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gyaoli/Desktop/Covid-19 Reopen Project/submissions/Code and Data/data/"/>
    </mc:Choice>
  </mc:AlternateContent>
  <xr:revisionPtr revIDLastSave="0" documentId="13_ncr:1_{D2B71B9D-B984-CB4B-B9C5-A53E926BE2D2}" xr6:coauthVersionLast="45" xr6:coauthVersionMax="45" xr10:uidLastSave="{00000000-0000-0000-0000-000000000000}"/>
  <bookViews>
    <workbookView xWindow="0" yWindow="460" windowWidth="28800" windowHeight="16520" xr2:uid="{00000000-000D-0000-FFFF-FFFF00000000}"/>
  </bookViews>
  <sheets>
    <sheet name="reopen data" sheetId="9" r:id="rId1"/>
    <sheet name="temporal analysis" sheetId="11" r:id="rId2"/>
    <sheet name="factor data" sheetId="4" r:id="rId3"/>
    <sheet name="correlation data" sheetId="5" r:id="rId4"/>
    <sheet name="correlation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2" i="4"/>
  <c r="E7" i="11" l="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6" i="11"/>
  <c r="AZ140" i="9" l="1"/>
  <c r="C143" i="9" l="1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14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94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46" i="9"/>
  <c r="AY140" i="9"/>
  <c r="AX140" i="9"/>
  <c r="AW140" i="9"/>
  <c r="AV140" i="9"/>
  <c r="AU140" i="9"/>
  <c r="AT140" i="9"/>
  <c r="AS140" i="9"/>
  <c r="AR140" i="9"/>
  <c r="AQ140" i="9"/>
  <c r="AP140" i="9"/>
  <c r="AO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AZ139" i="9"/>
  <c r="AY139" i="9"/>
  <c r="AX139" i="9"/>
  <c r="AW139" i="9"/>
  <c r="AV139" i="9"/>
  <c r="AU139" i="9"/>
  <c r="AT139" i="9"/>
  <c r="AS139" i="9"/>
  <c r="AR139" i="9"/>
  <c r="AQ139" i="9"/>
  <c r="AP139" i="9"/>
  <c r="AO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AZ138" i="9"/>
  <c r="AY138" i="9"/>
  <c r="AX138" i="9"/>
  <c r="AW138" i="9"/>
  <c r="AV138" i="9"/>
  <c r="AU138" i="9"/>
  <c r="AT138" i="9"/>
  <c r="AS138" i="9"/>
  <c r="AR138" i="9"/>
  <c r="AQ138" i="9"/>
  <c r="AP138" i="9"/>
  <c r="AO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AZ137" i="9"/>
  <c r="AY137" i="9"/>
  <c r="AX137" i="9"/>
  <c r="AW137" i="9"/>
  <c r="AV137" i="9"/>
  <c r="AU137" i="9"/>
  <c r="AT137" i="9"/>
  <c r="AS137" i="9"/>
  <c r="AR137" i="9"/>
  <c r="AQ137" i="9"/>
  <c r="AP137" i="9"/>
  <c r="AO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AZ136" i="9"/>
  <c r="AY136" i="9"/>
  <c r="AX136" i="9"/>
  <c r="AW136" i="9"/>
  <c r="AV136" i="9"/>
  <c r="AU136" i="9"/>
  <c r="AT136" i="9"/>
  <c r="AS136" i="9"/>
  <c r="AR136" i="9"/>
  <c r="AQ136" i="9"/>
  <c r="AP136" i="9"/>
  <c r="AO136" i="9"/>
  <c r="AN136" i="9"/>
  <c r="AM136" i="9"/>
  <c r="AL136" i="9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AZ135" i="9"/>
  <c r="AY135" i="9"/>
  <c r="AX135" i="9"/>
  <c r="AW135" i="9"/>
  <c r="AV135" i="9"/>
  <c r="AU135" i="9"/>
  <c r="AT135" i="9"/>
  <c r="AS135" i="9"/>
  <c r="AR135" i="9"/>
  <c r="AQ135" i="9"/>
  <c r="AP135" i="9"/>
  <c r="AO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AZ134" i="9"/>
  <c r="AY134" i="9"/>
  <c r="AX134" i="9"/>
  <c r="AW134" i="9"/>
  <c r="AV134" i="9"/>
  <c r="AU134" i="9"/>
  <c r="AT134" i="9"/>
  <c r="AS134" i="9"/>
  <c r="AR134" i="9"/>
  <c r="AQ134" i="9"/>
  <c r="AP134" i="9"/>
  <c r="AO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AZ132" i="9"/>
  <c r="AY132" i="9"/>
  <c r="AX132" i="9"/>
  <c r="AW132" i="9"/>
  <c r="AV132" i="9"/>
  <c r="AU132" i="9"/>
  <c r="AT132" i="9"/>
  <c r="AS132" i="9"/>
  <c r="AR132" i="9"/>
  <c r="AQ132" i="9"/>
  <c r="AP132" i="9"/>
  <c r="AO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AZ131" i="9"/>
  <c r="AY131" i="9"/>
  <c r="AX131" i="9"/>
  <c r="AW131" i="9"/>
  <c r="AV131" i="9"/>
  <c r="AU131" i="9"/>
  <c r="AT131" i="9"/>
  <c r="AS131" i="9"/>
  <c r="AR131" i="9"/>
  <c r="AQ131" i="9"/>
  <c r="AP131" i="9"/>
  <c r="AO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AZ130" i="9"/>
  <c r="AY130" i="9"/>
  <c r="AX130" i="9"/>
  <c r="AW130" i="9"/>
  <c r="AV130" i="9"/>
  <c r="AU130" i="9"/>
  <c r="AT130" i="9"/>
  <c r="AS130" i="9"/>
  <c r="AR130" i="9"/>
  <c r="AQ130" i="9"/>
  <c r="AP130" i="9"/>
  <c r="AO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AZ129" i="9"/>
  <c r="AY129" i="9"/>
  <c r="AX129" i="9"/>
  <c r="AW129" i="9"/>
  <c r="AV129" i="9"/>
  <c r="AU129" i="9"/>
  <c r="AT129" i="9"/>
  <c r="AS129" i="9"/>
  <c r="AR129" i="9"/>
  <c r="AQ129" i="9"/>
  <c r="AP129" i="9"/>
  <c r="AO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AZ128" i="9"/>
  <c r="AY128" i="9"/>
  <c r="AX128" i="9"/>
  <c r="AW128" i="9"/>
  <c r="AV128" i="9"/>
  <c r="AU128" i="9"/>
  <c r="AT128" i="9"/>
  <c r="AS128" i="9"/>
  <c r="AR128" i="9"/>
  <c r="AQ128" i="9"/>
  <c r="AP128" i="9"/>
  <c r="AO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AZ127" i="9"/>
  <c r="AY127" i="9"/>
  <c r="AX127" i="9"/>
  <c r="AW127" i="9"/>
  <c r="AV127" i="9"/>
  <c r="AU127" i="9"/>
  <c r="AT127" i="9"/>
  <c r="AS127" i="9"/>
  <c r="AR127" i="9"/>
  <c r="AQ127" i="9"/>
  <c r="AP127" i="9"/>
  <c r="AO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AZ126" i="9"/>
  <c r="AY126" i="9"/>
  <c r="AX126" i="9"/>
  <c r="AW126" i="9"/>
  <c r="AV126" i="9"/>
  <c r="AU126" i="9"/>
  <c r="AT126" i="9"/>
  <c r="AS126" i="9"/>
  <c r="AR126" i="9"/>
  <c r="AQ126" i="9"/>
  <c r="AP126" i="9"/>
  <c r="AO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AZ125" i="9"/>
  <c r="AY125" i="9"/>
  <c r="AX125" i="9"/>
  <c r="AW125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AZ123" i="9"/>
  <c r="AY123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AZ122" i="9"/>
  <c r="AY122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AZ121" i="9"/>
  <c r="AY121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AZ120" i="9"/>
  <c r="AY120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AZ118" i="9"/>
  <c r="AY118" i="9"/>
  <c r="AX118" i="9"/>
  <c r="AW118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B97" i="9"/>
  <c r="BA93" i="9"/>
  <c r="BA92" i="9"/>
  <c r="BA139" i="9" s="1"/>
  <c r="BA91" i="9"/>
  <c r="BA138" i="9" s="1"/>
  <c r="BA90" i="9"/>
  <c r="BA137" i="9" s="1"/>
  <c r="BA89" i="9"/>
  <c r="BA136" i="9" s="1"/>
  <c r="BA88" i="9"/>
  <c r="BA87" i="9"/>
  <c r="BA86" i="9"/>
  <c r="BA85" i="9"/>
  <c r="BA84" i="9"/>
  <c r="BA131" i="9" s="1"/>
  <c r="BA83" i="9"/>
  <c r="BA130" i="9" s="1"/>
  <c r="BA82" i="9"/>
  <c r="BA129" i="9" s="1"/>
  <c r="BA81" i="9"/>
  <c r="BA128" i="9" s="1"/>
  <c r="BA80" i="9"/>
  <c r="BA79" i="9"/>
  <c r="BA78" i="9"/>
  <c r="BA77" i="9"/>
  <c r="BA76" i="9"/>
  <c r="BA123" i="9" s="1"/>
  <c r="BA75" i="9"/>
  <c r="BA122" i="9" s="1"/>
  <c r="BA74" i="9"/>
  <c r="BA121" i="9" s="1"/>
  <c r="BA73" i="9"/>
  <c r="BA120" i="9" s="1"/>
  <c r="BA72" i="9"/>
  <c r="BA71" i="9"/>
  <c r="BA70" i="9"/>
  <c r="BA69" i="9"/>
  <c r="BA68" i="9"/>
  <c r="BA115" i="9" s="1"/>
  <c r="BA67" i="9"/>
  <c r="BA114" i="9" s="1"/>
  <c r="BA66" i="9"/>
  <c r="BA113" i="9" s="1"/>
  <c r="BA65" i="9"/>
  <c r="BA112" i="9" s="1"/>
  <c r="BA64" i="9"/>
  <c r="BA63" i="9"/>
  <c r="BA62" i="9"/>
  <c r="BA61" i="9"/>
  <c r="BA60" i="9"/>
  <c r="BA107" i="9" s="1"/>
  <c r="BA59" i="9"/>
  <c r="BA106" i="9" s="1"/>
  <c r="BA58" i="9"/>
  <c r="BA105" i="9" s="1"/>
  <c r="BA57" i="9"/>
  <c r="BA104" i="9" s="1"/>
  <c r="BA56" i="9"/>
  <c r="BA55" i="9"/>
  <c r="BA54" i="9"/>
  <c r="BA53" i="9"/>
  <c r="BA52" i="9"/>
  <c r="BA99" i="9" s="1"/>
  <c r="BA51" i="9"/>
  <c r="BA98" i="9" s="1"/>
  <c r="BA50" i="9"/>
  <c r="BA97" i="9" s="1"/>
  <c r="BA45" i="9"/>
  <c r="BA44" i="9"/>
  <c r="BA43" i="9"/>
  <c r="BA42" i="9"/>
  <c r="BA41" i="9"/>
  <c r="BA40" i="9"/>
  <c r="BA39" i="9"/>
  <c r="BA38" i="9"/>
  <c r="BA37" i="9"/>
  <c r="BA36" i="9"/>
  <c r="BA35" i="9"/>
  <c r="BA34" i="9"/>
  <c r="BA33" i="9"/>
  <c r="BA32" i="9"/>
  <c r="BA31" i="9"/>
  <c r="BA30" i="9"/>
  <c r="BA29" i="9"/>
  <c r="BA28" i="9"/>
  <c r="BA27" i="9"/>
  <c r="BA26" i="9"/>
  <c r="BA25" i="9"/>
  <c r="BA24" i="9"/>
  <c r="BA23" i="9"/>
  <c r="BA22" i="9"/>
  <c r="BA21" i="9"/>
  <c r="BA20" i="9"/>
  <c r="BA19" i="9"/>
  <c r="BA18" i="9"/>
  <c r="BA17" i="9"/>
  <c r="BA16" i="9"/>
  <c r="BA15" i="9"/>
  <c r="BA14" i="9"/>
  <c r="BA13" i="9"/>
  <c r="BA12" i="9"/>
  <c r="BA11" i="9"/>
  <c r="BA10" i="9"/>
  <c r="BA9" i="9"/>
  <c r="BA8" i="9"/>
  <c r="BA7" i="9"/>
  <c r="BA6" i="9"/>
  <c r="BA5" i="9"/>
  <c r="BA4" i="9"/>
  <c r="BA3" i="9"/>
  <c r="BA2" i="9"/>
  <c r="BA116" i="9" l="1"/>
  <c r="BA108" i="9"/>
  <c r="BA140" i="9"/>
  <c r="BA133" i="9"/>
  <c r="BA132" i="9"/>
  <c r="BA109" i="9"/>
  <c r="BA125" i="9"/>
  <c r="BA102" i="9"/>
  <c r="BA110" i="9"/>
  <c r="BA118" i="9"/>
  <c r="BA126" i="9"/>
  <c r="BA134" i="9"/>
  <c r="BA100" i="9"/>
  <c r="BA124" i="9"/>
  <c r="BA101" i="9"/>
  <c r="BA117" i="9"/>
  <c r="BA103" i="9"/>
  <c r="BA111" i="9"/>
  <c r="BA119" i="9"/>
  <c r="BA127" i="9"/>
  <c r="BA135" i="9"/>
</calcChain>
</file>

<file path=xl/sharedStrings.xml><?xml version="1.0" encoding="utf-8"?>
<sst xmlns="http://schemas.openxmlformats.org/spreadsheetml/2006/main" count="586" uniqueCount="144">
  <si>
    <t>ca</t>
  </si>
  <si>
    <t>co</t>
  </si>
  <si>
    <t>ct</t>
  </si>
  <si>
    <t>dc</t>
  </si>
  <si>
    <t>de</t>
  </si>
  <si>
    <t>hi</t>
  </si>
  <si>
    <t>il</t>
  </si>
  <si>
    <t>ks</t>
  </si>
  <si>
    <t>ky</t>
  </si>
  <si>
    <t>la</t>
  </si>
  <si>
    <t>me</t>
  </si>
  <si>
    <t>mn</t>
  </si>
  <si>
    <t>mo</t>
  </si>
  <si>
    <t>mt</t>
  </si>
  <si>
    <t>nc</t>
  </si>
  <si>
    <t>nj</t>
  </si>
  <si>
    <t>nm</t>
  </si>
  <si>
    <t>nv</t>
  </si>
  <si>
    <t>ny</t>
  </si>
  <si>
    <t>or</t>
  </si>
  <si>
    <t>pa</t>
  </si>
  <si>
    <t>ri</t>
  </si>
  <si>
    <t>va</t>
  </si>
  <si>
    <t>wa</t>
  </si>
  <si>
    <t>wi</t>
  </si>
  <si>
    <t>ak</t>
  </si>
  <si>
    <t>al</t>
  </si>
  <si>
    <t>ar</t>
  </si>
  <si>
    <t>az</t>
  </si>
  <si>
    <t>fl</t>
  </si>
  <si>
    <t>ga</t>
  </si>
  <si>
    <t>ia</t>
  </si>
  <si>
    <t>id</t>
  </si>
  <si>
    <t>in</t>
  </si>
  <si>
    <t>ma</t>
  </si>
  <si>
    <t>md</t>
  </si>
  <si>
    <t>mi</t>
  </si>
  <si>
    <t>ms</t>
  </si>
  <si>
    <t>nd</t>
  </si>
  <si>
    <t>ne</t>
  </si>
  <si>
    <t>nh</t>
  </si>
  <si>
    <t>oh</t>
  </si>
  <si>
    <t>ok</t>
  </si>
  <si>
    <t>sc</t>
  </si>
  <si>
    <t>sd</t>
  </si>
  <si>
    <t>tn</t>
  </si>
  <si>
    <t>tx</t>
  </si>
  <si>
    <t>ut</t>
  </si>
  <si>
    <t>vt</t>
  </si>
  <si>
    <t>wv</t>
  </si>
  <si>
    <t>wy</t>
  </si>
  <si>
    <t>support</t>
  </si>
  <si>
    <t>oppose</t>
  </si>
  <si>
    <t>abbv</t>
  </si>
  <si>
    <t>Arizona</t>
  </si>
  <si>
    <t>Arkansas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</si>
  <si>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</si>
  <si>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</si>
  <si>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</si>
  <si>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</si>
  <si>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</si>
  <si>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</si>
  <si>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</si>
  <si>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Alabama</t>
  </si>
  <si>
    <t>Alaska</t>
  </si>
  <si>
    <t>Iowa</t>
  </si>
  <si>
    <t>Idaho</t>
  </si>
  <si>
    <t>Illionois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</si>
  <si>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</si>
  <si>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</si>
  <si>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</si>
  <si>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</si>
  <si>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</si>
  <si>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</si>
  <si>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</si>
  <si>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</si>
  <si>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</si>
  <si>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Montana</t>
  </si>
  <si>
    <t>Missouri</t>
  </si>
  <si>
    <t>Mississippi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</si>
  <si>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</si>
  <si>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</si>
  <si>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</si>
  <si>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</si>
  <si>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</si>
  <si>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</si>
  <si>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</si>
  <si>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</si>
  <si>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</si>
  <si>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</si>
  <si>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</si>
  <si>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</si>
  <si>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</si>
  <si>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</si>
  <si>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</si>
  <si>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</si>
  <si>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</si>
  <si>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</si>
  <si>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</si>
  <si>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</si>
  <si>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</si>
  <si>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</si>
  <si>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</si>
  <si>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</si>
  <si>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Hawaii</t>
  </si>
  <si>
    <t>perception</t>
  </si>
  <si>
    <t>State</t>
  </si>
  <si>
    <t>unemployment change (2019~2020 Apr.)</t>
  </si>
  <si>
    <t>health rankings (2018)</t>
  </si>
  <si>
    <t>health value (2018)</t>
  </si>
  <si>
    <t>baecher degree (wikipedia)</t>
  </si>
  <si>
    <t>case (100000 by June 2)</t>
  </si>
  <si>
    <t>average household income</t>
  </si>
  <si>
    <t>median age</t>
  </si>
  <si>
    <t>date</t>
  </si>
  <si>
    <t>median household income</t>
  </si>
  <si>
    <t>expire date</t>
  </si>
  <si>
    <t>age 55+ (2018, kff.org)</t>
  </si>
  <si>
    <t>Democrat/Lean Democratic %</t>
  </si>
  <si>
    <t>Republican/Lean Republican %</t>
  </si>
  <si>
    <t>Democratic advantage</t>
  </si>
  <si>
    <t>Classification</t>
  </si>
  <si>
    <t>Strong Republican</t>
  </si>
  <si>
    <t>Competitive</t>
  </si>
  <si>
    <t>Strong Democratic</t>
  </si>
  <si>
    <t>Lean Democratic</t>
  </si>
  <si>
    <t>Lean Republican</t>
  </si>
  <si>
    <t>unemployment (2020 May, bls.gov)</t>
  </si>
  <si>
    <t>state</t>
  </si>
  <si>
    <t>unemployment change (2019~2020 May)</t>
  </si>
  <si>
    <t>5-day moving average</t>
  </si>
  <si>
    <t>polling date</t>
  </si>
  <si>
    <t>polling result</t>
  </si>
  <si>
    <t>bachelor degree (wikipedia)</t>
  </si>
  <si>
    <t>bachelor ranking</t>
  </si>
  <si>
    <t>Black</t>
  </si>
  <si>
    <t>Non-white</t>
  </si>
  <si>
    <t>White (2018, kff.gov)</t>
  </si>
  <si>
    <t>Male to female ratio (2018)</t>
  </si>
  <si>
    <t>age 55+</t>
  </si>
  <si>
    <t>net democratic</t>
  </si>
  <si>
    <t>black</t>
  </si>
  <si>
    <t>non-white</t>
  </si>
  <si>
    <t>male to female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</si>
</sst>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yyyy\-mm\-dd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202122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(Body)"/>
    </font>
    <font>
      <sz val="11"/>
      <color rgb="FFFF0000"/>
      <name val="Calibri (Body)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1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top"/>
    </xf>
    <xf numFmtId="164" fontId="0" fillId="0" borderId="0" xfId="1" applyNumberFormat="1" applyFont="1"/>
    <xf numFmtId="0" fontId="6" fillId="0" borderId="4" xfId="0" applyFont="1" applyBorder="1" applyAlignment="1">
      <alignment horizontal="center" vertical="top"/>
    </xf>
    <xf numFmtId="165" fontId="0" fillId="0" borderId="0" xfId="0" applyNumberFormat="1"/>
    <xf numFmtId="164" fontId="3" fillId="0" borderId="0" xfId="1" applyNumberFormat="1" applyFont="1" applyAlignment="1">
      <alignment horizontal="left"/>
    </xf>
    <xf numFmtId="0" fontId="7" fillId="0" borderId="0" xfId="0" applyFont="1"/>
    <xf numFmtId="16" fontId="7" fillId="0" borderId="0" xfId="0" applyNumberFormat="1" applyFont="1"/>
    <xf numFmtId="16" fontId="8" fillId="0" borderId="0" xfId="0" applyNumberFormat="1" applyFont="1"/>
    <xf numFmtId="16" fontId="9" fillId="0" borderId="0" xfId="0" applyNumberFormat="1" applyFont="1"/>
    <xf numFmtId="16" fontId="0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0" fontId="9" fillId="0" borderId="0" xfId="0" applyFont="1" applyFill="1" applyBorder="1" applyAlignment="1"/>
    <xf numFmtId="0" fontId="0" fillId="0" borderId="0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34396996715157"/>
          <c:y val="8.9806989560388559E-2"/>
          <c:w val="0.76734153807181626"/>
          <c:h val="0.7151838159629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'temporal analysis'!$B$1</c:f>
              <c:strCache>
                <c:ptCount val="1"/>
                <c:pt idx="0">
                  <c:v>oppose</c:v>
                </c:pt>
              </c:strCache>
            </c:strRef>
          </c:tx>
          <c:spPr>
            <a:solidFill>
              <a:srgbClr val="1F497D">
                <a:lumMod val="20000"/>
                <a:lumOff val="80000"/>
              </a:srgbClr>
            </a:solidFill>
            <a:ln w="19050">
              <a:noFill/>
            </a:ln>
            <a:effectLst/>
          </c:spPr>
          <c:invertIfNegative val="0"/>
          <c:cat>
            <c:numRef>
              <c:f>'temporal analysis'!$A$2:$A$45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'temporal analysis'!$B$2:$B$45</c:f>
              <c:numCache>
                <c:formatCode>General</c:formatCode>
                <c:ptCount val="44"/>
                <c:pt idx="0">
                  <c:v>51371</c:v>
                </c:pt>
                <c:pt idx="1">
                  <c:v>35770</c:v>
                </c:pt>
                <c:pt idx="2">
                  <c:v>27853</c:v>
                </c:pt>
                <c:pt idx="3">
                  <c:v>26647</c:v>
                </c:pt>
                <c:pt idx="4">
                  <c:v>26389</c:v>
                </c:pt>
                <c:pt idx="5">
                  <c:v>29026</c:v>
                </c:pt>
                <c:pt idx="6">
                  <c:v>18246</c:v>
                </c:pt>
                <c:pt idx="7">
                  <c:v>9456</c:v>
                </c:pt>
                <c:pt idx="8">
                  <c:v>6458</c:v>
                </c:pt>
                <c:pt idx="9">
                  <c:v>7476</c:v>
                </c:pt>
                <c:pt idx="10">
                  <c:v>12689</c:v>
                </c:pt>
                <c:pt idx="11">
                  <c:v>16860</c:v>
                </c:pt>
                <c:pt idx="12">
                  <c:v>21462</c:v>
                </c:pt>
                <c:pt idx="13">
                  <c:v>14652</c:v>
                </c:pt>
                <c:pt idx="14">
                  <c:v>22527</c:v>
                </c:pt>
                <c:pt idx="15">
                  <c:v>17652</c:v>
                </c:pt>
                <c:pt idx="16">
                  <c:v>15948</c:v>
                </c:pt>
                <c:pt idx="17">
                  <c:v>15124</c:v>
                </c:pt>
                <c:pt idx="18">
                  <c:v>21606</c:v>
                </c:pt>
                <c:pt idx="19">
                  <c:v>24740</c:v>
                </c:pt>
                <c:pt idx="20">
                  <c:v>29544</c:v>
                </c:pt>
                <c:pt idx="21">
                  <c:v>16994</c:v>
                </c:pt>
                <c:pt idx="22">
                  <c:v>13229</c:v>
                </c:pt>
                <c:pt idx="23">
                  <c:v>16331</c:v>
                </c:pt>
                <c:pt idx="24">
                  <c:v>19833</c:v>
                </c:pt>
                <c:pt idx="25">
                  <c:v>36494</c:v>
                </c:pt>
                <c:pt idx="26">
                  <c:v>18365</c:v>
                </c:pt>
                <c:pt idx="27">
                  <c:v>24885</c:v>
                </c:pt>
                <c:pt idx="28">
                  <c:v>16512</c:v>
                </c:pt>
                <c:pt idx="29">
                  <c:v>8152</c:v>
                </c:pt>
                <c:pt idx="30">
                  <c:v>10911</c:v>
                </c:pt>
                <c:pt idx="31">
                  <c:v>15941</c:v>
                </c:pt>
                <c:pt idx="32">
                  <c:v>20999</c:v>
                </c:pt>
                <c:pt idx="33">
                  <c:v>11184</c:v>
                </c:pt>
                <c:pt idx="34">
                  <c:v>10880</c:v>
                </c:pt>
                <c:pt idx="35">
                  <c:v>11563</c:v>
                </c:pt>
                <c:pt idx="36">
                  <c:v>19214</c:v>
                </c:pt>
                <c:pt idx="37">
                  <c:v>12951</c:v>
                </c:pt>
                <c:pt idx="38">
                  <c:v>7363</c:v>
                </c:pt>
                <c:pt idx="39">
                  <c:v>6874</c:v>
                </c:pt>
                <c:pt idx="40">
                  <c:v>9263</c:v>
                </c:pt>
                <c:pt idx="41">
                  <c:v>10205</c:v>
                </c:pt>
                <c:pt idx="42">
                  <c:v>5202</c:v>
                </c:pt>
                <c:pt idx="43">
                  <c:v>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9-DB44-BA3F-5E05DF0EF037}"/>
            </c:ext>
          </c:extLst>
        </c:ser>
        <c:ser>
          <c:idx val="1"/>
          <c:order val="1"/>
          <c:tx>
            <c:strRef>
              <c:f>'temporal analysis'!$C$1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rgbClr val="FFC000">
                <a:alpha val="42000"/>
              </a:srgbClr>
            </a:solidFill>
            <a:ln w="19050">
              <a:noFill/>
            </a:ln>
            <a:effectLst/>
          </c:spPr>
          <c:invertIfNegative val="0"/>
          <c:cat>
            <c:numRef>
              <c:f>'temporal analysis'!$A$2:$A$45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'temporal analysis'!$C$2:$C$45</c:f>
              <c:numCache>
                <c:formatCode>General</c:formatCode>
                <c:ptCount val="44"/>
                <c:pt idx="0">
                  <c:v>33885</c:v>
                </c:pt>
                <c:pt idx="1">
                  <c:v>16076</c:v>
                </c:pt>
                <c:pt idx="2">
                  <c:v>14259</c:v>
                </c:pt>
                <c:pt idx="3">
                  <c:v>13748</c:v>
                </c:pt>
                <c:pt idx="4">
                  <c:v>16596</c:v>
                </c:pt>
                <c:pt idx="5">
                  <c:v>17900</c:v>
                </c:pt>
                <c:pt idx="6">
                  <c:v>14896</c:v>
                </c:pt>
                <c:pt idx="7">
                  <c:v>8949</c:v>
                </c:pt>
                <c:pt idx="8">
                  <c:v>9639</c:v>
                </c:pt>
                <c:pt idx="9">
                  <c:v>9158</c:v>
                </c:pt>
                <c:pt idx="10">
                  <c:v>14206</c:v>
                </c:pt>
                <c:pt idx="11">
                  <c:v>22077</c:v>
                </c:pt>
                <c:pt idx="12">
                  <c:v>15214</c:v>
                </c:pt>
                <c:pt idx="13">
                  <c:v>10272</c:v>
                </c:pt>
                <c:pt idx="14">
                  <c:v>11965</c:v>
                </c:pt>
                <c:pt idx="15">
                  <c:v>7809</c:v>
                </c:pt>
                <c:pt idx="16">
                  <c:v>7495</c:v>
                </c:pt>
                <c:pt idx="17">
                  <c:v>12377</c:v>
                </c:pt>
                <c:pt idx="18">
                  <c:v>11276</c:v>
                </c:pt>
                <c:pt idx="19">
                  <c:v>11980</c:v>
                </c:pt>
                <c:pt idx="20">
                  <c:v>13197</c:v>
                </c:pt>
                <c:pt idx="21">
                  <c:v>13441</c:v>
                </c:pt>
                <c:pt idx="22">
                  <c:v>14382</c:v>
                </c:pt>
                <c:pt idx="23">
                  <c:v>11349</c:v>
                </c:pt>
                <c:pt idx="24">
                  <c:v>12446</c:v>
                </c:pt>
                <c:pt idx="25">
                  <c:v>14422</c:v>
                </c:pt>
                <c:pt idx="26">
                  <c:v>25124</c:v>
                </c:pt>
                <c:pt idx="27">
                  <c:v>16852</c:v>
                </c:pt>
                <c:pt idx="28">
                  <c:v>15489</c:v>
                </c:pt>
                <c:pt idx="29">
                  <c:v>9250</c:v>
                </c:pt>
                <c:pt idx="30">
                  <c:v>19839</c:v>
                </c:pt>
                <c:pt idx="31">
                  <c:v>43575</c:v>
                </c:pt>
                <c:pt idx="32">
                  <c:v>20231</c:v>
                </c:pt>
                <c:pt idx="33">
                  <c:v>19576</c:v>
                </c:pt>
                <c:pt idx="34">
                  <c:v>14638</c:v>
                </c:pt>
                <c:pt idx="35">
                  <c:v>19276</c:v>
                </c:pt>
                <c:pt idx="36">
                  <c:v>11621</c:v>
                </c:pt>
                <c:pt idx="37">
                  <c:v>8057</c:v>
                </c:pt>
                <c:pt idx="38">
                  <c:v>8527</c:v>
                </c:pt>
                <c:pt idx="39">
                  <c:v>9659</c:v>
                </c:pt>
                <c:pt idx="40">
                  <c:v>8994</c:v>
                </c:pt>
                <c:pt idx="41">
                  <c:v>7959</c:v>
                </c:pt>
                <c:pt idx="42">
                  <c:v>8501</c:v>
                </c:pt>
                <c:pt idx="43">
                  <c:v>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9-DB44-BA3F-5E05DF0E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37129936"/>
        <c:axId val="835816528"/>
      </c:barChart>
      <c:lineChart>
        <c:grouping val="standard"/>
        <c:varyColors val="0"/>
        <c:ser>
          <c:idx val="2"/>
          <c:order val="2"/>
          <c:tx>
            <c:strRef>
              <c:f>'temporal analysis'!$D$1</c:f>
              <c:strCache>
                <c:ptCount val="1"/>
                <c:pt idx="0">
                  <c:v>perception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'temporal analysis'!$A$2:$A$45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'temporal analysis'!$D$2:$D$45</c:f>
              <c:numCache>
                <c:formatCode>0.0%</c:formatCode>
                <c:ptCount val="44"/>
                <c:pt idx="0">
                  <c:v>0.39745003284226332</c:v>
                </c:pt>
                <c:pt idx="1">
                  <c:v>0.31007213671257183</c:v>
                </c:pt>
                <c:pt idx="2">
                  <c:v>0.33859707446808512</c:v>
                </c:pt>
                <c:pt idx="3">
                  <c:v>0.34033915088501054</c:v>
                </c:pt>
                <c:pt idx="4">
                  <c:v>0.3860881702919623</c:v>
                </c:pt>
                <c:pt idx="5">
                  <c:v>0.38145164727443209</c:v>
                </c:pt>
                <c:pt idx="6">
                  <c:v>0.44945989982499546</c:v>
                </c:pt>
                <c:pt idx="7">
                  <c:v>0.48622656886715565</c:v>
                </c:pt>
                <c:pt idx="8">
                  <c:v>0.59880723116108592</c:v>
                </c:pt>
                <c:pt idx="9">
                  <c:v>0.55055909582782259</c:v>
                </c:pt>
                <c:pt idx="10">
                  <c:v>0.52820226807956872</c:v>
                </c:pt>
                <c:pt idx="11">
                  <c:v>0.56699283457893523</c:v>
                </c:pt>
                <c:pt idx="12">
                  <c:v>0.41482168175373541</c:v>
                </c:pt>
                <c:pt idx="13">
                  <c:v>0.4121328839672605</c:v>
                </c:pt>
                <c:pt idx="14">
                  <c:v>0.3468920329351734</c:v>
                </c:pt>
                <c:pt idx="15">
                  <c:v>0.30670437139154</c:v>
                </c:pt>
                <c:pt idx="16">
                  <c:v>0.31971164100157828</c:v>
                </c:pt>
                <c:pt idx="17">
                  <c:v>0.45005636158685136</c:v>
                </c:pt>
                <c:pt idx="18">
                  <c:v>0.34292317985523996</c:v>
                </c:pt>
                <c:pt idx="19">
                  <c:v>0.32625272331154687</c:v>
                </c:pt>
                <c:pt idx="20">
                  <c:v>0.30876675791394681</c:v>
                </c:pt>
                <c:pt idx="21">
                  <c:v>0.44162970264498108</c:v>
                </c:pt>
                <c:pt idx="22">
                  <c:v>0.5208793596754917</c:v>
                </c:pt>
                <c:pt idx="23">
                  <c:v>0.41000722543352602</c:v>
                </c:pt>
                <c:pt idx="24">
                  <c:v>0.38557576133089627</c:v>
                </c:pt>
                <c:pt idx="25">
                  <c:v>0.28325084452824262</c:v>
                </c:pt>
                <c:pt idx="26">
                  <c:v>0.57770930580146707</c:v>
                </c:pt>
                <c:pt idx="27">
                  <c:v>0.40376644224548963</c:v>
                </c:pt>
                <c:pt idx="28">
                  <c:v>0.48401612449610948</c:v>
                </c:pt>
                <c:pt idx="29">
                  <c:v>0.53154809791977931</c:v>
                </c:pt>
                <c:pt idx="30">
                  <c:v>0.64517073170731709</c:v>
                </c:pt>
                <c:pt idx="31">
                  <c:v>0.73215605887492441</c:v>
                </c:pt>
                <c:pt idx="32">
                  <c:v>0.49068639340286202</c:v>
                </c:pt>
                <c:pt idx="33">
                  <c:v>0.63641092327698312</c:v>
                </c:pt>
                <c:pt idx="34">
                  <c:v>0.57363429735872717</c:v>
                </c:pt>
                <c:pt idx="35">
                  <c:v>0.62505269301858035</c:v>
                </c:pt>
                <c:pt idx="36">
                  <c:v>0.37687692557159075</c:v>
                </c:pt>
                <c:pt idx="37">
                  <c:v>0.38352056359482101</c:v>
                </c:pt>
                <c:pt idx="38">
                  <c:v>0.53662680931403395</c:v>
                </c:pt>
                <c:pt idx="39">
                  <c:v>0.5842254884171052</c:v>
                </c:pt>
                <c:pt idx="40">
                  <c:v>0.49263296269923867</c:v>
                </c:pt>
                <c:pt idx="41">
                  <c:v>0.43817441092270426</c:v>
                </c:pt>
                <c:pt idx="42">
                  <c:v>0.62037510034299059</c:v>
                </c:pt>
                <c:pt idx="43">
                  <c:v>0.39730891422164083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E-3B48-A144-CE6EE6EEDB15}"/>
            </c:ext>
          </c:extLst>
        </c:ser>
        <c:ser>
          <c:idx val="3"/>
          <c:order val="3"/>
          <c:tx>
            <c:v>5-day moving average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'temporal analysis'!$E$2:$E$45</c:f>
              <c:numCache>
                <c:formatCode>General</c:formatCode>
                <c:ptCount val="44"/>
                <c:pt idx="4" formatCode="0.0%">
                  <c:v>0.35450931303997868</c:v>
                </c:pt>
                <c:pt idx="5" formatCode="0.0%">
                  <c:v>0.35130963592641234</c:v>
                </c:pt>
                <c:pt idx="6" formatCode="0.0%">
                  <c:v>0.3791871885488971</c:v>
                </c:pt>
                <c:pt idx="7" formatCode="0.0%">
                  <c:v>0.40871308742871121</c:v>
                </c:pt>
                <c:pt idx="8" formatCode="0.0%">
                  <c:v>0.46040670348392626</c:v>
                </c:pt>
                <c:pt idx="9" formatCode="0.0%">
                  <c:v>0.49330088859109827</c:v>
                </c:pt>
                <c:pt idx="10" formatCode="0.0%">
                  <c:v>0.52265101275212567</c:v>
                </c:pt>
                <c:pt idx="11" formatCode="0.0%">
                  <c:v>0.54615759970291367</c:v>
                </c:pt>
                <c:pt idx="12" formatCode="0.0%">
                  <c:v>0.53187662228022958</c:v>
                </c:pt>
                <c:pt idx="13" formatCode="0.0%">
                  <c:v>0.49454175284146451</c:v>
                </c:pt>
                <c:pt idx="14" formatCode="0.0%">
                  <c:v>0.4538083402629346</c:v>
                </c:pt>
                <c:pt idx="15" formatCode="0.0%">
                  <c:v>0.4095087609253289</c:v>
                </c:pt>
                <c:pt idx="16" formatCode="0.0%">
                  <c:v>0.36005252220985751</c:v>
                </c:pt>
                <c:pt idx="17" formatCode="0.0%">
                  <c:v>0.36709945817648071</c:v>
                </c:pt>
                <c:pt idx="18" formatCode="0.0%">
                  <c:v>0.35325751735407657</c:v>
                </c:pt>
                <c:pt idx="19" formatCode="0.0%">
                  <c:v>0.34912965542935126</c:v>
                </c:pt>
                <c:pt idx="20" formatCode="0.0%">
                  <c:v>0.34954213273383267</c:v>
                </c:pt>
                <c:pt idx="21" formatCode="0.0%">
                  <c:v>0.37392574506251319</c:v>
                </c:pt>
                <c:pt idx="22" formatCode="0.0%">
                  <c:v>0.38809034468024128</c:v>
                </c:pt>
                <c:pt idx="23" formatCode="0.0%">
                  <c:v>0.40150715379589846</c:v>
                </c:pt>
                <c:pt idx="24" formatCode="0.0%">
                  <c:v>0.41337176139976839</c:v>
                </c:pt>
                <c:pt idx="25" formatCode="0.0%">
                  <c:v>0.40826857872262756</c:v>
                </c:pt>
                <c:pt idx="26" formatCode="0.0%">
                  <c:v>0.43548449935392475</c:v>
                </c:pt>
                <c:pt idx="27" formatCode="0.0%">
                  <c:v>0.41206191586792434</c:v>
                </c:pt>
                <c:pt idx="28" formatCode="0.0%">
                  <c:v>0.42686369568044097</c:v>
                </c:pt>
                <c:pt idx="29" formatCode="0.0%">
                  <c:v>0.45605816299821755</c:v>
                </c:pt>
                <c:pt idx="30" formatCode="0.0%">
                  <c:v>0.52844214043403248</c:v>
                </c:pt>
                <c:pt idx="31" formatCode="0.0%">
                  <c:v>0.55933149104872393</c:v>
                </c:pt>
                <c:pt idx="32" formatCode="0.0%">
                  <c:v>0.57671548128019845</c:v>
                </c:pt>
                <c:pt idx="33" formatCode="0.0%">
                  <c:v>0.60719444103637321</c:v>
                </c:pt>
                <c:pt idx="34" formatCode="0.0%">
                  <c:v>0.61561168092416274</c:v>
                </c:pt>
                <c:pt idx="35" formatCode="0.0%">
                  <c:v>0.61158807318641539</c:v>
                </c:pt>
                <c:pt idx="36" formatCode="0.0%">
                  <c:v>0.54053224652574872</c:v>
                </c:pt>
                <c:pt idx="37" formatCode="0.0%">
                  <c:v>0.51909908056414045</c:v>
                </c:pt>
                <c:pt idx="38" formatCode="0.0%">
                  <c:v>0.49914225777155063</c:v>
                </c:pt>
                <c:pt idx="39" formatCode="0.0%">
                  <c:v>0.50126049598322631</c:v>
                </c:pt>
                <c:pt idx="40" formatCode="0.0%">
                  <c:v>0.47477654991935792</c:v>
                </c:pt>
                <c:pt idx="41" formatCode="0.0%">
                  <c:v>0.48703604698958064</c:v>
                </c:pt>
                <c:pt idx="42" formatCode="0.0%">
                  <c:v>0.53440695433921448</c:v>
                </c:pt>
                <c:pt idx="43" formatCode="0.0%">
                  <c:v>0.5065433753207359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E-3B48-A144-CE6EE6E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153760"/>
        <c:axId val="671333600"/>
      </c:lineChart>
      <c:dateAx>
        <c:axId val="83712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Verdana" panose="020B060403050404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m/d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Verdana" panose="020B060403050404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35816528"/>
        <c:crosses val="autoZero"/>
        <c:auto val="1"/>
        <c:lblOffset val="100"/>
        <c:baseTimeUnit val="days"/>
      </c:dateAx>
      <c:valAx>
        <c:axId val="835816528"/>
        <c:scaling>
          <c:orientation val="minMax"/>
          <c:max val="6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US"/>
                  <a:t>Tweets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Verdana" panose="020B060403050404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Verdana" panose="020B060403050404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37129936"/>
        <c:crosses val="autoZero"/>
        <c:crossBetween val="between"/>
      </c:valAx>
      <c:valAx>
        <c:axId val="67133360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US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Verdana" panose="020B060403050404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Verdana" panose="020B060403050404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71153760"/>
        <c:crosses val="max"/>
        <c:crossBetween val="between"/>
      </c:valAx>
      <c:dateAx>
        <c:axId val="67115376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671333600"/>
        <c:crosses val="autoZero"/>
        <c:auto val="1"/>
        <c:lblOffset val="100"/>
        <c:baseTimeUnit val="days"/>
      </c:date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4937360326270088"/>
          <c:y val="0.11504128021733133"/>
          <c:w val="0.51634665809420155"/>
          <c:h val="4.6416531994636044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ea typeface="Verdana" panose="020B060403050404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1312547967045"/>
          <c:y val="8.1505581033140082E-2"/>
          <c:w val="0.77032424662587617"/>
          <c:h val="0.7099956523839428"/>
        </c:manualLayout>
      </c:layout>
      <c:lineChart>
        <c:grouping val="standard"/>
        <c:varyColors val="0"/>
        <c:ser>
          <c:idx val="0"/>
          <c:order val="0"/>
          <c:tx>
            <c:strRef>
              <c:f>'temporal analysis'!$E$1</c:f>
              <c:strCache>
                <c:ptCount val="1"/>
                <c:pt idx="0">
                  <c:v>5-day moving 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'temporal analysis'!$A$2:$A$49</c:f>
              <c:numCache>
                <c:formatCode>yyyy\-mm\-dd</c:formatCode>
                <c:ptCount val="48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'temporal analysis'!$E$2:$E$49</c:f>
              <c:numCache>
                <c:formatCode>General</c:formatCode>
                <c:ptCount val="48"/>
                <c:pt idx="4" formatCode="0.0%">
                  <c:v>0.35450931303997868</c:v>
                </c:pt>
                <c:pt idx="5" formatCode="0.0%">
                  <c:v>0.35130963592641234</c:v>
                </c:pt>
                <c:pt idx="6" formatCode="0.0%">
                  <c:v>0.3791871885488971</c:v>
                </c:pt>
                <c:pt idx="7" formatCode="0.0%">
                  <c:v>0.40871308742871121</c:v>
                </c:pt>
                <c:pt idx="8" formatCode="0.0%">
                  <c:v>0.46040670348392626</c:v>
                </c:pt>
                <c:pt idx="9" formatCode="0.0%">
                  <c:v>0.49330088859109827</c:v>
                </c:pt>
                <c:pt idx="10" formatCode="0.0%">
                  <c:v>0.52265101275212567</c:v>
                </c:pt>
                <c:pt idx="11" formatCode="0.0%">
                  <c:v>0.54615759970291367</c:v>
                </c:pt>
                <c:pt idx="12" formatCode="0.0%">
                  <c:v>0.53187662228022958</c:v>
                </c:pt>
                <c:pt idx="13" formatCode="0.0%">
                  <c:v>0.49454175284146451</c:v>
                </c:pt>
                <c:pt idx="14" formatCode="0.0%">
                  <c:v>0.4538083402629346</c:v>
                </c:pt>
                <c:pt idx="15" formatCode="0.0%">
                  <c:v>0.4095087609253289</c:v>
                </c:pt>
                <c:pt idx="16" formatCode="0.0%">
                  <c:v>0.36005252220985751</c:v>
                </c:pt>
                <c:pt idx="17" formatCode="0.0%">
                  <c:v>0.36709945817648071</c:v>
                </c:pt>
                <c:pt idx="18" formatCode="0.0%">
                  <c:v>0.35325751735407657</c:v>
                </c:pt>
                <c:pt idx="19" formatCode="0.0%">
                  <c:v>0.34912965542935126</c:v>
                </c:pt>
                <c:pt idx="20" formatCode="0.0%">
                  <c:v>0.34954213273383267</c:v>
                </c:pt>
                <c:pt idx="21" formatCode="0.0%">
                  <c:v>0.37392574506251319</c:v>
                </c:pt>
                <c:pt idx="22" formatCode="0.0%">
                  <c:v>0.38809034468024128</c:v>
                </c:pt>
                <c:pt idx="23" formatCode="0.0%">
                  <c:v>0.40150715379589846</c:v>
                </c:pt>
                <c:pt idx="24" formatCode="0.0%">
                  <c:v>0.41337176139976839</c:v>
                </c:pt>
                <c:pt idx="25" formatCode="0.0%">
                  <c:v>0.40826857872262756</c:v>
                </c:pt>
                <c:pt idx="26" formatCode="0.0%">
                  <c:v>0.43548449935392475</c:v>
                </c:pt>
                <c:pt idx="27" formatCode="0.0%">
                  <c:v>0.41206191586792434</c:v>
                </c:pt>
                <c:pt idx="28" formatCode="0.0%">
                  <c:v>0.42686369568044097</c:v>
                </c:pt>
                <c:pt idx="29" formatCode="0.0%">
                  <c:v>0.45605816299821755</c:v>
                </c:pt>
                <c:pt idx="30" formatCode="0.0%">
                  <c:v>0.52844214043403248</c:v>
                </c:pt>
                <c:pt idx="31" formatCode="0.0%">
                  <c:v>0.55933149104872393</c:v>
                </c:pt>
                <c:pt idx="32" formatCode="0.0%">
                  <c:v>0.57671548128019845</c:v>
                </c:pt>
                <c:pt idx="33" formatCode="0.0%">
                  <c:v>0.60719444103637321</c:v>
                </c:pt>
                <c:pt idx="34" formatCode="0.0%">
                  <c:v>0.61561168092416274</c:v>
                </c:pt>
                <c:pt idx="35" formatCode="0.0%">
                  <c:v>0.61158807318641539</c:v>
                </c:pt>
                <c:pt idx="36" formatCode="0.0%">
                  <c:v>0.54053224652574872</c:v>
                </c:pt>
                <c:pt idx="37" formatCode="0.0%">
                  <c:v>0.51909908056414045</c:v>
                </c:pt>
                <c:pt idx="38" formatCode="0.0%">
                  <c:v>0.49914225777155063</c:v>
                </c:pt>
                <c:pt idx="39" formatCode="0.0%">
                  <c:v>0.50126049598322631</c:v>
                </c:pt>
                <c:pt idx="40" formatCode="0.0%">
                  <c:v>0.47477654991935792</c:v>
                </c:pt>
                <c:pt idx="41" formatCode="0.0%">
                  <c:v>0.48703604698958064</c:v>
                </c:pt>
                <c:pt idx="42" formatCode="0.0%">
                  <c:v>0.53440695433921448</c:v>
                </c:pt>
                <c:pt idx="43" formatCode="0.0%">
                  <c:v>0.5065433753207359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1-AC42-A26A-D33EDB90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822256"/>
        <c:axId val="671515760"/>
      </c:lineChart>
      <c:scatterChart>
        <c:scatterStyle val="lineMarker"/>
        <c:varyColors val="0"/>
        <c:ser>
          <c:idx val="1"/>
          <c:order val="1"/>
          <c:tx>
            <c:strRef>
              <c:f>'temporal analysis'!$G$1</c:f>
              <c:strCache>
                <c:ptCount val="1"/>
                <c:pt idx="0">
                  <c:v>polling result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2225">
                <a:solidFill>
                  <a:srgbClr val="0070C0"/>
                </a:solidFill>
              </a:ln>
              <a:effectLst/>
            </c:spPr>
          </c:marker>
          <c:xVal>
            <c:numRef>
              <c:f>'temporal analysis'!$A$2:$A$49</c:f>
              <c:numCache>
                <c:formatCode>yyyy\-mm\-dd</c:formatCode>
                <c:ptCount val="48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xVal>
          <c:yVal>
            <c:numRef>
              <c:f>'temporal analysis'!$G$2:$G$49</c:f>
              <c:numCache>
                <c:formatCode>0.0%</c:formatCode>
                <c:ptCount val="48"/>
                <c:pt idx="11">
                  <c:v>0.36699999999999999</c:v>
                </c:pt>
                <c:pt idx="13">
                  <c:v>0.23499999999999999</c:v>
                </c:pt>
                <c:pt idx="17">
                  <c:v>0.315</c:v>
                </c:pt>
                <c:pt idx="18">
                  <c:v>0.375</c:v>
                </c:pt>
                <c:pt idx="19">
                  <c:v>0.45</c:v>
                </c:pt>
                <c:pt idx="23">
                  <c:v>0.41</c:v>
                </c:pt>
                <c:pt idx="24">
                  <c:v>0.36</c:v>
                </c:pt>
                <c:pt idx="26">
                  <c:v>0.44</c:v>
                </c:pt>
                <c:pt idx="42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1-AC42-A26A-D33EDB90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22256"/>
        <c:axId val="671515760"/>
      </c:scatterChart>
      <c:dateAx>
        <c:axId val="63482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Verdana" panose="020B060403050404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Verdana" panose="020B060403050404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71515760"/>
        <c:crosses val="autoZero"/>
        <c:auto val="1"/>
        <c:lblOffset val="100"/>
        <c:baseTimeUnit val="days"/>
      </c:dateAx>
      <c:valAx>
        <c:axId val="6715157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US" sz="1400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Verdana" panose="020B060403050404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Verdana" panose="020B060403050404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34822256"/>
        <c:crosses val="autoZero"/>
        <c:crossBetween val="between"/>
      </c:valAx>
      <c:spPr>
        <a:noFill/>
        <a:ln>
          <a:solidFill>
            <a:sysClr val="window" lastClr="FFFFFF">
              <a:lumMod val="7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0.17025046747993336"/>
          <c:y val="0.12102104568217316"/>
          <c:w val="0.38499595062733477"/>
          <c:h val="4.6707405439350758E-2"/>
        </c:manualLayout>
      </c:layout>
      <c:overlay val="0"/>
      <c:spPr>
        <a:noFill/>
        <a:ln>
          <a:solidFill>
            <a:sysClr val="window" lastClr="FFFFFF">
              <a:lumMod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ea typeface="Verdana" panose="020B060403050404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</xdr:row>
      <xdr:rowOff>171450</xdr:rowOff>
    </xdr:from>
    <xdr:to>
      <xdr:col>21</xdr:col>
      <xdr:colOff>635000</xdr:colOff>
      <xdr:row>37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1A4AB-18A4-2A4D-A6AB-8A2B0BA2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38</xdr:row>
      <xdr:rowOff>127000</xdr:rowOff>
    </xdr:from>
    <xdr:to>
      <xdr:col>21</xdr:col>
      <xdr:colOff>609600</xdr:colOff>
      <xdr:row>71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3FB4EF-E1AA-C845-B0E8-87A0B2148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0.18818</cdr:x>
      <cdr:y>0.39448</cdr:y>
    </cdr:from>
    <cdr:to>
      <cdr:x>0.31464</cdr:x>
      <cdr:y>0.48143</cdr:y>
    </cdr:to>
    <cdr:pic>
      <cdr:nvPicPr>
        <cdr:cNvPr id="3" name="Graphic 2" descr="Arrow Straight">
          <a:extLst xmlns:a="http://schemas.openxmlformats.org/drawingml/2006/main">
            <a:ext uri="{FF2B5EF4-FFF2-40B4-BE49-F238E27FC236}">
              <a16:creationId xmlns:a16="http://schemas.microsoft.com/office/drawing/2014/main" id="{9BDBCAE4-EBD7-4A46-88EE-2A37D34E1F3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8558655">
          <a:off x="2219054" y="2449864"/>
          <a:ext cx="1491174" cy="53993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0.33172</cdr:x>
      <cdr:y>0.39673</cdr:y>
    </cdr:from>
    <cdr:to>
      <cdr:x>0.45817</cdr:x>
      <cdr:y>0.48367</cdr:y>
    </cdr:to>
    <cdr:pic>
      <cdr:nvPicPr>
        <cdr:cNvPr id="4" name="Graphic 1" descr="Arrow Straight">
          <a:extLst xmlns:a="http://schemas.openxmlformats.org/drawingml/2006/main">
            <a:ext uri="{FF2B5EF4-FFF2-40B4-BE49-F238E27FC236}">
              <a16:creationId xmlns:a16="http://schemas.microsoft.com/office/drawing/2014/main" id="{7A73D043-33A5-6E4B-A585-CE4559627F3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13151420">
          <a:off x="3911601" y="2463800"/>
          <a:ext cx="1491174" cy="53993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0.48004</cdr:x>
      <cdr:y>0.35592</cdr:y>
    </cdr:from>
    <cdr:to>
      <cdr:x>0.7157</cdr:x>
      <cdr:y>0.44286</cdr:y>
    </cdr:to>
    <cdr:pic>
      <cdr:nvPicPr>
        <cdr:cNvPr id="5" name="Graphic 1" descr="Arrow Straight">
          <a:extLst xmlns:a="http://schemas.openxmlformats.org/drawingml/2006/main">
            <a:ext uri="{FF2B5EF4-FFF2-40B4-BE49-F238E27FC236}">
              <a16:creationId xmlns:a16="http://schemas.microsoft.com/office/drawing/2014/main" id="{0F1C9A1A-EB17-4C4E-9529-E403551185E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9274915">
          <a:off x="5660565" y="2210363"/>
          <a:ext cx="2778949" cy="53993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0.72753</cdr:x>
      <cdr:y>0.31657</cdr:y>
    </cdr:from>
    <cdr:to>
      <cdr:x>0.87398</cdr:x>
      <cdr:y>0.40351</cdr:y>
    </cdr:to>
    <cdr:pic>
      <cdr:nvPicPr>
        <cdr:cNvPr id="6" name="Graphic 1" descr="Arrow Straight">
          <a:extLst xmlns:a="http://schemas.openxmlformats.org/drawingml/2006/main">
            <a:ext uri="{FF2B5EF4-FFF2-40B4-BE49-F238E27FC236}">
              <a16:creationId xmlns:a16="http://schemas.microsoft.com/office/drawing/2014/main" id="{449B1BE3-B5AF-3E41-ABAD-60F522CBF5D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12002936">
          <a:off x="8578976" y="1965967"/>
          <a:ext cx="1726903" cy="53993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6797-F88A-9B4E-8C4D-CB4CF7D14AD0}">
  <dimension ref="A1:BA143"/>
  <sheetViews>
    <sheetView tabSelected="1" topLeftCell="A113" workbookViewId="0">
      <selection activeCell="D145" sqref="D145"/>
    </sheetView>
  </sheetViews>
  <sheetFormatPr baseColWidth="10" defaultColWidth="11.5" defaultRowHeight="15"/>
  <sheetData>
    <row r="1" spans="1:53">
      <c r="A1" s="13" t="s">
        <v>114</v>
      </c>
      <c r="B1" s="13" t="s">
        <v>26</v>
      </c>
      <c r="C1" s="13" t="s">
        <v>25</v>
      </c>
      <c r="D1" s="13" t="s">
        <v>27</v>
      </c>
      <c r="E1" s="13" t="s">
        <v>28</v>
      </c>
      <c r="F1" s="13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29</v>
      </c>
      <c r="L1" s="13" t="s">
        <v>30</v>
      </c>
      <c r="M1" s="13" t="s">
        <v>5</v>
      </c>
      <c r="N1" s="13" t="s">
        <v>31</v>
      </c>
      <c r="O1" s="13" t="s">
        <v>32</v>
      </c>
      <c r="P1" s="13" t="s">
        <v>6</v>
      </c>
      <c r="Q1" s="13" t="s">
        <v>33</v>
      </c>
      <c r="R1" s="13" t="s">
        <v>7</v>
      </c>
      <c r="S1" s="13" t="s">
        <v>8</v>
      </c>
      <c r="T1" s="13" t="s">
        <v>9</v>
      </c>
      <c r="U1" s="13" t="s">
        <v>34</v>
      </c>
      <c r="V1" s="13" t="s">
        <v>35</v>
      </c>
      <c r="W1" s="13" t="s">
        <v>10</v>
      </c>
      <c r="X1" s="13" t="s">
        <v>36</v>
      </c>
      <c r="Y1" s="13" t="s">
        <v>11</v>
      </c>
      <c r="Z1" s="13" t="s">
        <v>12</v>
      </c>
      <c r="AA1" s="13" t="s">
        <v>37</v>
      </c>
      <c r="AB1" s="13" t="s">
        <v>13</v>
      </c>
      <c r="AC1" s="13" t="s">
        <v>14</v>
      </c>
      <c r="AD1" s="13" t="s">
        <v>38</v>
      </c>
      <c r="AE1" s="13" t="s">
        <v>39</v>
      </c>
      <c r="AF1" s="13" t="s">
        <v>40</v>
      </c>
      <c r="AG1" s="13" t="s">
        <v>15</v>
      </c>
      <c r="AH1" s="13" t="s">
        <v>16</v>
      </c>
      <c r="AI1" s="13" t="s">
        <v>17</v>
      </c>
      <c r="AJ1" s="13" t="s">
        <v>18</v>
      </c>
      <c r="AK1" s="13" t="s">
        <v>41</v>
      </c>
      <c r="AL1" s="13" t="s">
        <v>42</v>
      </c>
      <c r="AM1" s="13" t="s">
        <v>19</v>
      </c>
      <c r="AN1" s="13" t="s">
        <v>20</v>
      </c>
      <c r="AO1" s="13" t="s">
        <v>21</v>
      </c>
      <c r="AP1" s="13" t="s">
        <v>43</v>
      </c>
      <c r="AQ1" s="13" t="s">
        <v>44</v>
      </c>
      <c r="AR1" s="13" t="s">
        <v>45</v>
      </c>
      <c r="AS1" s="13" t="s">
        <v>46</v>
      </c>
      <c r="AT1" s="13" t="s">
        <v>47</v>
      </c>
      <c r="AU1" s="13" t="s">
        <v>22</v>
      </c>
      <c r="AV1" s="13" t="s">
        <v>48</v>
      </c>
      <c r="AW1" s="13" t="s">
        <v>23</v>
      </c>
      <c r="AX1" s="13" t="s">
        <v>24</v>
      </c>
      <c r="AY1" s="13" t="s">
        <v>49</v>
      </c>
      <c r="AZ1" s="13" t="s">
        <v>50</v>
      </c>
      <c r="BA1" s="15" t="s">
        <v>52</v>
      </c>
    </row>
    <row r="2" spans="1:53">
      <c r="A2" s="16">
        <v>43938</v>
      </c>
      <c r="B2">
        <v>667</v>
      </c>
      <c r="C2">
        <v>106</v>
      </c>
      <c r="D2">
        <v>295</v>
      </c>
      <c r="E2">
        <v>1390</v>
      </c>
      <c r="F2">
        <v>6990</v>
      </c>
      <c r="G2">
        <v>1063</v>
      </c>
      <c r="H2">
        <v>412</v>
      </c>
      <c r="I2">
        <v>1046</v>
      </c>
      <c r="J2">
        <v>135</v>
      </c>
      <c r="K2">
        <v>3525</v>
      </c>
      <c r="L2">
        <v>1489</v>
      </c>
      <c r="M2">
        <v>168</v>
      </c>
      <c r="N2">
        <v>456</v>
      </c>
      <c r="O2">
        <v>175</v>
      </c>
      <c r="P2">
        <v>2022</v>
      </c>
      <c r="Q2">
        <v>674</v>
      </c>
      <c r="R2">
        <v>436</v>
      </c>
      <c r="S2">
        <v>512</v>
      </c>
      <c r="T2">
        <v>581</v>
      </c>
      <c r="U2">
        <v>1166</v>
      </c>
      <c r="V2">
        <v>960</v>
      </c>
      <c r="W2">
        <v>295</v>
      </c>
      <c r="X2">
        <v>1710</v>
      </c>
      <c r="Y2">
        <v>1069</v>
      </c>
      <c r="Z2">
        <v>706</v>
      </c>
      <c r="AA2">
        <v>169</v>
      </c>
      <c r="AB2">
        <v>148</v>
      </c>
      <c r="AC2">
        <v>1338</v>
      </c>
      <c r="AD2">
        <v>59</v>
      </c>
      <c r="AE2">
        <v>192</v>
      </c>
      <c r="AF2">
        <v>177</v>
      </c>
      <c r="AG2">
        <v>1300</v>
      </c>
      <c r="AH2">
        <v>337</v>
      </c>
      <c r="AI2">
        <v>540</v>
      </c>
      <c r="AJ2">
        <v>3588</v>
      </c>
      <c r="AK2">
        <v>1862</v>
      </c>
      <c r="AL2">
        <v>367</v>
      </c>
      <c r="AM2">
        <v>1157</v>
      </c>
      <c r="AN2">
        <v>1840</v>
      </c>
      <c r="AO2">
        <v>139</v>
      </c>
      <c r="AP2">
        <v>519</v>
      </c>
      <c r="AQ2">
        <v>50</v>
      </c>
      <c r="AR2">
        <v>738</v>
      </c>
      <c r="AS2">
        <v>4634</v>
      </c>
      <c r="AT2">
        <v>284</v>
      </c>
      <c r="AU2">
        <v>1187</v>
      </c>
      <c r="AV2">
        <v>119</v>
      </c>
      <c r="AW2">
        <v>1592</v>
      </c>
      <c r="AX2">
        <v>782</v>
      </c>
      <c r="AY2">
        <v>85</v>
      </c>
      <c r="AZ2">
        <v>120</v>
      </c>
      <c r="BA2">
        <f>SUM(B2:AZ2)</f>
        <v>51371</v>
      </c>
    </row>
    <row r="3" spans="1:53">
      <c r="A3" s="16">
        <v>43939</v>
      </c>
      <c r="B3">
        <v>355</v>
      </c>
      <c r="C3">
        <v>88</v>
      </c>
      <c r="D3">
        <v>195</v>
      </c>
      <c r="E3">
        <v>836</v>
      </c>
      <c r="F3">
        <v>4840</v>
      </c>
      <c r="G3">
        <v>721</v>
      </c>
      <c r="H3">
        <v>288</v>
      </c>
      <c r="I3">
        <v>763</v>
      </c>
      <c r="J3">
        <v>91</v>
      </c>
      <c r="K3">
        <v>2340</v>
      </c>
      <c r="L3">
        <v>949</v>
      </c>
      <c r="M3">
        <v>111</v>
      </c>
      <c r="N3">
        <v>250</v>
      </c>
      <c r="O3">
        <v>122</v>
      </c>
      <c r="P3">
        <v>1240</v>
      </c>
      <c r="Q3">
        <v>381</v>
      </c>
      <c r="R3">
        <v>280</v>
      </c>
      <c r="S3">
        <v>322</v>
      </c>
      <c r="T3">
        <v>401</v>
      </c>
      <c r="U3">
        <v>823</v>
      </c>
      <c r="V3">
        <v>680</v>
      </c>
      <c r="W3">
        <v>211</v>
      </c>
      <c r="X3">
        <v>928</v>
      </c>
      <c r="Y3">
        <v>676</v>
      </c>
      <c r="Z3">
        <v>410</v>
      </c>
      <c r="AA3">
        <v>108</v>
      </c>
      <c r="AB3">
        <v>83</v>
      </c>
      <c r="AC3">
        <v>876</v>
      </c>
      <c r="AD3">
        <v>39</v>
      </c>
      <c r="AE3">
        <v>138</v>
      </c>
      <c r="AF3">
        <v>119</v>
      </c>
      <c r="AG3">
        <v>750</v>
      </c>
      <c r="AH3">
        <v>221</v>
      </c>
      <c r="AI3">
        <v>306</v>
      </c>
      <c r="AJ3">
        <v>2487</v>
      </c>
      <c r="AK3">
        <v>993</v>
      </c>
      <c r="AL3">
        <v>196</v>
      </c>
      <c r="AM3">
        <v>720</v>
      </c>
      <c r="AN3">
        <v>1166</v>
      </c>
      <c r="AO3">
        <v>112</v>
      </c>
      <c r="AP3">
        <v>365</v>
      </c>
      <c r="AQ3">
        <v>39</v>
      </c>
      <c r="AR3">
        <v>424</v>
      </c>
      <c r="AS3">
        <v>5549</v>
      </c>
      <c r="AT3">
        <v>223</v>
      </c>
      <c r="AU3">
        <v>741</v>
      </c>
      <c r="AV3">
        <v>83</v>
      </c>
      <c r="AW3">
        <v>1044</v>
      </c>
      <c r="AX3">
        <v>551</v>
      </c>
      <c r="AY3">
        <v>49</v>
      </c>
      <c r="AZ3">
        <v>87</v>
      </c>
      <c r="BA3">
        <f t="shared" ref="BA3:BA67" si="0">SUM(B3:AZ3)</f>
        <v>35770</v>
      </c>
    </row>
    <row r="4" spans="1:53">
      <c r="A4" s="16">
        <v>43940</v>
      </c>
      <c r="B4">
        <v>266</v>
      </c>
      <c r="C4">
        <v>75</v>
      </c>
      <c r="D4">
        <v>176</v>
      </c>
      <c r="E4">
        <v>698</v>
      </c>
      <c r="F4">
        <v>4148</v>
      </c>
      <c r="G4">
        <v>526</v>
      </c>
      <c r="H4">
        <v>261</v>
      </c>
      <c r="I4">
        <v>656</v>
      </c>
      <c r="J4">
        <v>61</v>
      </c>
      <c r="K4">
        <v>1852</v>
      </c>
      <c r="L4">
        <v>858</v>
      </c>
      <c r="M4">
        <v>78</v>
      </c>
      <c r="N4">
        <v>209</v>
      </c>
      <c r="O4">
        <v>84</v>
      </c>
      <c r="P4">
        <v>987</v>
      </c>
      <c r="Q4">
        <v>338</v>
      </c>
      <c r="R4">
        <v>214</v>
      </c>
      <c r="S4">
        <v>244</v>
      </c>
      <c r="T4">
        <v>268</v>
      </c>
      <c r="U4">
        <v>680</v>
      </c>
      <c r="V4">
        <v>671</v>
      </c>
      <c r="W4">
        <v>144</v>
      </c>
      <c r="X4">
        <v>689</v>
      </c>
      <c r="Y4">
        <v>446</v>
      </c>
      <c r="Z4">
        <v>361</v>
      </c>
      <c r="AA4">
        <v>91</v>
      </c>
      <c r="AB4">
        <v>63</v>
      </c>
      <c r="AC4">
        <v>787</v>
      </c>
      <c r="AD4">
        <v>34</v>
      </c>
      <c r="AE4">
        <v>84</v>
      </c>
      <c r="AF4">
        <v>90</v>
      </c>
      <c r="AG4">
        <v>569</v>
      </c>
      <c r="AH4">
        <v>177</v>
      </c>
      <c r="AI4">
        <v>321</v>
      </c>
      <c r="AJ4">
        <v>2116</v>
      </c>
      <c r="AK4">
        <v>874</v>
      </c>
      <c r="AL4">
        <v>175</v>
      </c>
      <c r="AM4">
        <v>559</v>
      </c>
      <c r="AN4">
        <v>948</v>
      </c>
      <c r="AO4">
        <v>124</v>
      </c>
      <c r="AP4">
        <v>438</v>
      </c>
      <c r="AQ4">
        <v>31</v>
      </c>
      <c r="AR4">
        <v>398</v>
      </c>
      <c r="AS4">
        <v>2678</v>
      </c>
      <c r="AT4">
        <v>176</v>
      </c>
      <c r="AU4">
        <v>692</v>
      </c>
      <c r="AV4">
        <v>47</v>
      </c>
      <c r="AW4">
        <v>864</v>
      </c>
      <c r="AX4">
        <v>444</v>
      </c>
      <c r="AY4">
        <v>42</v>
      </c>
      <c r="AZ4">
        <v>41</v>
      </c>
      <c r="BA4">
        <f t="shared" si="0"/>
        <v>27853</v>
      </c>
    </row>
    <row r="5" spans="1:53">
      <c r="A5" s="16">
        <v>43941</v>
      </c>
      <c r="B5">
        <v>287</v>
      </c>
      <c r="C5">
        <v>39</v>
      </c>
      <c r="D5">
        <v>163</v>
      </c>
      <c r="E5">
        <v>628</v>
      </c>
      <c r="F5">
        <v>3560</v>
      </c>
      <c r="G5">
        <v>455</v>
      </c>
      <c r="H5">
        <v>238</v>
      </c>
      <c r="I5">
        <v>672</v>
      </c>
      <c r="J5">
        <v>80</v>
      </c>
      <c r="K5">
        <v>1806</v>
      </c>
      <c r="L5">
        <v>2193</v>
      </c>
      <c r="M5">
        <v>96</v>
      </c>
      <c r="N5">
        <v>171</v>
      </c>
      <c r="O5">
        <v>74</v>
      </c>
      <c r="P5">
        <v>870</v>
      </c>
      <c r="Q5">
        <v>286</v>
      </c>
      <c r="R5">
        <v>222</v>
      </c>
      <c r="S5">
        <v>268</v>
      </c>
      <c r="T5">
        <v>386</v>
      </c>
      <c r="U5">
        <v>594</v>
      </c>
      <c r="V5">
        <v>479</v>
      </c>
      <c r="W5">
        <v>153</v>
      </c>
      <c r="X5">
        <v>655</v>
      </c>
      <c r="Y5">
        <v>432</v>
      </c>
      <c r="Z5">
        <v>378</v>
      </c>
      <c r="AA5">
        <v>99</v>
      </c>
      <c r="AB5">
        <v>57</v>
      </c>
      <c r="AC5">
        <v>792</v>
      </c>
      <c r="AD5">
        <v>52</v>
      </c>
      <c r="AE5">
        <v>81</v>
      </c>
      <c r="AF5">
        <v>85</v>
      </c>
      <c r="AG5">
        <v>540</v>
      </c>
      <c r="AH5">
        <v>168</v>
      </c>
      <c r="AI5">
        <v>218</v>
      </c>
      <c r="AJ5">
        <v>1850</v>
      </c>
      <c r="AK5">
        <v>839</v>
      </c>
      <c r="AL5">
        <v>169</v>
      </c>
      <c r="AM5">
        <v>478</v>
      </c>
      <c r="AN5">
        <v>1188</v>
      </c>
      <c r="AO5">
        <v>119</v>
      </c>
      <c r="AP5">
        <v>323</v>
      </c>
      <c r="AQ5">
        <v>25</v>
      </c>
      <c r="AR5">
        <v>471</v>
      </c>
      <c r="AS5">
        <v>1863</v>
      </c>
      <c r="AT5">
        <v>120</v>
      </c>
      <c r="AU5">
        <v>596</v>
      </c>
      <c r="AV5">
        <v>69</v>
      </c>
      <c r="AW5">
        <v>789</v>
      </c>
      <c r="AX5">
        <v>391</v>
      </c>
      <c r="AY5">
        <v>29</v>
      </c>
      <c r="AZ5">
        <v>51</v>
      </c>
      <c r="BA5">
        <f t="shared" si="0"/>
        <v>26647</v>
      </c>
    </row>
    <row r="6" spans="1:53">
      <c r="A6" s="16">
        <v>43942</v>
      </c>
      <c r="B6">
        <v>388</v>
      </c>
      <c r="C6">
        <v>46</v>
      </c>
      <c r="D6">
        <v>142</v>
      </c>
      <c r="E6">
        <v>725</v>
      </c>
      <c r="F6">
        <v>3278</v>
      </c>
      <c r="G6">
        <v>422</v>
      </c>
      <c r="H6">
        <v>203</v>
      </c>
      <c r="I6">
        <v>638</v>
      </c>
      <c r="J6">
        <v>54</v>
      </c>
      <c r="K6">
        <v>1796</v>
      </c>
      <c r="L6">
        <v>3342</v>
      </c>
      <c r="M6">
        <v>76</v>
      </c>
      <c r="N6">
        <v>186</v>
      </c>
      <c r="O6">
        <v>60</v>
      </c>
      <c r="P6">
        <v>823</v>
      </c>
      <c r="Q6">
        <v>307</v>
      </c>
      <c r="R6">
        <v>199</v>
      </c>
      <c r="S6">
        <v>213</v>
      </c>
      <c r="T6">
        <v>302</v>
      </c>
      <c r="U6">
        <v>583</v>
      </c>
      <c r="V6">
        <v>455</v>
      </c>
      <c r="W6">
        <v>120</v>
      </c>
      <c r="X6">
        <v>509</v>
      </c>
      <c r="Y6">
        <v>349</v>
      </c>
      <c r="Z6">
        <v>349</v>
      </c>
      <c r="AA6">
        <v>93</v>
      </c>
      <c r="AB6">
        <v>49</v>
      </c>
      <c r="AC6">
        <v>940</v>
      </c>
      <c r="AD6">
        <v>26</v>
      </c>
      <c r="AE6">
        <v>191</v>
      </c>
      <c r="AF6">
        <v>112</v>
      </c>
      <c r="AG6">
        <v>502</v>
      </c>
      <c r="AH6">
        <v>152</v>
      </c>
      <c r="AI6">
        <v>244</v>
      </c>
      <c r="AJ6">
        <v>1705</v>
      </c>
      <c r="AK6">
        <v>645</v>
      </c>
      <c r="AL6">
        <v>150</v>
      </c>
      <c r="AM6">
        <v>520</v>
      </c>
      <c r="AN6">
        <v>887</v>
      </c>
      <c r="AO6">
        <v>67</v>
      </c>
      <c r="AP6">
        <v>310</v>
      </c>
      <c r="AQ6">
        <v>24</v>
      </c>
      <c r="AR6">
        <v>571</v>
      </c>
      <c r="AS6">
        <v>1768</v>
      </c>
      <c r="AT6">
        <v>123</v>
      </c>
      <c r="AU6">
        <v>607</v>
      </c>
      <c r="AV6">
        <v>59</v>
      </c>
      <c r="AW6">
        <v>650</v>
      </c>
      <c r="AX6">
        <v>348</v>
      </c>
      <c r="AY6">
        <v>32</v>
      </c>
      <c r="AZ6">
        <v>49</v>
      </c>
      <c r="BA6">
        <f t="shared" si="0"/>
        <v>26389</v>
      </c>
    </row>
    <row r="7" spans="1:53">
      <c r="A7" s="16">
        <v>43943</v>
      </c>
      <c r="B7">
        <v>303</v>
      </c>
      <c r="C7">
        <v>66</v>
      </c>
      <c r="D7">
        <v>186</v>
      </c>
      <c r="E7">
        <v>778</v>
      </c>
      <c r="F7">
        <v>3797</v>
      </c>
      <c r="G7">
        <v>629</v>
      </c>
      <c r="H7">
        <v>258</v>
      </c>
      <c r="I7">
        <v>690</v>
      </c>
      <c r="J7">
        <v>74</v>
      </c>
      <c r="K7">
        <v>2223</v>
      </c>
      <c r="L7">
        <v>2433</v>
      </c>
      <c r="M7">
        <v>81</v>
      </c>
      <c r="N7">
        <v>170</v>
      </c>
      <c r="O7">
        <v>89</v>
      </c>
      <c r="P7">
        <v>991</v>
      </c>
      <c r="Q7">
        <v>337</v>
      </c>
      <c r="R7">
        <v>225</v>
      </c>
      <c r="S7">
        <v>279</v>
      </c>
      <c r="T7">
        <v>276</v>
      </c>
      <c r="U7">
        <v>627</v>
      </c>
      <c r="V7">
        <v>509</v>
      </c>
      <c r="W7">
        <v>158</v>
      </c>
      <c r="X7">
        <v>696</v>
      </c>
      <c r="Y7">
        <v>460</v>
      </c>
      <c r="Z7">
        <v>378</v>
      </c>
      <c r="AA7">
        <v>82</v>
      </c>
      <c r="AB7">
        <v>83</v>
      </c>
      <c r="AC7">
        <v>862</v>
      </c>
      <c r="AD7">
        <v>31</v>
      </c>
      <c r="AE7">
        <v>81</v>
      </c>
      <c r="AF7">
        <v>85</v>
      </c>
      <c r="AG7">
        <v>526</v>
      </c>
      <c r="AH7">
        <v>198</v>
      </c>
      <c r="AI7">
        <v>507</v>
      </c>
      <c r="AJ7">
        <v>1849</v>
      </c>
      <c r="AK7">
        <v>757</v>
      </c>
      <c r="AL7">
        <v>251</v>
      </c>
      <c r="AM7">
        <v>564</v>
      </c>
      <c r="AN7">
        <v>963</v>
      </c>
      <c r="AO7">
        <v>82</v>
      </c>
      <c r="AP7">
        <v>374</v>
      </c>
      <c r="AQ7">
        <v>30</v>
      </c>
      <c r="AR7">
        <v>551</v>
      </c>
      <c r="AS7">
        <v>2127</v>
      </c>
      <c r="AT7">
        <v>139</v>
      </c>
      <c r="AU7">
        <v>689</v>
      </c>
      <c r="AV7">
        <v>70</v>
      </c>
      <c r="AW7">
        <v>876</v>
      </c>
      <c r="AX7">
        <v>421</v>
      </c>
      <c r="AY7">
        <v>36</v>
      </c>
      <c r="AZ7">
        <v>79</v>
      </c>
      <c r="BA7">
        <f t="shared" si="0"/>
        <v>29026</v>
      </c>
    </row>
    <row r="8" spans="1:53">
      <c r="A8" s="16">
        <v>43944</v>
      </c>
      <c r="B8">
        <v>185</v>
      </c>
      <c r="C8">
        <v>28</v>
      </c>
      <c r="D8">
        <v>121</v>
      </c>
      <c r="E8">
        <v>447</v>
      </c>
      <c r="F8">
        <v>2377</v>
      </c>
      <c r="G8">
        <v>324</v>
      </c>
      <c r="H8">
        <v>173</v>
      </c>
      <c r="I8">
        <v>580</v>
      </c>
      <c r="J8">
        <v>47</v>
      </c>
      <c r="K8">
        <v>1222</v>
      </c>
      <c r="L8">
        <v>1127</v>
      </c>
      <c r="M8">
        <v>54</v>
      </c>
      <c r="N8">
        <v>109</v>
      </c>
      <c r="O8">
        <v>68</v>
      </c>
      <c r="P8">
        <v>666</v>
      </c>
      <c r="Q8">
        <v>199</v>
      </c>
      <c r="R8">
        <v>121</v>
      </c>
      <c r="S8">
        <v>202</v>
      </c>
      <c r="T8">
        <v>180</v>
      </c>
      <c r="U8">
        <v>386</v>
      </c>
      <c r="V8">
        <v>296</v>
      </c>
      <c r="W8">
        <v>89</v>
      </c>
      <c r="X8">
        <v>441</v>
      </c>
      <c r="Y8">
        <v>287</v>
      </c>
      <c r="Z8">
        <v>244</v>
      </c>
      <c r="AA8">
        <v>68</v>
      </c>
      <c r="AB8">
        <v>62</v>
      </c>
      <c r="AC8">
        <v>630</v>
      </c>
      <c r="AD8">
        <v>20</v>
      </c>
      <c r="AE8">
        <v>50</v>
      </c>
      <c r="AF8">
        <v>63</v>
      </c>
      <c r="AG8">
        <v>324</v>
      </c>
      <c r="AH8">
        <v>140</v>
      </c>
      <c r="AI8">
        <v>446</v>
      </c>
      <c r="AJ8">
        <v>1279</v>
      </c>
      <c r="AK8">
        <v>464</v>
      </c>
      <c r="AL8">
        <v>232</v>
      </c>
      <c r="AM8">
        <v>333</v>
      </c>
      <c r="AN8">
        <v>621</v>
      </c>
      <c r="AO8">
        <v>48</v>
      </c>
      <c r="AP8">
        <v>213</v>
      </c>
      <c r="AQ8">
        <v>18</v>
      </c>
      <c r="AR8">
        <v>387</v>
      </c>
      <c r="AS8">
        <v>1307</v>
      </c>
      <c r="AT8">
        <v>109</v>
      </c>
      <c r="AU8">
        <v>451</v>
      </c>
      <c r="AV8">
        <v>36</v>
      </c>
      <c r="AW8">
        <v>607</v>
      </c>
      <c r="AX8">
        <v>302</v>
      </c>
      <c r="AY8">
        <v>23</v>
      </c>
      <c r="AZ8">
        <v>40</v>
      </c>
      <c r="BA8">
        <f t="shared" si="0"/>
        <v>18246</v>
      </c>
    </row>
    <row r="9" spans="1:53">
      <c r="A9" s="16">
        <v>43945</v>
      </c>
      <c r="B9">
        <v>97</v>
      </c>
      <c r="C9">
        <v>16</v>
      </c>
      <c r="D9">
        <v>92</v>
      </c>
      <c r="E9">
        <v>201</v>
      </c>
      <c r="F9">
        <v>1301</v>
      </c>
      <c r="G9">
        <v>197</v>
      </c>
      <c r="H9">
        <v>94</v>
      </c>
      <c r="I9">
        <v>318</v>
      </c>
      <c r="J9">
        <v>23</v>
      </c>
      <c r="K9">
        <v>662</v>
      </c>
      <c r="L9">
        <v>727</v>
      </c>
      <c r="M9">
        <v>20</v>
      </c>
      <c r="N9">
        <v>113</v>
      </c>
      <c r="O9">
        <v>19</v>
      </c>
      <c r="P9">
        <v>357</v>
      </c>
      <c r="Q9">
        <v>106</v>
      </c>
      <c r="R9">
        <v>72</v>
      </c>
      <c r="S9">
        <v>80</v>
      </c>
      <c r="T9">
        <v>71</v>
      </c>
      <c r="U9">
        <v>203</v>
      </c>
      <c r="V9">
        <v>179</v>
      </c>
      <c r="W9">
        <v>35</v>
      </c>
      <c r="X9">
        <v>179</v>
      </c>
      <c r="Y9">
        <v>113</v>
      </c>
      <c r="Z9">
        <v>105</v>
      </c>
      <c r="AA9">
        <v>42</v>
      </c>
      <c r="AB9">
        <v>19</v>
      </c>
      <c r="AC9">
        <v>284</v>
      </c>
      <c r="AD9">
        <v>10</v>
      </c>
      <c r="AE9">
        <v>67</v>
      </c>
      <c r="AF9">
        <v>35</v>
      </c>
      <c r="AG9">
        <v>170</v>
      </c>
      <c r="AH9">
        <v>81</v>
      </c>
      <c r="AI9">
        <v>113</v>
      </c>
      <c r="AJ9">
        <v>652</v>
      </c>
      <c r="AK9">
        <v>225</v>
      </c>
      <c r="AL9">
        <v>111</v>
      </c>
      <c r="AM9">
        <v>151</v>
      </c>
      <c r="AN9">
        <v>303</v>
      </c>
      <c r="AO9">
        <v>25</v>
      </c>
      <c r="AP9">
        <v>90</v>
      </c>
      <c r="AQ9">
        <v>6</v>
      </c>
      <c r="AR9">
        <v>212</v>
      </c>
      <c r="AS9">
        <v>619</v>
      </c>
      <c r="AT9">
        <v>57</v>
      </c>
      <c r="AU9">
        <v>200</v>
      </c>
      <c r="AV9">
        <v>19</v>
      </c>
      <c r="AW9">
        <v>378</v>
      </c>
      <c r="AX9">
        <v>174</v>
      </c>
      <c r="AY9">
        <v>12</v>
      </c>
      <c r="AZ9">
        <v>21</v>
      </c>
      <c r="BA9">
        <f t="shared" si="0"/>
        <v>9456</v>
      </c>
    </row>
    <row r="10" spans="1:53">
      <c r="A10" s="16">
        <v>43946</v>
      </c>
      <c r="B10">
        <v>81</v>
      </c>
      <c r="C10">
        <v>13</v>
      </c>
      <c r="D10">
        <v>34</v>
      </c>
      <c r="E10">
        <v>145</v>
      </c>
      <c r="F10">
        <v>842</v>
      </c>
      <c r="G10">
        <v>100</v>
      </c>
      <c r="H10">
        <v>52</v>
      </c>
      <c r="I10">
        <v>162</v>
      </c>
      <c r="J10">
        <v>16</v>
      </c>
      <c r="K10">
        <v>463</v>
      </c>
      <c r="L10">
        <v>354</v>
      </c>
      <c r="M10">
        <v>10</v>
      </c>
      <c r="N10">
        <v>73</v>
      </c>
      <c r="O10">
        <v>25</v>
      </c>
      <c r="P10">
        <v>229</v>
      </c>
      <c r="Q10">
        <v>76</v>
      </c>
      <c r="R10">
        <v>58</v>
      </c>
      <c r="S10">
        <v>63</v>
      </c>
      <c r="T10">
        <v>55</v>
      </c>
      <c r="U10">
        <v>166</v>
      </c>
      <c r="V10">
        <v>129</v>
      </c>
      <c r="W10">
        <v>18</v>
      </c>
      <c r="X10">
        <v>121</v>
      </c>
      <c r="Y10">
        <v>64</v>
      </c>
      <c r="Z10">
        <v>139</v>
      </c>
      <c r="AA10">
        <v>27</v>
      </c>
      <c r="AB10">
        <v>18</v>
      </c>
      <c r="AC10">
        <v>180</v>
      </c>
      <c r="AD10">
        <v>8</v>
      </c>
      <c r="AE10">
        <v>32</v>
      </c>
      <c r="AF10">
        <v>18</v>
      </c>
      <c r="AG10">
        <v>143</v>
      </c>
      <c r="AH10">
        <v>64</v>
      </c>
      <c r="AI10">
        <v>76</v>
      </c>
      <c r="AJ10">
        <v>396</v>
      </c>
      <c r="AK10">
        <v>217</v>
      </c>
      <c r="AL10">
        <v>80</v>
      </c>
      <c r="AM10">
        <v>116</v>
      </c>
      <c r="AN10">
        <v>271</v>
      </c>
      <c r="AO10">
        <v>32</v>
      </c>
      <c r="AP10">
        <v>80</v>
      </c>
      <c r="AQ10">
        <v>6</v>
      </c>
      <c r="AR10">
        <v>168</v>
      </c>
      <c r="AS10">
        <v>478</v>
      </c>
      <c r="AT10">
        <v>52</v>
      </c>
      <c r="AU10">
        <v>169</v>
      </c>
      <c r="AV10">
        <v>15</v>
      </c>
      <c r="AW10">
        <v>198</v>
      </c>
      <c r="AX10">
        <v>91</v>
      </c>
      <c r="AY10">
        <v>19</v>
      </c>
      <c r="AZ10">
        <v>16</v>
      </c>
      <c r="BA10">
        <f t="shared" si="0"/>
        <v>6458</v>
      </c>
    </row>
    <row r="11" spans="1:53">
      <c r="A11" s="16">
        <v>43947</v>
      </c>
      <c r="B11">
        <v>89</v>
      </c>
      <c r="C11">
        <v>9</v>
      </c>
      <c r="D11">
        <v>46</v>
      </c>
      <c r="E11">
        <v>170</v>
      </c>
      <c r="F11">
        <v>981</v>
      </c>
      <c r="G11">
        <v>198</v>
      </c>
      <c r="H11">
        <v>65</v>
      </c>
      <c r="I11">
        <v>171</v>
      </c>
      <c r="J11">
        <v>22</v>
      </c>
      <c r="K11">
        <v>588</v>
      </c>
      <c r="L11">
        <v>276</v>
      </c>
      <c r="M11">
        <v>15</v>
      </c>
      <c r="N11">
        <v>75</v>
      </c>
      <c r="O11">
        <v>31</v>
      </c>
      <c r="P11">
        <v>258</v>
      </c>
      <c r="Q11">
        <v>95</v>
      </c>
      <c r="R11">
        <v>61</v>
      </c>
      <c r="S11">
        <v>85</v>
      </c>
      <c r="T11">
        <v>48</v>
      </c>
      <c r="U11">
        <v>168</v>
      </c>
      <c r="V11">
        <v>158</v>
      </c>
      <c r="W11">
        <v>43</v>
      </c>
      <c r="X11">
        <v>186</v>
      </c>
      <c r="Y11">
        <v>111</v>
      </c>
      <c r="Z11">
        <v>126</v>
      </c>
      <c r="AA11">
        <v>23</v>
      </c>
      <c r="AB11">
        <v>22</v>
      </c>
      <c r="AC11">
        <v>244</v>
      </c>
      <c r="AD11">
        <v>12</v>
      </c>
      <c r="AE11">
        <v>35</v>
      </c>
      <c r="AF11">
        <v>34</v>
      </c>
      <c r="AG11">
        <v>142</v>
      </c>
      <c r="AH11">
        <v>64</v>
      </c>
      <c r="AI11">
        <v>144</v>
      </c>
      <c r="AJ11">
        <v>520</v>
      </c>
      <c r="AK11">
        <v>243</v>
      </c>
      <c r="AL11">
        <v>58</v>
      </c>
      <c r="AM11">
        <v>119</v>
      </c>
      <c r="AN11">
        <v>244</v>
      </c>
      <c r="AO11">
        <v>21</v>
      </c>
      <c r="AP11">
        <v>81</v>
      </c>
      <c r="AQ11">
        <v>7</v>
      </c>
      <c r="AR11">
        <v>186</v>
      </c>
      <c r="AS11">
        <v>619</v>
      </c>
      <c r="AT11">
        <v>37</v>
      </c>
      <c r="AU11">
        <v>193</v>
      </c>
      <c r="AV11">
        <v>15</v>
      </c>
      <c r="AW11">
        <v>201</v>
      </c>
      <c r="AX11">
        <v>112</v>
      </c>
      <c r="AY11">
        <v>9</v>
      </c>
      <c r="AZ11">
        <v>16</v>
      </c>
      <c r="BA11">
        <f t="shared" si="0"/>
        <v>7476</v>
      </c>
    </row>
    <row r="12" spans="1:53">
      <c r="A12" s="16">
        <v>43948</v>
      </c>
      <c r="B12">
        <v>153</v>
      </c>
      <c r="C12">
        <v>20</v>
      </c>
      <c r="D12">
        <v>86</v>
      </c>
      <c r="E12">
        <v>322</v>
      </c>
      <c r="F12">
        <v>1738</v>
      </c>
      <c r="G12">
        <v>230</v>
      </c>
      <c r="H12">
        <v>112</v>
      </c>
      <c r="I12">
        <v>349</v>
      </c>
      <c r="J12">
        <v>18</v>
      </c>
      <c r="K12">
        <v>793</v>
      </c>
      <c r="L12">
        <v>394</v>
      </c>
      <c r="M12">
        <v>33</v>
      </c>
      <c r="N12">
        <v>192</v>
      </c>
      <c r="O12">
        <v>29</v>
      </c>
      <c r="P12">
        <v>373</v>
      </c>
      <c r="Q12">
        <v>156</v>
      </c>
      <c r="R12">
        <v>102</v>
      </c>
      <c r="S12">
        <v>104</v>
      </c>
      <c r="T12">
        <v>124</v>
      </c>
      <c r="U12">
        <v>267</v>
      </c>
      <c r="V12">
        <v>199</v>
      </c>
      <c r="W12">
        <v>60</v>
      </c>
      <c r="X12">
        <v>212</v>
      </c>
      <c r="Y12">
        <v>152</v>
      </c>
      <c r="Z12">
        <v>159</v>
      </c>
      <c r="AA12">
        <v>31</v>
      </c>
      <c r="AB12">
        <v>19</v>
      </c>
      <c r="AC12">
        <v>584</v>
      </c>
      <c r="AD12">
        <v>12</v>
      </c>
      <c r="AE12">
        <v>62</v>
      </c>
      <c r="AF12">
        <v>36</v>
      </c>
      <c r="AG12">
        <v>249</v>
      </c>
      <c r="AH12">
        <v>114</v>
      </c>
      <c r="AI12">
        <v>383</v>
      </c>
      <c r="AJ12">
        <v>784</v>
      </c>
      <c r="AK12">
        <v>357</v>
      </c>
      <c r="AL12">
        <v>88</v>
      </c>
      <c r="AM12">
        <v>216</v>
      </c>
      <c r="AN12">
        <v>469</v>
      </c>
      <c r="AO12">
        <v>39</v>
      </c>
      <c r="AP12">
        <v>113</v>
      </c>
      <c r="AQ12">
        <v>20</v>
      </c>
      <c r="AR12">
        <v>297</v>
      </c>
      <c r="AS12">
        <v>1498</v>
      </c>
      <c r="AT12">
        <v>61</v>
      </c>
      <c r="AU12">
        <v>277</v>
      </c>
      <c r="AV12">
        <v>28</v>
      </c>
      <c r="AW12">
        <v>349</v>
      </c>
      <c r="AX12">
        <v>177</v>
      </c>
      <c r="AY12">
        <v>28</v>
      </c>
      <c r="AZ12">
        <v>21</v>
      </c>
      <c r="BA12">
        <f t="shared" si="0"/>
        <v>12689</v>
      </c>
    </row>
    <row r="13" spans="1:53">
      <c r="A13" s="16">
        <v>43949</v>
      </c>
      <c r="B13">
        <v>194</v>
      </c>
      <c r="C13">
        <v>26</v>
      </c>
      <c r="D13">
        <v>101</v>
      </c>
      <c r="E13">
        <v>391</v>
      </c>
      <c r="F13">
        <v>2607</v>
      </c>
      <c r="G13">
        <v>287</v>
      </c>
      <c r="H13">
        <v>156</v>
      </c>
      <c r="I13">
        <v>534</v>
      </c>
      <c r="J13">
        <v>22</v>
      </c>
      <c r="K13">
        <v>958</v>
      </c>
      <c r="L13">
        <v>518</v>
      </c>
      <c r="M13">
        <v>25</v>
      </c>
      <c r="N13">
        <v>197</v>
      </c>
      <c r="O13">
        <v>43</v>
      </c>
      <c r="P13">
        <v>536</v>
      </c>
      <c r="Q13">
        <v>172</v>
      </c>
      <c r="R13">
        <v>124</v>
      </c>
      <c r="S13">
        <v>139</v>
      </c>
      <c r="T13">
        <v>167</v>
      </c>
      <c r="U13">
        <v>425</v>
      </c>
      <c r="V13">
        <v>257</v>
      </c>
      <c r="W13">
        <v>84</v>
      </c>
      <c r="X13">
        <v>311</v>
      </c>
      <c r="Y13">
        <v>244</v>
      </c>
      <c r="Z13">
        <v>255</v>
      </c>
      <c r="AA13">
        <v>44</v>
      </c>
      <c r="AB13">
        <v>26</v>
      </c>
      <c r="AC13">
        <v>568</v>
      </c>
      <c r="AD13">
        <v>25</v>
      </c>
      <c r="AE13">
        <v>101</v>
      </c>
      <c r="AF13">
        <v>54</v>
      </c>
      <c r="AG13">
        <v>283</v>
      </c>
      <c r="AH13">
        <v>106</v>
      </c>
      <c r="AI13">
        <v>223</v>
      </c>
      <c r="AJ13">
        <v>1130</v>
      </c>
      <c r="AK13">
        <v>454</v>
      </c>
      <c r="AL13">
        <v>140</v>
      </c>
      <c r="AM13">
        <v>312</v>
      </c>
      <c r="AN13">
        <v>556</v>
      </c>
      <c r="AO13">
        <v>37</v>
      </c>
      <c r="AP13">
        <v>132</v>
      </c>
      <c r="AQ13">
        <v>19</v>
      </c>
      <c r="AR13">
        <v>280</v>
      </c>
      <c r="AS13">
        <v>2405</v>
      </c>
      <c r="AT13">
        <v>91</v>
      </c>
      <c r="AU13">
        <v>298</v>
      </c>
      <c r="AV13">
        <v>41</v>
      </c>
      <c r="AW13">
        <v>462</v>
      </c>
      <c r="AX13">
        <v>234</v>
      </c>
      <c r="AY13">
        <v>37</v>
      </c>
      <c r="AZ13">
        <v>29</v>
      </c>
      <c r="BA13">
        <f t="shared" si="0"/>
        <v>16860</v>
      </c>
    </row>
    <row r="14" spans="1:53">
      <c r="A14" s="16">
        <v>43950</v>
      </c>
      <c r="B14">
        <v>201</v>
      </c>
      <c r="C14">
        <v>43</v>
      </c>
      <c r="D14">
        <v>150</v>
      </c>
      <c r="E14">
        <v>519</v>
      </c>
      <c r="F14">
        <v>3516</v>
      </c>
      <c r="G14">
        <v>368</v>
      </c>
      <c r="H14">
        <v>188</v>
      </c>
      <c r="I14">
        <v>582</v>
      </c>
      <c r="J14">
        <v>46</v>
      </c>
      <c r="K14">
        <v>1422</v>
      </c>
      <c r="L14">
        <v>611</v>
      </c>
      <c r="M14">
        <v>43</v>
      </c>
      <c r="N14">
        <v>213</v>
      </c>
      <c r="O14">
        <v>63</v>
      </c>
      <c r="P14">
        <v>742</v>
      </c>
      <c r="Q14">
        <v>272</v>
      </c>
      <c r="R14">
        <v>183</v>
      </c>
      <c r="S14">
        <v>212</v>
      </c>
      <c r="T14">
        <v>197</v>
      </c>
      <c r="U14">
        <v>482</v>
      </c>
      <c r="V14">
        <v>314</v>
      </c>
      <c r="W14">
        <v>123</v>
      </c>
      <c r="X14">
        <v>475</v>
      </c>
      <c r="Y14">
        <v>365</v>
      </c>
      <c r="Z14">
        <v>315</v>
      </c>
      <c r="AA14">
        <v>60</v>
      </c>
      <c r="AB14">
        <v>47</v>
      </c>
      <c r="AC14">
        <v>612</v>
      </c>
      <c r="AD14">
        <v>32</v>
      </c>
      <c r="AE14">
        <v>87</v>
      </c>
      <c r="AF14">
        <v>74</v>
      </c>
      <c r="AG14">
        <v>347</v>
      </c>
      <c r="AH14">
        <v>147</v>
      </c>
      <c r="AI14">
        <v>221</v>
      </c>
      <c r="AJ14">
        <v>1521</v>
      </c>
      <c r="AK14">
        <v>527</v>
      </c>
      <c r="AL14">
        <v>169</v>
      </c>
      <c r="AM14">
        <v>449</v>
      </c>
      <c r="AN14">
        <v>742</v>
      </c>
      <c r="AO14">
        <v>49</v>
      </c>
      <c r="AP14">
        <v>189</v>
      </c>
      <c r="AQ14">
        <v>23</v>
      </c>
      <c r="AR14">
        <v>311</v>
      </c>
      <c r="AS14">
        <v>2483</v>
      </c>
      <c r="AT14">
        <v>126</v>
      </c>
      <c r="AU14">
        <v>404</v>
      </c>
      <c r="AV14">
        <v>52</v>
      </c>
      <c r="AW14">
        <v>716</v>
      </c>
      <c r="AX14">
        <v>337</v>
      </c>
      <c r="AY14">
        <v>37</v>
      </c>
      <c r="AZ14">
        <v>55</v>
      </c>
      <c r="BA14">
        <f t="shared" si="0"/>
        <v>21462</v>
      </c>
    </row>
    <row r="15" spans="1:53">
      <c r="A15" s="16">
        <v>43951</v>
      </c>
      <c r="B15">
        <v>191</v>
      </c>
      <c r="C15">
        <v>27</v>
      </c>
      <c r="D15">
        <v>100</v>
      </c>
      <c r="E15">
        <v>353</v>
      </c>
      <c r="F15">
        <v>2048</v>
      </c>
      <c r="G15">
        <v>293</v>
      </c>
      <c r="H15">
        <v>169</v>
      </c>
      <c r="I15">
        <v>460</v>
      </c>
      <c r="J15">
        <v>29</v>
      </c>
      <c r="K15">
        <v>998</v>
      </c>
      <c r="L15">
        <v>484</v>
      </c>
      <c r="M15">
        <v>40</v>
      </c>
      <c r="N15">
        <v>118</v>
      </c>
      <c r="O15">
        <v>43</v>
      </c>
      <c r="P15">
        <v>491</v>
      </c>
      <c r="Q15">
        <v>209</v>
      </c>
      <c r="R15">
        <v>143</v>
      </c>
      <c r="S15">
        <v>158</v>
      </c>
      <c r="T15">
        <v>144</v>
      </c>
      <c r="U15">
        <v>358</v>
      </c>
      <c r="V15">
        <v>219</v>
      </c>
      <c r="W15">
        <v>64</v>
      </c>
      <c r="X15">
        <v>323</v>
      </c>
      <c r="Y15">
        <v>243</v>
      </c>
      <c r="Z15">
        <v>198</v>
      </c>
      <c r="AA15">
        <v>55</v>
      </c>
      <c r="AB15">
        <v>33</v>
      </c>
      <c r="AC15">
        <v>427</v>
      </c>
      <c r="AD15">
        <v>29</v>
      </c>
      <c r="AE15">
        <v>75</v>
      </c>
      <c r="AF15">
        <v>55</v>
      </c>
      <c r="AG15">
        <v>274</v>
      </c>
      <c r="AH15">
        <v>98</v>
      </c>
      <c r="AI15">
        <v>148</v>
      </c>
      <c r="AJ15">
        <v>1139</v>
      </c>
      <c r="AK15">
        <v>402</v>
      </c>
      <c r="AL15">
        <v>128</v>
      </c>
      <c r="AM15">
        <v>309</v>
      </c>
      <c r="AN15">
        <v>517</v>
      </c>
      <c r="AO15">
        <v>38</v>
      </c>
      <c r="AP15">
        <v>117</v>
      </c>
      <c r="AQ15">
        <v>10</v>
      </c>
      <c r="AR15">
        <v>221</v>
      </c>
      <c r="AS15">
        <v>1557</v>
      </c>
      <c r="AT15">
        <v>101</v>
      </c>
      <c r="AU15">
        <v>314</v>
      </c>
      <c r="AV15">
        <v>44</v>
      </c>
      <c r="AW15">
        <v>418</v>
      </c>
      <c r="AX15">
        <v>176</v>
      </c>
      <c r="AY15">
        <v>39</v>
      </c>
      <c r="AZ15">
        <v>25</v>
      </c>
      <c r="BA15">
        <f t="shared" si="0"/>
        <v>14652</v>
      </c>
    </row>
    <row r="16" spans="1:53">
      <c r="A16" s="16">
        <v>43952</v>
      </c>
      <c r="B16">
        <v>211</v>
      </c>
      <c r="C16">
        <v>45</v>
      </c>
      <c r="D16">
        <v>124</v>
      </c>
      <c r="E16">
        <v>572</v>
      </c>
      <c r="F16">
        <v>3233</v>
      </c>
      <c r="G16">
        <v>360</v>
      </c>
      <c r="H16">
        <v>224</v>
      </c>
      <c r="I16">
        <v>496</v>
      </c>
      <c r="J16">
        <v>59</v>
      </c>
      <c r="K16">
        <v>1426</v>
      </c>
      <c r="L16">
        <v>691</v>
      </c>
      <c r="M16">
        <v>72</v>
      </c>
      <c r="N16">
        <v>190</v>
      </c>
      <c r="O16">
        <v>61</v>
      </c>
      <c r="P16">
        <v>827</v>
      </c>
      <c r="Q16">
        <v>368</v>
      </c>
      <c r="R16">
        <v>185</v>
      </c>
      <c r="S16">
        <v>190</v>
      </c>
      <c r="T16">
        <v>301</v>
      </c>
      <c r="U16">
        <v>482</v>
      </c>
      <c r="V16">
        <v>421</v>
      </c>
      <c r="W16">
        <v>123</v>
      </c>
      <c r="X16">
        <v>555</v>
      </c>
      <c r="Y16">
        <v>271</v>
      </c>
      <c r="Z16">
        <v>240</v>
      </c>
      <c r="AA16">
        <v>96</v>
      </c>
      <c r="AB16">
        <v>38</v>
      </c>
      <c r="AC16">
        <v>592</v>
      </c>
      <c r="AD16">
        <v>31</v>
      </c>
      <c r="AE16">
        <v>106</v>
      </c>
      <c r="AF16">
        <v>63</v>
      </c>
      <c r="AG16">
        <v>496</v>
      </c>
      <c r="AH16">
        <v>113</v>
      </c>
      <c r="AI16">
        <v>208</v>
      </c>
      <c r="AJ16">
        <v>1663</v>
      </c>
      <c r="AK16">
        <v>653</v>
      </c>
      <c r="AL16">
        <v>179</v>
      </c>
      <c r="AM16">
        <v>441</v>
      </c>
      <c r="AN16">
        <v>734</v>
      </c>
      <c r="AO16">
        <v>64</v>
      </c>
      <c r="AP16">
        <v>228</v>
      </c>
      <c r="AQ16">
        <v>28</v>
      </c>
      <c r="AR16">
        <v>301</v>
      </c>
      <c r="AS16">
        <v>3226</v>
      </c>
      <c r="AT16">
        <v>147</v>
      </c>
      <c r="AU16">
        <v>428</v>
      </c>
      <c r="AV16">
        <v>44</v>
      </c>
      <c r="AW16">
        <v>633</v>
      </c>
      <c r="AX16">
        <v>221</v>
      </c>
      <c r="AY16">
        <v>37</v>
      </c>
      <c r="AZ16">
        <v>30</v>
      </c>
      <c r="BA16">
        <f t="shared" si="0"/>
        <v>22527</v>
      </c>
    </row>
    <row r="17" spans="1:53">
      <c r="A17" s="16">
        <v>43953</v>
      </c>
      <c r="B17">
        <v>162</v>
      </c>
      <c r="C17">
        <v>24</v>
      </c>
      <c r="D17">
        <v>117</v>
      </c>
      <c r="E17">
        <v>473</v>
      </c>
      <c r="F17">
        <v>3327</v>
      </c>
      <c r="G17">
        <v>338</v>
      </c>
      <c r="H17">
        <v>162</v>
      </c>
      <c r="I17">
        <v>338</v>
      </c>
      <c r="J17">
        <v>43</v>
      </c>
      <c r="K17">
        <v>1198</v>
      </c>
      <c r="L17">
        <v>484</v>
      </c>
      <c r="M17">
        <v>50</v>
      </c>
      <c r="N17">
        <v>101</v>
      </c>
      <c r="O17">
        <v>55</v>
      </c>
      <c r="P17">
        <v>649</v>
      </c>
      <c r="Q17">
        <v>194</v>
      </c>
      <c r="R17">
        <v>142</v>
      </c>
      <c r="S17">
        <v>168</v>
      </c>
      <c r="T17">
        <v>175</v>
      </c>
      <c r="U17">
        <v>386</v>
      </c>
      <c r="V17">
        <v>265</v>
      </c>
      <c r="W17">
        <v>85</v>
      </c>
      <c r="X17">
        <v>385</v>
      </c>
      <c r="Y17">
        <v>255</v>
      </c>
      <c r="Z17">
        <v>212</v>
      </c>
      <c r="AA17">
        <v>64</v>
      </c>
      <c r="AB17">
        <v>38</v>
      </c>
      <c r="AC17">
        <v>447</v>
      </c>
      <c r="AD17">
        <v>9</v>
      </c>
      <c r="AE17">
        <v>63</v>
      </c>
      <c r="AF17">
        <v>63</v>
      </c>
      <c r="AG17">
        <v>329</v>
      </c>
      <c r="AH17">
        <v>116</v>
      </c>
      <c r="AI17">
        <v>165</v>
      </c>
      <c r="AJ17">
        <v>1277</v>
      </c>
      <c r="AK17">
        <v>467</v>
      </c>
      <c r="AL17">
        <v>135</v>
      </c>
      <c r="AM17">
        <v>419</v>
      </c>
      <c r="AN17">
        <v>575</v>
      </c>
      <c r="AO17">
        <v>48</v>
      </c>
      <c r="AP17">
        <v>202</v>
      </c>
      <c r="AQ17">
        <v>15</v>
      </c>
      <c r="AR17">
        <v>240</v>
      </c>
      <c r="AS17">
        <v>1735</v>
      </c>
      <c r="AT17">
        <v>80</v>
      </c>
      <c r="AU17">
        <v>410</v>
      </c>
      <c r="AV17">
        <v>35</v>
      </c>
      <c r="AW17">
        <v>630</v>
      </c>
      <c r="AX17">
        <v>242</v>
      </c>
      <c r="AY17">
        <v>28</v>
      </c>
      <c r="AZ17">
        <v>32</v>
      </c>
      <c r="BA17">
        <f t="shared" si="0"/>
        <v>17652</v>
      </c>
    </row>
    <row r="18" spans="1:53">
      <c r="A18" s="16">
        <v>43954</v>
      </c>
      <c r="B18">
        <v>189</v>
      </c>
      <c r="C18">
        <v>39</v>
      </c>
      <c r="D18">
        <v>116</v>
      </c>
      <c r="E18">
        <v>414</v>
      </c>
      <c r="F18">
        <v>2592</v>
      </c>
      <c r="G18">
        <v>330</v>
      </c>
      <c r="H18">
        <v>147</v>
      </c>
      <c r="I18">
        <v>455</v>
      </c>
      <c r="J18">
        <v>45</v>
      </c>
      <c r="K18">
        <v>1087</v>
      </c>
      <c r="L18">
        <v>453</v>
      </c>
      <c r="M18">
        <v>49</v>
      </c>
      <c r="N18">
        <v>108</v>
      </c>
      <c r="O18">
        <v>61</v>
      </c>
      <c r="P18">
        <v>584</v>
      </c>
      <c r="Q18">
        <v>184</v>
      </c>
      <c r="R18">
        <v>124</v>
      </c>
      <c r="S18">
        <v>154</v>
      </c>
      <c r="T18">
        <v>177</v>
      </c>
      <c r="U18">
        <v>341</v>
      </c>
      <c r="V18">
        <v>322</v>
      </c>
      <c r="W18">
        <v>84</v>
      </c>
      <c r="X18">
        <v>389</v>
      </c>
      <c r="Y18">
        <v>241</v>
      </c>
      <c r="Z18">
        <v>242</v>
      </c>
      <c r="AA18">
        <v>71</v>
      </c>
      <c r="AB18">
        <v>46</v>
      </c>
      <c r="AC18">
        <v>357</v>
      </c>
      <c r="AD18">
        <v>7</v>
      </c>
      <c r="AE18">
        <v>77</v>
      </c>
      <c r="AF18">
        <v>56</v>
      </c>
      <c r="AG18">
        <v>280</v>
      </c>
      <c r="AH18">
        <v>99</v>
      </c>
      <c r="AI18">
        <v>197</v>
      </c>
      <c r="AJ18">
        <v>1189</v>
      </c>
      <c r="AK18">
        <v>429</v>
      </c>
      <c r="AL18">
        <v>120</v>
      </c>
      <c r="AM18">
        <v>376</v>
      </c>
      <c r="AN18">
        <v>531</v>
      </c>
      <c r="AO18">
        <v>70</v>
      </c>
      <c r="AP18">
        <v>139</v>
      </c>
      <c r="AQ18">
        <v>16</v>
      </c>
      <c r="AR18">
        <v>205</v>
      </c>
      <c r="AS18">
        <v>1399</v>
      </c>
      <c r="AT18">
        <v>85</v>
      </c>
      <c r="AU18">
        <v>396</v>
      </c>
      <c r="AV18">
        <v>36</v>
      </c>
      <c r="AW18">
        <v>550</v>
      </c>
      <c r="AX18">
        <v>238</v>
      </c>
      <c r="AY18">
        <v>21</v>
      </c>
      <c r="AZ18">
        <v>31</v>
      </c>
      <c r="BA18">
        <f t="shared" si="0"/>
        <v>15948</v>
      </c>
    </row>
    <row r="19" spans="1:53">
      <c r="A19" s="16">
        <v>43955</v>
      </c>
      <c r="B19">
        <v>180</v>
      </c>
      <c r="C19">
        <v>22</v>
      </c>
      <c r="D19">
        <v>110</v>
      </c>
      <c r="E19">
        <v>379</v>
      </c>
      <c r="F19">
        <v>2254</v>
      </c>
      <c r="G19">
        <v>261</v>
      </c>
      <c r="H19">
        <v>125</v>
      </c>
      <c r="I19">
        <v>457</v>
      </c>
      <c r="J19">
        <v>35</v>
      </c>
      <c r="K19">
        <v>1011</v>
      </c>
      <c r="L19">
        <v>448</v>
      </c>
      <c r="M19">
        <v>35</v>
      </c>
      <c r="N19">
        <v>137</v>
      </c>
      <c r="O19">
        <v>51</v>
      </c>
      <c r="P19">
        <v>548</v>
      </c>
      <c r="Q19">
        <v>169</v>
      </c>
      <c r="R19">
        <v>119</v>
      </c>
      <c r="S19">
        <v>137</v>
      </c>
      <c r="T19">
        <v>153</v>
      </c>
      <c r="U19">
        <v>378</v>
      </c>
      <c r="V19">
        <v>295</v>
      </c>
      <c r="W19">
        <v>94</v>
      </c>
      <c r="X19">
        <v>336</v>
      </c>
      <c r="Y19">
        <v>207</v>
      </c>
      <c r="Z19">
        <v>219</v>
      </c>
      <c r="AA19">
        <v>70</v>
      </c>
      <c r="AB19">
        <v>46</v>
      </c>
      <c r="AC19">
        <v>377</v>
      </c>
      <c r="AD19">
        <v>15</v>
      </c>
      <c r="AE19">
        <v>71</v>
      </c>
      <c r="AF19">
        <v>56</v>
      </c>
      <c r="AG19">
        <v>311</v>
      </c>
      <c r="AH19">
        <v>92</v>
      </c>
      <c r="AI19">
        <v>146</v>
      </c>
      <c r="AJ19">
        <v>1675</v>
      </c>
      <c r="AK19">
        <v>475</v>
      </c>
      <c r="AL19">
        <v>97</v>
      </c>
      <c r="AM19">
        <v>323</v>
      </c>
      <c r="AN19">
        <v>496</v>
      </c>
      <c r="AO19">
        <v>34</v>
      </c>
      <c r="AP19">
        <v>169</v>
      </c>
      <c r="AQ19">
        <v>15</v>
      </c>
      <c r="AR19">
        <v>190</v>
      </c>
      <c r="AS19">
        <v>1121</v>
      </c>
      <c r="AT19">
        <v>90</v>
      </c>
      <c r="AU19">
        <v>337</v>
      </c>
      <c r="AV19">
        <v>42</v>
      </c>
      <c r="AW19">
        <v>447</v>
      </c>
      <c r="AX19">
        <v>225</v>
      </c>
      <c r="AY19">
        <v>15</v>
      </c>
      <c r="AZ19">
        <v>29</v>
      </c>
      <c r="BA19">
        <f t="shared" si="0"/>
        <v>15124</v>
      </c>
    </row>
    <row r="20" spans="1:53">
      <c r="A20" s="16">
        <v>43956</v>
      </c>
      <c r="B20">
        <v>206</v>
      </c>
      <c r="C20">
        <v>22</v>
      </c>
      <c r="D20">
        <v>110</v>
      </c>
      <c r="E20">
        <v>569</v>
      </c>
      <c r="F20">
        <v>3065</v>
      </c>
      <c r="G20">
        <v>378</v>
      </c>
      <c r="H20">
        <v>222</v>
      </c>
      <c r="I20">
        <v>556</v>
      </c>
      <c r="J20">
        <v>71</v>
      </c>
      <c r="K20">
        <v>1567</v>
      </c>
      <c r="L20">
        <v>538</v>
      </c>
      <c r="M20">
        <v>53</v>
      </c>
      <c r="N20">
        <v>169</v>
      </c>
      <c r="O20">
        <v>41</v>
      </c>
      <c r="P20">
        <v>763</v>
      </c>
      <c r="Q20">
        <v>275</v>
      </c>
      <c r="R20">
        <v>151</v>
      </c>
      <c r="S20">
        <v>190</v>
      </c>
      <c r="T20">
        <v>180</v>
      </c>
      <c r="U20">
        <v>574</v>
      </c>
      <c r="V20">
        <v>358</v>
      </c>
      <c r="W20">
        <v>125</v>
      </c>
      <c r="X20">
        <v>514</v>
      </c>
      <c r="Y20">
        <v>336</v>
      </c>
      <c r="Z20">
        <v>291</v>
      </c>
      <c r="AA20">
        <v>105</v>
      </c>
      <c r="AB20">
        <v>53</v>
      </c>
      <c r="AC20">
        <v>562</v>
      </c>
      <c r="AD20">
        <v>36</v>
      </c>
      <c r="AE20">
        <v>66</v>
      </c>
      <c r="AF20">
        <v>86</v>
      </c>
      <c r="AG20">
        <v>497</v>
      </c>
      <c r="AH20">
        <v>131</v>
      </c>
      <c r="AI20">
        <v>216</v>
      </c>
      <c r="AJ20">
        <v>2640</v>
      </c>
      <c r="AK20">
        <v>657</v>
      </c>
      <c r="AL20">
        <v>127</v>
      </c>
      <c r="AM20">
        <v>471</v>
      </c>
      <c r="AN20">
        <v>809</v>
      </c>
      <c r="AO20">
        <v>46</v>
      </c>
      <c r="AP20">
        <v>185</v>
      </c>
      <c r="AQ20">
        <v>30</v>
      </c>
      <c r="AR20">
        <v>262</v>
      </c>
      <c r="AS20">
        <v>1536</v>
      </c>
      <c r="AT20">
        <v>99</v>
      </c>
      <c r="AU20">
        <v>515</v>
      </c>
      <c r="AV20">
        <v>39</v>
      </c>
      <c r="AW20">
        <v>720</v>
      </c>
      <c r="AX20">
        <v>337</v>
      </c>
      <c r="AY20">
        <v>22</v>
      </c>
      <c r="AZ20">
        <v>35</v>
      </c>
      <c r="BA20">
        <f t="shared" si="0"/>
        <v>21606</v>
      </c>
    </row>
    <row r="21" spans="1:53">
      <c r="A21" s="16">
        <v>43957</v>
      </c>
      <c r="B21">
        <v>269</v>
      </c>
      <c r="C21">
        <v>59</v>
      </c>
      <c r="D21">
        <v>164</v>
      </c>
      <c r="E21">
        <v>742</v>
      </c>
      <c r="F21">
        <v>3422</v>
      </c>
      <c r="G21">
        <v>493</v>
      </c>
      <c r="H21">
        <v>286</v>
      </c>
      <c r="I21">
        <v>582</v>
      </c>
      <c r="J21">
        <v>65</v>
      </c>
      <c r="K21">
        <v>1689</v>
      </c>
      <c r="L21">
        <v>691</v>
      </c>
      <c r="M21">
        <v>128</v>
      </c>
      <c r="N21">
        <v>184</v>
      </c>
      <c r="O21">
        <v>77</v>
      </c>
      <c r="P21">
        <v>844</v>
      </c>
      <c r="Q21">
        <v>348</v>
      </c>
      <c r="R21">
        <v>187</v>
      </c>
      <c r="S21">
        <v>222</v>
      </c>
      <c r="T21">
        <v>270</v>
      </c>
      <c r="U21">
        <v>575</v>
      </c>
      <c r="V21">
        <v>428</v>
      </c>
      <c r="W21">
        <v>135</v>
      </c>
      <c r="X21">
        <v>625</v>
      </c>
      <c r="Y21">
        <v>370</v>
      </c>
      <c r="Z21">
        <v>401</v>
      </c>
      <c r="AA21">
        <v>101</v>
      </c>
      <c r="AB21">
        <v>57</v>
      </c>
      <c r="AC21">
        <v>682</v>
      </c>
      <c r="AD21">
        <v>20</v>
      </c>
      <c r="AE21">
        <v>103</v>
      </c>
      <c r="AF21">
        <v>101</v>
      </c>
      <c r="AG21">
        <v>631</v>
      </c>
      <c r="AH21">
        <v>154</v>
      </c>
      <c r="AI21">
        <v>253</v>
      </c>
      <c r="AJ21">
        <v>2281</v>
      </c>
      <c r="AK21">
        <v>682</v>
      </c>
      <c r="AL21">
        <v>200</v>
      </c>
      <c r="AM21">
        <v>524</v>
      </c>
      <c r="AN21">
        <v>931</v>
      </c>
      <c r="AO21">
        <v>52</v>
      </c>
      <c r="AP21">
        <v>280</v>
      </c>
      <c r="AQ21">
        <v>28</v>
      </c>
      <c r="AR21">
        <v>351</v>
      </c>
      <c r="AS21">
        <v>1996</v>
      </c>
      <c r="AT21">
        <v>140</v>
      </c>
      <c r="AU21">
        <v>629</v>
      </c>
      <c r="AV21">
        <v>49</v>
      </c>
      <c r="AW21">
        <v>810</v>
      </c>
      <c r="AX21">
        <v>346</v>
      </c>
      <c r="AY21">
        <v>32</v>
      </c>
      <c r="AZ21">
        <v>51</v>
      </c>
      <c r="BA21">
        <f t="shared" si="0"/>
        <v>24740</v>
      </c>
    </row>
    <row r="22" spans="1:53">
      <c r="A22" s="16">
        <v>43958</v>
      </c>
      <c r="B22">
        <v>288</v>
      </c>
      <c r="C22">
        <v>70</v>
      </c>
      <c r="D22">
        <v>199</v>
      </c>
      <c r="E22">
        <v>855</v>
      </c>
      <c r="F22">
        <v>4490</v>
      </c>
      <c r="G22">
        <v>664</v>
      </c>
      <c r="H22">
        <v>309</v>
      </c>
      <c r="I22">
        <v>810</v>
      </c>
      <c r="J22">
        <v>79</v>
      </c>
      <c r="K22">
        <v>1824</v>
      </c>
      <c r="L22">
        <v>780</v>
      </c>
      <c r="M22">
        <v>109</v>
      </c>
      <c r="N22">
        <v>253</v>
      </c>
      <c r="O22">
        <v>84</v>
      </c>
      <c r="P22">
        <v>1198</v>
      </c>
      <c r="Q22">
        <v>383</v>
      </c>
      <c r="R22">
        <v>266</v>
      </c>
      <c r="S22">
        <v>294</v>
      </c>
      <c r="T22">
        <v>303</v>
      </c>
      <c r="U22">
        <v>753</v>
      </c>
      <c r="V22">
        <v>528</v>
      </c>
      <c r="W22">
        <v>187</v>
      </c>
      <c r="X22">
        <v>731</v>
      </c>
      <c r="Y22">
        <v>444</v>
      </c>
      <c r="Z22">
        <v>399</v>
      </c>
      <c r="AA22">
        <v>130</v>
      </c>
      <c r="AB22">
        <v>80</v>
      </c>
      <c r="AC22">
        <v>819</v>
      </c>
      <c r="AD22">
        <v>25</v>
      </c>
      <c r="AE22">
        <v>124</v>
      </c>
      <c r="AF22">
        <v>116</v>
      </c>
      <c r="AG22">
        <v>648</v>
      </c>
      <c r="AH22">
        <v>190</v>
      </c>
      <c r="AI22">
        <v>323</v>
      </c>
      <c r="AJ22">
        <v>2329</v>
      </c>
      <c r="AK22">
        <v>866</v>
      </c>
      <c r="AL22">
        <v>181</v>
      </c>
      <c r="AM22">
        <v>631</v>
      </c>
      <c r="AN22">
        <v>1172</v>
      </c>
      <c r="AO22">
        <v>104</v>
      </c>
      <c r="AP22">
        <v>262</v>
      </c>
      <c r="AQ22">
        <v>26</v>
      </c>
      <c r="AR22">
        <v>374</v>
      </c>
      <c r="AS22">
        <v>2226</v>
      </c>
      <c r="AT22">
        <v>221</v>
      </c>
      <c r="AU22">
        <v>738</v>
      </c>
      <c r="AV22">
        <v>79</v>
      </c>
      <c r="AW22">
        <v>1040</v>
      </c>
      <c r="AX22">
        <v>441</v>
      </c>
      <c r="AY22">
        <v>44</v>
      </c>
      <c r="AZ22">
        <v>55</v>
      </c>
      <c r="BA22">
        <f t="shared" si="0"/>
        <v>29544</v>
      </c>
    </row>
    <row r="23" spans="1:53">
      <c r="A23" s="16">
        <v>43959</v>
      </c>
      <c r="B23">
        <v>217</v>
      </c>
      <c r="C23">
        <v>45</v>
      </c>
      <c r="D23">
        <v>110</v>
      </c>
      <c r="E23">
        <v>513</v>
      </c>
      <c r="F23">
        <v>2528</v>
      </c>
      <c r="G23">
        <v>315</v>
      </c>
      <c r="H23">
        <v>223</v>
      </c>
      <c r="I23">
        <v>512</v>
      </c>
      <c r="J23">
        <v>49</v>
      </c>
      <c r="K23">
        <v>1063</v>
      </c>
      <c r="L23">
        <v>493</v>
      </c>
      <c r="M23">
        <v>53</v>
      </c>
      <c r="N23">
        <v>170</v>
      </c>
      <c r="O23">
        <v>48</v>
      </c>
      <c r="P23">
        <v>659</v>
      </c>
      <c r="Q23">
        <v>225</v>
      </c>
      <c r="R23">
        <v>147</v>
      </c>
      <c r="S23">
        <v>158</v>
      </c>
      <c r="T23">
        <v>189</v>
      </c>
      <c r="U23">
        <v>402</v>
      </c>
      <c r="V23">
        <v>284</v>
      </c>
      <c r="W23">
        <v>94</v>
      </c>
      <c r="X23">
        <v>441</v>
      </c>
      <c r="Y23">
        <v>268</v>
      </c>
      <c r="Z23">
        <v>257</v>
      </c>
      <c r="AA23">
        <v>74</v>
      </c>
      <c r="AB23">
        <v>47</v>
      </c>
      <c r="AC23">
        <v>434</v>
      </c>
      <c r="AD23">
        <v>17</v>
      </c>
      <c r="AE23">
        <v>49</v>
      </c>
      <c r="AF23">
        <v>71</v>
      </c>
      <c r="AG23">
        <v>367</v>
      </c>
      <c r="AH23">
        <v>109</v>
      </c>
      <c r="AI23">
        <v>183</v>
      </c>
      <c r="AJ23">
        <v>1281</v>
      </c>
      <c r="AK23">
        <v>505</v>
      </c>
      <c r="AL23">
        <v>115</v>
      </c>
      <c r="AM23">
        <v>359</v>
      </c>
      <c r="AN23">
        <v>673</v>
      </c>
      <c r="AO23">
        <v>63</v>
      </c>
      <c r="AP23">
        <v>199</v>
      </c>
      <c r="AQ23">
        <v>23</v>
      </c>
      <c r="AR23">
        <v>272</v>
      </c>
      <c r="AS23">
        <v>1196</v>
      </c>
      <c r="AT23">
        <v>96</v>
      </c>
      <c r="AU23">
        <v>445</v>
      </c>
      <c r="AV23">
        <v>55</v>
      </c>
      <c r="AW23">
        <v>550</v>
      </c>
      <c r="AX23">
        <v>264</v>
      </c>
      <c r="AY23">
        <v>38</v>
      </c>
      <c r="AZ23">
        <v>46</v>
      </c>
      <c r="BA23">
        <f t="shared" si="0"/>
        <v>16994</v>
      </c>
    </row>
    <row r="24" spans="1:53">
      <c r="A24" s="16">
        <v>43960</v>
      </c>
      <c r="B24">
        <v>139</v>
      </c>
      <c r="C24">
        <v>38</v>
      </c>
      <c r="D24">
        <v>84</v>
      </c>
      <c r="E24">
        <v>338</v>
      </c>
      <c r="F24">
        <v>2158</v>
      </c>
      <c r="G24">
        <v>276</v>
      </c>
      <c r="H24">
        <v>126</v>
      </c>
      <c r="I24">
        <v>341</v>
      </c>
      <c r="J24">
        <v>55</v>
      </c>
      <c r="K24">
        <v>831</v>
      </c>
      <c r="L24">
        <v>353</v>
      </c>
      <c r="M24">
        <v>54</v>
      </c>
      <c r="N24">
        <v>78</v>
      </c>
      <c r="O24">
        <v>29</v>
      </c>
      <c r="P24">
        <v>524</v>
      </c>
      <c r="Q24">
        <v>154</v>
      </c>
      <c r="R24">
        <v>122</v>
      </c>
      <c r="S24">
        <v>134</v>
      </c>
      <c r="T24">
        <v>145</v>
      </c>
      <c r="U24">
        <v>296</v>
      </c>
      <c r="V24">
        <v>266</v>
      </c>
      <c r="W24">
        <v>95</v>
      </c>
      <c r="X24">
        <v>314</v>
      </c>
      <c r="Y24">
        <v>200</v>
      </c>
      <c r="Z24">
        <v>157</v>
      </c>
      <c r="AA24">
        <v>46</v>
      </c>
      <c r="AB24">
        <v>40</v>
      </c>
      <c r="AC24">
        <v>345</v>
      </c>
      <c r="AD24">
        <v>9</v>
      </c>
      <c r="AE24">
        <v>47</v>
      </c>
      <c r="AF24">
        <v>53</v>
      </c>
      <c r="AG24">
        <v>276</v>
      </c>
      <c r="AH24">
        <v>79</v>
      </c>
      <c r="AI24">
        <v>153</v>
      </c>
      <c r="AJ24">
        <v>996</v>
      </c>
      <c r="AK24">
        <v>469</v>
      </c>
      <c r="AL24">
        <v>105</v>
      </c>
      <c r="AM24">
        <v>292</v>
      </c>
      <c r="AN24">
        <v>528</v>
      </c>
      <c r="AO24">
        <v>29</v>
      </c>
      <c r="AP24">
        <v>158</v>
      </c>
      <c r="AQ24">
        <v>18</v>
      </c>
      <c r="AR24">
        <v>177</v>
      </c>
      <c r="AS24">
        <v>977</v>
      </c>
      <c r="AT24">
        <v>72</v>
      </c>
      <c r="AU24">
        <v>329</v>
      </c>
      <c r="AV24">
        <v>42</v>
      </c>
      <c r="AW24">
        <v>445</v>
      </c>
      <c r="AX24">
        <v>179</v>
      </c>
      <c r="AY24">
        <v>18</v>
      </c>
      <c r="AZ24">
        <v>40</v>
      </c>
      <c r="BA24">
        <f t="shared" si="0"/>
        <v>13229</v>
      </c>
    </row>
    <row r="25" spans="1:53">
      <c r="A25" s="16">
        <v>43961</v>
      </c>
      <c r="B25">
        <v>182</v>
      </c>
      <c r="C25">
        <v>44</v>
      </c>
      <c r="D25">
        <v>107</v>
      </c>
      <c r="E25">
        <v>435</v>
      </c>
      <c r="F25">
        <v>2754</v>
      </c>
      <c r="G25">
        <v>357</v>
      </c>
      <c r="H25">
        <v>154</v>
      </c>
      <c r="I25">
        <v>416</v>
      </c>
      <c r="J25">
        <v>49</v>
      </c>
      <c r="K25">
        <v>1026</v>
      </c>
      <c r="L25">
        <v>411</v>
      </c>
      <c r="M25">
        <v>56</v>
      </c>
      <c r="N25">
        <v>119</v>
      </c>
      <c r="O25">
        <v>50</v>
      </c>
      <c r="P25">
        <v>643</v>
      </c>
      <c r="Q25">
        <v>223</v>
      </c>
      <c r="R25">
        <v>133</v>
      </c>
      <c r="S25">
        <v>158</v>
      </c>
      <c r="T25">
        <v>151</v>
      </c>
      <c r="U25">
        <v>431</v>
      </c>
      <c r="V25">
        <v>276</v>
      </c>
      <c r="W25">
        <v>87</v>
      </c>
      <c r="X25">
        <v>422</v>
      </c>
      <c r="Y25">
        <v>288</v>
      </c>
      <c r="Z25">
        <v>232</v>
      </c>
      <c r="AA25">
        <v>48</v>
      </c>
      <c r="AB25">
        <v>42</v>
      </c>
      <c r="AC25">
        <v>413</v>
      </c>
      <c r="AD25">
        <v>16</v>
      </c>
      <c r="AE25">
        <v>72</v>
      </c>
      <c r="AF25">
        <v>66</v>
      </c>
      <c r="AG25">
        <v>335</v>
      </c>
      <c r="AH25">
        <v>112</v>
      </c>
      <c r="AI25">
        <v>163</v>
      </c>
      <c r="AJ25">
        <v>1158</v>
      </c>
      <c r="AK25">
        <v>497</v>
      </c>
      <c r="AL25">
        <v>107</v>
      </c>
      <c r="AM25">
        <v>388</v>
      </c>
      <c r="AN25">
        <v>649</v>
      </c>
      <c r="AO25">
        <v>33</v>
      </c>
      <c r="AP25">
        <v>152</v>
      </c>
      <c r="AQ25">
        <v>19</v>
      </c>
      <c r="AR25">
        <v>174</v>
      </c>
      <c r="AS25">
        <v>1173</v>
      </c>
      <c r="AT25">
        <v>98</v>
      </c>
      <c r="AU25">
        <v>438</v>
      </c>
      <c r="AV25">
        <v>60</v>
      </c>
      <c r="AW25">
        <v>575</v>
      </c>
      <c r="AX25">
        <v>266</v>
      </c>
      <c r="AY25">
        <v>20</v>
      </c>
      <c r="AZ25">
        <v>53</v>
      </c>
      <c r="BA25">
        <f t="shared" si="0"/>
        <v>16331</v>
      </c>
    </row>
    <row r="26" spans="1:53">
      <c r="A26" s="16">
        <v>43962</v>
      </c>
      <c r="B26">
        <v>213</v>
      </c>
      <c r="C26">
        <v>34</v>
      </c>
      <c r="D26">
        <v>104</v>
      </c>
      <c r="E26">
        <v>537</v>
      </c>
      <c r="F26">
        <v>2733</v>
      </c>
      <c r="G26">
        <v>370</v>
      </c>
      <c r="H26">
        <v>256</v>
      </c>
      <c r="I26">
        <v>513</v>
      </c>
      <c r="J26">
        <v>50</v>
      </c>
      <c r="K26">
        <v>1366</v>
      </c>
      <c r="L26">
        <v>465</v>
      </c>
      <c r="M26">
        <v>66</v>
      </c>
      <c r="N26">
        <v>130</v>
      </c>
      <c r="O26">
        <v>58</v>
      </c>
      <c r="P26">
        <v>763</v>
      </c>
      <c r="Q26">
        <v>312</v>
      </c>
      <c r="R26">
        <v>154</v>
      </c>
      <c r="S26">
        <v>161</v>
      </c>
      <c r="T26">
        <v>248</v>
      </c>
      <c r="U26">
        <v>503</v>
      </c>
      <c r="V26">
        <v>347</v>
      </c>
      <c r="W26">
        <v>99</v>
      </c>
      <c r="X26">
        <v>471</v>
      </c>
      <c r="Y26">
        <v>268</v>
      </c>
      <c r="Z26">
        <v>270</v>
      </c>
      <c r="AA26">
        <v>99</v>
      </c>
      <c r="AB26">
        <v>40</v>
      </c>
      <c r="AC26">
        <v>470</v>
      </c>
      <c r="AD26">
        <v>18</v>
      </c>
      <c r="AE26">
        <v>79</v>
      </c>
      <c r="AF26">
        <v>78</v>
      </c>
      <c r="AG26">
        <v>420</v>
      </c>
      <c r="AH26">
        <v>119</v>
      </c>
      <c r="AI26">
        <v>228</v>
      </c>
      <c r="AJ26">
        <v>1573</v>
      </c>
      <c r="AK26">
        <v>626</v>
      </c>
      <c r="AL26">
        <v>129</v>
      </c>
      <c r="AM26">
        <v>400</v>
      </c>
      <c r="AN26">
        <v>1541</v>
      </c>
      <c r="AO26">
        <v>62</v>
      </c>
      <c r="AP26">
        <v>224</v>
      </c>
      <c r="AQ26">
        <v>20</v>
      </c>
      <c r="AR26">
        <v>271</v>
      </c>
      <c r="AS26">
        <v>1338</v>
      </c>
      <c r="AT26">
        <v>87</v>
      </c>
      <c r="AU26">
        <v>498</v>
      </c>
      <c r="AV26">
        <v>57</v>
      </c>
      <c r="AW26">
        <v>599</v>
      </c>
      <c r="AX26">
        <v>293</v>
      </c>
      <c r="AY26">
        <v>33</v>
      </c>
      <c r="AZ26">
        <v>40</v>
      </c>
      <c r="BA26">
        <f t="shared" si="0"/>
        <v>19833</v>
      </c>
    </row>
    <row r="27" spans="1:53">
      <c r="A27" s="16">
        <v>43963</v>
      </c>
      <c r="B27">
        <v>386</v>
      </c>
      <c r="C27">
        <v>65</v>
      </c>
      <c r="D27">
        <v>222</v>
      </c>
      <c r="E27">
        <v>986</v>
      </c>
      <c r="F27">
        <v>5391</v>
      </c>
      <c r="G27">
        <v>741</v>
      </c>
      <c r="H27">
        <v>404</v>
      </c>
      <c r="I27">
        <v>1053</v>
      </c>
      <c r="J27">
        <v>118</v>
      </c>
      <c r="K27">
        <v>2353</v>
      </c>
      <c r="L27">
        <v>1005</v>
      </c>
      <c r="M27">
        <v>157</v>
      </c>
      <c r="N27">
        <v>251</v>
      </c>
      <c r="O27">
        <v>116</v>
      </c>
      <c r="P27">
        <v>1358</v>
      </c>
      <c r="Q27">
        <v>454</v>
      </c>
      <c r="R27">
        <v>319</v>
      </c>
      <c r="S27">
        <v>291</v>
      </c>
      <c r="T27">
        <v>403</v>
      </c>
      <c r="U27">
        <v>921</v>
      </c>
      <c r="V27">
        <v>663</v>
      </c>
      <c r="W27">
        <v>214</v>
      </c>
      <c r="X27">
        <v>819</v>
      </c>
      <c r="Y27">
        <v>491</v>
      </c>
      <c r="Z27">
        <v>480</v>
      </c>
      <c r="AA27">
        <v>118</v>
      </c>
      <c r="AB27">
        <v>83</v>
      </c>
      <c r="AC27">
        <v>1017</v>
      </c>
      <c r="AD27">
        <v>44</v>
      </c>
      <c r="AE27">
        <v>133</v>
      </c>
      <c r="AF27">
        <v>123</v>
      </c>
      <c r="AG27">
        <v>918</v>
      </c>
      <c r="AH27">
        <v>223</v>
      </c>
      <c r="AI27">
        <v>461</v>
      </c>
      <c r="AJ27">
        <v>3381</v>
      </c>
      <c r="AK27">
        <v>1063</v>
      </c>
      <c r="AL27">
        <v>257</v>
      </c>
      <c r="AM27">
        <v>727</v>
      </c>
      <c r="AN27">
        <v>1798</v>
      </c>
      <c r="AO27">
        <v>95</v>
      </c>
      <c r="AP27">
        <v>354</v>
      </c>
      <c r="AQ27">
        <v>38</v>
      </c>
      <c r="AR27">
        <v>470</v>
      </c>
      <c r="AS27">
        <v>2564</v>
      </c>
      <c r="AT27">
        <v>206</v>
      </c>
      <c r="AU27">
        <v>915</v>
      </c>
      <c r="AV27">
        <v>88</v>
      </c>
      <c r="AW27">
        <v>1140</v>
      </c>
      <c r="AX27">
        <v>500</v>
      </c>
      <c r="AY27">
        <v>53</v>
      </c>
      <c r="AZ27">
        <v>64</v>
      </c>
      <c r="BA27">
        <f t="shared" si="0"/>
        <v>36494</v>
      </c>
    </row>
    <row r="28" spans="1:53">
      <c r="A28" s="16">
        <v>43964</v>
      </c>
      <c r="B28">
        <v>180</v>
      </c>
      <c r="C28">
        <v>31</v>
      </c>
      <c r="D28">
        <v>107</v>
      </c>
      <c r="E28">
        <v>686</v>
      </c>
      <c r="F28">
        <v>2533</v>
      </c>
      <c r="G28">
        <v>365</v>
      </c>
      <c r="H28">
        <v>221</v>
      </c>
      <c r="I28">
        <v>610</v>
      </c>
      <c r="J28">
        <v>55</v>
      </c>
      <c r="K28">
        <v>1174</v>
      </c>
      <c r="L28">
        <v>485</v>
      </c>
      <c r="M28">
        <v>78</v>
      </c>
      <c r="N28">
        <v>176</v>
      </c>
      <c r="O28">
        <v>67</v>
      </c>
      <c r="P28">
        <v>737</v>
      </c>
      <c r="Q28">
        <v>239</v>
      </c>
      <c r="R28">
        <v>150</v>
      </c>
      <c r="S28">
        <v>164</v>
      </c>
      <c r="T28">
        <v>186</v>
      </c>
      <c r="U28">
        <v>449</v>
      </c>
      <c r="V28">
        <v>452</v>
      </c>
      <c r="W28">
        <v>72</v>
      </c>
      <c r="X28">
        <v>436</v>
      </c>
      <c r="Y28">
        <v>306</v>
      </c>
      <c r="Z28">
        <v>256</v>
      </c>
      <c r="AA28">
        <v>58</v>
      </c>
      <c r="AB28">
        <v>41</v>
      </c>
      <c r="AC28">
        <v>474</v>
      </c>
      <c r="AD28">
        <v>24</v>
      </c>
      <c r="AE28">
        <v>65</v>
      </c>
      <c r="AF28">
        <v>70</v>
      </c>
      <c r="AG28">
        <v>373</v>
      </c>
      <c r="AH28">
        <v>128</v>
      </c>
      <c r="AI28">
        <v>234</v>
      </c>
      <c r="AJ28">
        <v>1361</v>
      </c>
      <c r="AK28">
        <v>508</v>
      </c>
      <c r="AL28">
        <v>126</v>
      </c>
      <c r="AM28">
        <v>429</v>
      </c>
      <c r="AN28">
        <v>738</v>
      </c>
      <c r="AO28">
        <v>55</v>
      </c>
      <c r="AP28">
        <v>189</v>
      </c>
      <c r="AQ28">
        <v>21</v>
      </c>
      <c r="AR28">
        <v>266</v>
      </c>
      <c r="AS28">
        <v>1390</v>
      </c>
      <c r="AT28">
        <v>110</v>
      </c>
      <c r="AU28">
        <v>549</v>
      </c>
      <c r="AV28">
        <v>39</v>
      </c>
      <c r="AW28">
        <v>578</v>
      </c>
      <c r="AX28">
        <v>269</v>
      </c>
      <c r="AY28">
        <v>27</v>
      </c>
      <c r="AZ28">
        <v>28</v>
      </c>
      <c r="BA28">
        <f t="shared" si="0"/>
        <v>18365</v>
      </c>
    </row>
    <row r="29" spans="1:53">
      <c r="A29" s="16">
        <v>43965</v>
      </c>
      <c r="B29">
        <v>264</v>
      </c>
      <c r="C29">
        <v>60</v>
      </c>
      <c r="D29">
        <v>145</v>
      </c>
      <c r="E29">
        <v>637</v>
      </c>
      <c r="F29">
        <v>3395</v>
      </c>
      <c r="G29">
        <v>439</v>
      </c>
      <c r="H29">
        <v>302</v>
      </c>
      <c r="I29">
        <v>601</v>
      </c>
      <c r="J29">
        <v>62</v>
      </c>
      <c r="K29">
        <v>1487</v>
      </c>
      <c r="L29">
        <v>652</v>
      </c>
      <c r="M29">
        <v>96</v>
      </c>
      <c r="N29">
        <v>234</v>
      </c>
      <c r="O29">
        <v>85</v>
      </c>
      <c r="P29">
        <v>977</v>
      </c>
      <c r="Q29">
        <v>312</v>
      </c>
      <c r="R29">
        <v>200</v>
      </c>
      <c r="S29">
        <v>222</v>
      </c>
      <c r="T29">
        <v>254</v>
      </c>
      <c r="U29">
        <v>634</v>
      </c>
      <c r="V29">
        <v>625</v>
      </c>
      <c r="W29">
        <v>143</v>
      </c>
      <c r="X29">
        <v>641</v>
      </c>
      <c r="Y29">
        <v>412</v>
      </c>
      <c r="Z29">
        <v>300</v>
      </c>
      <c r="AA29">
        <v>107</v>
      </c>
      <c r="AB29">
        <v>58</v>
      </c>
      <c r="AC29">
        <v>646</v>
      </c>
      <c r="AD29">
        <v>27</v>
      </c>
      <c r="AE29">
        <v>100</v>
      </c>
      <c r="AF29">
        <v>102</v>
      </c>
      <c r="AG29">
        <v>557</v>
      </c>
      <c r="AH29">
        <v>157</v>
      </c>
      <c r="AI29">
        <v>204</v>
      </c>
      <c r="AJ29">
        <v>1845</v>
      </c>
      <c r="AK29">
        <v>766</v>
      </c>
      <c r="AL29">
        <v>161</v>
      </c>
      <c r="AM29">
        <v>679</v>
      </c>
      <c r="AN29">
        <v>901</v>
      </c>
      <c r="AO29">
        <v>69</v>
      </c>
      <c r="AP29">
        <v>205</v>
      </c>
      <c r="AQ29">
        <v>32</v>
      </c>
      <c r="AR29">
        <v>315</v>
      </c>
      <c r="AS29">
        <v>1967</v>
      </c>
      <c r="AT29">
        <v>142</v>
      </c>
      <c r="AU29">
        <v>710</v>
      </c>
      <c r="AV29">
        <v>44</v>
      </c>
      <c r="AW29">
        <v>1344</v>
      </c>
      <c r="AX29">
        <v>485</v>
      </c>
      <c r="AY29">
        <v>42</v>
      </c>
      <c r="AZ29">
        <v>41</v>
      </c>
      <c r="BA29">
        <f t="shared" si="0"/>
        <v>24885</v>
      </c>
    </row>
    <row r="30" spans="1:53">
      <c r="A30" s="16">
        <v>43966</v>
      </c>
      <c r="B30">
        <v>166</v>
      </c>
      <c r="C30">
        <v>23</v>
      </c>
      <c r="D30">
        <v>106</v>
      </c>
      <c r="E30">
        <v>424</v>
      </c>
      <c r="F30">
        <v>2475</v>
      </c>
      <c r="G30">
        <v>291</v>
      </c>
      <c r="H30">
        <v>136</v>
      </c>
      <c r="I30">
        <v>401</v>
      </c>
      <c r="J30">
        <v>50</v>
      </c>
      <c r="K30">
        <v>1086</v>
      </c>
      <c r="L30">
        <v>488</v>
      </c>
      <c r="M30">
        <v>102</v>
      </c>
      <c r="N30">
        <v>135</v>
      </c>
      <c r="O30">
        <v>48</v>
      </c>
      <c r="P30">
        <v>596</v>
      </c>
      <c r="Q30">
        <v>197</v>
      </c>
      <c r="R30">
        <v>145</v>
      </c>
      <c r="S30">
        <v>161</v>
      </c>
      <c r="T30">
        <v>193</v>
      </c>
      <c r="U30">
        <v>389</v>
      </c>
      <c r="V30">
        <v>393</v>
      </c>
      <c r="W30">
        <v>94</v>
      </c>
      <c r="X30">
        <v>476</v>
      </c>
      <c r="Y30">
        <v>247</v>
      </c>
      <c r="Z30">
        <v>202</v>
      </c>
      <c r="AA30">
        <v>70</v>
      </c>
      <c r="AB30">
        <v>34</v>
      </c>
      <c r="AC30">
        <v>424</v>
      </c>
      <c r="AD30">
        <v>13</v>
      </c>
      <c r="AE30">
        <v>59</v>
      </c>
      <c r="AF30">
        <v>58</v>
      </c>
      <c r="AG30">
        <v>359</v>
      </c>
      <c r="AH30">
        <v>117</v>
      </c>
      <c r="AI30">
        <v>181</v>
      </c>
      <c r="AJ30">
        <v>1354</v>
      </c>
      <c r="AK30">
        <v>481</v>
      </c>
      <c r="AL30">
        <v>119</v>
      </c>
      <c r="AM30">
        <v>352</v>
      </c>
      <c r="AN30">
        <v>664</v>
      </c>
      <c r="AO30">
        <v>51</v>
      </c>
      <c r="AP30">
        <v>165</v>
      </c>
      <c r="AQ30">
        <v>21</v>
      </c>
      <c r="AR30">
        <v>230</v>
      </c>
      <c r="AS30">
        <v>1313</v>
      </c>
      <c r="AT30">
        <v>84</v>
      </c>
      <c r="AU30">
        <v>448</v>
      </c>
      <c r="AV30">
        <v>29</v>
      </c>
      <c r="AW30">
        <v>538</v>
      </c>
      <c r="AX30">
        <v>264</v>
      </c>
      <c r="AY30">
        <v>29</v>
      </c>
      <c r="AZ30">
        <v>31</v>
      </c>
      <c r="BA30">
        <f t="shared" si="0"/>
        <v>16512</v>
      </c>
    </row>
    <row r="31" spans="1:53">
      <c r="A31" s="16">
        <v>43967</v>
      </c>
      <c r="B31">
        <v>106</v>
      </c>
      <c r="C31">
        <v>16</v>
      </c>
      <c r="D31">
        <v>43</v>
      </c>
      <c r="E31">
        <v>216</v>
      </c>
      <c r="F31">
        <v>1205</v>
      </c>
      <c r="G31">
        <v>157</v>
      </c>
      <c r="H31">
        <v>104</v>
      </c>
      <c r="I31">
        <v>219</v>
      </c>
      <c r="J31">
        <v>27</v>
      </c>
      <c r="K31">
        <v>600</v>
      </c>
      <c r="L31">
        <v>255</v>
      </c>
      <c r="M31">
        <v>32</v>
      </c>
      <c r="N31">
        <v>55</v>
      </c>
      <c r="O31">
        <v>28</v>
      </c>
      <c r="P31">
        <v>318</v>
      </c>
      <c r="Q31">
        <v>104</v>
      </c>
      <c r="R31">
        <v>64</v>
      </c>
      <c r="S31">
        <v>94</v>
      </c>
      <c r="T31">
        <v>85</v>
      </c>
      <c r="U31">
        <v>197</v>
      </c>
      <c r="V31">
        <v>161</v>
      </c>
      <c r="W31">
        <v>55</v>
      </c>
      <c r="X31">
        <v>202</v>
      </c>
      <c r="Y31">
        <v>121</v>
      </c>
      <c r="Z31">
        <v>86</v>
      </c>
      <c r="AA31">
        <v>26</v>
      </c>
      <c r="AB31">
        <v>19</v>
      </c>
      <c r="AC31">
        <v>212</v>
      </c>
      <c r="AD31">
        <v>10</v>
      </c>
      <c r="AE31">
        <v>41</v>
      </c>
      <c r="AF31">
        <v>35</v>
      </c>
      <c r="AG31">
        <v>211</v>
      </c>
      <c r="AH31">
        <v>44</v>
      </c>
      <c r="AI31">
        <v>99</v>
      </c>
      <c r="AJ31">
        <v>596</v>
      </c>
      <c r="AK31">
        <v>241</v>
      </c>
      <c r="AL31">
        <v>71</v>
      </c>
      <c r="AM31">
        <v>206</v>
      </c>
      <c r="AN31">
        <v>280</v>
      </c>
      <c r="AO31">
        <v>15</v>
      </c>
      <c r="AP31">
        <v>69</v>
      </c>
      <c r="AQ31">
        <v>12</v>
      </c>
      <c r="AR31">
        <v>108</v>
      </c>
      <c r="AS31">
        <v>609</v>
      </c>
      <c r="AT31">
        <v>52</v>
      </c>
      <c r="AU31">
        <v>202</v>
      </c>
      <c r="AV31">
        <v>26</v>
      </c>
      <c r="AW31">
        <v>294</v>
      </c>
      <c r="AX31">
        <v>97</v>
      </c>
      <c r="AY31">
        <v>13</v>
      </c>
      <c r="AZ31">
        <v>14</v>
      </c>
      <c r="BA31">
        <f t="shared" si="0"/>
        <v>8152</v>
      </c>
    </row>
    <row r="32" spans="1:53">
      <c r="A32" s="16">
        <v>43968</v>
      </c>
      <c r="B32">
        <v>132</v>
      </c>
      <c r="C32">
        <v>21</v>
      </c>
      <c r="D32">
        <v>59</v>
      </c>
      <c r="E32">
        <v>278</v>
      </c>
      <c r="F32">
        <v>1558</v>
      </c>
      <c r="G32">
        <v>220</v>
      </c>
      <c r="H32">
        <v>116</v>
      </c>
      <c r="I32">
        <v>244</v>
      </c>
      <c r="J32">
        <v>33</v>
      </c>
      <c r="K32">
        <v>787</v>
      </c>
      <c r="L32">
        <v>288</v>
      </c>
      <c r="M32">
        <v>52</v>
      </c>
      <c r="N32">
        <v>70</v>
      </c>
      <c r="O32">
        <v>40</v>
      </c>
      <c r="P32">
        <v>447</v>
      </c>
      <c r="Q32">
        <v>135</v>
      </c>
      <c r="R32">
        <v>77</v>
      </c>
      <c r="S32">
        <v>121</v>
      </c>
      <c r="T32">
        <v>82</v>
      </c>
      <c r="U32">
        <v>266</v>
      </c>
      <c r="V32">
        <v>211</v>
      </c>
      <c r="W32">
        <v>68</v>
      </c>
      <c r="X32">
        <v>312</v>
      </c>
      <c r="Y32">
        <v>175</v>
      </c>
      <c r="Z32">
        <v>136</v>
      </c>
      <c r="AA32">
        <v>30</v>
      </c>
      <c r="AB32">
        <v>27</v>
      </c>
      <c r="AC32">
        <v>332</v>
      </c>
      <c r="AD32">
        <v>11</v>
      </c>
      <c r="AE32">
        <v>34</v>
      </c>
      <c r="AF32">
        <v>45</v>
      </c>
      <c r="AG32">
        <v>225</v>
      </c>
      <c r="AH32">
        <v>74</v>
      </c>
      <c r="AI32">
        <v>132</v>
      </c>
      <c r="AJ32">
        <v>868</v>
      </c>
      <c r="AK32">
        <v>294</v>
      </c>
      <c r="AL32">
        <v>65</v>
      </c>
      <c r="AM32">
        <v>230</v>
      </c>
      <c r="AN32">
        <v>441</v>
      </c>
      <c r="AO32">
        <v>29</v>
      </c>
      <c r="AP32">
        <v>106</v>
      </c>
      <c r="AQ32">
        <v>10</v>
      </c>
      <c r="AR32">
        <v>238</v>
      </c>
      <c r="AS32">
        <v>780</v>
      </c>
      <c r="AT32">
        <v>62</v>
      </c>
      <c r="AU32">
        <v>276</v>
      </c>
      <c r="AV32">
        <v>39</v>
      </c>
      <c r="AW32">
        <v>410</v>
      </c>
      <c r="AX32">
        <v>193</v>
      </c>
      <c r="AY32">
        <v>12</v>
      </c>
      <c r="AZ32">
        <v>20</v>
      </c>
      <c r="BA32">
        <f t="shared" si="0"/>
        <v>10911</v>
      </c>
    </row>
    <row r="33" spans="1:53">
      <c r="A33" s="16">
        <v>43969</v>
      </c>
      <c r="B33">
        <v>150</v>
      </c>
      <c r="C33">
        <v>37</v>
      </c>
      <c r="D33">
        <v>101</v>
      </c>
      <c r="E33">
        <v>372</v>
      </c>
      <c r="F33">
        <v>2139</v>
      </c>
      <c r="G33">
        <v>330</v>
      </c>
      <c r="H33">
        <v>204</v>
      </c>
      <c r="I33">
        <v>327</v>
      </c>
      <c r="J33">
        <v>44</v>
      </c>
      <c r="K33">
        <v>1073</v>
      </c>
      <c r="L33">
        <v>461</v>
      </c>
      <c r="M33">
        <v>41</v>
      </c>
      <c r="N33">
        <v>135</v>
      </c>
      <c r="O33">
        <v>48</v>
      </c>
      <c r="P33">
        <v>578</v>
      </c>
      <c r="Q33">
        <v>214</v>
      </c>
      <c r="R33">
        <v>126</v>
      </c>
      <c r="S33">
        <v>199</v>
      </c>
      <c r="T33">
        <v>154</v>
      </c>
      <c r="U33">
        <v>542</v>
      </c>
      <c r="V33">
        <v>294</v>
      </c>
      <c r="W33">
        <v>101</v>
      </c>
      <c r="X33">
        <v>445</v>
      </c>
      <c r="Y33">
        <v>241</v>
      </c>
      <c r="Z33">
        <v>228</v>
      </c>
      <c r="AA33">
        <v>66</v>
      </c>
      <c r="AB33">
        <v>28</v>
      </c>
      <c r="AC33">
        <v>441</v>
      </c>
      <c r="AD33">
        <v>10</v>
      </c>
      <c r="AE33">
        <v>60</v>
      </c>
      <c r="AF33">
        <v>62</v>
      </c>
      <c r="AG33">
        <v>380</v>
      </c>
      <c r="AH33">
        <v>112</v>
      </c>
      <c r="AI33">
        <v>146</v>
      </c>
      <c r="AJ33">
        <v>1239</v>
      </c>
      <c r="AK33">
        <v>471</v>
      </c>
      <c r="AL33">
        <v>105</v>
      </c>
      <c r="AM33">
        <v>321</v>
      </c>
      <c r="AN33">
        <v>599</v>
      </c>
      <c r="AO33">
        <v>57</v>
      </c>
      <c r="AP33">
        <v>169</v>
      </c>
      <c r="AQ33">
        <v>17</v>
      </c>
      <c r="AR33">
        <v>293</v>
      </c>
      <c r="AS33">
        <v>1363</v>
      </c>
      <c r="AT33">
        <v>114</v>
      </c>
      <c r="AU33">
        <v>393</v>
      </c>
      <c r="AV33">
        <v>31</v>
      </c>
      <c r="AW33">
        <v>546</v>
      </c>
      <c r="AX33">
        <v>283</v>
      </c>
      <c r="AY33">
        <v>27</v>
      </c>
      <c r="AZ33">
        <v>24</v>
      </c>
      <c r="BA33">
        <f t="shared" si="0"/>
        <v>15941</v>
      </c>
    </row>
    <row r="34" spans="1:53">
      <c r="A34" s="16">
        <v>43970</v>
      </c>
      <c r="B34">
        <v>246</v>
      </c>
      <c r="C34">
        <v>32</v>
      </c>
      <c r="D34">
        <v>98</v>
      </c>
      <c r="E34">
        <v>450</v>
      </c>
      <c r="F34">
        <v>2814</v>
      </c>
      <c r="G34">
        <v>357</v>
      </c>
      <c r="H34">
        <v>234</v>
      </c>
      <c r="I34">
        <v>530</v>
      </c>
      <c r="J34">
        <v>85</v>
      </c>
      <c r="K34">
        <v>2390</v>
      </c>
      <c r="L34">
        <v>670</v>
      </c>
      <c r="M34">
        <v>60</v>
      </c>
      <c r="N34">
        <v>152</v>
      </c>
      <c r="O34">
        <v>42</v>
      </c>
      <c r="P34">
        <v>721</v>
      </c>
      <c r="Q34">
        <v>255</v>
      </c>
      <c r="R34">
        <v>183</v>
      </c>
      <c r="S34">
        <v>201</v>
      </c>
      <c r="T34">
        <v>207</v>
      </c>
      <c r="U34">
        <v>709</v>
      </c>
      <c r="V34">
        <v>410</v>
      </c>
      <c r="W34">
        <v>116</v>
      </c>
      <c r="X34">
        <v>488</v>
      </c>
      <c r="Y34">
        <v>336</v>
      </c>
      <c r="Z34">
        <v>307</v>
      </c>
      <c r="AA34">
        <v>72</v>
      </c>
      <c r="AB34">
        <v>51</v>
      </c>
      <c r="AC34">
        <v>560</v>
      </c>
      <c r="AD34">
        <v>24</v>
      </c>
      <c r="AE34">
        <v>70</v>
      </c>
      <c r="AF34">
        <v>89</v>
      </c>
      <c r="AG34">
        <v>412</v>
      </c>
      <c r="AH34">
        <v>139</v>
      </c>
      <c r="AI34">
        <v>208</v>
      </c>
      <c r="AJ34">
        <v>1584</v>
      </c>
      <c r="AK34">
        <v>553</v>
      </c>
      <c r="AL34">
        <v>133</v>
      </c>
      <c r="AM34">
        <v>405</v>
      </c>
      <c r="AN34">
        <v>743</v>
      </c>
      <c r="AO34">
        <v>49</v>
      </c>
      <c r="AP34">
        <v>184</v>
      </c>
      <c r="AQ34">
        <v>23</v>
      </c>
      <c r="AR34">
        <v>288</v>
      </c>
      <c r="AS34">
        <v>1664</v>
      </c>
      <c r="AT34">
        <v>113</v>
      </c>
      <c r="AU34">
        <v>499</v>
      </c>
      <c r="AV34">
        <v>52</v>
      </c>
      <c r="AW34">
        <v>627</v>
      </c>
      <c r="AX34">
        <v>284</v>
      </c>
      <c r="AY34">
        <v>25</v>
      </c>
      <c r="AZ34">
        <v>55</v>
      </c>
      <c r="BA34">
        <f t="shared" si="0"/>
        <v>20999</v>
      </c>
    </row>
    <row r="35" spans="1:53">
      <c r="A35" s="16">
        <v>43971</v>
      </c>
      <c r="B35">
        <v>112</v>
      </c>
      <c r="C35">
        <v>36</v>
      </c>
      <c r="D35">
        <v>62</v>
      </c>
      <c r="E35">
        <v>285</v>
      </c>
      <c r="F35">
        <v>1693</v>
      </c>
      <c r="G35">
        <v>212</v>
      </c>
      <c r="H35">
        <v>189</v>
      </c>
      <c r="I35">
        <v>329</v>
      </c>
      <c r="J35">
        <v>46</v>
      </c>
      <c r="K35">
        <v>845</v>
      </c>
      <c r="L35">
        <v>356</v>
      </c>
      <c r="M35">
        <v>34</v>
      </c>
      <c r="N35">
        <v>86</v>
      </c>
      <c r="O35">
        <v>35</v>
      </c>
      <c r="P35">
        <v>436</v>
      </c>
      <c r="Q35">
        <v>111</v>
      </c>
      <c r="R35">
        <v>84</v>
      </c>
      <c r="S35">
        <v>107</v>
      </c>
      <c r="T35">
        <v>113</v>
      </c>
      <c r="U35">
        <v>354</v>
      </c>
      <c r="V35">
        <v>243</v>
      </c>
      <c r="W35">
        <v>51</v>
      </c>
      <c r="X35">
        <v>267</v>
      </c>
      <c r="Y35">
        <v>164</v>
      </c>
      <c r="Z35">
        <v>139</v>
      </c>
      <c r="AA35">
        <v>38</v>
      </c>
      <c r="AB35">
        <v>28</v>
      </c>
      <c r="AC35">
        <v>342</v>
      </c>
      <c r="AD35">
        <v>14</v>
      </c>
      <c r="AE35">
        <v>46</v>
      </c>
      <c r="AF35">
        <v>32</v>
      </c>
      <c r="AG35">
        <v>319</v>
      </c>
      <c r="AH35">
        <v>84</v>
      </c>
      <c r="AI35">
        <v>127</v>
      </c>
      <c r="AJ35">
        <v>811</v>
      </c>
      <c r="AK35">
        <v>282</v>
      </c>
      <c r="AL35">
        <v>81</v>
      </c>
      <c r="AM35">
        <v>219</v>
      </c>
      <c r="AN35">
        <v>450</v>
      </c>
      <c r="AO35">
        <v>34</v>
      </c>
      <c r="AP35">
        <v>111</v>
      </c>
      <c r="AQ35">
        <v>9</v>
      </c>
      <c r="AR35">
        <v>147</v>
      </c>
      <c r="AS35">
        <v>789</v>
      </c>
      <c r="AT35">
        <v>55</v>
      </c>
      <c r="AU35">
        <v>234</v>
      </c>
      <c r="AV35">
        <v>28</v>
      </c>
      <c r="AW35">
        <v>321</v>
      </c>
      <c r="AX35">
        <v>143</v>
      </c>
      <c r="AY35">
        <v>22</v>
      </c>
      <c r="AZ35">
        <v>29</v>
      </c>
      <c r="BA35">
        <f t="shared" si="0"/>
        <v>11184</v>
      </c>
    </row>
    <row r="36" spans="1:53">
      <c r="A36" s="16">
        <v>43972</v>
      </c>
      <c r="B36">
        <v>148</v>
      </c>
      <c r="C36">
        <v>19</v>
      </c>
      <c r="D36">
        <v>74</v>
      </c>
      <c r="E36">
        <v>286</v>
      </c>
      <c r="F36">
        <v>1632</v>
      </c>
      <c r="G36">
        <v>195</v>
      </c>
      <c r="H36">
        <v>113</v>
      </c>
      <c r="I36">
        <v>398</v>
      </c>
      <c r="J36">
        <v>17</v>
      </c>
      <c r="K36">
        <v>721</v>
      </c>
      <c r="L36">
        <v>283</v>
      </c>
      <c r="M36">
        <v>37</v>
      </c>
      <c r="N36">
        <v>78</v>
      </c>
      <c r="O36">
        <v>30</v>
      </c>
      <c r="P36">
        <v>365</v>
      </c>
      <c r="Q36">
        <v>109</v>
      </c>
      <c r="R36">
        <v>80</v>
      </c>
      <c r="S36">
        <v>124</v>
      </c>
      <c r="T36">
        <v>90</v>
      </c>
      <c r="U36">
        <v>267</v>
      </c>
      <c r="V36">
        <v>223</v>
      </c>
      <c r="W36">
        <v>49</v>
      </c>
      <c r="X36">
        <v>270</v>
      </c>
      <c r="Y36">
        <v>175</v>
      </c>
      <c r="Z36">
        <v>150</v>
      </c>
      <c r="AA36">
        <v>29</v>
      </c>
      <c r="AB36">
        <v>28</v>
      </c>
      <c r="AC36">
        <v>379</v>
      </c>
      <c r="AD36">
        <v>14</v>
      </c>
      <c r="AE36">
        <v>46</v>
      </c>
      <c r="AF36">
        <v>26</v>
      </c>
      <c r="AG36">
        <v>268</v>
      </c>
      <c r="AH36">
        <v>70</v>
      </c>
      <c r="AI36">
        <v>137</v>
      </c>
      <c r="AJ36">
        <v>894</v>
      </c>
      <c r="AK36">
        <v>374</v>
      </c>
      <c r="AL36">
        <v>71</v>
      </c>
      <c r="AM36">
        <v>244</v>
      </c>
      <c r="AN36">
        <v>391</v>
      </c>
      <c r="AO36">
        <v>32</v>
      </c>
      <c r="AP36">
        <v>117</v>
      </c>
      <c r="AQ36">
        <v>6</v>
      </c>
      <c r="AR36">
        <v>150</v>
      </c>
      <c r="AS36">
        <v>769</v>
      </c>
      <c r="AT36">
        <v>56</v>
      </c>
      <c r="AU36">
        <v>271</v>
      </c>
      <c r="AV36">
        <v>25</v>
      </c>
      <c r="AW36">
        <v>333</v>
      </c>
      <c r="AX36">
        <v>175</v>
      </c>
      <c r="AY36">
        <v>18</v>
      </c>
      <c r="AZ36">
        <v>24</v>
      </c>
      <c r="BA36">
        <f t="shared" si="0"/>
        <v>10880</v>
      </c>
    </row>
    <row r="37" spans="1:53">
      <c r="A37" s="16">
        <v>43973</v>
      </c>
      <c r="B37">
        <v>156</v>
      </c>
      <c r="C37">
        <v>33</v>
      </c>
      <c r="D37">
        <v>82</v>
      </c>
      <c r="E37">
        <v>264</v>
      </c>
      <c r="F37">
        <v>1645</v>
      </c>
      <c r="G37">
        <v>204</v>
      </c>
      <c r="H37">
        <v>113</v>
      </c>
      <c r="I37">
        <v>431</v>
      </c>
      <c r="J37">
        <v>37</v>
      </c>
      <c r="K37">
        <v>776</v>
      </c>
      <c r="L37">
        <v>301</v>
      </c>
      <c r="M37">
        <v>52</v>
      </c>
      <c r="N37">
        <v>102</v>
      </c>
      <c r="O37">
        <v>37</v>
      </c>
      <c r="P37">
        <v>451</v>
      </c>
      <c r="Q37">
        <v>161</v>
      </c>
      <c r="R37">
        <v>78</v>
      </c>
      <c r="S37">
        <v>111</v>
      </c>
      <c r="T37">
        <v>105</v>
      </c>
      <c r="U37">
        <v>268</v>
      </c>
      <c r="V37">
        <v>222</v>
      </c>
      <c r="W37">
        <v>75</v>
      </c>
      <c r="X37">
        <v>285</v>
      </c>
      <c r="Y37">
        <v>208</v>
      </c>
      <c r="Z37">
        <v>155</v>
      </c>
      <c r="AA37">
        <v>53</v>
      </c>
      <c r="AB37">
        <v>32</v>
      </c>
      <c r="AC37">
        <v>320</v>
      </c>
      <c r="AD37">
        <v>8</v>
      </c>
      <c r="AE37">
        <v>41</v>
      </c>
      <c r="AF37">
        <v>36</v>
      </c>
      <c r="AG37">
        <v>252</v>
      </c>
      <c r="AH37">
        <v>106</v>
      </c>
      <c r="AI37">
        <v>179</v>
      </c>
      <c r="AJ37">
        <v>876</v>
      </c>
      <c r="AK37">
        <v>311</v>
      </c>
      <c r="AL37">
        <v>62</v>
      </c>
      <c r="AM37">
        <v>273</v>
      </c>
      <c r="AN37">
        <v>446</v>
      </c>
      <c r="AO37">
        <v>59</v>
      </c>
      <c r="AP37">
        <v>113</v>
      </c>
      <c r="AQ37">
        <v>6</v>
      </c>
      <c r="AR37">
        <v>187</v>
      </c>
      <c r="AS37">
        <v>892</v>
      </c>
      <c r="AT37">
        <v>53</v>
      </c>
      <c r="AU37">
        <v>283</v>
      </c>
      <c r="AV37">
        <v>38</v>
      </c>
      <c r="AW37">
        <v>372</v>
      </c>
      <c r="AX37">
        <v>170</v>
      </c>
      <c r="AY37">
        <v>16</v>
      </c>
      <c r="AZ37">
        <v>27</v>
      </c>
      <c r="BA37">
        <f t="shared" si="0"/>
        <v>11563</v>
      </c>
    </row>
    <row r="38" spans="1:53">
      <c r="A38" s="16">
        <v>43974</v>
      </c>
      <c r="B38">
        <v>204</v>
      </c>
      <c r="C38">
        <v>39</v>
      </c>
      <c r="D38">
        <v>124</v>
      </c>
      <c r="E38">
        <v>431</v>
      </c>
      <c r="F38">
        <v>3105</v>
      </c>
      <c r="G38">
        <v>459</v>
      </c>
      <c r="H38">
        <v>196</v>
      </c>
      <c r="I38">
        <v>525</v>
      </c>
      <c r="J38">
        <v>69</v>
      </c>
      <c r="K38">
        <v>1251</v>
      </c>
      <c r="L38">
        <v>470</v>
      </c>
      <c r="M38">
        <v>68</v>
      </c>
      <c r="N38">
        <v>146</v>
      </c>
      <c r="O38">
        <v>62</v>
      </c>
      <c r="P38">
        <v>723</v>
      </c>
      <c r="Q38">
        <v>234</v>
      </c>
      <c r="R38">
        <v>168</v>
      </c>
      <c r="S38">
        <v>167</v>
      </c>
      <c r="T38">
        <v>173</v>
      </c>
      <c r="U38">
        <v>548</v>
      </c>
      <c r="V38">
        <v>349</v>
      </c>
      <c r="W38">
        <v>111</v>
      </c>
      <c r="X38">
        <v>494</v>
      </c>
      <c r="Y38">
        <v>382</v>
      </c>
      <c r="Z38">
        <v>274</v>
      </c>
      <c r="AA38">
        <v>52</v>
      </c>
      <c r="AB38">
        <v>61</v>
      </c>
      <c r="AC38">
        <v>468</v>
      </c>
      <c r="AD38">
        <v>23</v>
      </c>
      <c r="AE38">
        <v>67</v>
      </c>
      <c r="AF38">
        <v>85</v>
      </c>
      <c r="AG38">
        <v>437</v>
      </c>
      <c r="AH38">
        <v>151</v>
      </c>
      <c r="AI38">
        <v>235</v>
      </c>
      <c r="AJ38">
        <v>1517</v>
      </c>
      <c r="AK38">
        <v>491</v>
      </c>
      <c r="AL38">
        <v>133</v>
      </c>
      <c r="AM38">
        <v>423</v>
      </c>
      <c r="AN38">
        <v>753</v>
      </c>
      <c r="AO38">
        <v>43</v>
      </c>
      <c r="AP38">
        <v>184</v>
      </c>
      <c r="AQ38">
        <v>23</v>
      </c>
      <c r="AR38">
        <v>283</v>
      </c>
      <c r="AS38">
        <v>1438</v>
      </c>
      <c r="AT38">
        <v>106</v>
      </c>
      <c r="AU38">
        <v>455</v>
      </c>
      <c r="AV38">
        <v>50</v>
      </c>
      <c r="AW38">
        <v>653</v>
      </c>
      <c r="AX38">
        <v>244</v>
      </c>
      <c r="AY38">
        <v>25</v>
      </c>
      <c r="AZ38">
        <v>42</v>
      </c>
      <c r="BA38">
        <f t="shared" si="0"/>
        <v>19214</v>
      </c>
    </row>
    <row r="39" spans="1:53">
      <c r="A39" s="16">
        <v>43975</v>
      </c>
      <c r="B39">
        <v>142</v>
      </c>
      <c r="C39">
        <v>36</v>
      </c>
      <c r="D39">
        <v>91</v>
      </c>
      <c r="E39">
        <v>357</v>
      </c>
      <c r="F39">
        <v>2019</v>
      </c>
      <c r="G39">
        <v>301</v>
      </c>
      <c r="H39">
        <v>132</v>
      </c>
      <c r="I39">
        <v>323</v>
      </c>
      <c r="J39">
        <v>44</v>
      </c>
      <c r="K39">
        <v>888</v>
      </c>
      <c r="L39">
        <v>363</v>
      </c>
      <c r="M39">
        <v>65</v>
      </c>
      <c r="N39">
        <v>94</v>
      </c>
      <c r="O39">
        <v>41</v>
      </c>
      <c r="P39">
        <v>474</v>
      </c>
      <c r="Q39">
        <v>154</v>
      </c>
      <c r="R39">
        <v>103</v>
      </c>
      <c r="S39">
        <v>123</v>
      </c>
      <c r="T39">
        <v>139</v>
      </c>
      <c r="U39">
        <v>323</v>
      </c>
      <c r="V39">
        <v>248</v>
      </c>
      <c r="W39">
        <v>68</v>
      </c>
      <c r="X39">
        <v>316</v>
      </c>
      <c r="Y39">
        <v>233</v>
      </c>
      <c r="Z39">
        <v>204</v>
      </c>
      <c r="AA39">
        <v>42</v>
      </c>
      <c r="AB39">
        <v>30</v>
      </c>
      <c r="AC39">
        <v>427</v>
      </c>
      <c r="AD39">
        <v>15</v>
      </c>
      <c r="AE39">
        <v>43</v>
      </c>
      <c r="AF39">
        <v>52</v>
      </c>
      <c r="AG39">
        <v>300</v>
      </c>
      <c r="AH39">
        <v>89</v>
      </c>
      <c r="AI39">
        <v>121</v>
      </c>
      <c r="AJ39">
        <v>972</v>
      </c>
      <c r="AK39">
        <v>346</v>
      </c>
      <c r="AL39">
        <v>70</v>
      </c>
      <c r="AM39">
        <v>284</v>
      </c>
      <c r="AN39">
        <v>440</v>
      </c>
      <c r="AO39">
        <v>35</v>
      </c>
      <c r="AP39">
        <v>127</v>
      </c>
      <c r="AQ39">
        <v>15</v>
      </c>
      <c r="AR39">
        <v>206</v>
      </c>
      <c r="AS39">
        <v>987</v>
      </c>
      <c r="AT39">
        <v>68</v>
      </c>
      <c r="AU39">
        <v>329</v>
      </c>
      <c r="AV39">
        <v>30</v>
      </c>
      <c r="AW39">
        <v>449</v>
      </c>
      <c r="AX39">
        <v>149</v>
      </c>
      <c r="AY39">
        <v>19</v>
      </c>
      <c r="AZ39">
        <v>25</v>
      </c>
      <c r="BA39">
        <f t="shared" si="0"/>
        <v>12951</v>
      </c>
    </row>
    <row r="40" spans="1:53">
      <c r="A40" s="16">
        <v>43976</v>
      </c>
      <c r="B40">
        <v>75</v>
      </c>
      <c r="C40">
        <v>17</v>
      </c>
      <c r="D40">
        <v>27</v>
      </c>
      <c r="E40">
        <v>183</v>
      </c>
      <c r="F40">
        <v>1171</v>
      </c>
      <c r="G40">
        <v>162</v>
      </c>
      <c r="H40">
        <v>72</v>
      </c>
      <c r="I40">
        <v>185</v>
      </c>
      <c r="J40">
        <v>21</v>
      </c>
      <c r="K40">
        <v>528</v>
      </c>
      <c r="L40">
        <v>200</v>
      </c>
      <c r="M40">
        <v>43</v>
      </c>
      <c r="N40">
        <v>58</v>
      </c>
      <c r="O40">
        <v>27</v>
      </c>
      <c r="P40">
        <v>278</v>
      </c>
      <c r="Q40">
        <v>88</v>
      </c>
      <c r="R40">
        <v>72</v>
      </c>
      <c r="S40">
        <v>71</v>
      </c>
      <c r="T40">
        <v>72</v>
      </c>
      <c r="U40">
        <v>178</v>
      </c>
      <c r="V40">
        <v>164</v>
      </c>
      <c r="W40">
        <v>40</v>
      </c>
      <c r="X40">
        <v>183</v>
      </c>
      <c r="Y40">
        <v>121</v>
      </c>
      <c r="Z40">
        <v>104</v>
      </c>
      <c r="AA40">
        <v>30</v>
      </c>
      <c r="AB40">
        <v>23</v>
      </c>
      <c r="AC40">
        <v>333</v>
      </c>
      <c r="AD40">
        <v>8</v>
      </c>
      <c r="AE40">
        <v>18</v>
      </c>
      <c r="AF40">
        <v>31</v>
      </c>
      <c r="AG40">
        <v>148</v>
      </c>
      <c r="AH40">
        <v>70</v>
      </c>
      <c r="AI40">
        <v>90</v>
      </c>
      <c r="AJ40">
        <v>536</v>
      </c>
      <c r="AK40">
        <v>165</v>
      </c>
      <c r="AL40">
        <v>55</v>
      </c>
      <c r="AM40">
        <v>171</v>
      </c>
      <c r="AN40">
        <v>244</v>
      </c>
      <c r="AO40">
        <v>20</v>
      </c>
      <c r="AP40">
        <v>76</v>
      </c>
      <c r="AQ40">
        <v>5</v>
      </c>
      <c r="AR40">
        <v>94</v>
      </c>
      <c r="AS40">
        <v>497</v>
      </c>
      <c r="AT40">
        <v>48</v>
      </c>
      <c r="AU40">
        <v>188</v>
      </c>
      <c r="AV40">
        <v>25</v>
      </c>
      <c r="AW40">
        <v>230</v>
      </c>
      <c r="AX40">
        <v>90</v>
      </c>
      <c r="AY40">
        <v>10</v>
      </c>
      <c r="AZ40">
        <v>18</v>
      </c>
      <c r="BA40">
        <f t="shared" si="0"/>
        <v>7363</v>
      </c>
    </row>
    <row r="41" spans="1:53">
      <c r="A41" s="16">
        <v>43977</v>
      </c>
      <c r="B41">
        <v>77</v>
      </c>
      <c r="C41">
        <v>16</v>
      </c>
      <c r="D41">
        <v>26</v>
      </c>
      <c r="E41">
        <v>144</v>
      </c>
      <c r="F41">
        <v>1000</v>
      </c>
      <c r="G41">
        <v>133</v>
      </c>
      <c r="H41">
        <v>64</v>
      </c>
      <c r="I41">
        <v>280</v>
      </c>
      <c r="J41">
        <v>17</v>
      </c>
      <c r="K41">
        <v>432</v>
      </c>
      <c r="L41">
        <v>198</v>
      </c>
      <c r="M41">
        <v>20</v>
      </c>
      <c r="N41">
        <v>57</v>
      </c>
      <c r="O41">
        <v>19</v>
      </c>
      <c r="P41">
        <v>240</v>
      </c>
      <c r="Q41">
        <v>83</v>
      </c>
      <c r="R41">
        <v>55</v>
      </c>
      <c r="S41">
        <v>62</v>
      </c>
      <c r="T41">
        <v>63</v>
      </c>
      <c r="U41">
        <v>186</v>
      </c>
      <c r="V41">
        <v>143</v>
      </c>
      <c r="W41">
        <v>38</v>
      </c>
      <c r="X41">
        <v>120</v>
      </c>
      <c r="Y41">
        <v>117</v>
      </c>
      <c r="Z41">
        <v>84</v>
      </c>
      <c r="AA41">
        <v>23</v>
      </c>
      <c r="AB41">
        <v>14</v>
      </c>
      <c r="AC41">
        <v>219</v>
      </c>
      <c r="AD41">
        <v>4</v>
      </c>
      <c r="AE41">
        <v>20</v>
      </c>
      <c r="AF41">
        <v>27</v>
      </c>
      <c r="AG41">
        <v>166</v>
      </c>
      <c r="AH41">
        <v>46</v>
      </c>
      <c r="AI41">
        <v>88</v>
      </c>
      <c r="AJ41">
        <v>634</v>
      </c>
      <c r="AK41">
        <v>213</v>
      </c>
      <c r="AL41">
        <v>58</v>
      </c>
      <c r="AM41">
        <v>121</v>
      </c>
      <c r="AN41">
        <v>280</v>
      </c>
      <c r="AO41">
        <v>21</v>
      </c>
      <c r="AP41">
        <v>78</v>
      </c>
      <c r="AQ41">
        <v>7</v>
      </c>
      <c r="AR41">
        <v>79</v>
      </c>
      <c r="AS41">
        <v>485</v>
      </c>
      <c r="AT41">
        <v>36</v>
      </c>
      <c r="AU41">
        <v>211</v>
      </c>
      <c r="AV41">
        <v>19</v>
      </c>
      <c r="AW41">
        <v>213</v>
      </c>
      <c r="AX41">
        <v>104</v>
      </c>
      <c r="AY41">
        <v>18</v>
      </c>
      <c r="AZ41">
        <v>16</v>
      </c>
      <c r="BA41">
        <f t="shared" si="0"/>
        <v>6874</v>
      </c>
    </row>
    <row r="42" spans="1:53">
      <c r="A42" s="16">
        <v>43978</v>
      </c>
      <c r="B42">
        <v>149</v>
      </c>
      <c r="C42">
        <v>19</v>
      </c>
      <c r="D42">
        <v>48</v>
      </c>
      <c r="E42">
        <v>251</v>
      </c>
      <c r="F42">
        <v>1363</v>
      </c>
      <c r="G42">
        <v>207</v>
      </c>
      <c r="H42">
        <v>81</v>
      </c>
      <c r="I42">
        <v>340</v>
      </c>
      <c r="J42">
        <v>18</v>
      </c>
      <c r="K42">
        <v>567</v>
      </c>
      <c r="L42">
        <v>265</v>
      </c>
      <c r="M42">
        <v>32</v>
      </c>
      <c r="N42">
        <v>76</v>
      </c>
      <c r="O42">
        <v>31</v>
      </c>
      <c r="P42">
        <v>354</v>
      </c>
      <c r="Q42">
        <v>137</v>
      </c>
      <c r="R42">
        <v>98</v>
      </c>
      <c r="S42">
        <v>89</v>
      </c>
      <c r="T42">
        <v>92</v>
      </c>
      <c r="U42">
        <v>234</v>
      </c>
      <c r="V42">
        <v>187</v>
      </c>
      <c r="W42">
        <v>54</v>
      </c>
      <c r="X42">
        <v>284</v>
      </c>
      <c r="Y42">
        <v>158</v>
      </c>
      <c r="Z42">
        <v>125</v>
      </c>
      <c r="AA42">
        <v>32</v>
      </c>
      <c r="AB42">
        <v>21</v>
      </c>
      <c r="AC42">
        <v>220</v>
      </c>
      <c r="AD42">
        <v>9</v>
      </c>
      <c r="AE42">
        <v>49</v>
      </c>
      <c r="AF42">
        <v>38</v>
      </c>
      <c r="AG42">
        <v>227</v>
      </c>
      <c r="AH42">
        <v>83</v>
      </c>
      <c r="AI42">
        <v>194</v>
      </c>
      <c r="AJ42">
        <v>679</v>
      </c>
      <c r="AK42">
        <v>234</v>
      </c>
      <c r="AL42">
        <v>60</v>
      </c>
      <c r="AM42">
        <v>162</v>
      </c>
      <c r="AN42">
        <v>395</v>
      </c>
      <c r="AO42">
        <v>29</v>
      </c>
      <c r="AP42">
        <v>90</v>
      </c>
      <c r="AQ42">
        <v>16</v>
      </c>
      <c r="AR42">
        <v>100</v>
      </c>
      <c r="AS42">
        <v>616</v>
      </c>
      <c r="AT42">
        <v>47</v>
      </c>
      <c r="AU42">
        <v>213</v>
      </c>
      <c r="AV42">
        <v>22</v>
      </c>
      <c r="AW42">
        <v>289</v>
      </c>
      <c r="AX42">
        <v>151</v>
      </c>
      <c r="AY42">
        <v>9</v>
      </c>
      <c r="AZ42">
        <v>19</v>
      </c>
      <c r="BA42">
        <f t="shared" si="0"/>
        <v>9263</v>
      </c>
    </row>
    <row r="43" spans="1:53">
      <c r="A43" s="16">
        <v>43979</v>
      </c>
      <c r="B43">
        <v>140</v>
      </c>
      <c r="C43">
        <v>30</v>
      </c>
      <c r="D43">
        <v>58</v>
      </c>
      <c r="E43">
        <v>278</v>
      </c>
      <c r="F43">
        <v>1661</v>
      </c>
      <c r="G43">
        <v>186</v>
      </c>
      <c r="H43">
        <v>107</v>
      </c>
      <c r="I43">
        <v>262</v>
      </c>
      <c r="J43">
        <v>28</v>
      </c>
      <c r="K43">
        <v>649</v>
      </c>
      <c r="L43">
        <v>308</v>
      </c>
      <c r="M43">
        <v>57</v>
      </c>
      <c r="N43">
        <v>69</v>
      </c>
      <c r="O43">
        <v>22</v>
      </c>
      <c r="P43">
        <v>410</v>
      </c>
      <c r="Q43">
        <v>112</v>
      </c>
      <c r="R43">
        <v>72</v>
      </c>
      <c r="S43">
        <v>105</v>
      </c>
      <c r="T43">
        <v>95</v>
      </c>
      <c r="U43">
        <v>224</v>
      </c>
      <c r="V43">
        <v>232</v>
      </c>
      <c r="W43">
        <v>52</v>
      </c>
      <c r="X43">
        <v>259</v>
      </c>
      <c r="Y43">
        <v>134</v>
      </c>
      <c r="Z43">
        <v>129</v>
      </c>
      <c r="AA43">
        <v>54</v>
      </c>
      <c r="AB43">
        <v>18</v>
      </c>
      <c r="AC43">
        <v>283</v>
      </c>
      <c r="AD43">
        <v>5</v>
      </c>
      <c r="AE43">
        <v>53</v>
      </c>
      <c r="AF43">
        <v>40</v>
      </c>
      <c r="AG43">
        <v>222</v>
      </c>
      <c r="AH43">
        <v>56</v>
      </c>
      <c r="AI43">
        <v>103</v>
      </c>
      <c r="AJ43">
        <v>705</v>
      </c>
      <c r="AK43">
        <v>248</v>
      </c>
      <c r="AL43">
        <v>74</v>
      </c>
      <c r="AM43">
        <v>211</v>
      </c>
      <c r="AN43">
        <v>585</v>
      </c>
      <c r="AO43">
        <v>46</v>
      </c>
      <c r="AP43">
        <v>93</v>
      </c>
      <c r="AQ43">
        <v>8</v>
      </c>
      <c r="AR43">
        <v>159</v>
      </c>
      <c r="AS43">
        <v>739</v>
      </c>
      <c r="AT43">
        <v>42</v>
      </c>
      <c r="AU43">
        <v>256</v>
      </c>
      <c r="AV43">
        <v>16</v>
      </c>
      <c r="AW43">
        <v>345</v>
      </c>
      <c r="AX43">
        <v>127</v>
      </c>
      <c r="AY43">
        <v>19</v>
      </c>
      <c r="AZ43">
        <v>19</v>
      </c>
      <c r="BA43">
        <f t="shared" si="0"/>
        <v>10205</v>
      </c>
    </row>
    <row r="44" spans="1:53">
      <c r="A44" s="16">
        <v>43980</v>
      </c>
      <c r="B44">
        <v>61</v>
      </c>
      <c r="C44">
        <v>13</v>
      </c>
      <c r="D44">
        <v>27</v>
      </c>
      <c r="E44">
        <v>131</v>
      </c>
      <c r="F44">
        <v>877</v>
      </c>
      <c r="G44">
        <v>131</v>
      </c>
      <c r="H44">
        <v>61</v>
      </c>
      <c r="I44">
        <v>176</v>
      </c>
      <c r="J44">
        <v>10</v>
      </c>
      <c r="K44">
        <v>273</v>
      </c>
      <c r="L44">
        <v>178</v>
      </c>
      <c r="M44">
        <v>37</v>
      </c>
      <c r="N44">
        <v>48</v>
      </c>
      <c r="O44">
        <v>8</v>
      </c>
      <c r="P44">
        <v>220</v>
      </c>
      <c r="Q44">
        <v>77</v>
      </c>
      <c r="R44">
        <v>41</v>
      </c>
      <c r="S44">
        <v>57</v>
      </c>
      <c r="T44">
        <v>54</v>
      </c>
      <c r="U44">
        <v>111</v>
      </c>
      <c r="V44">
        <v>117</v>
      </c>
      <c r="W44">
        <v>23</v>
      </c>
      <c r="X44">
        <v>132</v>
      </c>
      <c r="Y44">
        <v>83</v>
      </c>
      <c r="Z44">
        <v>57</v>
      </c>
      <c r="AA44">
        <v>15</v>
      </c>
      <c r="AB44">
        <v>5</v>
      </c>
      <c r="AC44">
        <v>142</v>
      </c>
      <c r="AD44">
        <v>7</v>
      </c>
      <c r="AE44">
        <v>17</v>
      </c>
      <c r="AF44">
        <v>42</v>
      </c>
      <c r="AG44">
        <v>114</v>
      </c>
      <c r="AH44">
        <v>32</v>
      </c>
      <c r="AI44">
        <v>80</v>
      </c>
      <c r="AJ44">
        <v>426</v>
      </c>
      <c r="AK44">
        <v>102</v>
      </c>
      <c r="AL44">
        <v>27</v>
      </c>
      <c r="AM44">
        <v>93</v>
      </c>
      <c r="AN44">
        <v>218</v>
      </c>
      <c r="AO44">
        <v>24</v>
      </c>
      <c r="AP44">
        <v>50</v>
      </c>
      <c r="AQ44">
        <v>5</v>
      </c>
      <c r="AR44">
        <v>60</v>
      </c>
      <c r="AS44">
        <v>374</v>
      </c>
      <c r="AT44">
        <v>21</v>
      </c>
      <c r="AU44">
        <v>115</v>
      </c>
      <c r="AV44">
        <v>19</v>
      </c>
      <c r="AW44">
        <v>136</v>
      </c>
      <c r="AX44">
        <v>62</v>
      </c>
      <c r="AY44">
        <v>6</v>
      </c>
      <c r="AZ44">
        <v>7</v>
      </c>
      <c r="BA44">
        <f t="shared" si="0"/>
        <v>5202</v>
      </c>
    </row>
    <row r="45" spans="1:53">
      <c r="A45" s="16">
        <v>43981</v>
      </c>
      <c r="B45">
        <v>83</v>
      </c>
      <c r="C45">
        <v>11</v>
      </c>
      <c r="D45">
        <v>38</v>
      </c>
      <c r="E45">
        <v>171</v>
      </c>
      <c r="F45">
        <v>1017</v>
      </c>
      <c r="G45">
        <v>124</v>
      </c>
      <c r="H45">
        <v>56</v>
      </c>
      <c r="I45">
        <v>123</v>
      </c>
      <c r="J45">
        <v>17</v>
      </c>
      <c r="K45">
        <v>490</v>
      </c>
      <c r="L45">
        <v>203</v>
      </c>
      <c r="M45">
        <v>30</v>
      </c>
      <c r="N45">
        <v>28</v>
      </c>
      <c r="O45">
        <v>30</v>
      </c>
      <c r="P45">
        <v>200</v>
      </c>
      <c r="Q45">
        <v>70</v>
      </c>
      <c r="R45">
        <v>43</v>
      </c>
      <c r="S45">
        <v>68</v>
      </c>
      <c r="T45">
        <v>69</v>
      </c>
      <c r="U45">
        <v>139</v>
      </c>
      <c r="V45">
        <v>145</v>
      </c>
      <c r="W45">
        <v>57</v>
      </c>
      <c r="X45">
        <v>166</v>
      </c>
      <c r="Y45">
        <v>82</v>
      </c>
      <c r="Z45">
        <v>84</v>
      </c>
      <c r="AA45">
        <v>23</v>
      </c>
      <c r="AB45">
        <v>17</v>
      </c>
      <c r="AC45">
        <v>180</v>
      </c>
      <c r="AD45">
        <v>9</v>
      </c>
      <c r="AE45">
        <v>22</v>
      </c>
      <c r="AF45">
        <v>33</v>
      </c>
      <c r="AG45">
        <v>146</v>
      </c>
      <c r="AH45">
        <v>41</v>
      </c>
      <c r="AI45">
        <v>86</v>
      </c>
      <c r="AJ45">
        <v>636</v>
      </c>
      <c r="AK45">
        <v>171</v>
      </c>
      <c r="AL45">
        <v>40</v>
      </c>
      <c r="AM45">
        <v>116</v>
      </c>
      <c r="AN45">
        <v>203</v>
      </c>
      <c r="AO45">
        <v>14</v>
      </c>
      <c r="AP45">
        <v>69</v>
      </c>
      <c r="AQ45">
        <v>6</v>
      </c>
      <c r="AR45">
        <v>85</v>
      </c>
      <c r="AS45">
        <v>491</v>
      </c>
      <c r="AT45">
        <v>21</v>
      </c>
      <c r="AU45">
        <v>181</v>
      </c>
      <c r="AV45">
        <v>16</v>
      </c>
      <c r="AW45">
        <v>173</v>
      </c>
      <c r="AX45">
        <v>107</v>
      </c>
      <c r="AY45">
        <v>5</v>
      </c>
      <c r="AZ45">
        <v>15</v>
      </c>
      <c r="BA45">
        <f t="shared" si="0"/>
        <v>6450</v>
      </c>
    </row>
    <row r="46" spans="1:53">
      <c r="A46" s="16"/>
      <c r="B46">
        <f>SUM(B2:B45)</f>
        <v>8690</v>
      </c>
      <c r="C46">
        <f t="shared" ref="C46:AZ46" si="1">SUM(C2:C45)</f>
        <v>1598</v>
      </c>
      <c r="D46">
        <f t="shared" si="1"/>
        <v>4770</v>
      </c>
      <c r="E46">
        <f t="shared" si="1"/>
        <v>20260</v>
      </c>
      <c r="F46">
        <f t="shared" si="1"/>
        <v>113272</v>
      </c>
      <c r="G46">
        <f t="shared" si="1"/>
        <v>15169</v>
      </c>
      <c r="H46">
        <f t="shared" si="1"/>
        <v>7808</v>
      </c>
      <c r="I46">
        <f t="shared" si="1"/>
        <v>20454</v>
      </c>
      <c r="J46">
        <f t="shared" si="1"/>
        <v>2116</v>
      </c>
      <c r="K46">
        <f t="shared" si="1"/>
        <v>53106</v>
      </c>
      <c r="L46">
        <f t="shared" si="1"/>
        <v>28991</v>
      </c>
      <c r="M46">
        <f t="shared" si="1"/>
        <v>2668</v>
      </c>
      <c r="N46">
        <f t="shared" si="1"/>
        <v>6221</v>
      </c>
      <c r="O46">
        <f t="shared" si="1"/>
        <v>2356</v>
      </c>
      <c r="P46">
        <f t="shared" si="1"/>
        <v>28470</v>
      </c>
      <c r="Q46">
        <f t="shared" si="1"/>
        <v>9689</v>
      </c>
      <c r="R46">
        <f t="shared" si="1"/>
        <v>6328</v>
      </c>
      <c r="S46">
        <f t="shared" si="1"/>
        <v>7384</v>
      </c>
      <c r="T46">
        <f t="shared" si="1"/>
        <v>8121</v>
      </c>
      <c r="U46">
        <f t="shared" si="1"/>
        <v>18988</v>
      </c>
      <c r="V46">
        <f t="shared" si="1"/>
        <v>14777</v>
      </c>
      <c r="W46">
        <f t="shared" si="1"/>
        <v>4286</v>
      </c>
      <c r="X46">
        <f t="shared" si="1"/>
        <v>19213</v>
      </c>
      <c r="Y46">
        <f t="shared" si="1"/>
        <v>12345</v>
      </c>
      <c r="Z46">
        <f t="shared" si="1"/>
        <v>10543</v>
      </c>
      <c r="AA46">
        <f t="shared" si="1"/>
        <v>2834</v>
      </c>
      <c r="AB46">
        <f t="shared" si="1"/>
        <v>1874</v>
      </c>
      <c r="AC46">
        <f t="shared" si="1"/>
        <v>22041</v>
      </c>
      <c r="AD46">
        <f t="shared" si="1"/>
        <v>871</v>
      </c>
      <c r="AE46">
        <f t="shared" si="1"/>
        <v>3117</v>
      </c>
      <c r="AF46">
        <f t="shared" si="1"/>
        <v>2872</v>
      </c>
      <c r="AG46">
        <f t="shared" si="1"/>
        <v>16743</v>
      </c>
      <c r="AH46">
        <f t="shared" si="1"/>
        <v>5203</v>
      </c>
      <c r="AI46">
        <f t="shared" si="1"/>
        <v>9230</v>
      </c>
      <c r="AJ46">
        <f t="shared" si="1"/>
        <v>59992</v>
      </c>
      <c r="AK46">
        <f t="shared" si="1"/>
        <v>22499</v>
      </c>
      <c r="AL46">
        <f t="shared" si="1"/>
        <v>5577</v>
      </c>
      <c r="AM46">
        <f t="shared" si="1"/>
        <v>16293</v>
      </c>
      <c r="AN46">
        <f t="shared" si="1"/>
        <v>29923</v>
      </c>
      <c r="AO46">
        <f t="shared" si="1"/>
        <v>2314</v>
      </c>
      <c r="AP46">
        <f t="shared" si="1"/>
        <v>8091</v>
      </c>
      <c r="AQ46">
        <f t="shared" si="1"/>
        <v>826</v>
      </c>
      <c r="AR46">
        <f t="shared" si="1"/>
        <v>11790</v>
      </c>
      <c r="AS46">
        <f t="shared" si="1"/>
        <v>67235</v>
      </c>
      <c r="AT46">
        <f t="shared" si="1"/>
        <v>4350</v>
      </c>
      <c r="AU46">
        <f t="shared" si="1"/>
        <v>18709</v>
      </c>
      <c r="AV46">
        <f t="shared" si="1"/>
        <v>1871</v>
      </c>
      <c r="AW46">
        <f t="shared" si="1"/>
        <v>25134</v>
      </c>
      <c r="AX46">
        <f t="shared" si="1"/>
        <v>11489</v>
      </c>
      <c r="AY46">
        <f t="shared" si="1"/>
        <v>1180</v>
      </c>
      <c r="AZ46">
        <f t="shared" si="1"/>
        <v>1610</v>
      </c>
    </row>
    <row r="49" spans="1:53">
      <c r="A49" s="13" t="s">
        <v>114</v>
      </c>
      <c r="B49" s="13" t="s">
        <v>26</v>
      </c>
      <c r="C49" s="13" t="s">
        <v>25</v>
      </c>
      <c r="D49" s="13" t="s">
        <v>27</v>
      </c>
      <c r="E49" s="13" t="s">
        <v>28</v>
      </c>
      <c r="F49" s="13" t="s">
        <v>0</v>
      </c>
      <c r="G49" s="13" t="s">
        <v>1</v>
      </c>
      <c r="H49" s="13" t="s">
        <v>2</v>
      </c>
      <c r="I49" s="13" t="s">
        <v>3</v>
      </c>
      <c r="J49" s="13" t="s">
        <v>4</v>
      </c>
      <c r="K49" s="13" t="s">
        <v>29</v>
      </c>
      <c r="L49" s="13" t="s">
        <v>30</v>
      </c>
      <c r="M49" s="13" t="s">
        <v>5</v>
      </c>
      <c r="N49" s="13" t="s">
        <v>31</v>
      </c>
      <c r="O49" s="13" t="s">
        <v>32</v>
      </c>
      <c r="P49" s="13" t="s">
        <v>6</v>
      </c>
      <c r="Q49" s="13" t="s">
        <v>33</v>
      </c>
      <c r="R49" s="13" t="s">
        <v>7</v>
      </c>
      <c r="S49" s="13" t="s">
        <v>8</v>
      </c>
      <c r="T49" s="13" t="s">
        <v>9</v>
      </c>
      <c r="U49" s="13" t="s">
        <v>34</v>
      </c>
      <c r="V49" s="13" t="s">
        <v>35</v>
      </c>
      <c r="W49" s="13" t="s">
        <v>10</v>
      </c>
      <c r="X49" s="13" t="s">
        <v>36</v>
      </c>
      <c r="Y49" s="13" t="s">
        <v>11</v>
      </c>
      <c r="Z49" s="13" t="s">
        <v>12</v>
      </c>
      <c r="AA49" s="13" t="s">
        <v>37</v>
      </c>
      <c r="AB49" s="13" t="s">
        <v>13</v>
      </c>
      <c r="AC49" s="13" t="s">
        <v>14</v>
      </c>
      <c r="AD49" s="13" t="s">
        <v>38</v>
      </c>
      <c r="AE49" s="13" t="s">
        <v>39</v>
      </c>
      <c r="AF49" s="13" t="s">
        <v>40</v>
      </c>
      <c r="AG49" s="13" t="s">
        <v>15</v>
      </c>
      <c r="AH49" s="13" t="s">
        <v>16</v>
      </c>
      <c r="AI49" s="13" t="s">
        <v>17</v>
      </c>
      <c r="AJ49" s="13" t="s">
        <v>18</v>
      </c>
      <c r="AK49" s="13" t="s">
        <v>41</v>
      </c>
      <c r="AL49" s="13" t="s">
        <v>42</v>
      </c>
      <c r="AM49" s="13" t="s">
        <v>19</v>
      </c>
      <c r="AN49" s="13" t="s">
        <v>20</v>
      </c>
      <c r="AO49" s="13" t="s">
        <v>21</v>
      </c>
      <c r="AP49" s="13" t="s">
        <v>43</v>
      </c>
      <c r="AQ49" s="13" t="s">
        <v>44</v>
      </c>
      <c r="AR49" s="13" t="s">
        <v>45</v>
      </c>
      <c r="AS49" s="13" t="s">
        <v>46</v>
      </c>
      <c r="AT49" s="13" t="s">
        <v>47</v>
      </c>
      <c r="AU49" s="13" t="s">
        <v>22</v>
      </c>
      <c r="AV49" s="13" t="s">
        <v>48</v>
      </c>
      <c r="AW49" s="13" t="s">
        <v>23</v>
      </c>
      <c r="AX49" s="13" t="s">
        <v>24</v>
      </c>
      <c r="AY49" s="13" t="s">
        <v>49</v>
      </c>
      <c r="AZ49" s="13" t="s">
        <v>50</v>
      </c>
      <c r="BA49" s="15" t="s">
        <v>51</v>
      </c>
    </row>
    <row r="50" spans="1:53">
      <c r="A50" s="16">
        <v>43938</v>
      </c>
      <c r="B50">
        <v>647</v>
      </c>
      <c r="C50">
        <v>87</v>
      </c>
      <c r="D50">
        <v>178</v>
      </c>
      <c r="E50">
        <v>1103</v>
      </c>
      <c r="F50">
        <v>3593</v>
      </c>
      <c r="G50">
        <v>648</v>
      </c>
      <c r="H50">
        <v>257</v>
      </c>
      <c r="I50">
        <v>508</v>
      </c>
      <c r="J50">
        <v>71</v>
      </c>
      <c r="K50">
        <v>3403</v>
      </c>
      <c r="L50">
        <v>988</v>
      </c>
      <c r="M50">
        <v>93</v>
      </c>
      <c r="N50">
        <v>244</v>
      </c>
      <c r="O50">
        <v>163</v>
      </c>
      <c r="P50">
        <v>1047</v>
      </c>
      <c r="Q50">
        <v>540</v>
      </c>
      <c r="R50">
        <v>238</v>
      </c>
      <c r="S50">
        <v>452</v>
      </c>
      <c r="T50">
        <v>402</v>
      </c>
      <c r="U50">
        <v>537</v>
      </c>
      <c r="V50">
        <v>433</v>
      </c>
      <c r="W50">
        <v>152</v>
      </c>
      <c r="X50">
        <v>858</v>
      </c>
      <c r="Y50">
        <v>534</v>
      </c>
      <c r="Z50">
        <v>512</v>
      </c>
      <c r="AA50">
        <v>222</v>
      </c>
      <c r="AB50">
        <v>119</v>
      </c>
      <c r="AC50">
        <v>919</v>
      </c>
      <c r="AD50">
        <v>63</v>
      </c>
      <c r="AE50">
        <v>122</v>
      </c>
      <c r="AF50">
        <v>126</v>
      </c>
      <c r="AG50">
        <v>712</v>
      </c>
      <c r="AH50">
        <v>260</v>
      </c>
      <c r="AI50">
        <v>528</v>
      </c>
      <c r="AJ50">
        <v>1703</v>
      </c>
      <c r="AK50">
        <v>1167</v>
      </c>
      <c r="AL50">
        <v>327</v>
      </c>
      <c r="AM50">
        <v>467</v>
      </c>
      <c r="AN50">
        <v>1272</v>
      </c>
      <c r="AO50">
        <v>83</v>
      </c>
      <c r="AP50">
        <v>479</v>
      </c>
      <c r="AQ50">
        <v>39</v>
      </c>
      <c r="AR50">
        <v>693</v>
      </c>
      <c r="AS50">
        <v>4308</v>
      </c>
      <c r="AT50">
        <v>206</v>
      </c>
      <c r="AU50">
        <v>831</v>
      </c>
      <c r="AV50">
        <v>61</v>
      </c>
      <c r="AW50">
        <v>747</v>
      </c>
      <c r="AX50">
        <v>589</v>
      </c>
      <c r="AY50">
        <v>73</v>
      </c>
      <c r="AZ50">
        <v>81</v>
      </c>
      <c r="BA50">
        <f t="shared" si="0"/>
        <v>33885</v>
      </c>
    </row>
    <row r="51" spans="1:53">
      <c r="A51" s="16">
        <v>43939</v>
      </c>
      <c r="B51">
        <v>262</v>
      </c>
      <c r="C51">
        <v>34</v>
      </c>
      <c r="D51">
        <v>115</v>
      </c>
      <c r="E51">
        <v>489</v>
      </c>
      <c r="F51">
        <v>1741</v>
      </c>
      <c r="G51">
        <v>274</v>
      </c>
      <c r="H51">
        <v>113</v>
      </c>
      <c r="I51">
        <v>265</v>
      </c>
      <c r="J51">
        <v>34</v>
      </c>
      <c r="K51">
        <v>1630</v>
      </c>
      <c r="L51">
        <v>514</v>
      </c>
      <c r="M51">
        <v>33</v>
      </c>
      <c r="N51">
        <v>101</v>
      </c>
      <c r="O51">
        <v>72</v>
      </c>
      <c r="P51">
        <v>436</v>
      </c>
      <c r="Q51">
        <v>245</v>
      </c>
      <c r="R51">
        <v>119</v>
      </c>
      <c r="S51">
        <v>195</v>
      </c>
      <c r="T51">
        <v>189</v>
      </c>
      <c r="U51">
        <v>276</v>
      </c>
      <c r="V51">
        <v>283</v>
      </c>
      <c r="W51">
        <v>85</v>
      </c>
      <c r="X51">
        <v>388</v>
      </c>
      <c r="Y51">
        <v>220</v>
      </c>
      <c r="Z51">
        <v>215</v>
      </c>
      <c r="AA51">
        <v>95</v>
      </c>
      <c r="AB51">
        <v>68</v>
      </c>
      <c r="AC51">
        <v>421</v>
      </c>
      <c r="AD51">
        <v>23</v>
      </c>
      <c r="AE51">
        <v>57</v>
      </c>
      <c r="AF51">
        <v>69</v>
      </c>
      <c r="AG51">
        <v>323</v>
      </c>
      <c r="AH51">
        <v>101</v>
      </c>
      <c r="AI51">
        <v>257</v>
      </c>
      <c r="AJ51">
        <v>811</v>
      </c>
      <c r="AK51">
        <v>518</v>
      </c>
      <c r="AL51">
        <v>163</v>
      </c>
      <c r="AM51">
        <v>211</v>
      </c>
      <c r="AN51">
        <v>592</v>
      </c>
      <c r="AO51">
        <v>32</v>
      </c>
      <c r="AP51">
        <v>271</v>
      </c>
      <c r="AQ51">
        <v>32</v>
      </c>
      <c r="AR51">
        <v>378</v>
      </c>
      <c r="AS51">
        <v>2178</v>
      </c>
      <c r="AT51">
        <v>88</v>
      </c>
      <c r="AU51">
        <v>399</v>
      </c>
      <c r="AV51">
        <v>18</v>
      </c>
      <c r="AW51">
        <v>333</v>
      </c>
      <c r="AX51">
        <v>254</v>
      </c>
      <c r="AY51">
        <v>25</v>
      </c>
      <c r="AZ51">
        <v>31</v>
      </c>
      <c r="BA51">
        <f t="shared" si="0"/>
        <v>16076</v>
      </c>
    </row>
    <row r="52" spans="1:53">
      <c r="A52" s="16">
        <v>43940</v>
      </c>
      <c r="B52">
        <v>226</v>
      </c>
      <c r="C52">
        <v>32</v>
      </c>
      <c r="D52">
        <v>103</v>
      </c>
      <c r="E52">
        <v>411</v>
      </c>
      <c r="F52">
        <v>1616</v>
      </c>
      <c r="G52">
        <v>226</v>
      </c>
      <c r="H52">
        <v>118</v>
      </c>
      <c r="I52">
        <v>248</v>
      </c>
      <c r="J52">
        <v>27</v>
      </c>
      <c r="K52">
        <v>1379</v>
      </c>
      <c r="L52">
        <v>440</v>
      </c>
      <c r="M52">
        <v>33</v>
      </c>
      <c r="N52">
        <v>79</v>
      </c>
      <c r="O52">
        <v>58</v>
      </c>
      <c r="P52">
        <v>395</v>
      </c>
      <c r="Q52">
        <v>209</v>
      </c>
      <c r="R52">
        <v>123</v>
      </c>
      <c r="S52">
        <v>193</v>
      </c>
      <c r="T52">
        <v>163</v>
      </c>
      <c r="U52">
        <v>233</v>
      </c>
      <c r="V52">
        <v>185</v>
      </c>
      <c r="W52">
        <v>50</v>
      </c>
      <c r="X52">
        <v>331</v>
      </c>
      <c r="Y52">
        <v>190</v>
      </c>
      <c r="Z52">
        <v>221</v>
      </c>
      <c r="AA52">
        <v>87</v>
      </c>
      <c r="AB52">
        <v>66</v>
      </c>
      <c r="AC52">
        <v>493</v>
      </c>
      <c r="AD52">
        <v>20</v>
      </c>
      <c r="AE52">
        <v>54</v>
      </c>
      <c r="AF52">
        <v>56</v>
      </c>
      <c r="AG52">
        <v>280</v>
      </c>
      <c r="AH52">
        <v>115</v>
      </c>
      <c r="AI52">
        <v>280</v>
      </c>
      <c r="AJ52">
        <v>785</v>
      </c>
      <c r="AK52">
        <v>446</v>
      </c>
      <c r="AL52">
        <v>145</v>
      </c>
      <c r="AM52">
        <v>219</v>
      </c>
      <c r="AN52">
        <v>504</v>
      </c>
      <c r="AO52">
        <v>36</v>
      </c>
      <c r="AP52">
        <v>319</v>
      </c>
      <c r="AQ52">
        <v>17</v>
      </c>
      <c r="AR52">
        <v>374</v>
      </c>
      <c r="AS52">
        <v>1633</v>
      </c>
      <c r="AT52">
        <v>92</v>
      </c>
      <c r="AU52">
        <v>369</v>
      </c>
      <c r="AV52">
        <v>21</v>
      </c>
      <c r="AW52">
        <v>307</v>
      </c>
      <c r="AX52">
        <v>193</v>
      </c>
      <c r="AY52">
        <v>28</v>
      </c>
      <c r="AZ52">
        <v>31</v>
      </c>
      <c r="BA52">
        <f t="shared" si="0"/>
        <v>14259</v>
      </c>
    </row>
    <row r="53" spans="1:53">
      <c r="A53" s="16">
        <v>43941</v>
      </c>
      <c r="B53">
        <v>206</v>
      </c>
      <c r="C53">
        <v>21</v>
      </c>
      <c r="D53">
        <v>77</v>
      </c>
      <c r="E53">
        <v>369</v>
      </c>
      <c r="F53">
        <v>1402</v>
      </c>
      <c r="G53">
        <v>265</v>
      </c>
      <c r="H53">
        <v>109</v>
      </c>
      <c r="I53">
        <v>300</v>
      </c>
      <c r="J53">
        <v>24</v>
      </c>
      <c r="K53">
        <v>1152</v>
      </c>
      <c r="L53">
        <v>746</v>
      </c>
      <c r="M53">
        <v>25</v>
      </c>
      <c r="N53">
        <v>86</v>
      </c>
      <c r="O53">
        <v>31</v>
      </c>
      <c r="P53">
        <v>400</v>
      </c>
      <c r="Q53">
        <v>165</v>
      </c>
      <c r="R53">
        <v>99</v>
      </c>
      <c r="S53">
        <v>162</v>
      </c>
      <c r="T53">
        <v>184</v>
      </c>
      <c r="U53">
        <v>240</v>
      </c>
      <c r="V53">
        <v>188</v>
      </c>
      <c r="W53">
        <v>63</v>
      </c>
      <c r="X53">
        <v>291</v>
      </c>
      <c r="Y53">
        <v>160</v>
      </c>
      <c r="Z53">
        <v>242</v>
      </c>
      <c r="AA53">
        <v>68</v>
      </c>
      <c r="AB53">
        <v>57</v>
      </c>
      <c r="AC53">
        <v>434</v>
      </c>
      <c r="AD53">
        <v>21</v>
      </c>
      <c r="AE53">
        <v>55</v>
      </c>
      <c r="AF53">
        <v>53</v>
      </c>
      <c r="AG53">
        <v>388</v>
      </c>
      <c r="AH53">
        <v>105</v>
      </c>
      <c r="AI53">
        <v>194</v>
      </c>
      <c r="AJ53">
        <v>739</v>
      </c>
      <c r="AK53">
        <v>414</v>
      </c>
      <c r="AL53">
        <v>148</v>
      </c>
      <c r="AM53">
        <v>205</v>
      </c>
      <c r="AN53">
        <v>743</v>
      </c>
      <c r="AO53">
        <v>55</v>
      </c>
      <c r="AP53">
        <v>277</v>
      </c>
      <c r="AQ53">
        <v>11</v>
      </c>
      <c r="AR53">
        <v>482</v>
      </c>
      <c r="AS53">
        <v>1263</v>
      </c>
      <c r="AT53">
        <v>55</v>
      </c>
      <c r="AU53">
        <v>404</v>
      </c>
      <c r="AV53">
        <v>18</v>
      </c>
      <c r="AW53">
        <v>310</v>
      </c>
      <c r="AX53">
        <v>206</v>
      </c>
      <c r="AY53">
        <v>17</v>
      </c>
      <c r="AZ53">
        <v>19</v>
      </c>
      <c r="BA53">
        <f t="shared" si="0"/>
        <v>13748</v>
      </c>
    </row>
    <row r="54" spans="1:53">
      <c r="A54" s="16">
        <v>43942</v>
      </c>
      <c r="B54">
        <v>239</v>
      </c>
      <c r="C54">
        <v>29</v>
      </c>
      <c r="D54">
        <v>83</v>
      </c>
      <c r="E54">
        <v>419</v>
      </c>
      <c r="F54">
        <v>1930</v>
      </c>
      <c r="G54">
        <v>346</v>
      </c>
      <c r="H54">
        <v>138</v>
      </c>
      <c r="I54">
        <v>364</v>
      </c>
      <c r="J54">
        <v>28</v>
      </c>
      <c r="K54">
        <v>1420</v>
      </c>
      <c r="L54">
        <v>824</v>
      </c>
      <c r="M54">
        <v>30</v>
      </c>
      <c r="N54">
        <v>105</v>
      </c>
      <c r="O54">
        <v>64</v>
      </c>
      <c r="P54">
        <v>461</v>
      </c>
      <c r="Q54">
        <v>240</v>
      </c>
      <c r="R54">
        <v>121</v>
      </c>
      <c r="S54">
        <v>225</v>
      </c>
      <c r="T54">
        <v>199</v>
      </c>
      <c r="U54">
        <v>344</v>
      </c>
      <c r="V54">
        <v>250</v>
      </c>
      <c r="W54">
        <v>70</v>
      </c>
      <c r="X54">
        <v>396</v>
      </c>
      <c r="Y54">
        <v>204</v>
      </c>
      <c r="Z54">
        <v>287</v>
      </c>
      <c r="AA54">
        <v>73</v>
      </c>
      <c r="AB54">
        <v>52</v>
      </c>
      <c r="AC54">
        <v>685</v>
      </c>
      <c r="AD54">
        <v>27</v>
      </c>
      <c r="AE54">
        <v>68</v>
      </c>
      <c r="AF54">
        <v>80</v>
      </c>
      <c r="AG54">
        <v>421</v>
      </c>
      <c r="AH54">
        <v>110</v>
      </c>
      <c r="AI54">
        <v>211</v>
      </c>
      <c r="AJ54">
        <v>945</v>
      </c>
      <c r="AK54">
        <v>534</v>
      </c>
      <c r="AL54">
        <v>138</v>
      </c>
      <c r="AM54">
        <v>290</v>
      </c>
      <c r="AN54">
        <v>599</v>
      </c>
      <c r="AO54">
        <v>45</v>
      </c>
      <c r="AP54">
        <v>271</v>
      </c>
      <c r="AQ54">
        <v>21</v>
      </c>
      <c r="AR54">
        <v>487</v>
      </c>
      <c r="AS54">
        <v>1513</v>
      </c>
      <c r="AT54">
        <v>98</v>
      </c>
      <c r="AU54">
        <v>405</v>
      </c>
      <c r="AV54">
        <v>26</v>
      </c>
      <c r="AW54">
        <v>359</v>
      </c>
      <c r="AX54">
        <v>273</v>
      </c>
      <c r="AY54">
        <v>20</v>
      </c>
      <c r="AZ54">
        <v>29</v>
      </c>
      <c r="BA54">
        <f t="shared" si="0"/>
        <v>16596</v>
      </c>
    </row>
    <row r="55" spans="1:53">
      <c r="A55" s="16">
        <v>43943</v>
      </c>
      <c r="B55">
        <v>270</v>
      </c>
      <c r="C55">
        <v>42</v>
      </c>
      <c r="D55">
        <v>146</v>
      </c>
      <c r="E55">
        <v>609</v>
      </c>
      <c r="F55">
        <v>2068</v>
      </c>
      <c r="G55">
        <v>335</v>
      </c>
      <c r="H55">
        <v>128</v>
      </c>
      <c r="I55">
        <v>290</v>
      </c>
      <c r="J55">
        <v>44</v>
      </c>
      <c r="K55">
        <v>1577</v>
      </c>
      <c r="L55">
        <v>806</v>
      </c>
      <c r="M55">
        <v>37</v>
      </c>
      <c r="N55">
        <v>113</v>
      </c>
      <c r="O55">
        <v>80</v>
      </c>
      <c r="P55">
        <v>449</v>
      </c>
      <c r="Q55">
        <v>250</v>
      </c>
      <c r="R55">
        <v>142</v>
      </c>
      <c r="S55">
        <v>240</v>
      </c>
      <c r="T55">
        <v>222</v>
      </c>
      <c r="U55">
        <v>268</v>
      </c>
      <c r="V55">
        <v>232</v>
      </c>
      <c r="W55">
        <v>64</v>
      </c>
      <c r="X55">
        <v>418</v>
      </c>
      <c r="Y55">
        <v>181</v>
      </c>
      <c r="Z55">
        <v>271</v>
      </c>
      <c r="AA55">
        <v>96</v>
      </c>
      <c r="AB55">
        <v>86</v>
      </c>
      <c r="AC55">
        <v>628</v>
      </c>
      <c r="AD55">
        <v>31</v>
      </c>
      <c r="AE55">
        <v>69</v>
      </c>
      <c r="AF55">
        <v>62</v>
      </c>
      <c r="AG55">
        <v>346</v>
      </c>
      <c r="AH55">
        <v>146</v>
      </c>
      <c r="AI55">
        <v>350</v>
      </c>
      <c r="AJ55">
        <v>909</v>
      </c>
      <c r="AK55">
        <v>514</v>
      </c>
      <c r="AL55">
        <v>339</v>
      </c>
      <c r="AM55">
        <v>268</v>
      </c>
      <c r="AN55">
        <v>639</v>
      </c>
      <c r="AO55">
        <v>60</v>
      </c>
      <c r="AP55">
        <v>320</v>
      </c>
      <c r="AQ55">
        <v>16</v>
      </c>
      <c r="AR55">
        <v>457</v>
      </c>
      <c r="AS55">
        <v>1783</v>
      </c>
      <c r="AT55">
        <v>115</v>
      </c>
      <c r="AU55">
        <v>520</v>
      </c>
      <c r="AV55">
        <v>30</v>
      </c>
      <c r="AW55">
        <v>447</v>
      </c>
      <c r="AX55">
        <v>315</v>
      </c>
      <c r="AY55">
        <v>28</v>
      </c>
      <c r="AZ55">
        <v>44</v>
      </c>
      <c r="BA55">
        <f t="shared" si="0"/>
        <v>17900</v>
      </c>
    </row>
    <row r="56" spans="1:53">
      <c r="A56" s="16">
        <v>43944</v>
      </c>
      <c r="B56">
        <v>171</v>
      </c>
      <c r="C56">
        <v>24</v>
      </c>
      <c r="D56">
        <v>110</v>
      </c>
      <c r="E56">
        <v>436</v>
      </c>
      <c r="F56">
        <v>1754</v>
      </c>
      <c r="G56">
        <v>255</v>
      </c>
      <c r="H56">
        <v>94</v>
      </c>
      <c r="I56">
        <v>329</v>
      </c>
      <c r="J56">
        <v>37</v>
      </c>
      <c r="K56">
        <v>1240</v>
      </c>
      <c r="L56">
        <v>679</v>
      </c>
      <c r="M56">
        <v>36</v>
      </c>
      <c r="N56">
        <v>107</v>
      </c>
      <c r="O56">
        <v>80</v>
      </c>
      <c r="P56">
        <v>493</v>
      </c>
      <c r="Q56">
        <v>161</v>
      </c>
      <c r="R56">
        <v>136</v>
      </c>
      <c r="S56">
        <v>189</v>
      </c>
      <c r="T56">
        <v>172</v>
      </c>
      <c r="U56">
        <v>242</v>
      </c>
      <c r="V56">
        <v>184</v>
      </c>
      <c r="W56">
        <v>73</v>
      </c>
      <c r="X56">
        <v>352</v>
      </c>
      <c r="Y56">
        <v>199</v>
      </c>
      <c r="Z56">
        <v>247</v>
      </c>
      <c r="AA56">
        <v>55</v>
      </c>
      <c r="AB56">
        <v>78</v>
      </c>
      <c r="AC56">
        <v>514</v>
      </c>
      <c r="AD56">
        <v>21</v>
      </c>
      <c r="AE56">
        <v>46</v>
      </c>
      <c r="AF56">
        <v>59</v>
      </c>
      <c r="AG56">
        <v>230</v>
      </c>
      <c r="AH56">
        <v>109</v>
      </c>
      <c r="AI56">
        <v>217</v>
      </c>
      <c r="AJ56">
        <v>803</v>
      </c>
      <c r="AK56">
        <v>466</v>
      </c>
      <c r="AL56">
        <v>285</v>
      </c>
      <c r="AM56">
        <v>212</v>
      </c>
      <c r="AN56">
        <v>826</v>
      </c>
      <c r="AO56">
        <v>39</v>
      </c>
      <c r="AP56">
        <v>243</v>
      </c>
      <c r="AQ56">
        <v>23</v>
      </c>
      <c r="AR56">
        <v>488</v>
      </c>
      <c r="AS56">
        <v>1306</v>
      </c>
      <c r="AT56">
        <v>80</v>
      </c>
      <c r="AU56">
        <v>354</v>
      </c>
      <c r="AV56">
        <v>23</v>
      </c>
      <c r="AW56">
        <v>339</v>
      </c>
      <c r="AX56">
        <v>216</v>
      </c>
      <c r="AY56">
        <v>30</v>
      </c>
      <c r="AZ56">
        <v>34</v>
      </c>
      <c r="BA56">
        <f t="shared" si="0"/>
        <v>14896</v>
      </c>
    </row>
    <row r="57" spans="1:53">
      <c r="A57" s="16">
        <v>43945</v>
      </c>
      <c r="B57">
        <v>125</v>
      </c>
      <c r="C57">
        <v>20</v>
      </c>
      <c r="D57">
        <v>54</v>
      </c>
      <c r="E57">
        <v>230</v>
      </c>
      <c r="F57">
        <v>942</v>
      </c>
      <c r="G57">
        <v>224</v>
      </c>
      <c r="H57">
        <v>64</v>
      </c>
      <c r="I57">
        <v>252</v>
      </c>
      <c r="J57">
        <v>21</v>
      </c>
      <c r="K57">
        <v>650</v>
      </c>
      <c r="L57">
        <v>482</v>
      </c>
      <c r="M57">
        <v>27</v>
      </c>
      <c r="N57">
        <v>66</v>
      </c>
      <c r="O57">
        <v>51</v>
      </c>
      <c r="P57">
        <v>325</v>
      </c>
      <c r="Q57">
        <v>100</v>
      </c>
      <c r="R57">
        <v>58</v>
      </c>
      <c r="S57">
        <v>108</v>
      </c>
      <c r="T57">
        <v>144</v>
      </c>
      <c r="U57">
        <v>169</v>
      </c>
      <c r="V57">
        <v>132</v>
      </c>
      <c r="W57">
        <v>38</v>
      </c>
      <c r="X57">
        <v>253</v>
      </c>
      <c r="Y57">
        <v>123</v>
      </c>
      <c r="Z57">
        <v>154</v>
      </c>
      <c r="AA57">
        <v>34</v>
      </c>
      <c r="AB57">
        <v>24</v>
      </c>
      <c r="AC57">
        <v>284</v>
      </c>
      <c r="AD57">
        <v>13</v>
      </c>
      <c r="AE57">
        <v>40</v>
      </c>
      <c r="AF57">
        <v>32</v>
      </c>
      <c r="AG57">
        <v>149</v>
      </c>
      <c r="AH57">
        <v>81</v>
      </c>
      <c r="AI57">
        <v>121</v>
      </c>
      <c r="AJ57">
        <v>447</v>
      </c>
      <c r="AK57">
        <v>249</v>
      </c>
      <c r="AL57">
        <v>93</v>
      </c>
      <c r="AM57">
        <v>115</v>
      </c>
      <c r="AN57">
        <v>319</v>
      </c>
      <c r="AO57">
        <v>14</v>
      </c>
      <c r="AP57">
        <v>129</v>
      </c>
      <c r="AQ57">
        <v>11</v>
      </c>
      <c r="AR57">
        <v>405</v>
      </c>
      <c r="AS57">
        <v>891</v>
      </c>
      <c r="AT57">
        <v>38</v>
      </c>
      <c r="AU57">
        <v>212</v>
      </c>
      <c r="AV57">
        <v>13</v>
      </c>
      <c r="AW57">
        <v>214</v>
      </c>
      <c r="AX57">
        <v>177</v>
      </c>
      <c r="AY57">
        <v>17</v>
      </c>
      <c r="AZ57">
        <v>15</v>
      </c>
      <c r="BA57">
        <f t="shared" si="0"/>
        <v>8949</v>
      </c>
    </row>
    <row r="58" spans="1:53">
      <c r="A58" s="16">
        <v>43946</v>
      </c>
      <c r="B58">
        <v>164</v>
      </c>
      <c r="C58">
        <v>30</v>
      </c>
      <c r="D58">
        <v>58</v>
      </c>
      <c r="E58">
        <v>332</v>
      </c>
      <c r="F58">
        <v>1296</v>
      </c>
      <c r="G58">
        <v>153</v>
      </c>
      <c r="H58">
        <v>75</v>
      </c>
      <c r="I58">
        <v>134</v>
      </c>
      <c r="J58">
        <v>17</v>
      </c>
      <c r="K58">
        <v>895</v>
      </c>
      <c r="L58">
        <v>322</v>
      </c>
      <c r="M58">
        <v>16</v>
      </c>
      <c r="N58">
        <v>66</v>
      </c>
      <c r="O58">
        <v>58</v>
      </c>
      <c r="P58">
        <v>310</v>
      </c>
      <c r="Q58">
        <v>109</v>
      </c>
      <c r="R58">
        <v>81</v>
      </c>
      <c r="S58">
        <v>151</v>
      </c>
      <c r="T58">
        <v>112</v>
      </c>
      <c r="U58">
        <v>149</v>
      </c>
      <c r="V58">
        <v>89</v>
      </c>
      <c r="W58">
        <v>30</v>
      </c>
      <c r="X58">
        <v>215</v>
      </c>
      <c r="Y58">
        <v>95</v>
      </c>
      <c r="Z58">
        <v>172</v>
      </c>
      <c r="AA58">
        <v>77</v>
      </c>
      <c r="AB58">
        <v>38</v>
      </c>
      <c r="AC58">
        <v>289</v>
      </c>
      <c r="AD58">
        <v>20</v>
      </c>
      <c r="AE58">
        <v>44</v>
      </c>
      <c r="AF58">
        <v>32</v>
      </c>
      <c r="AG58">
        <v>181</v>
      </c>
      <c r="AH58">
        <v>84</v>
      </c>
      <c r="AI58">
        <v>171</v>
      </c>
      <c r="AJ58">
        <v>567</v>
      </c>
      <c r="AK58">
        <v>272</v>
      </c>
      <c r="AL58">
        <v>97</v>
      </c>
      <c r="AM58">
        <v>146</v>
      </c>
      <c r="AN58">
        <v>360</v>
      </c>
      <c r="AO58">
        <v>37</v>
      </c>
      <c r="AP58">
        <v>142</v>
      </c>
      <c r="AQ58">
        <v>13</v>
      </c>
      <c r="AR58">
        <v>284</v>
      </c>
      <c r="AS58">
        <v>937</v>
      </c>
      <c r="AT58">
        <v>50</v>
      </c>
      <c r="AU58">
        <v>289</v>
      </c>
      <c r="AV58">
        <v>9</v>
      </c>
      <c r="AW58">
        <v>205</v>
      </c>
      <c r="AX58">
        <v>119</v>
      </c>
      <c r="AY58">
        <v>23</v>
      </c>
      <c r="AZ58">
        <v>24</v>
      </c>
      <c r="BA58">
        <f t="shared" si="0"/>
        <v>9639</v>
      </c>
    </row>
    <row r="59" spans="1:53">
      <c r="A59" s="16">
        <v>43947</v>
      </c>
      <c r="B59">
        <v>143</v>
      </c>
      <c r="C59">
        <v>27</v>
      </c>
      <c r="D59">
        <v>51</v>
      </c>
      <c r="E59">
        <v>349</v>
      </c>
      <c r="F59">
        <v>1059</v>
      </c>
      <c r="G59">
        <v>166</v>
      </c>
      <c r="H59">
        <v>68</v>
      </c>
      <c r="I59">
        <v>140</v>
      </c>
      <c r="J59">
        <v>18</v>
      </c>
      <c r="K59">
        <v>877</v>
      </c>
      <c r="L59">
        <v>315</v>
      </c>
      <c r="M59">
        <v>15</v>
      </c>
      <c r="N59">
        <v>87</v>
      </c>
      <c r="O59">
        <v>34</v>
      </c>
      <c r="P59">
        <v>274</v>
      </c>
      <c r="Q59">
        <v>136</v>
      </c>
      <c r="R59">
        <v>81</v>
      </c>
      <c r="S59">
        <v>130</v>
      </c>
      <c r="T59">
        <v>97</v>
      </c>
      <c r="U59">
        <v>180</v>
      </c>
      <c r="V59">
        <v>96</v>
      </c>
      <c r="W59">
        <v>31</v>
      </c>
      <c r="X59">
        <v>186</v>
      </c>
      <c r="Y59">
        <v>98</v>
      </c>
      <c r="Z59">
        <v>143</v>
      </c>
      <c r="AA59">
        <v>53</v>
      </c>
      <c r="AB59">
        <v>25</v>
      </c>
      <c r="AC59">
        <v>290</v>
      </c>
      <c r="AD59">
        <v>20</v>
      </c>
      <c r="AE59">
        <v>28</v>
      </c>
      <c r="AF59">
        <v>36</v>
      </c>
      <c r="AG59">
        <v>200</v>
      </c>
      <c r="AH59">
        <v>67</v>
      </c>
      <c r="AI59">
        <v>159</v>
      </c>
      <c r="AJ59">
        <v>613</v>
      </c>
      <c r="AK59">
        <v>303</v>
      </c>
      <c r="AL59">
        <v>72</v>
      </c>
      <c r="AM59">
        <v>145</v>
      </c>
      <c r="AN59">
        <v>349</v>
      </c>
      <c r="AO59">
        <v>50</v>
      </c>
      <c r="AP59">
        <v>137</v>
      </c>
      <c r="AQ59">
        <v>15</v>
      </c>
      <c r="AR59">
        <v>230</v>
      </c>
      <c r="AS59">
        <v>907</v>
      </c>
      <c r="AT59">
        <v>43</v>
      </c>
      <c r="AU59">
        <v>276</v>
      </c>
      <c r="AV59">
        <v>18</v>
      </c>
      <c r="AW59">
        <v>178</v>
      </c>
      <c r="AX59">
        <v>107</v>
      </c>
      <c r="AY59">
        <v>10</v>
      </c>
      <c r="AZ59">
        <v>26</v>
      </c>
      <c r="BA59">
        <f t="shared" si="0"/>
        <v>9158</v>
      </c>
    </row>
    <row r="60" spans="1:53">
      <c r="A60" s="16">
        <v>43948</v>
      </c>
      <c r="B60">
        <v>217</v>
      </c>
      <c r="C60">
        <v>18</v>
      </c>
      <c r="D60">
        <v>76</v>
      </c>
      <c r="E60">
        <v>359</v>
      </c>
      <c r="F60">
        <v>1342</v>
      </c>
      <c r="G60">
        <v>208</v>
      </c>
      <c r="H60">
        <v>95</v>
      </c>
      <c r="I60">
        <v>306</v>
      </c>
      <c r="J60">
        <v>25</v>
      </c>
      <c r="K60">
        <v>1156</v>
      </c>
      <c r="L60">
        <v>443</v>
      </c>
      <c r="M60">
        <v>30</v>
      </c>
      <c r="N60">
        <v>151</v>
      </c>
      <c r="O60">
        <v>56</v>
      </c>
      <c r="P60">
        <v>311</v>
      </c>
      <c r="Q60">
        <v>142</v>
      </c>
      <c r="R60">
        <v>92</v>
      </c>
      <c r="S60">
        <v>151</v>
      </c>
      <c r="T60">
        <v>193</v>
      </c>
      <c r="U60">
        <v>231</v>
      </c>
      <c r="V60">
        <v>144</v>
      </c>
      <c r="W60">
        <v>38</v>
      </c>
      <c r="X60">
        <v>272</v>
      </c>
      <c r="Y60">
        <v>148</v>
      </c>
      <c r="Z60">
        <v>231</v>
      </c>
      <c r="AA60">
        <v>69</v>
      </c>
      <c r="AB60">
        <v>35</v>
      </c>
      <c r="AC60">
        <v>328</v>
      </c>
      <c r="AD60">
        <v>11</v>
      </c>
      <c r="AE60">
        <v>50</v>
      </c>
      <c r="AF60">
        <v>47</v>
      </c>
      <c r="AG60">
        <v>367</v>
      </c>
      <c r="AH60">
        <v>91</v>
      </c>
      <c r="AI60">
        <v>148</v>
      </c>
      <c r="AJ60">
        <v>694</v>
      </c>
      <c r="AK60">
        <v>1232</v>
      </c>
      <c r="AL60">
        <v>119</v>
      </c>
      <c r="AM60">
        <v>134</v>
      </c>
      <c r="AN60">
        <v>616</v>
      </c>
      <c r="AO60">
        <v>49</v>
      </c>
      <c r="AP60">
        <v>186</v>
      </c>
      <c r="AQ60">
        <v>13</v>
      </c>
      <c r="AR60">
        <v>361</v>
      </c>
      <c r="AS60">
        <v>2020</v>
      </c>
      <c r="AT60">
        <v>63</v>
      </c>
      <c r="AU60">
        <v>324</v>
      </c>
      <c r="AV60">
        <v>14</v>
      </c>
      <c r="AW60">
        <v>532</v>
      </c>
      <c r="AX60">
        <v>179</v>
      </c>
      <c r="AY60">
        <v>57</v>
      </c>
      <c r="AZ60">
        <v>32</v>
      </c>
      <c r="BA60">
        <f t="shared" si="0"/>
        <v>14206</v>
      </c>
    </row>
    <row r="61" spans="1:53">
      <c r="A61" s="16">
        <v>43949</v>
      </c>
      <c r="B61">
        <v>436</v>
      </c>
      <c r="C61">
        <v>49</v>
      </c>
      <c r="D61">
        <v>134</v>
      </c>
      <c r="E61">
        <v>672</v>
      </c>
      <c r="F61">
        <v>2590</v>
      </c>
      <c r="G61">
        <v>323</v>
      </c>
      <c r="H61">
        <v>152</v>
      </c>
      <c r="I61">
        <v>372</v>
      </c>
      <c r="J61">
        <v>51</v>
      </c>
      <c r="K61">
        <v>2122</v>
      </c>
      <c r="L61">
        <v>738</v>
      </c>
      <c r="M61">
        <v>65</v>
      </c>
      <c r="N61">
        <v>167</v>
      </c>
      <c r="O61">
        <v>103</v>
      </c>
      <c r="P61">
        <v>596</v>
      </c>
      <c r="Q61">
        <v>317</v>
      </c>
      <c r="R61">
        <v>163</v>
      </c>
      <c r="S61">
        <v>268</v>
      </c>
      <c r="T61">
        <v>234</v>
      </c>
      <c r="U61">
        <v>370</v>
      </c>
      <c r="V61">
        <v>263</v>
      </c>
      <c r="W61">
        <v>120</v>
      </c>
      <c r="X61">
        <v>432</v>
      </c>
      <c r="Y61">
        <v>273</v>
      </c>
      <c r="Z61">
        <v>349</v>
      </c>
      <c r="AA61">
        <v>125</v>
      </c>
      <c r="AB61">
        <v>62</v>
      </c>
      <c r="AC61">
        <v>650</v>
      </c>
      <c r="AD61">
        <v>38</v>
      </c>
      <c r="AE61">
        <v>87</v>
      </c>
      <c r="AF61">
        <v>83</v>
      </c>
      <c r="AG61">
        <v>483</v>
      </c>
      <c r="AH61">
        <v>147</v>
      </c>
      <c r="AI61">
        <v>305</v>
      </c>
      <c r="AJ61">
        <v>1242</v>
      </c>
      <c r="AK61">
        <v>765</v>
      </c>
      <c r="AL61">
        <v>232</v>
      </c>
      <c r="AM61">
        <v>284</v>
      </c>
      <c r="AN61">
        <v>836</v>
      </c>
      <c r="AO61">
        <v>51</v>
      </c>
      <c r="AP61">
        <v>309</v>
      </c>
      <c r="AQ61">
        <v>38</v>
      </c>
      <c r="AR61">
        <v>488</v>
      </c>
      <c r="AS61">
        <v>2773</v>
      </c>
      <c r="AT61">
        <v>106</v>
      </c>
      <c r="AU61">
        <v>530</v>
      </c>
      <c r="AV61">
        <v>33</v>
      </c>
      <c r="AW61">
        <v>608</v>
      </c>
      <c r="AX61">
        <v>328</v>
      </c>
      <c r="AY61">
        <v>62</v>
      </c>
      <c r="AZ61">
        <v>53</v>
      </c>
      <c r="BA61">
        <f t="shared" si="0"/>
        <v>22077</v>
      </c>
    </row>
    <row r="62" spans="1:53">
      <c r="A62" s="16">
        <v>43950</v>
      </c>
      <c r="B62">
        <v>237</v>
      </c>
      <c r="C62">
        <v>26</v>
      </c>
      <c r="D62">
        <v>101</v>
      </c>
      <c r="E62">
        <v>546</v>
      </c>
      <c r="F62">
        <v>1849</v>
      </c>
      <c r="G62">
        <v>181</v>
      </c>
      <c r="H62">
        <v>97</v>
      </c>
      <c r="I62">
        <v>342</v>
      </c>
      <c r="J62">
        <v>27</v>
      </c>
      <c r="K62">
        <v>1458</v>
      </c>
      <c r="L62">
        <v>435</v>
      </c>
      <c r="M62">
        <v>32</v>
      </c>
      <c r="N62">
        <v>126</v>
      </c>
      <c r="O62">
        <v>53</v>
      </c>
      <c r="P62">
        <v>391</v>
      </c>
      <c r="Q62">
        <v>165</v>
      </c>
      <c r="R62">
        <v>178</v>
      </c>
      <c r="S62">
        <v>253</v>
      </c>
      <c r="T62">
        <v>229</v>
      </c>
      <c r="U62">
        <v>240</v>
      </c>
      <c r="V62">
        <v>177</v>
      </c>
      <c r="W62">
        <v>93</v>
      </c>
      <c r="X62">
        <v>313</v>
      </c>
      <c r="Y62">
        <v>173</v>
      </c>
      <c r="Z62">
        <v>288</v>
      </c>
      <c r="AA62">
        <v>79</v>
      </c>
      <c r="AB62">
        <v>49</v>
      </c>
      <c r="AC62">
        <v>472</v>
      </c>
      <c r="AD62">
        <v>21</v>
      </c>
      <c r="AE62">
        <v>46</v>
      </c>
      <c r="AF62">
        <v>60</v>
      </c>
      <c r="AG62">
        <v>1065</v>
      </c>
      <c r="AH62">
        <v>100</v>
      </c>
      <c r="AI62">
        <v>188</v>
      </c>
      <c r="AJ62">
        <v>853</v>
      </c>
      <c r="AK62">
        <v>401</v>
      </c>
      <c r="AL62">
        <v>151</v>
      </c>
      <c r="AM62">
        <v>166</v>
      </c>
      <c r="AN62">
        <v>509</v>
      </c>
      <c r="AO62">
        <v>46</v>
      </c>
      <c r="AP62">
        <v>199</v>
      </c>
      <c r="AQ62">
        <v>16</v>
      </c>
      <c r="AR62">
        <v>452</v>
      </c>
      <c r="AS62">
        <v>1420</v>
      </c>
      <c r="AT62">
        <v>75</v>
      </c>
      <c r="AU62">
        <v>301</v>
      </c>
      <c r="AV62">
        <v>22</v>
      </c>
      <c r="AW62">
        <v>305</v>
      </c>
      <c r="AX62">
        <v>140</v>
      </c>
      <c r="AY62">
        <v>40</v>
      </c>
      <c r="AZ62">
        <v>28</v>
      </c>
      <c r="BA62">
        <f t="shared" si="0"/>
        <v>15214</v>
      </c>
    </row>
    <row r="63" spans="1:53">
      <c r="A63" s="16">
        <v>43951</v>
      </c>
      <c r="B63">
        <v>191</v>
      </c>
      <c r="C63">
        <v>8</v>
      </c>
      <c r="D63">
        <v>77</v>
      </c>
      <c r="E63">
        <v>279</v>
      </c>
      <c r="F63">
        <v>1157</v>
      </c>
      <c r="G63">
        <v>128</v>
      </c>
      <c r="H63">
        <v>106</v>
      </c>
      <c r="I63">
        <v>290</v>
      </c>
      <c r="J63">
        <v>14</v>
      </c>
      <c r="K63">
        <v>820</v>
      </c>
      <c r="L63">
        <v>236</v>
      </c>
      <c r="M63">
        <v>11</v>
      </c>
      <c r="N63">
        <v>81</v>
      </c>
      <c r="O63">
        <v>53</v>
      </c>
      <c r="P63">
        <v>292</v>
      </c>
      <c r="Q63">
        <v>139</v>
      </c>
      <c r="R63">
        <v>206</v>
      </c>
      <c r="S63">
        <v>151</v>
      </c>
      <c r="T63">
        <v>143</v>
      </c>
      <c r="U63">
        <v>161</v>
      </c>
      <c r="V63">
        <v>118</v>
      </c>
      <c r="W63">
        <v>34</v>
      </c>
      <c r="X63">
        <v>203</v>
      </c>
      <c r="Y63">
        <v>181</v>
      </c>
      <c r="Z63">
        <v>184</v>
      </c>
      <c r="AA63">
        <v>39</v>
      </c>
      <c r="AB63">
        <v>15</v>
      </c>
      <c r="AC63">
        <v>242</v>
      </c>
      <c r="AD63">
        <v>11</v>
      </c>
      <c r="AE63">
        <v>30</v>
      </c>
      <c r="AF63">
        <v>31</v>
      </c>
      <c r="AG63">
        <v>346</v>
      </c>
      <c r="AH63">
        <v>109</v>
      </c>
      <c r="AI63">
        <v>263</v>
      </c>
      <c r="AJ63">
        <v>572</v>
      </c>
      <c r="AK63">
        <v>304</v>
      </c>
      <c r="AL63">
        <v>94</v>
      </c>
      <c r="AM63">
        <v>126</v>
      </c>
      <c r="AN63">
        <v>335</v>
      </c>
      <c r="AO63">
        <v>19</v>
      </c>
      <c r="AP63">
        <v>149</v>
      </c>
      <c r="AQ63">
        <v>20</v>
      </c>
      <c r="AR63">
        <v>312</v>
      </c>
      <c r="AS63">
        <v>1315</v>
      </c>
      <c r="AT63">
        <v>54</v>
      </c>
      <c r="AU63">
        <v>231</v>
      </c>
      <c r="AV63">
        <v>10</v>
      </c>
      <c r="AW63">
        <v>236</v>
      </c>
      <c r="AX63">
        <v>106</v>
      </c>
      <c r="AY63">
        <v>26</v>
      </c>
      <c r="AZ63">
        <v>14</v>
      </c>
      <c r="BA63">
        <f t="shared" si="0"/>
        <v>10272</v>
      </c>
    </row>
    <row r="64" spans="1:53">
      <c r="A64" s="16">
        <v>43952</v>
      </c>
      <c r="B64">
        <v>165</v>
      </c>
      <c r="C64">
        <v>20</v>
      </c>
      <c r="D64">
        <v>75</v>
      </c>
      <c r="E64">
        <v>302</v>
      </c>
      <c r="F64">
        <v>1701</v>
      </c>
      <c r="G64">
        <v>152</v>
      </c>
      <c r="H64">
        <v>66</v>
      </c>
      <c r="I64">
        <v>276</v>
      </c>
      <c r="J64">
        <v>31</v>
      </c>
      <c r="K64">
        <v>880</v>
      </c>
      <c r="L64">
        <v>314</v>
      </c>
      <c r="M64">
        <v>15</v>
      </c>
      <c r="N64">
        <v>72</v>
      </c>
      <c r="O64">
        <v>53</v>
      </c>
      <c r="P64">
        <v>426</v>
      </c>
      <c r="Q64">
        <v>235</v>
      </c>
      <c r="R64">
        <v>202</v>
      </c>
      <c r="S64">
        <v>106</v>
      </c>
      <c r="T64">
        <v>100</v>
      </c>
      <c r="U64">
        <v>186</v>
      </c>
      <c r="V64">
        <v>131</v>
      </c>
      <c r="W64">
        <v>68</v>
      </c>
      <c r="X64">
        <v>265</v>
      </c>
      <c r="Y64">
        <v>139</v>
      </c>
      <c r="Z64">
        <v>155</v>
      </c>
      <c r="AA64">
        <v>55</v>
      </c>
      <c r="AB64">
        <v>41</v>
      </c>
      <c r="AC64">
        <v>305</v>
      </c>
      <c r="AD64">
        <v>15</v>
      </c>
      <c r="AE64">
        <v>39</v>
      </c>
      <c r="AF64">
        <v>67</v>
      </c>
      <c r="AG64">
        <v>267</v>
      </c>
      <c r="AH64">
        <v>92</v>
      </c>
      <c r="AI64">
        <v>183</v>
      </c>
      <c r="AJ64">
        <v>633</v>
      </c>
      <c r="AK64">
        <v>500</v>
      </c>
      <c r="AL64">
        <v>106</v>
      </c>
      <c r="AM64">
        <v>160</v>
      </c>
      <c r="AN64">
        <v>788</v>
      </c>
      <c r="AO64">
        <v>51</v>
      </c>
      <c r="AP64">
        <v>200</v>
      </c>
      <c r="AQ64">
        <v>16</v>
      </c>
      <c r="AR64">
        <v>252</v>
      </c>
      <c r="AS64">
        <v>1261</v>
      </c>
      <c r="AT64">
        <v>48</v>
      </c>
      <c r="AU64">
        <v>238</v>
      </c>
      <c r="AV64">
        <v>28</v>
      </c>
      <c r="AW64">
        <v>317</v>
      </c>
      <c r="AX64">
        <v>135</v>
      </c>
      <c r="AY64">
        <v>17</v>
      </c>
      <c r="AZ64">
        <v>16</v>
      </c>
      <c r="BA64">
        <f t="shared" si="0"/>
        <v>11965</v>
      </c>
    </row>
    <row r="65" spans="1:53">
      <c r="A65" s="16">
        <v>43953</v>
      </c>
      <c r="B65">
        <v>111</v>
      </c>
      <c r="C65">
        <v>12</v>
      </c>
      <c r="D65">
        <v>63</v>
      </c>
      <c r="E65">
        <v>191</v>
      </c>
      <c r="F65">
        <v>1177</v>
      </c>
      <c r="G65">
        <v>104</v>
      </c>
      <c r="H65">
        <v>48</v>
      </c>
      <c r="I65">
        <v>154</v>
      </c>
      <c r="J65">
        <v>18</v>
      </c>
      <c r="K65">
        <v>535</v>
      </c>
      <c r="L65">
        <v>166</v>
      </c>
      <c r="M65">
        <v>10</v>
      </c>
      <c r="N65">
        <v>60</v>
      </c>
      <c r="O65">
        <v>30</v>
      </c>
      <c r="P65">
        <v>239</v>
      </c>
      <c r="Q65">
        <v>329</v>
      </c>
      <c r="R65">
        <v>72</v>
      </c>
      <c r="S65">
        <v>68</v>
      </c>
      <c r="T65">
        <v>72</v>
      </c>
      <c r="U65">
        <v>111</v>
      </c>
      <c r="V65">
        <v>117</v>
      </c>
      <c r="W65">
        <v>55</v>
      </c>
      <c r="X65">
        <v>163</v>
      </c>
      <c r="Y65">
        <v>102</v>
      </c>
      <c r="Z65">
        <v>113</v>
      </c>
      <c r="AA65">
        <v>46</v>
      </c>
      <c r="AB65">
        <v>14</v>
      </c>
      <c r="AC65">
        <v>217</v>
      </c>
      <c r="AD65">
        <v>13</v>
      </c>
      <c r="AE65">
        <v>23</v>
      </c>
      <c r="AF65">
        <v>37</v>
      </c>
      <c r="AG65">
        <v>167</v>
      </c>
      <c r="AH65">
        <v>54</v>
      </c>
      <c r="AI65">
        <v>123</v>
      </c>
      <c r="AJ65">
        <v>382</v>
      </c>
      <c r="AK65">
        <v>219</v>
      </c>
      <c r="AL65">
        <v>72</v>
      </c>
      <c r="AM65">
        <v>237</v>
      </c>
      <c r="AN65">
        <v>394</v>
      </c>
      <c r="AO65">
        <v>18</v>
      </c>
      <c r="AP65">
        <v>105</v>
      </c>
      <c r="AQ65">
        <v>7</v>
      </c>
      <c r="AR65">
        <v>159</v>
      </c>
      <c r="AS65">
        <v>814</v>
      </c>
      <c r="AT65">
        <v>25</v>
      </c>
      <c r="AU65">
        <v>170</v>
      </c>
      <c r="AV65">
        <v>16</v>
      </c>
      <c r="AW65">
        <v>245</v>
      </c>
      <c r="AX65">
        <v>98</v>
      </c>
      <c r="AY65">
        <v>13</v>
      </c>
      <c r="AZ65">
        <v>21</v>
      </c>
      <c r="BA65">
        <f t="shared" si="0"/>
        <v>7809</v>
      </c>
    </row>
    <row r="66" spans="1:53">
      <c r="A66" s="16">
        <v>43954</v>
      </c>
      <c r="B66">
        <v>99</v>
      </c>
      <c r="C66">
        <v>11</v>
      </c>
      <c r="D66">
        <v>27</v>
      </c>
      <c r="E66">
        <v>208</v>
      </c>
      <c r="F66">
        <v>1429</v>
      </c>
      <c r="G66">
        <v>103</v>
      </c>
      <c r="H66">
        <v>47</v>
      </c>
      <c r="I66">
        <v>139</v>
      </c>
      <c r="J66">
        <v>15</v>
      </c>
      <c r="K66">
        <v>535</v>
      </c>
      <c r="L66">
        <v>153</v>
      </c>
      <c r="M66">
        <v>9</v>
      </c>
      <c r="N66">
        <v>43</v>
      </c>
      <c r="O66">
        <v>30</v>
      </c>
      <c r="P66">
        <v>219</v>
      </c>
      <c r="Q66">
        <v>105</v>
      </c>
      <c r="R66">
        <v>62</v>
      </c>
      <c r="S66">
        <v>60</v>
      </c>
      <c r="T66">
        <v>86</v>
      </c>
      <c r="U66">
        <v>135</v>
      </c>
      <c r="V66">
        <v>105</v>
      </c>
      <c r="W66">
        <v>62</v>
      </c>
      <c r="X66">
        <v>128</v>
      </c>
      <c r="Y66">
        <v>67</v>
      </c>
      <c r="Z66">
        <v>103</v>
      </c>
      <c r="AA66">
        <v>33</v>
      </c>
      <c r="AB66">
        <v>18</v>
      </c>
      <c r="AC66">
        <v>190</v>
      </c>
      <c r="AD66">
        <v>9</v>
      </c>
      <c r="AE66">
        <v>33</v>
      </c>
      <c r="AF66">
        <v>30</v>
      </c>
      <c r="AG66">
        <v>130</v>
      </c>
      <c r="AH66">
        <v>77</v>
      </c>
      <c r="AI66">
        <v>97</v>
      </c>
      <c r="AJ66">
        <v>353</v>
      </c>
      <c r="AK66">
        <v>182</v>
      </c>
      <c r="AL66">
        <v>49</v>
      </c>
      <c r="AM66">
        <v>190</v>
      </c>
      <c r="AN66">
        <v>317</v>
      </c>
      <c r="AO66">
        <v>19</v>
      </c>
      <c r="AP66">
        <v>93</v>
      </c>
      <c r="AQ66">
        <v>10</v>
      </c>
      <c r="AR66">
        <v>106</v>
      </c>
      <c r="AS66">
        <v>1101</v>
      </c>
      <c r="AT66">
        <v>40</v>
      </c>
      <c r="AU66">
        <v>153</v>
      </c>
      <c r="AV66">
        <v>6</v>
      </c>
      <c r="AW66">
        <v>175</v>
      </c>
      <c r="AX66">
        <v>86</v>
      </c>
      <c r="AY66">
        <v>10</v>
      </c>
      <c r="AZ66">
        <v>8</v>
      </c>
      <c r="BA66">
        <f t="shared" si="0"/>
        <v>7495</v>
      </c>
    </row>
    <row r="67" spans="1:53">
      <c r="A67" s="16">
        <v>43955</v>
      </c>
      <c r="B67">
        <v>165</v>
      </c>
      <c r="C67">
        <v>23</v>
      </c>
      <c r="D67">
        <v>93</v>
      </c>
      <c r="E67">
        <v>445</v>
      </c>
      <c r="F67">
        <v>1879</v>
      </c>
      <c r="G67">
        <v>163</v>
      </c>
      <c r="H67">
        <v>80</v>
      </c>
      <c r="I67">
        <v>236</v>
      </c>
      <c r="J67">
        <v>40</v>
      </c>
      <c r="K67">
        <v>1080</v>
      </c>
      <c r="L67">
        <v>417</v>
      </c>
      <c r="M67">
        <v>36</v>
      </c>
      <c r="N67">
        <v>76</v>
      </c>
      <c r="O67">
        <v>61</v>
      </c>
      <c r="P67">
        <v>340</v>
      </c>
      <c r="Q67">
        <v>177</v>
      </c>
      <c r="R67">
        <v>99</v>
      </c>
      <c r="S67">
        <v>152</v>
      </c>
      <c r="T67">
        <v>139</v>
      </c>
      <c r="U67">
        <v>266</v>
      </c>
      <c r="V67">
        <v>156</v>
      </c>
      <c r="W67">
        <v>90</v>
      </c>
      <c r="X67">
        <v>272</v>
      </c>
      <c r="Y67">
        <v>175</v>
      </c>
      <c r="Z67">
        <v>217</v>
      </c>
      <c r="AA67">
        <v>84</v>
      </c>
      <c r="AB67">
        <v>28</v>
      </c>
      <c r="AC67">
        <v>308</v>
      </c>
      <c r="AD67">
        <v>15</v>
      </c>
      <c r="AE67">
        <v>52</v>
      </c>
      <c r="AF67">
        <v>41</v>
      </c>
      <c r="AG67">
        <v>233</v>
      </c>
      <c r="AH67">
        <v>84</v>
      </c>
      <c r="AI67">
        <v>168</v>
      </c>
      <c r="AJ67">
        <v>755</v>
      </c>
      <c r="AK67">
        <v>422</v>
      </c>
      <c r="AL67">
        <v>122</v>
      </c>
      <c r="AM67">
        <v>196</v>
      </c>
      <c r="AN67">
        <v>449</v>
      </c>
      <c r="AO67">
        <v>39</v>
      </c>
      <c r="AP67">
        <v>172</v>
      </c>
      <c r="AQ67">
        <v>22</v>
      </c>
      <c r="AR67">
        <v>259</v>
      </c>
      <c r="AS67">
        <v>1154</v>
      </c>
      <c r="AT67">
        <v>57</v>
      </c>
      <c r="AU67">
        <v>332</v>
      </c>
      <c r="AV67">
        <v>10</v>
      </c>
      <c r="AW67">
        <v>291</v>
      </c>
      <c r="AX67">
        <v>146</v>
      </c>
      <c r="AY67">
        <v>26</v>
      </c>
      <c r="AZ67">
        <v>35</v>
      </c>
      <c r="BA67">
        <f t="shared" si="0"/>
        <v>12377</v>
      </c>
    </row>
    <row r="68" spans="1:53">
      <c r="A68" s="16">
        <v>43956</v>
      </c>
      <c r="B68">
        <v>152</v>
      </c>
      <c r="C68">
        <v>20</v>
      </c>
      <c r="D68">
        <v>83</v>
      </c>
      <c r="E68">
        <v>351</v>
      </c>
      <c r="F68">
        <v>1789</v>
      </c>
      <c r="G68">
        <v>150</v>
      </c>
      <c r="H68">
        <v>63</v>
      </c>
      <c r="I68">
        <v>299</v>
      </c>
      <c r="J68">
        <v>33</v>
      </c>
      <c r="K68">
        <v>826</v>
      </c>
      <c r="L68">
        <v>295</v>
      </c>
      <c r="M68">
        <v>30</v>
      </c>
      <c r="N68">
        <v>75</v>
      </c>
      <c r="O68">
        <v>45</v>
      </c>
      <c r="P68">
        <v>417</v>
      </c>
      <c r="Q68">
        <v>171</v>
      </c>
      <c r="R68">
        <v>92</v>
      </c>
      <c r="S68">
        <v>114</v>
      </c>
      <c r="T68">
        <v>122</v>
      </c>
      <c r="U68">
        <v>230</v>
      </c>
      <c r="V68">
        <v>222</v>
      </c>
      <c r="W68">
        <v>47</v>
      </c>
      <c r="X68">
        <v>250</v>
      </c>
      <c r="Y68">
        <v>137</v>
      </c>
      <c r="Z68">
        <v>177</v>
      </c>
      <c r="AA68">
        <v>70</v>
      </c>
      <c r="AB68">
        <v>36</v>
      </c>
      <c r="AC68">
        <v>375</v>
      </c>
      <c r="AD68">
        <v>12</v>
      </c>
      <c r="AE68">
        <v>46</v>
      </c>
      <c r="AF68">
        <v>55</v>
      </c>
      <c r="AG68">
        <v>219</v>
      </c>
      <c r="AH68">
        <v>67</v>
      </c>
      <c r="AI68">
        <v>147</v>
      </c>
      <c r="AJ68">
        <v>778</v>
      </c>
      <c r="AK68">
        <v>313</v>
      </c>
      <c r="AL68">
        <v>89</v>
      </c>
      <c r="AM68">
        <v>183</v>
      </c>
      <c r="AN68">
        <v>353</v>
      </c>
      <c r="AO68">
        <v>46</v>
      </c>
      <c r="AP68">
        <v>127</v>
      </c>
      <c r="AQ68">
        <v>19</v>
      </c>
      <c r="AR68">
        <v>233</v>
      </c>
      <c r="AS68">
        <v>1109</v>
      </c>
      <c r="AT68">
        <v>51</v>
      </c>
      <c r="AU68">
        <v>281</v>
      </c>
      <c r="AV68">
        <v>21</v>
      </c>
      <c r="AW68">
        <v>272</v>
      </c>
      <c r="AX68">
        <v>134</v>
      </c>
      <c r="AY68">
        <v>27</v>
      </c>
      <c r="AZ68">
        <v>23</v>
      </c>
      <c r="BA68">
        <f t="shared" ref="BA68:BA93" si="2">SUM(B68:AZ68)</f>
        <v>11276</v>
      </c>
    </row>
    <row r="69" spans="1:53">
      <c r="A69" s="16">
        <v>43957</v>
      </c>
      <c r="B69">
        <v>154</v>
      </c>
      <c r="C69">
        <v>22</v>
      </c>
      <c r="D69">
        <v>64</v>
      </c>
      <c r="E69">
        <v>310</v>
      </c>
      <c r="F69">
        <v>1966</v>
      </c>
      <c r="G69">
        <v>198</v>
      </c>
      <c r="H69">
        <v>114</v>
      </c>
      <c r="I69">
        <v>306</v>
      </c>
      <c r="J69">
        <v>35</v>
      </c>
      <c r="K69">
        <v>855</v>
      </c>
      <c r="L69">
        <v>289</v>
      </c>
      <c r="M69">
        <v>81</v>
      </c>
      <c r="N69">
        <v>87</v>
      </c>
      <c r="O69">
        <v>48</v>
      </c>
      <c r="P69">
        <v>521</v>
      </c>
      <c r="Q69">
        <v>144</v>
      </c>
      <c r="R69">
        <v>66</v>
      </c>
      <c r="S69">
        <v>110</v>
      </c>
      <c r="T69">
        <v>114</v>
      </c>
      <c r="U69">
        <v>201</v>
      </c>
      <c r="V69">
        <v>202</v>
      </c>
      <c r="W69">
        <v>56</v>
      </c>
      <c r="X69">
        <v>212</v>
      </c>
      <c r="Y69">
        <v>144</v>
      </c>
      <c r="Z69">
        <v>207</v>
      </c>
      <c r="AA69">
        <v>55</v>
      </c>
      <c r="AB69">
        <v>39</v>
      </c>
      <c r="AC69">
        <v>304</v>
      </c>
      <c r="AD69">
        <v>11</v>
      </c>
      <c r="AE69">
        <v>42</v>
      </c>
      <c r="AF69">
        <v>49</v>
      </c>
      <c r="AG69">
        <v>335</v>
      </c>
      <c r="AH69">
        <v>82</v>
      </c>
      <c r="AI69">
        <v>155</v>
      </c>
      <c r="AJ69">
        <v>802</v>
      </c>
      <c r="AK69">
        <v>314</v>
      </c>
      <c r="AL69">
        <v>95</v>
      </c>
      <c r="AM69">
        <v>221</v>
      </c>
      <c r="AN69">
        <v>537</v>
      </c>
      <c r="AO69">
        <v>22</v>
      </c>
      <c r="AP69">
        <v>144</v>
      </c>
      <c r="AQ69">
        <v>9</v>
      </c>
      <c r="AR69">
        <v>240</v>
      </c>
      <c r="AS69">
        <v>1039</v>
      </c>
      <c r="AT69">
        <v>51</v>
      </c>
      <c r="AU69">
        <v>310</v>
      </c>
      <c r="AV69">
        <v>25</v>
      </c>
      <c r="AW69">
        <v>407</v>
      </c>
      <c r="AX69">
        <v>133</v>
      </c>
      <c r="AY69">
        <v>30</v>
      </c>
      <c r="AZ69">
        <v>23</v>
      </c>
      <c r="BA69">
        <f t="shared" si="2"/>
        <v>11980</v>
      </c>
    </row>
    <row r="70" spans="1:53">
      <c r="A70" s="16">
        <v>43958</v>
      </c>
      <c r="B70">
        <v>166</v>
      </c>
      <c r="C70">
        <v>31</v>
      </c>
      <c r="D70">
        <v>67</v>
      </c>
      <c r="E70">
        <v>389</v>
      </c>
      <c r="F70">
        <v>1941</v>
      </c>
      <c r="G70">
        <v>228</v>
      </c>
      <c r="H70">
        <v>96</v>
      </c>
      <c r="I70">
        <v>296</v>
      </c>
      <c r="J70">
        <v>29</v>
      </c>
      <c r="K70">
        <v>919</v>
      </c>
      <c r="L70">
        <v>313</v>
      </c>
      <c r="M70">
        <v>54</v>
      </c>
      <c r="N70">
        <v>120</v>
      </c>
      <c r="O70">
        <v>52</v>
      </c>
      <c r="P70">
        <v>474</v>
      </c>
      <c r="Q70">
        <v>169</v>
      </c>
      <c r="R70">
        <v>101</v>
      </c>
      <c r="S70">
        <v>183</v>
      </c>
      <c r="T70">
        <v>156</v>
      </c>
      <c r="U70">
        <v>379</v>
      </c>
      <c r="V70">
        <v>198</v>
      </c>
      <c r="W70">
        <v>62</v>
      </c>
      <c r="X70">
        <v>353</v>
      </c>
      <c r="Y70">
        <v>174</v>
      </c>
      <c r="Z70">
        <v>192</v>
      </c>
      <c r="AA70">
        <v>54</v>
      </c>
      <c r="AB70">
        <v>71</v>
      </c>
      <c r="AC70">
        <v>354</v>
      </c>
      <c r="AD70">
        <v>13</v>
      </c>
      <c r="AE70">
        <v>60</v>
      </c>
      <c r="AF70">
        <v>41</v>
      </c>
      <c r="AG70">
        <v>350</v>
      </c>
      <c r="AH70">
        <v>101</v>
      </c>
      <c r="AI70">
        <v>263</v>
      </c>
      <c r="AJ70">
        <v>734</v>
      </c>
      <c r="AK70">
        <v>541</v>
      </c>
      <c r="AL70">
        <v>119</v>
      </c>
      <c r="AM70">
        <v>303</v>
      </c>
      <c r="AN70">
        <v>563</v>
      </c>
      <c r="AO70">
        <v>55</v>
      </c>
      <c r="AP70">
        <v>152</v>
      </c>
      <c r="AQ70">
        <v>17</v>
      </c>
      <c r="AR70">
        <v>288</v>
      </c>
      <c r="AS70">
        <v>1095</v>
      </c>
      <c r="AT70">
        <v>84</v>
      </c>
      <c r="AU70">
        <v>281</v>
      </c>
      <c r="AV70">
        <v>19</v>
      </c>
      <c r="AW70">
        <v>299</v>
      </c>
      <c r="AX70">
        <v>137</v>
      </c>
      <c r="AY70">
        <v>33</v>
      </c>
      <c r="AZ70">
        <v>28</v>
      </c>
      <c r="BA70">
        <f t="shared" si="2"/>
        <v>13197</v>
      </c>
    </row>
    <row r="71" spans="1:53">
      <c r="A71" s="16">
        <v>43959</v>
      </c>
      <c r="B71">
        <v>233</v>
      </c>
      <c r="C71">
        <v>40</v>
      </c>
      <c r="D71">
        <v>90</v>
      </c>
      <c r="E71">
        <v>401</v>
      </c>
      <c r="F71">
        <v>2008</v>
      </c>
      <c r="G71">
        <v>245</v>
      </c>
      <c r="H71">
        <v>113</v>
      </c>
      <c r="I71">
        <v>268</v>
      </c>
      <c r="J71">
        <v>31</v>
      </c>
      <c r="K71">
        <v>1266</v>
      </c>
      <c r="L71">
        <v>312</v>
      </c>
      <c r="M71">
        <v>46</v>
      </c>
      <c r="N71">
        <v>95</v>
      </c>
      <c r="O71">
        <v>44</v>
      </c>
      <c r="P71">
        <v>490</v>
      </c>
      <c r="Q71">
        <v>180</v>
      </c>
      <c r="R71">
        <v>102</v>
      </c>
      <c r="S71">
        <v>169</v>
      </c>
      <c r="T71">
        <v>128</v>
      </c>
      <c r="U71">
        <v>211</v>
      </c>
      <c r="V71">
        <v>167</v>
      </c>
      <c r="W71">
        <v>72</v>
      </c>
      <c r="X71">
        <v>373</v>
      </c>
      <c r="Y71">
        <v>148</v>
      </c>
      <c r="Z71">
        <v>181</v>
      </c>
      <c r="AA71">
        <v>79</v>
      </c>
      <c r="AB71">
        <v>47</v>
      </c>
      <c r="AC71">
        <v>350</v>
      </c>
      <c r="AD71">
        <v>19</v>
      </c>
      <c r="AE71">
        <v>43</v>
      </c>
      <c r="AF71">
        <v>68</v>
      </c>
      <c r="AG71">
        <v>319</v>
      </c>
      <c r="AH71">
        <v>92</v>
      </c>
      <c r="AI71">
        <v>219</v>
      </c>
      <c r="AJ71">
        <v>724</v>
      </c>
      <c r="AK71">
        <v>483</v>
      </c>
      <c r="AL71">
        <v>109</v>
      </c>
      <c r="AM71">
        <v>235</v>
      </c>
      <c r="AN71">
        <v>728</v>
      </c>
      <c r="AO71">
        <v>43</v>
      </c>
      <c r="AP71">
        <v>169</v>
      </c>
      <c r="AQ71">
        <v>14</v>
      </c>
      <c r="AR71">
        <v>250</v>
      </c>
      <c r="AS71">
        <v>1132</v>
      </c>
      <c r="AT71">
        <v>46</v>
      </c>
      <c r="AU71">
        <v>312</v>
      </c>
      <c r="AV71">
        <v>39</v>
      </c>
      <c r="AW71">
        <v>285</v>
      </c>
      <c r="AX71">
        <v>173</v>
      </c>
      <c r="AY71">
        <v>26</v>
      </c>
      <c r="AZ71">
        <v>24</v>
      </c>
      <c r="BA71">
        <f t="shared" si="2"/>
        <v>13441</v>
      </c>
    </row>
    <row r="72" spans="1:53">
      <c r="A72" s="16">
        <v>43960</v>
      </c>
      <c r="B72">
        <v>196</v>
      </c>
      <c r="C72">
        <v>43</v>
      </c>
      <c r="D72">
        <v>89</v>
      </c>
      <c r="E72">
        <v>396</v>
      </c>
      <c r="F72">
        <v>2008</v>
      </c>
      <c r="G72">
        <v>268</v>
      </c>
      <c r="H72">
        <v>138</v>
      </c>
      <c r="I72">
        <v>185</v>
      </c>
      <c r="J72">
        <v>47</v>
      </c>
      <c r="K72">
        <v>1231</v>
      </c>
      <c r="L72">
        <v>360</v>
      </c>
      <c r="M72">
        <v>52</v>
      </c>
      <c r="N72">
        <v>113</v>
      </c>
      <c r="O72">
        <v>63</v>
      </c>
      <c r="P72">
        <v>491</v>
      </c>
      <c r="Q72">
        <v>205</v>
      </c>
      <c r="R72">
        <v>99</v>
      </c>
      <c r="S72">
        <v>218</v>
      </c>
      <c r="T72">
        <v>177</v>
      </c>
      <c r="U72">
        <v>282</v>
      </c>
      <c r="V72">
        <v>165</v>
      </c>
      <c r="W72">
        <v>84</v>
      </c>
      <c r="X72">
        <v>370</v>
      </c>
      <c r="Y72">
        <v>174</v>
      </c>
      <c r="Z72">
        <v>210</v>
      </c>
      <c r="AA72">
        <v>90</v>
      </c>
      <c r="AB72">
        <v>47</v>
      </c>
      <c r="AC72">
        <v>400</v>
      </c>
      <c r="AD72">
        <v>25</v>
      </c>
      <c r="AE72">
        <v>70</v>
      </c>
      <c r="AF72">
        <v>64</v>
      </c>
      <c r="AG72">
        <v>324</v>
      </c>
      <c r="AH72">
        <v>105</v>
      </c>
      <c r="AI72">
        <v>209</v>
      </c>
      <c r="AJ72">
        <v>878</v>
      </c>
      <c r="AK72">
        <v>517</v>
      </c>
      <c r="AL72">
        <v>163</v>
      </c>
      <c r="AM72">
        <v>214</v>
      </c>
      <c r="AN72">
        <v>745</v>
      </c>
      <c r="AO72">
        <v>60</v>
      </c>
      <c r="AP72">
        <v>202</v>
      </c>
      <c r="AQ72">
        <v>28</v>
      </c>
      <c r="AR72">
        <v>277</v>
      </c>
      <c r="AS72">
        <v>1323</v>
      </c>
      <c r="AT72">
        <v>68</v>
      </c>
      <c r="AU72">
        <v>376</v>
      </c>
      <c r="AV72">
        <v>22</v>
      </c>
      <c r="AW72">
        <v>279</v>
      </c>
      <c r="AX72">
        <v>178</v>
      </c>
      <c r="AY72">
        <v>32</v>
      </c>
      <c r="AZ72">
        <v>22</v>
      </c>
      <c r="BA72">
        <f t="shared" si="2"/>
        <v>14382</v>
      </c>
    </row>
    <row r="73" spans="1:53">
      <c r="A73" s="16">
        <v>43961</v>
      </c>
      <c r="B73">
        <v>195</v>
      </c>
      <c r="C73">
        <v>37</v>
      </c>
      <c r="D73">
        <v>85</v>
      </c>
      <c r="E73">
        <v>358</v>
      </c>
      <c r="F73">
        <v>1524</v>
      </c>
      <c r="G73">
        <v>191</v>
      </c>
      <c r="H73">
        <v>119</v>
      </c>
      <c r="I73">
        <v>169</v>
      </c>
      <c r="J73">
        <v>32</v>
      </c>
      <c r="K73">
        <v>1013</v>
      </c>
      <c r="L73">
        <v>322</v>
      </c>
      <c r="M73">
        <v>42</v>
      </c>
      <c r="N73">
        <v>85</v>
      </c>
      <c r="O73">
        <v>35</v>
      </c>
      <c r="P73">
        <v>374</v>
      </c>
      <c r="Q73">
        <v>140</v>
      </c>
      <c r="R73">
        <v>115</v>
      </c>
      <c r="S73">
        <v>121</v>
      </c>
      <c r="T73">
        <v>143</v>
      </c>
      <c r="U73">
        <v>188</v>
      </c>
      <c r="V73">
        <v>135</v>
      </c>
      <c r="W73">
        <v>59</v>
      </c>
      <c r="X73">
        <v>296</v>
      </c>
      <c r="Y73">
        <v>120</v>
      </c>
      <c r="Z73">
        <v>191</v>
      </c>
      <c r="AA73">
        <v>72</v>
      </c>
      <c r="AB73">
        <v>31</v>
      </c>
      <c r="AC73">
        <v>317</v>
      </c>
      <c r="AD73">
        <v>11</v>
      </c>
      <c r="AE73">
        <v>72</v>
      </c>
      <c r="AF73">
        <v>57</v>
      </c>
      <c r="AG73">
        <v>274</v>
      </c>
      <c r="AH73">
        <v>93</v>
      </c>
      <c r="AI73">
        <v>186</v>
      </c>
      <c r="AJ73">
        <v>673</v>
      </c>
      <c r="AK73">
        <v>362</v>
      </c>
      <c r="AL73">
        <v>119</v>
      </c>
      <c r="AM73">
        <v>189</v>
      </c>
      <c r="AN73">
        <v>498</v>
      </c>
      <c r="AO73">
        <v>25</v>
      </c>
      <c r="AP73">
        <v>164</v>
      </c>
      <c r="AQ73">
        <v>11</v>
      </c>
      <c r="AR73">
        <v>216</v>
      </c>
      <c r="AS73">
        <v>1080</v>
      </c>
      <c r="AT73">
        <v>54</v>
      </c>
      <c r="AU73">
        <v>307</v>
      </c>
      <c r="AV73">
        <v>24</v>
      </c>
      <c r="AW73">
        <v>232</v>
      </c>
      <c r="AX73">
        <v>137</v>
      </c>
      <c r="AY73">
        <v>27</v>
      </c>
      <c r="AZ73">
        <v>29</v>
      </c>
      <c r="BA73">
        <f t="shared" si="2"/>
        <v>11349</v>
      </c>
    </row>
    <row r="74" spans="1:53">
      <c r="A74" s="16">
        <v>43962</v>
      </c>
      <c r="B74">
        <v>187</v>
      </c>
      <c r="C74">
        <v>25</v>
      </c>
      <c r="D74">
        <v>67</v>
      </c>
      <c r="E74">
        <v>330</v>
      </c>
      <c r="F74">
        <v>1587</v>
      </c>
      <c r="G74">
        <v>240</v>
      </c>
      <c r="H74">
        <v>129</v>
      </c>
      <c r="I74">
        <v>355</v>
      </c>
      <c r="J74">
        <v>34</v>
      </c>
      <c r="K74">
        <v>887</v>
      </c>
      <c r="L74">
        <v>304</v>
      </c>
      <c r="M74">
        <v>48</v>
      </c>
      <c r="N74">
        <v>68</v>
      </c>
      <c r="O74">
        <v>43</v>
      </c>
      <c r="P74">
        <v>454</v>
      </c>
      <c r="Q74">
        <v>168</v>
      </c>
      <c r="R74">
        <v>91</v>
      </c>
      <c r="S74">
        <v>133</v>
      </c>
      <c r="T74">
        <v>194</v>
      </c>
      <c r="U74">
        <v>277</v>
      </c>
      <c r="V74">
        <v>170</v>
      </c>
      <c r="W74">
        <v>78</v>
      </c>
      <c r="X74">
        <v>296</v>
      </c>
      <c r="Y74">
        <v>154</v>
      </c>
      <c r="Z74">
        <v>155</v>
      </c>
      <c r="AA74">
        <v>41</v>
      </c>
      <c r="AB74">
        <v>34</v>
      </c>
      <c r="AC74">
        <v>265</v>
      </c>
      <c r="AD74">
        <v>14</v>
      </c>
      <c r="AE74">
        <v>48</v>
      </c>
      <c r="AF74">
        <v>50</v>
      </c>
      <c r="AG74">
        <v>280</v>
      </c>
      <c r="AH74">
        <v>57</v>
      </c>
      <c r="AI74">
        <v>142</v>
      </c>
      <c r="AJ74">
        <v>1198</v>
      </c>
      <c r="AK74">
        <v>451</v>
      </c>
      <c r="AL74">
        <v>121</v>
      </c>
      <c r="AM74">
        <v>201</v>
      </c>
      <c r="AN74">
        <v>783</v>
      </c>
      <c r="AO74">
        <v>37</v>
      </c>
      <c r="AP74">
        <v>171</v>
      </c>
      <c r="AQ74">
        <v>15</v>
      </c>
      <c r="AR74">
        <v>212</v>
      </c>
      <c r="AS74">
        <v>859</v>
      </c>
      <c r="AT74">
        <v>63</v>
      </c>
      <c r="AU74">
        <v>339</v>
      </c>
      <c r="AV74">
        <v>32</v>
      </c>
      <c r="AW74">
        <v>262</v>
      </c>
      <c r="AX74">
        <v>235</v>
      </c>
      <c r="AY74">
        <v>33</v>
      </c>
      <c r="AZ74">
        <v>29</v>
      </c>
      <c r="BA74">
        <f t="shared" si="2"/>
        <v>12446</v>
      </c>
    </row>
    <row r="75" spans="1:53">
      <c r="A75" s="16">
        <v>43963</v>
      </c>
      <c r="B75">
        <v>229</v>
      </c>
      <c r="C75">
        <v>34</v>
      </c>
      <c r="D75">
        <v>89</v>
      </c>
      <c r="E75">
        <v>469</v>
      </c>
      <c r="F75">
        <v>2205</v>
      </c>
      <c r="G75">
        <v>309</v>
      </c>
      <c r="H75">
        <v>149</v>
      </c>
      <c r="I75">
        <v>311</v>
      </c>
      <c r="J75">
        <v>36</v>
      </c>
      <c r="K75">
        <v>1132</v>
      </c>
      <c r="L75">
        <v>373</v>
      </c>
      <c r="M75">
        <v>54</v>
      </c>
      <c r="N75">
        <v>88</v>
      </c>
      <c r="O75">
        <v>49</v>
      </c>
      <c r="P75">
        <v>467</v>
      </c>
      <c r="Q75">
        <v>175</v>
      </c>
      <c r="R75">
        <v>108</v>
      </c>
      <c r="S75">
        <v>134</v>
      </c>
      <c r="T75">
        <v>208</v>
      </c>
      <c r="U75">
        <v>273</v>
      </c>
      <c r="V75">
        <v>163</v>
      </c>
      <c r="W75">
        <v>63</v>
      </c>
      <c r="X75">
        <v>353</v>
      </c>
      <c r="Y75">
        <v>185</v>
      </c>
      <c r="Z75">
        <v>228</v>
      </c>
      <c r="AA75">
        <v>67</v>
      </c>
      <c r="AB75">
        <v>48</v>
      </c>
      <c r="AC75">
        <v>356</v>
      </c>
      <c r="AD75">
        <v>12</v>
      </c>
      <c r="AE75">
        <v>82</v>
      </c>
      <c r="AF75">
        <v>73</v>
      </c>
      <c r="AG75">
        <v>329</v>
      </c>
      <c r="AH75">
        <v>85</v>
      </c>
      <c r="AI75">
        <v>198</v>
      </c>
      <c r="AJ75">
        <v>935</v>
      </c>
      <c r="AK75">
        <v>693</v>
      </c>
      <c r="AL75">
        <v>127</v>
      </c>
      <c r="AM75">
        <v>254</v>
      </c>
      <c r="AN75">
        <v>556</v>
      </c>
      <c r="AO75">
        <v>43</v>
      </c>
      <c r="AP75">
        <v>192</v>
      </c>
      <c r="AQ75">
        <v>13</v>
      </c>
      <c r="AR75">
        <v>257</v>
      </c>
      <c r="AS75">
        <v>1173</v>
      </c>
      <c r="AT75">
        <v>69</v>
      </c>
      <c r="AU75">
        <v>370</v>
      </c>
      <c r="AV75">
        <v>17</v>
      </c>
      <c r="AW75">
        <v>298</v>
      </c>
      <c r="AX75">
        <v>219</v>
      </c>
      <c r="AY75">
        <v>40</v>
      </c>
      <c r="AZ75">
        <v>32</v>
      </c>
      <c r="BA75">
        <f t="shared" si="2"/>
        <v>14422</v>
      </c>
    </row>
    <row r="76" spans="1:53">
      <c r="A76" s="16">
        <v>43964</v>
      </c>
      <c r="B76">
        <v>426</v>
      </c>
      <c r="C76">
        <v>65</v>
      </c>
      <c r="D76">
        <v>190</v>
      </c>
      <c r="E76">
        <v>936</v>
      </c>
      <c r="F76">
        <v>3372</v>
      </c>
      <c r="G76">
        <v>484</v>
      </c>
      <c r="H76">
        <v>204</v>
      </c>
      <c r="I76">
        <v>461</v>
      </c>
      <c r="J76">
        <v>63</v>
      </c>
      <c r="K76">
        <v>2068</v>
      </c>
      <c r="L76">
        <v>740</v>
      </c>
      <c r="M76">
        <v>90</v>
      </c>
      <c r="N76">
        <v>182</v>
      </c>
      <c r="O76">
        <v>126</v>
      </c>
      <c r="P76">
        <v>804</v>
      </c>
      <c r="Q76">
        <v>391</v>
      </c>
      <c r="R76">
        <v>186</v>
      </c>
      <c r="S76">
        <v>280</v>
      </c>
      <c r="T76">
        <v>331</v>
      </c>
      <c r="U76">
        <v>401</v>
      </c>
      <c r="V76">
        <v>422</v>
      </c>
      <c r="W76">
        <v>105</v>
      </c>
      <c r="X76">
        <v>589</v>
      </c>
      <c r="Y76">
        <v>399</v>
      </c>
      <c r="Z76">
        <v>395</v>
      </c>
      <c r="AA76">
        <v>158</v>
      </c>
      <c r="AB76">
        <v>96</v>
      </c>
      <c r="AC76">
        <v>644</v>
      </c>
      <c r="AD76">
        <v>37</v>
      </c>
      <c r="AE76">
        <v>125</v>
      </c>
      <c r="AF76">
        <v>108</v>
      </c>
      <c r="AG76">
        <v>704</v>
      </c>
      <c r="AH76">
        <v>161</v>
      </c>
      <c r="AI76">
        <v>298</v>
      </c>
      <c r="AJ76">
        <v>1298</v>
      </c>
      <c r="AK76">
        <v>770</v>
      </c>
      <c r="AL76">
        <v>288</v>
      </c>
      <c r="AM76">
        <v>502</v>
      </c>
      <c r="AN76">
        <v>951</v>
      </c>
      <c r="AO76">
        <v>70</v>
      </c>
      <c r="AP76">
        <v>347</v>
      </c>
      <c r="AQ76">
        <v>32</v>
      </c>
      <c r="AR76">
        <v>629</v>
      </c>
      <c r="AS76">
        <v>2386</v>
      </c>
      <c r="AT76">
        <v>92</v>
      </c>
      <c r="AU76">
        <v>638</v>
      </c>
      <c r="AV76">
        <v>49</v>
      </c>
      <c r="AW76">
        <v>560</v>
      </c>
      <c r="AX76">
        <v>341</v>
      </c>
      <c r="AY76">
        <v>64</v>
      </c>
      <c r="AZ76">
        <v>66</v>
      </c>
      <c r="BA76">
        <f t="shared" si="2"/>
        <v>25124</v>
      </c>
    </row>
    <row r="77" spans="1:53">
      <c r="A77" s="16">
        <v>43965</v>
      </c>
      <c r="B77">
        <v>221</v>
      </c>
      <c r="C77">
        <v>41</v>
      </c>
      <c r="D77">
        <v>100</v>
      </c>
      <c r="E77">
        <v>513</v>
      </c>
      <c r="F77">
        <v>2172</v>
      </c>
      <c r="G77">
        <v>286</v>
      </c>
      <c r="H77">
        <v>150</v>
      </c>
      <c r="I77">
        <v>434</v>
      </c>
      <c r="J77">
        <v>46</v>
      </c>
      <c r="K77">
        <v>1304</v>
      </c>
      <c r="L77">
        <v>421</v>
      </c>
      <c r="M77">
        <v>49</v>
      </c>
      <c r="N77">
        <v>148</v>
      </c>
      <c r="O77">
        <v>78</v>
      </c>
      <c r="P77">
        <v>478</v>
      </c>
      <c r="Q77">
        <v>234</v>
      </c>
      <c r="R77">
        <v>126</v>
      </c>
      <c r="S77">
        <v>211</v>
      </c>
      <c r="T77">
        <v>197</v>
      </c>
      <c r="U77">
        <v>237</v>
      </c>
      <c r="V77">
        <v>393</v>
      </c>
      <c r="W77">
        <v>54</v>
      </c>
      <c r="X77">
        <v>408</v>
      </c>
      <c r="Y77">
        <v>326</v>
      </c>
      <c r="Z77">
        <v>264</v>
      </c>
      <c r="AA77">
        <v>105</v>
      </c>
      <c r="AB77">
        <v>59</v>
      </c>
      <c r="AC77">
        <v>380</v>
      </c>
      <c r="AD77">
        <v>27</v>
      </c>
      <c r="AE77">
        <v>59</v>
      </c>
      <c r="AF77">
        <v>58</v>
      </c>
      <c r="AG77">
        <v>560</v>
      </c>
      <c r="AH77">
        <v>126</v>
      </c>
      <c r="AI77">
        <v>207</v>
      </c>
      <c r="AJ77">
        <v>1082</v>
      </c>
      <c r="AK77">
        <v>800</v>
      </c>
      <c r="AL77">
        <v>187</v>
      </c>
      <c r="AM77">
        <v>422</v>
      </c>
      <c r="AN77">
        <v>665</v>
      </c>
      <c r="AO77">
        <v>31</v>
      </c>
      <c r="AP77">
        <v>198</v>
      </c>
      <c r="AQ77">
        <v>17</v>
      </c>
      <c r="AR77">
        <v>275</v>
      </c>
      <c r="AS77">
        <v>1308</v>
      </c>
      <c r="AT77">
        <v>92</v>
      </c>
      <c r="AU77">
        <v>469</v>
      </c>
      <c r="AV77">
        <v>25</v>
      </c>
      <c r="AW77">
        <v>354</v>
      </c>
      <c r="AX77">
        <v>382</v>
      </c>
      <c r="AY77">
        <v>44</v>
      </c>
      <c r="AZ77">
        <v>29</v>
      </c>
      <c r="BA77">
        <f t="shared" si="2"/>
        <v>16852</v>
      </c>
    </row>
    <row r="78" spans="1:53">
      <c r="A78" s="16">
        <v>43966</v>
      </c>
      <c r="B78">
        <v>206</v>
      </c>
      <c r="C78">
        <v>28</v>
      </c>
      <c r="D78">
        <v>113</v>
      </c>
      <c r="E78">
        <v>386</v>
      </c>
      <c r="F78">
        <v>1794</v>
      </c>
      <c r="G78">
        <v>247</v>
      </c>
      <c r="H78">
        <v>139</v>
      </c>
      <c r="I78">
        <v>354</v>
      </c>
      <c r="J78">
        <v>45</v>
      </c>
      <c r="K78">
        <v>1330</v>
      </c>
      <c r="L78">
        <v>421</v>
      </c>
      <c r="M78">
        <v>59</v>
      </c>
      <c r="N78">
        <v>112</v>
      </c>
      <c r="O78">
        <v>70</v>
      </c>
      <c r="P78">
        <v>578</v>
      </c>
      <c r="Q78">
        <v>194</v>
      </c>
      <c r="R78">
        <v>127</v>
      </c>
      <c r="S78">
        <v>175</v>
      </c>
      <c r="T78">
        <v>219</v>
      </c>
      <c r="U78">
        <v>280</v>
      </c>
      <c r="V78">
        <v>358</v>
      </c>
      <c r="W78">
        <v>73</v>
      </c>
      <c r="X78">
        <v>349</v>
      </c>
      <c r="Y78">
        <v>235</v>
      </c>
      <c r="Z78">
        <v>242</v>
      </c>
      <c r="AA78">
        <v>73</v>
      </c>
      <c r="AB78">
        <v>53</v>
      </c>
      <c r="AC78">
        <v>337</v>
      </c>
      <c r="AD78">
        <v>21</v>
      </c>
      <c r="AE78">
        <v>56</v>
      </c>
      <c r="AF78">
        <v>62</v>
      </c>
      <c r="AG78">
        <v>428</v>
      </c>
      <c r="AH78">
        <v>118</v>
      </c>
      <c r="AI78">
        <v>163</v>
      </c>
      <c r="AJ78">
        <v>1170</v>
      </c>
      <c r="AK78">
        <v>519</v>
      </c>
      <c r="AL78">
        <v>153</v>
      </c>
      <c r="AM78">
        <v>319</v>
      </c>
      <c r="AN78">
        <v>753</v>
      </c>
      <c r="AO78">
        <v>41</v>
      </c>
      <c r="AP78">
        <v>169</v>
      </c>
      <c r="AQ78">
        <v>19</v>
      </c>
      <c r="AR78">
        <v>305</v>
      </c>
      <c r="AS78">
        <v>1472</v>
      </c>
      <c r="AT78">
        <v>67</v>
      </c>
      <c r="AU78">
        <v>390</v>
      </c>
      <c r="AV78">
        <v>30</v>
      </c>
      <c r="AW78">
        <v>316</v>
      </c>
      <c r="AX78">
        <v>242</v>
      </c>
      <c r="AY78">
        <v>48</v>
      </c>
      <c r="AZ78">
        <v>31</v>
      </c>
      <c r="BA78">
        <f t="shared" si="2"/>
        <v>15489</v>
      </c>
    </row>
    <row r="79" spans="1:53">
      <c r="A79" s="16">
        <v>43967</v>
      </c>
      <c r="B79">
        <v>125</v>
      </c>
      <c r="C79">
        <v>19</v>
      </c>
      <c r="D79">
        <v>66</v>
      </c>
      <c r="E79">
        <v>237</v>
      </c>
      <c r="F79">
        <v>1292</v>
      </c>
      <c r="G79">
        <v>138</v>
      </c>
      <c r="H79">
        <v>79</v>
      </c>
      <c r="I79">
        <v>159</v>
      </c>
      <c r="J79">
        <v>22</v>
      </c>
      <c r="K79">
        <v>760</v>
      </c>
      <c r="L79">
        <v>264</v>
      </c>
      <c r="M79">
        <v>51</v>
      </c>
      <c r="N79">
        <v>51</v>
      </c>
      <c r="O79">
        <v>49</v>
      </c>
      <c r="P79">
        <v>359</v>
      </c>
      <c r="Q79">
        <v>104</v>
      </c>
      <c r="R79">
        <v>63</v>
      </c>
      <c r="S79">
        <v>131</v>
      </c>
      <c r="T79">
        <v>138</v>
      </c>
      <c r="U79">
        <v>233</v>
      </c>
      <c r="V79">
        <v>160</v>
      </c>
      <c r="W79">
        <v>74</v>
      </c>
      <c r="X79">
        <v>220</v>
      </c>
      <c r="Y79">
        <v>86</v>
      </c>
      <c r="Z79">
        <v>124</v>
      </c>
      <c r="AA79">
        <v>45</v>
      </c>
      <c r="AB79">
        <v>21</v>
      </c>
      <c r="AC79">
        <v>231</v>
      </c>
      <c r="AD79">
        <v>6</v>
      </c>
      <c r="AE79">
        <v>38</v>
      </c>
      <c r="AF79">
        <v>56</v>
      </c>
      <c r="AG79">
        <v>262</v>
      </c>
      <c r="AH79">
        <v>61</v>
      </c>
      <c r="AI79">
        <v>124</v>
      </c>
      <c r="AJ79">
        <v>626</v>
      </c>
      <c r="AK79">
        <v>272</v>
      </c>
      <c r="AL79">
        <v>85</v>
      </c>
      <c r="AM79">
        <v>154</v>
      </c>
      <c r="AN79">
        <v>358</v>
      </c>
      <c r="AO79">
        <v>25</v>
      </c>
      <c r="AP79">
        <v>121</v>
      </c>
      <c r="AQ79">
        <v>10</v>
      </c>
      <c r="AR79">
        <v>178</v>
      </c>
      <c r="AS79">
        <v>908</v>
      </c>
      <c r="AT79">
        <v>47</v>
      </c>
      <c r="AU79">
        <v>229</v>
      </c>
      <c r="AV79">
        <v>12</v>
      </c>
      <c r="AW79">
        <v>219</v>
      </c>
      <c r="AX79">
        <v>126</v>
      </c>
      <c r="AY79">
        <v>17</v>
      </c>
      <c r="AZ79">
        <v>15</v>
      </c>
      <c r="BA79">
        <f t="shared" si="2"/>
        <v>9250</v>
      </c>
    </row>
    <row r="80" spans="1:53">
      <c r="A80" s="16">
        <v>43968</v>
      </c>
      <c r="B80">
        <v>324</v>
      </c>
      <c r="C80">
        <v>59</v>
      </c>
      <c r="D80">
        <v>126</v>
      </c>
      <c r="E80">
        <v>614</v>
      </c>
      <c r="F80">
        <v>2450</v>
      </c>
      <c r="G80">
        <v>365</v>
      </c>
      <c r="H80">
        <v>147</v>
      </c>
      <c r="I80">
        <v>407</v>
      </c>
      <c r="J80">
        <v>55</v>
      </c>
      <c r="K80">
        <v>1764</v>
      </c>
      <c r="L80">
        <v>613</v>
      </c>
      <c r="M80">
        <v>79</v>
      </c>
      <c r="N80">
        <v>114</v>
      </c>
      <c r="O80">
        <v>102</v>
      </c>
      <c r="P80">
        <v>685</v>
      </c>
      <c r="Q80">
        <v>310</v>
      </c>
      <c r="R80">
        <v>166</v>
      </c>
      <c r="S80">
        <v>241</v>
      </c>
      <c r="T80">
        <v>278</v>
      </c>
      <c r="U80">
        <v>349</v>
      </c>
      <c r="V80">
        <v>222</v>
      </c>
      <c r="W80">
        <v>76</v>
      </c>
      <c r="X80">
        <v>532</v>
      </c>
      <c r="Y80">
        <v>197</v>
      </c>
      <c r="Z80">
        <v>289</v>
      </c>
      <c r="AA80">
        <v>126</v>
      </c>
      <c r="AB80">
        <v>65</v>
      </c>
      <c r="AC80">
        <v>614</v>
      </c>
      <c r="AD80">
        <v>35</v>
      </c>
      <c r="AE80">
        <v>95</v>
      </c>
      <c r="AF80">
        <v>67</v>
      </c>
      <c r="AG80">
        <v>468</v>
      </c>
      <c r="AH80">
        <v>115</v>
      </c>
      <c r="AI80">
        <v>277</v>
      </c>
      <c r="AJ80">
        <v>1369</v>
      </c>
      <c r="AK80">
        <v>567</v>
      </c>
      <c r="AL80">
        <v>190</v>
      </c>
      <c r="AM80">
        <v>315</v>
      </c>
      <c r="AN80">
        <v>729</v>
      </c>
      <c r="AO80">
        <v>47</v>
      </c>
      <c r="AP80">
        <v>419</v>
      </c>
      <c r="AQ80">
        <v>27</v>
      </c>
      <c r="AR80">
        <v>472</v>
      </c>
      <c r="AS80">
        <v>1976</v>
      </c>
      <c r="AT80">
        <v>85</v>
      </c>
      <c r="AU80">
        <v>479</v>
      </c>
      <c r="AV80">
        <v>34</v>
      </c>
      <c r="AW80">
        <v>397</v>
      </c>
      <c r="AX80">
        <v>225</v>
      </c>
      <c r="AY80">
        <v>37</v>
      </c>
      <c r="AZ80">
        <v>45</v>
      </c>
      <c r="BA80">
        <f t="shared" si="2"/>
        <v>19839</v>
      </c>
    </row>
    <row r="81" spans="1:53">
      <c r="A81" s="16">
        <v>43969</v>
      </c>
      <c r="B81">
        <v>688</v>
      </c>
      <c r="C81">
        <v>116</v>
      </c>
      <c r="D81">
        <v>352</v>
      </c>
      <c r="E81">
        <v>1215</v>
      </c>
      <c r="F81">
        <v>5095</v>
      </c>
      <c r="G81">
        <v>824</v>
      </c>
      <c r="H81">
        <v>361</v>
      </c>
      <c r="I81">
        <v>497</v>
      </c>
      <c r="J81">
        <v>99</v>
      </c>
      <c r="K81">
        <v>3866</v>
      </c>
      <c r="L81">
        <v>1272</v>
      </c>
      <c r="M81">
        <v>136</v>
      </c>
      <c r="N81">
        <v>286</v>
      </c>
      <c r="O81">
        <v>207</v>
      </c>
      <c r="P81">
        <v>1400</v>
      </c>
      <c r="Q81">
        <v>730</v>
      </c>
      <c r="R81">
        <v>355</v>
      </c>
      <c r="S81">
        <v>574</v>
      </c>
      <c r="T81">
        <v>575</v>
      </c>
      <c r="U81">
        <v>1076</v>
      </c>
      <c r="V81">
        <v>471</v>
      </c>
      <c r="W81">
        <v>208</v>
      </c>
      <c r="X81">
        <v>1568</v>
      </c>
      <c r="Y81">
        <v>564</v>
      </c>
      <c r="Z81">
        <v>646</v>
      </c>
      <c r="AA81">
        <v>273</v>
      </c>
      <c r="AB81">
        <v>134</v>
      </c>
      <c r="AC81">
        <v>1092</v>
      </c>
      <c r="AD81">
        <v>69</v>
      </c>
      <c r="AE81">
        <v>158</v>
      </c>
      <c r="AF81">
        <v>188</v>
      </c>
      <c r="AG81">
        <v>1263</v>
      </c>
      <c r="AH81">
        <v>291</v>
      </c>
      <c r="AI81">
        <v>563</v>
      </c>
      <c r="AJ81">
        <v>2629</v>
      </c>
      <c r="AK81">
        <v>1497</v>
      </c>
      <c r="AL81">
        <v>496</v>
      </c>
      <c r="AM81">
        <v>594</v>
      </c>
      <c r="AN81">
        <v>1640</v>
      </c>
      <c r="AO81">
        <v>150</v>
      </c>
      <c r="AP81">
        <v>656</v>
      </c>
      <c r="AQ81">
        <v>60</v>
      </c>
      <c r="AR81">
        <v>986</v>
      </c>
      <c r="AS81">
        <v>4808</v>
      </c>
      <c r="AT81">
        <v>246</v>
      </c>
      <c r="AU81">
        <v>1018</v>
      </c>
      <c r="AV81">
        <v>40</v>
      </c>
      <c r="AW81">
        <v>869</v>
      </c>
      <c r="AX81">
        <v>477</v>
      </c>
      <c r="AY81">
        <v>101</v>
      </c>
      <c r="AZ81">
        <v>96</v>
      </c>
      <c r="BA81">
        <f t="shared" si="2"/>
        <v>43575</v>
      </c>
    </row>
    <row r="82" spans="1:53">
      <c r="A82" s="16">
        <v>43970</v>
      </c>
      <c r="B82">
        <v>248</v>
      </c>
      <c r="C82">
        <v>46</v>
      </c>
      <c r="D82">
        <v>122</v>
      </c>
      <c r="E82">
        <v>517</v>
      </c>
      <c r="F82">
        <v>2634</v>
      </c>
      <c r="G82">
        <v>362</v>
      </c>
      <c r="H82">
        <v>218</v>
      </c>
      <c r="I82">
        <v>361</v>
      </c>
      <c r="J82">
        <v>44</v>
      </c>
      <c r="K82">
        <v>1652</v>
      </c>
      <c r="L82">
        <v>613</v>
      </c>
      <c r="M82">
        <v>80</v>
      </c>
      <c r="N82">
        <v>146</v>
      </c>
      <c r="O82">
        <v>98</v>
      </c>
      <c r="P82">
        <v>752</v>
      </c>
      <c r="Q82">
        <v>269</v>
      </c>
      <c r="R82">
        <v>200</v>
      </c>
      <c r="S82">
        <v>326</v>
      </c>
      <c r="T82">
        <v>264</v>
      </c>
      <c r="U82">
        <v>458</v>
      </c>
      <c r="V82">
        <v>261</v>
      </c>
      <c r="W82">
        <v>115</v>
      </c>
      <c r="X82">
        <v>577</v>
      </c>
      <c r="Y82">
        <v>275</v>
      </c>
      <c r="Z82">
        <v>305</v>
      </c>
      <c r="AA82">
        <v>117</v>
      </c>
      <c r="AB82">
        <v>55</v>
      </c>
      <c r="AC82">
        <v>557</v>
      </c>
      <c r="AD82">
        <v>34</v>
      </c>
      <c r="AE82">
        <v>89</v>
      </c>
      <c r="AF82">
        <v>64</v>
      </c>
      <c r="AG82">
        <v>581</v>
      </c>
      <c r="AH82">
        <v>145</v>
      </c>
      <c r="AI82">
        <v>313</v>
      </c>
      <c r="AJ82">
        <v>1180</v>
      </c>
      <c r="AK82">
        <v>589</v>
      </c>
      <c r="AL82">
        <v>201</v>
      </c>
      <c r="AM82">
        <v>298</v>
      </c>
      <c r="AN82">
        <v>833</v>
      </c>
      <c r="AO82">
        <v>62</v>
      </c>
      <c r="AP82">
        <v>275</v>
      </c>
      <c r="AQ82">
        <v>24</v>
      </c>
      <c r="AR82">
        <v>434</v>
      </c>
      <c r="AS82">
        <v>2025</v>
      </c>
      <c r="AT82">
        <v>112</v>
      </c>
      <c r="AU82">
        <v>456</v>
      </c>
      <c r="AV82">
        <v>30</v>
      </c>
      <c r="AW82">
        <v>430</v>
      </c>
      <c r="AX82">
        <v>275</v>
      </c>
      <c r="AY82">
        <v>64</v>
      </c>
      <c r="AZ82">
        <v>45</v>
      </c>
      <c r="BA82">
        <f t="shared" si="2"/>
        <v>20231</v>
      </c>
    </row>
    <row r="83" spans="1:53">
      <c r="A83" s="16">
        <v>43971</v>
      </c>
      <c r="B83">
        <v>308</v>
      </c>
      <c r="C83">
        <v>52</v>
      </c>
      <c r="D83">
        <v>134</v>
      </c>
      <c r="E83">
        <v>470</v>
      </c>
      <c r="F83">
        <v>2678</v>
      </c>
      <c r="G83">
        <v>373</v>
      </c>
      <c r="H83">
        <v>206</v>
      </c>
      <c r="I83">
        <v>314</v>
      </c>
      <c r="J83">
        <v>48</v>
      </c>
      <c r="K83">
        <v>1629</v>
      </c>
      <c r="L83">
        <v>591</v>
      </c>
      <c r="M83">
        <v>74</v>
      </c>
      <c r="N83">
        <v>193</v>
      </c>
      <c r="O83">
        <v>95</v>
      </c>
      <c r="P83">
        <v>876</v>
      </c>
      <c r="Q83">
        <v>308</v>
      </c>
      <c r="R83">
        <v>199</v>
      </c>
      <c r="S83">
        <v>314</v>
      </c>
      <c r="T83">
        <v>197</v>
      </c>
      <c r="U83">
        <v>350</v>
      </c>
      <c r="V83">
        <v>213</v>
      </c>
      <c r="W83">
        <v>93</v>
      </c>
      <c r="X83">
        <v>439</v>
      </c>
      <c r="Y83">
        <v>292</v>
      </c>
      <c r="Z83">
        <v>313</v>
      </c>
      <c r="AA83">
        <v>127</v>
      </c>
      <c r="AB83">
        <v>65</v>
      </c>
      <c r="AC83">
        <v>626</v>
      </c>
      <c r="AD83">
        <v>43</v>
      </c>
      <c r="AE83">
        <v>73</v>
      </c>
      <c r="AF83">
        <v>75</v>
      </c>
      <c r="AG83">
        <v>481</v>
      </c>
      <c r="AH83">
        <v>125</v>
      </c>
      <c r="AI83">
        <v>233</v>
      </c>
      <c r="AJ83">
        <v>1060</v>
      </c>
      <c r="AK83">
        <v>601</v>
      </c>
      <c r="AL83">
        <v>204</v>
      </c>
      <c r="AM83">
        <v>324</v>
      </c>
      <c r="AN83">
        <v>768</v>
      </c>
      <c r="AO83">
        <v>73</v>
      </c>
      <c r="AP83">
        <v>350</v>
      </c>
      <c r="AQ83">
        <v>26</v>
      </c>
      <c r="AR83">
        <v>424</v>
      </c>
      <c r="AS83">
        <v>1831</v>
      </c>
      <c r="AT83">
        <v>69</v>
      </c>
      <c r="AU83">
        <v>491</v>
      </c>
      <c r="AV83">
        <v>28</v>
      </c>
      <c r="AW83">
        <v>421</v>
      </c>
      <c r="AX83">
        <v>195</v>
      </c>
      <c r="AY83">
        <v>55</v>
      </c>
      <c r="AZ83">
        <v>49</v>
      </c>
      <c r="BA83">
        <f t="shared" si="2"/>
        <v>19576</v>
      </c>
    </row>
    <row r="84" spans="1:53">
      <c r="A84" s="16">
        <v>43972</v>
      </c>
      <c r="B84">
        <v>245</v>
      </c>
      <c r="C84">
        <v>33</v>
      </c>
      <c r="D84">
        <v>92</v>
      </c>
      <c r="E84">
        <v>360</v>
      </c>
      <c r="F84">
        <v>1986</v>
      </c>
      <c r="G84">
        <v>218</v>
      </c>
      <c r="H84">
        <v>137</v>
      </c>
      <c r="I84">
        <v>460</v>
      </c>
      <c r="J84">
        <v>33</v>
      </c>
      <c r="K84">
        <v>1236</v>
      </c>
      <c r="L84">
        <v>389</v>
      </c>
      <c r="M84">
        <v>41</v>
      </c>
      <c r="N84">
        <v>107</v>
      </c>
      <c r="O84">
        <v>58</v>
      </c>
      <c r="P84">
        <v>586</v>
      </c>
      <c r="Q84">
        <v>208</v>
      </c>
      <c r="R84">
        <v>121</v>
      </c>
      <c r="S84">
        <v>168</v>
      </c>
      <c r="T84">
        <v>135</v>
      </c>
      <c r="U84">
        <v>271</v>
      </c>
      <c r="V84">
        <v>264</v>
      </c>
      <c r="W84">
        <v>55</v>
      </c>
      <c r="X84">
        <v>392</v>
      </c>
      <c r="Y84">
        <v>277</v>
      </c>
      <c r="Z84">
        <v>206</v>
      </c>
      <c r="AA84">
        <v>71</v>
      </c>
      <c r="AB84">
        <v>39</v>
      </c>
      <c r="AC84">
        <v>441</v>
      </c>
      <c r="AD84">
        <v>21</v>
      </c>
      <c r="AE84">
        <v>81</v>
      </c>
      <c r="AF84">
        <v>68</v>
      </c>
      <c r="AG84">
        <v>444</v>
      </c>
      <c r="AH84">
        <v>117</v>
      </c>
      <c r="AI84">
        <v>170</v>
      </c>
      <c r="AJ84">
        <v>883</v>
      </c>
      <c r="AK84">
        <v>546</v>
      </c>
      <c r="AL84">
        <v>113</v>
      </c>
      <c r="AM84">
        <v>255</v>
      </c>
      <c r="AN84">
        <v>530</v>
      </c>
      <c r="AO84">
        <v>38</v>
      </c>
      <c r="AP84">
        <v>180</v>
      </c>
      <c r="AQ84">
        <v>26</v>
      </c>
      <c r="AR84">
        <v>285</v>
      </c>
      <c r="AS84">
        <v>1260</v>
      </c>
      <c r="AT84">
        <v>71</v>
      </c>
      <c r="AU84">
        <v>377</v>
      </c>
      <c r="AV84">
        <v>14</v>
      </c>
      <c r="AW84">
        <v>300</v>
      </c>
      <c r="AX84">
        <v>165</v>
      </c>
      <c r="AY84">
        <v>43</v>
      </c>
      <c r="AZ84">
        <v>22</v>
      </c>
      <c r="BA84">
        <f t="shared" si="2"/>
        <v>14638</v>
      </c>
    </row>
    <row r="85" spans="1:53">
      <c r="A85" s="16">
        <v>43973</v>
      </c>
      <c r="B85">
        <v>273</v>
      </c>
      <c r="C85">
        <v>66</v>
      </c>
      <c r="D85">
        <v>135</v>
      </c>
      <c r="E85">
        <v>518</v>
      </c>
      <c r="F85">
        <v>2565</v>
      </c>
      <c r="G85">
        <v>333</v>
      </c>
      <c r="H85">
        <v>183</v>
      </c>
      <c r="I85">
        <v>543</v>
      </c>
      <c r="J85">
        <v>42</v>
      </c>
      <c r="K85">
        <v>1585</v>
      </c>
      <c r="L85">
        <v>549</v>
      </c>
      <c r="M85">
        <v>75</v>
      </c>
      <c r="N85">
        <v>121</v>
      </c>
      <c r="O85">
        <v>76</v>
      </c>
      <c r="P85">
        <v>680</v>
      </c>
      <c r="Q85">
        <v>272</v>
      </c>
      <c r="R85">
        <v>163</v>
      </c>
      <c r="S85">
        <v>183</v>
      </c>
      <c r="T85">
        <v>239</v>
      </c>
      <c r="U85">
        <v>285</v>
      </c>
      <c r="V85">
        <v>296</v>
      </c>
      <c r="W85">
        <v>78</v>
      </c>
      <c r="X85">
        <v>429</v>
      </c>
      <c r="Y85">
        <v>277</v>
      </c>
      <c r="Z85">
        <v>285</v>
      </c>
      <c r="AA85">
        <v>94</v>
      </c>
      <c r="AB85">
        <v>68</v>
      </c>
      <c r="AC85">
        <v>634</v>
      </c>
      <c r="AD85">
        <v>26</v>
      </c>
      <c r="AE85">
        <v>90</v>
      </c>
      <c r="AF85">
        <v>72</v>
      </c>
      <c r="AG85">
        <v>854</v>
      </c>
      <c r="AH85">
        <v>124</v>
      </c>
      <c r="AI85">
        <v>281</v>
      </c>
      <c r="AJ85">
        <v>1285</v>
      </c>
      <c r="AK85">
        <v>558</v>
      </c>
      <c r="AL85">
        <v>170</v>
      </c>
      <c r="AM85">
        <v>307</v>
      </c>
      <c r="AN85">
        <v>788</v>
      </c>
      <c r="AO85">
        <v>79</v>
      </c>
      <c r="AP85">
        <v>272</v>
      </c>
      <c r="AQ85">
        <v>20</v>
      </c>
      <c r="AR85">
        <v>434</v>
      </c>
      <c r="AS85">
        <v>1576</v>
      </c>
      <c r="AT85">
        <v>90</v>
      </c>
      <c r="AU85">
        <v>480</v>
      </c>
      <c r="AV85">
        <v>28</v>
      </c>
      <c r="AW85">
        <v>394</v>
      </c>
      <c r="AX85">
        <v>225</v>
      </c>
      <c r="AY85">
        <v>37</v>
      </c>
      <c r="AZ85">
        <v>39</v>
      </c>
      <c r="BA85">
        <f t="shared" si="2"/>
        <v>19276</v>
      </c>
    </row>
    <row r="86" spans="1:53">
      <c r="A86" s="16">
        <v>43974</v>
      </c>
      <c r="B86">
        <v>164</v>
      </c>
      <c r="C86">
        <v>29</v>
      </c>
      <c r="D86">
        <v>76</v>
      </c>
      <c r="E86">
        <v>295</v>
      </c>
      <c r="F86">
        <v>1832</v>
      </c>
      <c r="G86">
        <v>243</v>
      </c>
      <c r="H86">
        <v>104</v>
      </c>
      <c r="I86">
        <v>196</v>
      </c>
      <c r="J86">
        <v>29</v>
      </c>
      <c r="K86">
        <v>913</v>
      </c>
      <c r="L86">
        <v>291</v>
      </c>
      <c r="M86">
        <v>59</v>
      </c>
      <c r="N86">
        <v>85</v>
      </c>
      <c r="O86">
        <v>36</v>
      </c>
      <c r="P86">
        <v>407</v>
      </c>
      <c r="Q86">
        <v>149</v>
      </c>
      <c r="R86">
        <v>88</v>
      </c>
      <c r="S86">
        <v>118</v>
      </c>
      <c r="T86">
        <v>139</v>
      </c>
      <c r="U86">
        <v>232</v>
      </c>
      <c r="V86">
        <v>168</v>
      </c>
      <c r="W86">
        <v>57</v>
      </c>
      <c r="X86">
        <v>300</v>
      </c>
      <c r="Y86">
        <v>242</v>
      </c>
      <c r="Z86">
        <v>181</v>
      </c>
      <c r="AA86">
        <v>60</v>
      </c>
      <c r="AB86">
        <v>29</v>
      </c>
      <c r="AC86">
        <v>394</v>
      </c>
      <c r="AD86">
        <v>21</v>
      </c>
      <c r="AE86">
        <v>39</v>
      </c>
      <c r="AF86">
        <v>31</v>
      </c>
      <c r="AG86">
        <v>339</v>
      </c>
      <c r="AH86">
        <v>77</v>
      </c>
      <c r="AI86">
        <v>166</v>
      </c>
      <c r="AJ86">
        <v>820</v>
      </c>
      <c r="AK86">
        <v>345</v>
      </c>
      <c r="AL86">
        <v>116</v>
      </c>
      <c r="AM86">
        <v>211</v>
      </c>
      <c r="AN86">
        <v>389</v>
      </c>
      <c r="AO86">
        <v>40</v>
      </c>
      <c r="AP86">
        <v>129</v>
      </c>
      <c r="AQ86">
        <v>11</v>
      </c>
      <c r="AR86">
        <v>235</v>
      </c>
      <c r="AS86">
        <v>943</v>
      </c>
      <c r="AT86">
        <v>53</v>
      </c>
      <c r="AU86">
        <v>243</v>
      </c>
      <c r="AV86">
        <v>18</v>
      </c>
      <c r="AW86">
        <v>303</v>
      </c>
      <c r="AX86">
        <v>130</v>
      </c>
      <c r="AY86">
        <v>22</v>
      </c>
      <c r="AZ86">
        <v>24</v>
      </c>
      <c r="BA86">
        <f t="shared" si="2"/>
        <v>11621</v>
      </c>
    </row>
    <row r="87" spans="1:53">
      <c r="A87" s="16">
        <v>43975</v>
      </c>
      <c r="B87">
        <v>88</v>
      </c>
      <c r="C87">
        <v>21</v>
      </c>
      <c r="D87">
        <v>34</v>
      </c>
      <c r="E87">
        <v>170</v>
      </c>
      <c r="F87">
        <v>1237</v>
      </c>
      <c r="G87">
        <v>165</v>
      </c>
      <c r="H87">
        <v>81</v>
      </c>
      <c r="I87">
        <v>155</v>
      </c>
      <c r="J87">
        <v>13</v>
      </c>
      <c r="K87">
        <v>554</v>
      </c>
      <c r="L87">
        <v>208</v>
      </c>
      <c r="M87">
        <v>32</v>
      </c>
      <c r="N87">
        <v>52</v>
      </c>
      <c r="O87">
        <v>28</v>
      </c>
      <c r="P87">
        <v>279</v>
      </c>
      <c r="Q87">
        <v>87</v>
      </c>
      <c r="R87">
        <v>71</v>
      </c>
      <c r="S87">
        <v>56</v>
      </c>
      <c r="T87">
        <v>81</v>
      </c>
      <c r="U87">
        <v>187</v>
      </c>
      <c r="V87">
        <v>89</v>
      </c>
      <c r="W87">
        <v>43</v>
      </c>
      <c r="X87">
        <v>237</v>
      </c>
      <c r="Y87">
        <v>127</v>
      </c>
      <c r="Z87">
        <v>89</v>
      </c>
      <c r="AA87">
        <v>24</v>
      </c>
      <c r="AB87">
        <v>22</v>
      </c>
      <c r="AC87">
        <v>234</v>
      </c>
      <c r="AD87">
        <v>15</v>
      </c>
      <c r="AE87">
        <v>26</v>
      </c>
      <c r="AF87">
        <v>31</v>
      </c>
      <c r="AG87">
        <v>235</v>
      </c>
      <c r="AH87">
        <v>68</v>
      </c>
      <c r="AI87">
        <v>111</v>
      </c>
      <c r="AJ87">
        <v>1052</v>
      </c>
      <c r="AK87">
        <v>194</v>
      </c>
      <c r="AL87">
        <v>70</v>
      </c>
      <c r="AM87">
        <v>108</v>
      </c>
      <c r="AN87">
        <v>283</v>
      </c>
      <c r="AO87">
        <v>21</v>
      </c>
      <c r="AP87">
        <v>95</v>
      </c>
      <c r="AQ87">
        <v>16</v>
      </c>
      <c r="AR87">
        <v>116</v>
      </c>
      <c r="AS87">
        <v>624</v>
      </c>
      <c r="AT87">
        <v>30</v>
      </c>
      <c r="AU87">
        <v>194</v>
      </c>
      <c r="AV87">
        <v>14</v>
      </c>
      <c r="AW87">
        <v>196</v>
      </c>
      <c r="AX87">
        <v>74</v>
      </c>
      <c r="AY87">
        <v>11</v>
      </c>
      <c r="AZ87">
        <v>9</v>
      </c>
      <c r="BA87">
        <f t="shared" si="2"/>
        <v>8057</v>
      </c>
    </row>
    <row r="88" spans="1:53">
      <c r="A88" s="16">
        <v>43976</v>
      </c>
      <c r="B88">
        <v>112</v>
      </c>
      <c r="C88">
        <v>21</v>
      </c>
      <c r="D88">
        <v>62</v>
      </c>
      <c r="E88">
        <v>257</v>
      </c>
      <c r="F88">
        <v>1248</v>
      </c>
      <c r="G88">
        <v>200</v>
      </c>
      <c r="H88">
        <v>55</v>
      </c>
      <c r="I88">
        <v>147</v>
      </c>
      <c r="J88">
        <v>40</v>
      </c>
      <c r="K88">
        <v>755</v>
      </c>
      <c r="L88">
        <v>242</v>
      </c>
      <c r="M88">
        <v>33</v>
      </c>
      <c r="N88">
        <v>66</v>
      </c>
      <c r="O88">
        <v>28</v>
      </c>
      <c r="P88">
        <v>293</v>
      </c>
      <c r="Q88">
        <v>107</v>
      </c>
      <c r="R88">
        <v>82</v>
      </c>
      <c r="S88">
        <v>77</v>
      </c>
      <c r="T88">
        <v>84</v>
      </c>
      <c r="U88">
        <v>155</v>
      </c>
      <c r="V88">
        <v>117</v>
      </c>
      <c r="W88">
        <v>28</v>
      </c>
      <c r="X88">
        <v>207</v>
      </c>
      <c r="Y88">
        <v>160</v>
      </c>
      <c r="Z88">
        <v>120</v>
      </c>
      <c r="AA88">
        <v>47</v>
      </c>
      <c r="AB88">
        <v>27</v>
      </c>
      <c r="AC88">
        <v>302</v>
      </c>
      <c r="AD88">
        <v>6</v>
      </c>
      <c r="AE88">
        <v>18</v>
      </c>
      <c r="AF88">
        <v>26</v>
      </c>
      <c r="AG88">
        <v>236</v>
      </c>
      <c r="AH88">
        <v>95</v>
      </c>
      <c r="AI88">
        <v>108</v>
      </c>
      <c r="AJ88">
        <v>647</v>
      </c>
      <c r="AK88">
        <v>193</v>
      </c>
      <c r="AL88">
        <v>68</v>
      </c>
      <c r="AM88">
        <v>141</v>
      </c>
      <c r="AN88">
        <v>271</v>
      </c>
      <c r="AO88">
        <v>43</v>
      </c>
      <c r="AP88">
        <v>95</v>
      </c>
      <c r="AQ88">
        <v>6</v>
      </c>
      <c r="AR88">
        <v>167</v>
      </c>
      <c r="AS88">
        <v>733</v>
      </c>
      <c r="AT88">
        <v>40</v>
      </c>
      <c r="AU88">
        <v>208</v>
      </c>
      <c r="AV88">
        <v>10</v>
      </c>
      <c r="AW88">
        <v>220</v>
      </c>
      <c r="AX88">
        <v>89</v>
      </c>
      <c r="AY88">
        <v>19</v>
      </c>
      <c r="AZ88">
        <v>16</v>
      </c>
      <c r="BA88">
        <f t="shared" si="2"/>
        <v>8527</v>
      </c>
    </row>
    <row r="89" spans="1:53">
      <c r="A89" s="16">
        <v>43977</v>
      </c>
      <c r="B89">
        <v>137</v>
      </c>
      <c r="C89">
        <v>12</v>
      </c>
      <c r="D89">
        <v>47</v>
      </c>
      <c r="E89">
        <v>221</v>
      </c>
      <c r="F89">
        <v>1605</v>
      </c>
      <c r="G89">
        <v>176</v>
      </c>
      <c r="H89">
        <v>76</v>
      </c>
      <c r="I89">
        <v>314</v>
      </c>
      <c r="J89">
        <v>39</v>
      </c>
      <c r="K89">
        <v>811</v>
      </c>
      <c r="L89">
        <v>227</v>
      </c>
      <c r="M89">
        <v>37</v>
      </c>
      <c r="N89">
        <v>94</v>
      </c>
      <c r="O89">
        <v>32</v>
      </c>
      <c r="P89">
        <v>348</v>
      </c>
      <c r="Q89">
        <v>143</v>
      </c>
      <c r="R89">
        <v>75</v>
      </c>
      <c r="S89">
        <v>90</v>
      </c>
      <c r="T89">
        <v>85</v>
      </c>
      <c r="U89">
        <v>193</v>
      </c>
      <c r="V89">
        <v>176</v>
      </c>
      <c r="W89">
        <v>37</v>
      </c>
      <c r="X89">
        <v>256</v>
      </c>
      <c r="Y89">
        <v>108</v>
      </c>
      <c r="Z89">
        <v>105</v>
      </c>
      <c r="AA89">
        <v>46</v>
      </c>
      <c r="AB89">
        <v>32</v>
      </c>
      <c r="AC89">
        <v>264</v>
      </c>
      <c r="AD89">
        <v>6</v>
      </c>
      <c r="AE89">
        <v>39</v>
      </c>
      <c r="AF89">
        <v>29</v>
      </c>
      <c r="AG89">
        <v>251</v>
      </c>
      <c r="AH89">
        <v>101</v>
      </c>
      <c r="AI89">
        <v>116</v>
      </c>
      <c r="AJ89">
        <v>717</v>
      </c>
      <c r="AK89">
        <v>310</v>
      </c>
      <c r="AL89">
        <v>75</v>
      </c>
      <c r="AM89">
        <v>107</v>
      </c>
      <c r="AN89">
        <v>309</v>
      </c>
      <c r="AO89">
        <v>20</v>
      </c>
      <c r="AP89">
        <v>110</v>
      </c>
      <c r="AQ89">
        <v>6</v>
      </c>
      <c r="AR89">
        <v>181</v>
      </c>
      <c r="AS89">
        <v>858</v>
      </c>
      <c r="AT89">
        <v>29</v>
      </c>
      <c r="AU89">
        <v>276</v>
      </c>
      <c r="AV89">
        <v>6</v>
      </c>
      <c r="AW89">
        <v>193</v>
      </c>
      <c r="AX89">
        <v>96</v>
      </c>
      <c r="AY89">
        <v>25</v>
      </c>
      <c r="AZ89">
        <v>13</v>
      </c>
      <c r="BA89">
        <f t="shared" si="2"/>
        <v>9659</v>
      </c>
    </row>
    <row r="90" spans="1:53">
      <c r="A90" s="16">
        <v>43978</v>
      </c>
      <c r="B90">
        <v>106</v>
      </c>
      <c r="C90">
        <v>19</v>
      </c>
      <c r="D90">
        <v>32</v>
      </c>
      <c r="E90">
        <v>212</v>
      </c>
      <c r="F90">
        <v>1832</v>
      </c>
      <c r="G90">
        <v>171</v>
      </c>
      <c r="H90">
        <v>66</v>
      </c>
      <c r="I90">
        <v>373</v>
      </c>
      <c r="J90">
        <v>18</v>
      </c>
      <c r="K90">
        <v>597</v>
      </c>
      <c r="L90">
        <v>171</v>
      </c>
      <c r="M90">
        <v>54</v>
      </c>
      <c r="N90">
        <v>52</v>
      </c>
      <c r="O90">
        <v>23</v>
      </c>
      <c r="P90">
        <v>325</v>
      </c>
      <c r="Q90">
        <v>88</v>
      </c>
      <c r="R90">
        <v>54</v>
      </c>
      <c r="S90">
        <v>83</v>
      </c>
      <c r="T90">
        <v>85</v>
      </c>
      <c r="U90">
        <v>215</v>
      </c>
      <c r="V90">
        <v>269</v>
      </c>
      <c r="W90">
        <v>46</v>
      </c>
      <c r="X90">
        <v>223</v>
      </c>
      <c r="Y90">
        <v>135</v>
      </c>
      <c r="Z90">
        <v>110</v>
      </c>
      <c r="AA90">
        <v>33</v>
      </c>
      <c r="AB90">
        <v>11</v>
      </c>
      <c r="AC90">
        <v>207</v>
      </c>
      <c r="AD90">
        <v>9</v>
      </c>
      <c r="AE90">
        <v>22</v>
      </c>
      <c r="AF90">
        <v>29</v>
      </c>
      <c r="AG90">
        <v>263</v>
      </c>
      <c r="AH90">
        <v>139</v>
      </c>
      <c r="AI90">
        <v>405</v>
      </c>
      <c r="AJ90">
        <v>587</v>
      </c>
      <c r="AK90">
        <v>184</v>
      </c>
      <c r="AL90">
        <v>52</v>
      </c>
      <c r="AM90">
        <v>127</v>
      </c>
      <c r="AN90">
        <v>263</v>
      </c>
      <c r="AO90">
        <v>21</v>
      </c>
      <c r="AP90">
        <v>101</v>
      </c>
      <c r="AQ90">
        <v>10</v>
      </c>
      <c r="AR90">
        <v>106</v>
      </c>
      <c r="AS90">
        <v>562</v>
      </c>
      <c r="AT90">
        <v>31</v>
      </c>
      <c r="AU90">
        <v>178</v>
      </c>
      <c r="AV90">
        <v>10</v>
      </c>
      <c r="AW90">
        <v>176</v>
      </c>
      <c r="AX90">
        <v>76</v>
      </c>
      <c r="AY90">
        <v>22</v>
      </c>
      <c r="AZ90">
        <v>11</v>
      </c>
      <c r="BA90">
        <f t="shared" si="2"/>
        <v>8994</v>
      </c>
    </row>
    <row r="91" spans="1:53">
      <c r="A91" s="16">
        <v>43979</v>
      </c>
      <c r="B91">
        <v>109</v>
      </c>
      <c r="C91">
        <v>8</v>
      </c>
      <c r="D91">
        <v>35</v>
      </c>
      <c r="E91">
        <v>171</v>
      </c>
      <c r="F91">
        <v>1156</v>
      </c>
      <c r="G91">
        <v>141</v>
      </c>
      <c r="H91">
        <v>53</v>
      </c>
      <c r="I91">
        <v>249</v>
      </c>
      <c r="J91">
        <v>24</v>
      </c>
      <c r="K91">
        <v>401</v>
      </c>
      <c r="L91">
        <v>180</v>
      </c>
      <c r="M91">
        <v>86</v>
      </c>
      <c r="N91">
        <v>67</v>
      </c>
      <c r="O91">
        <v>42</v>
      </c>
      <c r="P91">
        <v>565</v>
      </c>
      <c r="Q91">
        <v>77</v>
      </c>
      <c r="R91">
        <v>38</v>
      </c>
      <c r="S91">
        <v>230</v>
      </c>
      <c r="T91">
        <v>85</v>
      </c>
      <c r="U91">
        <v>188</v>
      </c>
      <c r="V91">
        <v>201</v>
      </c>
      <c r="W91">
        <v>48</v>
      </c>
      <c r="X91">
        <v>251</v>
      </c>
      <c r="Y91">
        <v>98</v>
      </c>
      <c r="Z91">
        <v>115</v>
      </c>
      <c r="AA91">
        <v>41</v>
      </c>
      <c r="AB91">
        <v>20</v>
      </c>
      <c r="AC91">
        <v>241</v>
      </c>
      <c r="AD91">
        <v>7</v>
      </c>
      <c r="AE91">
        <v>22</v>
      </c>
      <c r="AF91">
        <v>30</v>
      </c>
      <c r="AG91">
        <v>224</v>
      </c>
      <c r="AH91">
        <v>106</v>
      </c>
      <c r="AI91">
        <v>170</v>
      </c>
      <c r="AJ91">
        <v>512</v>
      </c>
      <c r="AK91">
        <v>197</v>
      </c>
      <c r="AL91">
        <v>41</v>
      </c>
      <c r="AM91">
        <v>125</v>
      </c>
      <c r="AN91">
        <v>322</v>
      </c>
      <c r="AO91">
        <v>30</v>
      </c>
      <c r="AP91">
        <v>71</v>
      </c>
      <c r="AQ91">
        <v>2</v>
      </c>
      <c r="AR91">
        <v>98</v>
      </c>
      <c r="AS91">
        <v>482</v>
      </c>
      <c r="AT91">
        <v>35</v>
      </c>
      <c r="AU91">
        <v>186</v>
      </c>
      <c r="AV91">
        <v>5</v>
      </c>
      <c r="AW91">
        <v>262</v>
      </c>
      <c r="AX91">
        <v>90</v>
      </c>
      <c r="AY91">
        <v>13</v>
      </c>
      <c r="AZ91">
        <v>9</v>
      </c>
      <c r="BA91">
        <f t="shared" si="2"/>
        <v>7959</v>
      </c>
    </row>
    <row r="92" spans="1:53">
      <c r="A92" s="16">
        <v>43980</v>
      </c>
      <c r="B92">
        <v>108</v>
      </c>
      <c r="C92">
        <v>15</v>
      </c>
      <c r="D92">
        <v>39</v>
      </c>
      <c r="E92">
        <v>175</v>
      </c>
      <c r="F92">
        <v>1282</v>
      </c>
      <c r="G92">
        <v>131</v>
      </c>
      <c r="H92">
        <v>68</v>
      </c>
      <c r="I92">
        <v>298</v>
      </c>
      <c r="J92">
        <v>21</v>
      </c>
      <c r="K92">
        <v>516</v>
      </c>
      <c r="L92">
        <v>215</v>
      </c>
      <c r="M92">
        <v>43</v>
      </c>
      <c r="N92">
        <v>59</v>
      </c>
      <c r="O92">
        <v>27</v>
      </c>
      <c r="P92">
        <v>427</v>
      </c>
      <c r="Q92">
        <v>79</v>
      </c>
      <c r="R92">
        <v>48</v>
      </c>
      <c r="S92">
        <v>110</v>
      </c>
      <c r="T92">
        <v>109</v>
      </c>
      <c r="U92">
        <v>194</v>
      </c>
      <c r="V92">
        <v>145</v>
      </c>
      <c r="W92">
        <v>49</v>
      </c>
      <c r="X92">
        <v>227</v>
      </c>
      <c r="Y92">
        <v>129</v>
      </c>
      <c r="Z92">
        <v>101</v>
      </c>
      <c r="AA92">
        <v>34</v>
      </c>
      <c r="AB92">
        <v>22</v>
      </c>
      <c r="AC92">
        <v>220</v>
      </c>
      <c r="AD92">
        <v>6</v>
      </c>
      <c r="AE92">
        <v>38</v>
      </c>
      <c r="AF92">
        <v>41</v>
      </c>
      <c r="AG92">
        <v>264</v>
      </c>
      <c r="AH92">
        <v>82</v>
      </c>
      <c r="AI92">
        <v>172</v>
      </c>
      <c r="AJ92">
        <v>617</v>
      </c>
      <c r="AK92">
        <v>240</v>
      </c>
      <c r="AL92">
        <v>69</v>
      </c>
      <c r="AM92">
        <v>99</v>
      </c>
      <c r="AN92">
        <v>368</v>
      </c>
      <c r="AO92">
        <v>36</v>
      </c>
      <c r="AP92">
        <v>92</v>
      </c>
      <c r="AQ92">
        <v>5</v>
      </c>
      <c r="AR92">
        <v>119</v>
      </c>
      <c r="AS92">
        <v>691</v>
      </c>
      <c r="AT92">
        <v>37</v>
      </c>
      <c r="AU92">
        <v>233</v>
      </c>
      <c r="AV92">
        <v>20</v>
      </c>
      <c r="AW92">
        <v>291</v>
      </c>
      <c r="AX92">
        <v>60</v>
      </c>
      <c r="AY92">
        <v>18</v>
      </c>
      <c r="AZ92">
        <v>12</v>
      </c>
      <c r="BA92">
        <f t="shared" si="2"/>
        <v>8501</v>
      </c>
    </row>
    <row r="93" spans="1:53">
      <c r="A93" s="16">
        <v>43981</v>
      </c>
      <c r="B93">
        <v>52</v>
      </c>
      <c r="C93">
        <v>9</v>
      </c>
      <c r="D93">
        <v>19</v>
      </c>
      <c r="E93">
        <v>95</v>
      </c>
      <c r="F93">
        <v>663</v>
      </c>
      <c r="G93">
        <v>67</v>
      </c>
      <c r="H93">
        <v>30</v>
      </c>
      <c r="I93">
        <v>99</v>
      </c>
      <c r="J93">
        <v>12</v>
      </c>
      <c r="K93">
        <v>333</v>
      </c>
      <c r="L93">
        <v>120</v>
      </c>
      <c r="M93">
        <v>30</v>
      </c>
      <c r="N93">
        <v>23</v>
      </c>
      <c r="O93">
        <v>14</v>
      </c>
      <c r="P93">
        <v>149</v>
      </c>
      <c r="Q93">
        <v>50</v>
      </c>
      <c r="R93">
        <v>35</v>
      </c>
      <c r="S93">
        <v>44</v>
      </c>
      <c r="T93">
        <v>42</v>
      </c>
      <c r="U93">
        <v>78</v>
      </c>
      <c r="V93">
        <v>58</v>
      </c>
      <c r="W93">
        <v>27</v>
      </c>
      <c r="X93">
        <v>146</v>
      </c>
      <c r="Y93">
        <v>56</v>
      </c>
      <c r="Z93">
        <v>53</v>
      </c>
      <c r="AA93">
        <v>17</v>
      </c>
      <c r="AB93">
        <v>19</v>
      </c>
      <c r="AC93">
        <v>114</v>
      </c>
      <c r="AD93">
        <v>5</v>
      </c>
      <c r="AE93">
        <v>20</v>
      </c>
      <c r="AF93">
        <v>24</v>
      </c>
      <c r="AG93">
        <v>144</v>
      </c>
      <c r="AH93">
        <v>28</v>
      </c>
      <c r="AI93">
        <v>73</v>
      </c>
      <c r="AJ93">
        <v>300</v>
      </c>
      <c r="AK93">
        <v>126</v>
      </c>
      <c r="AL93">
        <v>34</v>
      </c>
      <c r="AM93">
        <v>83</v>
      </c>
      <c r="AN93">
        <v>150</v>
      </c>
      <c r="AO93">
        <v>13</v>
      </c>
      <c r="AP93">
        <v>45</v>
      </c>
      <c r="AQ93">
        <v>2</v>
      </c>
      <c r="AR93">
        <v>60</v>
      </c>
      <c r="AS93">
        <v>344</v>
      </c>
      <c r="AT93">
        <v>13</v>
      </c>
      <c r="AU93">
        <v>85</v>
      </c>
      <c r="AV93">
        <v>8</v>
      </c>
      <c r="AW93">
        <v>180</v>
      </c>
      <c r="AX93">
        <v>39</v>
      </c>
      <c r="AY93">
        <v>14</v>
      </c>
      <c r="AZ93">
        <v>8</v>
      </c>
      <c r="BA93">
        <f t="shared" si="2"/>
        <v>4252</v>
      </c>
    </row>
    <row r="94" spans="1:53">
      <c r="A94" s="16"/>
      <c r="B94">
        <f>SUM(B50:B93)</f>
        <v>9526</v>
      </c>
      <c r="C94">
        <f t="shared" ref="C94:AZ94" si="3">SUM(C50:C93)</f>
        <v>1424</v>
      </c>
      <c r="D94">
        <f t="shared" si="3"/>
        <v>4029</v>
      </c>
      <c r="E94">
        <f t="shared" si="3"/>
        <v>18115</v>
      </c>
      <c r="F94">
        <f t="shared" si="3"/>
        <v>82446</v>
      </c>
      <c r="G94">
        <f t="shared" si="3"/>
        <v>11007</v>
      </c>
      <c r="H94">
        <f t="shared" si="3"/>
        <v>5133</v>
      </c>
      <c r="I94">
        <f t="shared" si="3"/>
        <v>12955</v>
      </c>
      <c r="J94">
        <f t="shared" si="3"/>
        <v>1512</v>
      </c>
      <c r="K94">
        <f t="shared" si="3"/>
        <v>53012</v>
      </c>
      <c r="L94">
        <f t="shared" si="3"/>
        <v>19113</v>
      </c>
      <c r="M94">
        <f t="shared" si="3"/>
        <v>2068</v>
      </c>
      <c r="N94">
        <f t="shared" si="3"/>
        <v>4519</v>
      </c>
      <c r="O94">
        <f t="shared" si="3"/>
        <v>2698</v>
      </c>
      <c r="P94">
        <f t="shared" si="3"/>
        <v>21083</v>
      </c>
      <c r="Q94">
        <f t="shared" si="3"/>
        <v>8916</v>
      </c>
      <c r="R94">
        <f t="shared" si="3"/>
        <v>5243</v>
      </c>
      <c r="S94">
        <f t="shared" si="3"/>
        <v>7847</v>
      </c>
      <c r="T94">
        <f t="shared" si="3"/>
        <v>7605</v>
      </c>
      <c r="U94">
        <f t="shared" si="3"/>
        <v>11761</v>
      </c>
      <c r="V94">
        <f t="shared" si="3"/>
        <v>8988</v>
      </c>
      <c r="W94">
        <f t="shared" si="3"/>
        <v>3003</v>
      </c>
      <c r="X94">
        <f t="shared" si="3"/>
        <v>15589</v>
      </c>
      <c r="Y94">
        <f t="shared" si="3"/>
        <v>8481</v>
      </c>
      <c r="Z94">
        <f t="shared" si="3"/>
        <v>9588</v>
      </c>
      <c r="AA94">
        <f t="shared" si="3"/>
        <v>3409</v>
      </c>
      <c r="AB94">
        <f t="shared" si="3"/>
        <v>2065</v>
      </c>
      <c r="AC94">
        <f t="shared" si="3"/>
        <v>17922</v>
      </c>
      <c r="AD94">
        <f t="shared" si="3"/>
        <v>903</v>
      </c>
      <c r="AE94">
        <f t="shared" si="3"/>
        <v>2494</v>
      </c>
      <c r="AF94">
        <f t="shared" si="3"/>
        <v>2517</v>
      </c>
      <c r="AG94">
        <f t="shared" si="3"/>
        <v>16719</v>
      </c>
      <c r="AH94">
        <f t="shared" si="3"/>
        <v>4693</v>
      </c>
      <c r="AI94">
        <f t="shared" si="3"/>
        <v>9432</v>
      </c>
      <c r="AJ94">
        <f t="shared" si="3"/>
        <v>38362</v>
      </c>
      <c r="AK94">
        <f t="shared" si="3"/>
        <v>21090</v>
      </c>
      <c r="AL94">
        <f t="shared" si="3"/>
        <v>6306</v>
      </c>
      <c r="AM94">
        <f t="shared" si="3"/>
        <v>10062</v>
      </c>
      <c r="AN94">
        <f t="shared" si="3"/>
        <v>25580</v>
      </c>
      <c r="AO94">
        <f t="shared" si="3"/>
        <v>1914</v>
      </c>
      <c r="AP94">
        <f t="shared" si="3"/>
        <v>9047</v>
      </c>
      <c r="AQ94">
        <f t="shared" si="3"/>
        <v>785</v>
      </c>
      <c r="AR94">
        <f t="shared" si="3"/>
        <v>14144</v>
      </c>
      <c r="AS94">
        <f t="shared" si="3"/>
        <v>62174</v>
      </c>
      <c r="AT94">
        <f t="shared" si="3"/>
        <v>3058</v>
      </c>
      <c r="AU94">
        <f t="shared" si="3"/>
        <v>15544</v>
      </c>
      <c r="AV94">
        <f t="shared" si="3"/>
        <v>956</v>
      </c>
      <c r="AW94">
        <f t="shared" si="3"/>
        <v>14563</v>
      </c>
      <c r="AX94">
        <f t="shared" si="3"/>
        <v>8320</v>
      </c>
      <c r="AY94">
        <f t="shared" si="3"/>
        <v>1424</v>
      </c>
      <c r="AZ94">
        <f t="shared" si="3"/>
        <v>1290</v>
      </c>
    </row>
    <row r="96" spans="1:53">
      <c r="A96" s="13" t="s">
        <v>114</v>
      </c>
      <c r="B96" s="13" t="s">
        <v>26</v>
      </c>
      <c r="C96" s="13" t="s">
        <v>25</v>
      </c>
      <c r="D96" s="13" t="s">
        <v>27</v>
      </c>
      <c r="E96" s="13" t="s">
        <v>28</v>
      </c>
      <c r="F96" s="13" t="s">
        <v>0</v>
      </c>
      <c r="G96" s="13" t="s">
        <v>1</v>
      </c>
      <c r="H96" s="13" t="s">
        <v>2</v>
      </c>
      <c r="I96" s="13" t="s">
        <v>3</v>
      </c>
      <c r="J96" s="13" t="s">
        <v>4</v>
      </c>
      <c r="K96" s="13" t="s">
        <v>29</v>
      </c>
      <c r="L96" s="13" t="s">
        <v>30</v>
      </c>
      <c r="M96" s="13" t="s">
        <v>5</v>
      </c>
      <c r="N96" s="13" t="s">
        <v>31</v>
      </c>
      <c r="O96" s="13" t="s">
        <v>32</v>
      </c>
      <c r="P96" s="13" t="s">
        <v>6</v>
      </c>
      <c r="Q96" s="13" t="s">
        <v>33</v>
      </c>
      <c r="R96" s="13" t="s">
        <v>7</v>
      </c>
      <c r="S96" s="13" t="s">
        <v>8</v>
      </c>
      <c r="T96" s="13" t="s">
        <v>9</v>
      </c>
      <c r="U96" s="13" t="s">
        <v>34</v>
      </c>
      <c r="V96" s="13" t="s">
        <v>35</v>
      </c>
      <c r="W96" s="13" t="s">
        <v>10</v>
      </c>
      <c r="X96" s="13" t="s">
        <v>36</v>
      </c>
      <c r="Y96" s="13" t="s">
        <v>11</v>
      </c>
      <c r="Z96" s="13" t="s">
        <v>12</v>
      </c>
      <c r="AA96" s="13" t="s">
        <v>37</v>
      </c>
      <c r="AB96" s="13" t="s">
        <v>13</v>
      </c>
      <c r="AC96" s="13" t="s">
        <v>14</v>
      </c>
      <c r="AD96" s="13" t="s">
        <v>38</v>
      </c>
      <c r="AE96" s="13" t="s">
        <v>39</v>
      </c>
      <c r="AF96" s="13" t="s">
        <v>40</v>
      </c>
      <c r="AG96" s="13" t="s">
        <v>15</v>
      </c>
      <c r="AH96" s="13" t="s">
        <v>16</v>
      </c>
      <c r="AI96" s="13" t="s">
        <v>17</v>
      </c>
      <c r="AJ96" s="13" t="s">
        <v>18</v>
      </c>
      <c r="AK96" s="13" t="s">
        <v>41</v>
      </c>
      <c r="AL96" s="13" t="s">
        <v>42</v>
      </c>
      <c r="AM96" s="13" t="s">
        <v>19</v>
      </c>
      <c r="AN96" s="13" t="s">
        <v>20</v>
      </c>
      <c r="AO96" s="13" t="s">
        <v>21</v>
      </c>
      <c r="AP96" s="13" t="s">
        <v>43</v>
      </c>
      <c r="AQ96" s="13" t="s">
        <v>44</v>
      </c>
      <c r="AR96" s="13" t="s">
        <v>45</v>
      </c>
      <c r="AS96" s="13" t="s">
        <v>46</v>
      </c>
      <c r="AT96" s="13" t="s">
        <v>47</v>
      </c>
      <c r="AU96" s="13" t="s">
        <v>22</v>
      </c>
      <c r="AV96" s="13" t="s">
        <v>48</v>
      </c>
      <c r="AW96" s="13" t="s">
        <v>23</v>
      </c>
      <c r="AX96" s="13" t="s">
        <v>24</v>
      </c>
      <c r="AY96" s="13" t="s">
        <v>49</v>
      </c>
      <c r="AZ96" s="13" t="s">
        <v>50</v>
      </c>
      <c r="BA96" s="15" t="s">
        <v>105</v>
      </c>
    </row>
    <row r="97" spans="1:53">
      <c r="A97" s="16">
        <v>43938</v>
      </c>
      <c r="B97" s="14">
        <f t="shared" ref="B97:B140" si="4">B50/(B50+B2)</f>
        <v>0.4923896499238965</v>
      </c>
      <c r="C97" s="14">
        <f t="shared" ref="C97:BA97" si="5">C50/(C50+C2)</f>
        <v>0.45077720207253885</v>
      </c>
      <c r="D97" s="14">
        <f t="shared" si="5"/>
        <v>0.3763213530655391</v>
      </c>
      <c r="E97" s="14">
        <f t="shared" si="5"/>
        <v>0.44243882872041718</v>
      </c>
      <c r="F97" s="14">
        <f t="shared" si="5"/>
        <v>0.33950675611830294</v>
      </c>
      <c r="G97" s="14">
        <f t="shared" si="5"/>
        <v>0.3787258912916423</v>
      </c>
      <c r="H97" s="14">
        <f t="shared" si="5"/>
        <v>0.38415545590433481</v>
      </c>
      <c r="I97" s="14">
        <f t="shared" si="5"/>
        <v>0.32689832689832687</v>
      </c>
      <c r="J97" s="14">
        <f t="shared" si="5"/>
        <v>0.3446601941747573</v>
      </c>
      <c r="K97" s="14">
        <f t="shared" si="5"/>
        <v>0.49119515011547343</v>
      </c>
      <c r="L97" s="14">
        <f t="shared" si="5"/>
        <v>0.39886960032297136</v>
      </c>
      <c r="M97" s="14">
        <f t="shared" si="5"/>
        <v>0.35632183908045978</v>
      </c>
      <c r="N97" s="14">
        <f t="shared" si="5"/>
        <v>0.34857142857142859</v>
      </c>
      <c r="O97" s="14">
        <f t="shared" si="5"/>
        <v>0.48224852071005919</v>
      </c>
      <c r="P97" s="14">
        <f t="shared" si="5"/>
        <v>0.34115347018572822</v>
      </c>
      <c r="Q97" s="14">
        <f t="shared" si="5"/>
        <v>0.44481054365733114</v>
      </c>
      <c r="R97" s="14">
        <f t="shared" si="5"/>
        <v>0.35311572700296734</v>
      </c>
      <c r="S97" s="14">
        <f t="shared" si="5"/>
        <v>0.46887966804979253</v>
      </c>
      <c r="T97" s="14">
        <f t="shared" si="5"/>
        <v>0.40895218718209564</v>
      </c>
      <c r="U97" s="14">
        <f t="shared" si="5"/>
        <v>0.31532589547856721</v>
      </c>
      <c r="V97" s="14">
        <f t="shared" si="5"/>
        <v>0.31083991385498921</v>
      </c>
      <c r="W97" s="14">
        <f t="shared" si="5"/>
        <v>0.34004474272930652</v>
      </c>
      <c r="X97" s="14">
        <f t="shared" si="5"/>
        <v>0.33411214953271029</v>
      </c>
      <c r="Y97" s="14">
        <f t="shared" si="5"/>
        <v>0.33312538989394885</v>
      </c>
      <c r="Z97" s="14">
        <f t="shared" si="5"/>
        <v>0.42036124794745483</v>
      </c>
      <c r="AA97" s="14">
        <f t="shared" si="5"/>
        <v>0.56777493606138107</v>
      </c>
      <c r="AB97" s="14">
        <f t="shared" si="5"/>
        <v>0.44569288389513106</v>
      </c>
      <c r="AC97" s="14">
        <f t="shared" si="5"/>
        <v>0.40717766947275141</v>
      </c>
      <c r="AD97" s="14">
        <f t="shared" si="5"/>
        <v>0.51639344262295084</v>
      </c>
      <c r="AE97" s="14">
        <f t="shared" si="5"/>
        <v>0.38853503184713378</v>
      </c>
      <c r="AF97" s="14">
        <f t="shared" si="5"/>
        <v>0.41584158415841582</v>
      </c>
      <c r="AG97" s="14">
        <f t="shared" si="5"/>
        <v>0.35387673956262428</v>
      </c>
      <c r="AH97" s="14">
        <f t="shared" si="5"/>
        <v>0.43551088777219432</v>
      </c>
      <c r="AI97" s="14">
        <f t="shared" si="5"/>
        <v>0.4943820224719101</v>
      </c>
      <c r="AJ97" s="14">
        <f t="shared" si="5"/>
        <v>0.32186732186732187</v>
      </c>
      <c r="AK97" s="14">
        <f t="shared" si="5"/>
        <v>0.38527566853747114</v>
      </c>
      <c r="AL97" s="14">
        <f t="shared" si="5"/>
        <v>0.47118155619596541</v>
      </c>
      <c r="AM97" s="14">
        <f t="shared" si="5"/>
        <v>0.28756157635467983</v>
      </c>
      <c r="AN97" s="14">
        <f t="shared" si="5"/>
        <v>0.40874035989717222</v>
      </c>
      <c r="AO97" s="14">
        <f t="shared" si="5"/>
        <v>0.37387387387387389</v>
      </c>
      <c r="AP97" s="14">
        <f t="shared" si="5"/>
        <v>0.47995991983967934</v>
      </c>
      <c r="AQ97" s="14">
        <f t="shared" si="5"/>
        <v>0.43820224719101125</v>
      </c>
      <c r="AR97" s="14">
        <f t="shared" si="5"/>
        <v>0.48427672955974843</v>
      </c>
      <c r="AS97" s="14">
        <f t="shared" si="5"/>
        <v>0.48177141579065086</v>
      </c>
      <c r="AT97" s="14">
        <f t="shared" si="5"/>
        <v>0.42040816326530611</v>
      </c>
      <c r="AU97" s="14">
        <f t="shared" si="5"/>
        <v>0.41179385530227947</v>
      </c>
      <c r="AV97" s="14">
        <f t="shared" si="5"/>
        <v>0.33888888888888891</v>
      </c>
      <c r="AW97" s="14">
        <f t="shared" si="5"/>
        <v>0.31936725096194957</v>
      </c>
      <c r="AX97" s="14">
        <f t="shared" si="5"/>
        <v>0.42961342086068566</v>
      </c>
      <c r="AY97" s="14">
        <f t="shared" si="5"/>
        <v>0.46202531645569622</v>
      </c>
      <c r="AZ97" s="14">
        <f t="shared" si="5"/>
        <v>0.40298507462686567</v>
      </c>
      <c r="BA97" s="14">
        <f t="shared" si="5"/>
        <v>0.39745003284226332</v>
      </c>
    </row>
    <row r="98" spans="1:53">
      <c r="A98" s="16">
        <v>43939</v>
      </c>
      <c r="B98" s="14">
        <f t="shared" si="4"/>
        <v>0.42463533225283628</v>
      </c>
      <c r="C98" s="14">
        <f t="shared" ref="C98:AH98" si="6">C51/(C51+C3)</f>
        <v>0.27868852459016391</v>
      </c>
      <c r="D98" s="14">
        <f t="shared" si="6"/>
        <v>0.37096774193548387</v>
      </c>
      <c r="E98" s="14">
        <f t="shared" si="6"/>
        <v>0.3690566037735849</v>
      </c>
      <c r="F98" s="14">
        <f t="shared" si="6"/>
        <v>0.2645494605683027</v>
      </c>
      <c r="G98" s="14">
        <f t="shared" si="6"/>
        <v>0.27537688442211056</v>
      </c>
      <c r="H98" s="14">
        <f t="shared" si="6"/>
        <v>0.28179551122194513</v>
      </c>
      <c r="I98" s="14">
        <f t="shared" si="6"/>
        <v>0.25778210116731515</v>
      </c>
      <c r="J98" s="14">
        <f t="shared" si="6"/>
        <v>0.27200000000000002</v>
      </c>
      <c r="K98" s="14">
        <f t="shared" si="6"/>
        <v>0.41057934508816119</v>
      </c>
      <c r="L98" s="14">
        <f t="shared" si="6"/>
        <v>0.35133287764866711</v>
      </c>
      <c r="M98" s="14">
        <f t="shared" si="6"/>
        <v>0.22916666666666666</v>
      </c>
      <c r="N98" s="14">
        <f t="shared" si="6"/>
        <v>0.28774928774928776</v>
      </c>
      <c r="O98" s="14">
        <f t="shared" si="6"/>
        <v>0.37113402061855671</v>
      </c>
      <c r="P98" s="14">
        <f t="shared" si="6"/>
        <v>0.26014319809069214</v>
      </c>
      <c r="Q98" s="14">
        <f t="shared" si="6"/>
        <v>0.39137380191693288</v>
      </c>
      <c r="R98" s="14">
        <f t="shared" si="6"/>
        <v>0.2982456140350877</v>
      </c>
      <c r="S98" s="14">
        <f t="shared" si="6"/>
        <v>0.37717601547388779</v>
      </c>
      <c r="T98" s="14">
        <f t="shared" si="6"/>
        <v>0.32033898305084746</v>
      </c>
      <c r="U98" s="14">
        <f t="shared" si="6"/>
        <v>0.25113739763421294</v>
      </c>
      <c r="V98" s="14">
        <f t="shared" si="6"/>
        <v>0.29387331256490135</v>
      </c>
      <c r="W98" s="14">
        <f t="shared" si="6"/>
        <v>0.28716216216216217</v>
      </c>
      <c r="X98" s="14">
        <f t="shared" si="6"/>
        <v>0.29483282674772038</v>
      </c>
      <c r="Y98" s="14">
        <f t="shared" si="6"/>
        <v>0.24553571428571427</v>
      </c>
      <c r="Z98" s="14">
        <f t="shared" si="6"/>
        <v>0.34399999999999997</v>
      </c>
      <c r="AA98" s="14">
        <f t="shared" si="6"/>
        <v>0.46798029556650245</v>
      </c>
      <c r="AB98" s="14">
        <f t="shared" si="6"/>
        <v>0.45033112582781459</v>
      </c>
      <c r="AC98" s="14">
        <f t="shared" si="6"/>
        <v>0.3245952197378566</v>
      </c>
      <c r="AD98" s="14">
        <f t="shared" si="6"/>
        <v>0.37096774193548387</v>
      </c>
      <c r="AE98" s="14">
        <f t="shared" si="6"/>
        <v>0.29230769230769232</v>
      </c>
      <c r="AF98" s="14">
        <f t="shared" si="6"/>
        <v>0.36702127659574468</v>
      </c>
      <c r="AG98" s="14">
        <f t="shared" si="6"/>
        <v>0.30102516309412863</v>
      </c>
      <c r="AH98" s="14">
        <f t="shared" si="6"/>
        <v>0.31366459627329191</v>
      </c>
      <c r="AI98" s="14">
        <f t="shared" ref="AI98:BA98" si="7">AI51/(AI51+AI3)</f>
        <v>0.45648312611012432</v>
      </c>
      <c r="AJ98" s="14">
        <f t="shared" si="7"/>
        <v>0.24590661006670708</v>
      </c>
      <c r="AK98" s="14">
        <f t="shared" si="7"/>
        <v>0.34281932495036399</v>
      </c>
      <c r="AL98" s="14">
        <f t="shared" si="7"/>
        <v>0.45403899721448465</v>
      </c>
      <c r="AM98" s="14">
        <f t="shared" si="7"/>
        <v>0.22663802363050484</v>
      </c>
      <c r="AN98" s="14">
        <f t="shared" si="7"/>
        <v>0.33674630261660976</v>
      </c>
      <c r="AO98" s="14">
        <f t="shared" si="7"/>
        <v>0.22222222222222221</v>
      </c>
      <c r="AP98" s="14">
        <f t="shared" si="7"/>
        <v>0.42610062893081763</v>
      </c>
      <c r="AQ98" s="14">
        <f t="shared" si="7"/>
        <v>0.45070422535211269</v>
      </c>
      <c r="AR98" s="14">
        <f t="shared" si="7"/>
        <v>0.47132169576059851</v>
      </c>
      <c r="AS98" s="14">
        <f t="shared" si="7"/>
        <v>0.2818687718390061</v>
      </c>
      <c r="AT98" s="14">
        <f t="shared" si="7"/>
        <v>0.28295819935691319</v>
      </c>
      <c r="AU98" s="14">
        <f t="shared" si="7"/>
        <v>0.35</v>
      </c>
      <c r="AV98" s="14">
        <f t="shared" si="7"/>
        <v>0.17821782178217821</v>
      </c>
      <c r="AW98" s="14">
        <f t="shared" si="7"/>
        <v>0.24183006535947713</v>
      </c>
      <c r="AX98" s="14">
        <f t="shared" si="7"/>
        <v>0.31552795031055902</v>
      </c>
      <c r="AY98" s="14">
        <f t="shared" si="7"/>
        <v>0.33783783783783783</v>
      </c>
      <c r="AZ98" s="14">
        <f t="shared" si="7"/>
        <v>0.26271186440677968</v>
      </c>
      <c r="BA98" s="14">
        <f t="shared" si="7"/>
        <v>0.31007213671257183</v>
      </c>
    </row>
    <row r="99" spans="1:53">
      <c r="A99" s="16">
        <v>43940</v>
      </c>
      <c r="B99" s="14">
        <f t="shared" si="4"/>
        <v>0.45934959349593496</v>
      </c>
      <c r="C99" s="14">
        <f t="shared" ref="C99:AH99" si="8">C52/(C52+C4)</f>
        <v>0.29906542056074764</v>
      </c>
      <c r="D99" s="14">
        <f t="shared" si="8"/>
        <v>0.36917562724014336</v>
      </c>
      <c r="E99" s="14">
        <f t="shared" si="8"/>
        <v>0.37060414788097384</v>
      </c>
      <c r="F99" s="14">
        <f t="shared" si="8"/>
        <v>0.28036086051353226</v>
      </c>
      <c r="G99" s="14">
        <f t="shared" si="8"/>
        <v>0.30053191489361702</v>
      </c>
      <c r="H99" s="14">
        <f t="shared" si="8"/>
        <v>0.31134564643799473</v>
      </c>
      <c r="I99" s="14">
        <f t="shared" si="8"/>
        <v>0.27433628318584069</v>
      </c>
      <c r="J99" s="14">
        <f t="shared" si="8"/>
        <v>0.30681818181818182</v>
      </c>
      <c r="K99" s="14">
        <f t="shared" si="8"/>
        <v>0.42680284741566077</v>
      </c>
      <c r="L99" s="14">
        <f t="shared" si="8"/>
        <v>0.33898305084745761</v>
      </c>
      <c r="M99" s="14">
        <f t="shared" si="8"/>
        <v>0.29729729729729731</v>
      </c>
      <c r="N99" s="14">
        <f t="shared" si="8"/>
        <v>0.27430555555555558</v>
      </c>
      <c r="O99" s="14">
        <f t="shared" si="8"/>
        <v>0.40845070422535212</v>
      </c>
      <c r="P99" s="14">
        <f t="shared" si="8"/>
        <v>0.2858176555716353</v>
      </c>
      <c r="Q99" s="14">
        <f t="shared" si="8"/>
        <v>0.38208409506398539</v>
      </c>
      <c r="R99" s="14">
        <f t="shared" si="8"/>
        <v>0.36498516320474778</v>
      </c>
      <c r="S99" s="14">
        <f t="shared" si="8"/>
        <v>0.4416475972540046</v>
      </c>
      <c r="T99" s="14">
        <f t="shared" si="8"/>
        <v>0.37819025522041766</v>
      </c>
      <c r="U99" s="14">
        <f t="shared" si="8"/>
        <v>0.25520262869660459</v>
      </c>
      <c r="V99" s="14">
        <f t="shared" si="8"/>
        <v>0.21612149532710281</v>
      </c>
      <c r="W99" s="14">
        <f t="shared" si="8"/>
        <v>0.25773195876288657</v>
      </c>
      <c r="X99" s="14">
        <f t="shared" si="8"/>
        <v>0.32450980392156864</v>
      </c>
      <c r="Y99" s="14">
        <f t="shared" si="8"/>
        <v>0.29874213836477986</v>
      </c>
      <c r="Z99" s="14">
        <f t="shared" si="8"/>
        <v>0.3797250859106529</v>
      </c>
      <c r="AA99" s="14">
        <f t="shared" si="8"/>
        <v>0.4887640449438202</v>
      </c>
      <c r="AB99" s="14">
        <f t="shared" si="8"/>
        <v>0.51162790697674421</v>
      </c>
      <c r="AC99" s="14">
        <f t="shared" si="8"/>
        <v>0.38515624999999998</v>
      </c>
      <c r="AD99" s="14">
        <f t="shared" si="8"/>
        <v>0.37037037037037035</v>
      </c>
      <c r="AE99" s="14">
        <f t="shared" si="8"/>
        <v>0.39130434782608697</v>
      </c>
      <c r="AF99" s="14">
        <f t="shared" si="8"/>
        <v>0.38356164383561642</v>
      </c>
      <c r="AG99" s="14">
        <f t="shared" si="8"/>
        <v>0.32979976442873971</v>
      </c>
      <c r="AH99" s="14">
        <f t="shared" si="8"/>
        <v>0.39383561643835618</v>
      </c>
      <c r="AI99" s="14">
        <f t="shared" ref="AI99:BA99" si="9">AI52/(AI52+AI4)</f>
        <v>0.46589018302828616</v>
      </c>
      <c r="AJ99" s="14">
        <f t="shared" si="9"/>
        <v>0.27059634608755601</v>
      </c>
      <c r="AK99" s="14">
        <f t="shared" si="9"/>
        <v>0.33787878787878789</v>
      </c>
      <c r="AL99" s="14">
        <f t="shared" si="9"/>
        <v>0.453125</v>
      </c>
      <c r="AM99" s="14">
        <f t="shared" si="9"/>
        <v>0.28149100257069409</v>
      </c>
      <c r="AN99" s="14">
        <f t="shared" si="9"/>
        <v>0.34710743801652894</v>
      </c>
      <c r="AO99" s="14">
        <f t="shared" si="9"/>
        <v>0.22500000000000001</v>
      </c>
      <c r="AP99" s="14">
        <f t="shared" si="9"/>
        <v>0.42140026420079263</v>
      </c>
      <c r="AQ99" s="14">
        <f t="shared" si="9"/>
        <v>0.35416666666666669</v>
      </c>
      <c r="AR99" s="14">
        <f t="shared" si="9"/>
        <v>0.4844559585492228</v>
      </c>
      <c r="AS99" s="14">
        <f t="shared" si="9"/>
        <v>0.37879842263975877</v>
      </c>
      <c r="AT99" s="14">
        <f t="shared" si="9"/>
        <v>0.34328358208955223</v>
      </c>
      <c r="AU99" s="14">
        <f t="shared" si="9"/>
        <v>0.34778510838831289</v>
      </c>
      <c r="AV99" s="14">
        <f t="shared" si="9"/>
        <v>0.30882352941176472</v>
      </c>
      <c r="AW99" s="14">
        <f t="shared" si="9"/>
        <v>0.26216908625106744</v>
      </c>
      <c r="AX99" s="14">
        <f t="shared" si="9"/>
        <v>0.30298273155416011</v>
      </c>
      <c r="AY99" s="14">
        <f t="shared" si="9"/>
        <v>0.4</v>
      </c>
      <c r="AZ99" s="14">
        <f t="shared" si="9"/>
        <v>0.43055555555555558</v>
      </c>
      <c r="BA99" s="14">
        <f t="shared" si="9"/>
        <v>0.33859707446808512</v>
      </c>
    </row>
    <row r="100" spans="1:53">
      <c r="A100" s="16">
        <v>43941</v>
      </c>
      <c r="B100" s="14">
        <f t="shared" si="4"/>
        <v>0.41784989858012173</v>
      </c>
      <c r="C100" s="14">
        <f t="shared" ref="C100:AH100" si="10">C53/(C53+C5)</f>
        <v>0.35</v>
      </c>
      <c r="D100" s="14">
        <f t="shared" si="10"/>
        <v>0.32083333333333336</v>
      </c>
      <c r="E100" s="14">
        <f t="shared" si="10"/>
        <v>0.37011033099297896</v>
      </c>
      <c r="F100" s="14">
        <f t="shared" si="10"/>
        <v>0.28254735993550989</v>
      </c>
      <c r="G100" s="14">
        <f t="shared" si="10"/>
        <v>0.36805555555555558</v>
      </c>
      <c r="H100" s="14">
        <f t="shared" si="10"/>
        <v>0.31412103746397696</v>
      </c>
      <c r="I100" s="14">
        <f t="shared" si="10"/>
        <v>0.30864197530864196</v>
      </c>
      <c r="J100" s="14">
        <f t="shared" si="10"/>
        <v>0.23076923076923078</v>
      </c>
      <c r="K100" s="14">
        <f t="shared" si="10"/>
        <v>0.38945233265720081</v>
      </c>
      <c r="L100" s="14">
        <f t="shared" si="10"/>
        <v>0.25382783259612113</v>
      </c>
      <c r="M100" s="14">
        <f t="shared" si="10"/>
        <v>0.20661157024793389</v>
      </c>
      <c r="N100" s="14">
        <f t="shared" si="10"/>
        <v>0.33463035019455251</v>
      </c>
      <c r="O100" s="14">
        <f t="shared" si="10"/>
        <v>0.29523809523809524</v>
      </c>
      <c r="P100" s="14">
        <f t="shared" si="10"/>
        <v>0.31496062992125984</v>
      </c>
      <c r="Q100" s="14">
        <f t="shared" si="10"/>
        <v>0.36585365853658536</v>
      </c>
      <c r="R100" s="14">
        <f t="shared" si="10"/>
        <v>0.30841121495327101</v>
      </c>
      <c r="S100" s="14">
        <f t="shared" si="10"/>
        <v>0.37674418604651161</v>
      </c>
      <c r="T100" s="14">
        <f t="shared" si="10"/>
        <v>0.32280701754385965</v>
      </c>
      <c r="U100" s="14">
        <f t="shared" si="10"/>
        <v>0.28776978417266186</v>
      </c>
      <c r="V100" s="14">
        <f t="shared" si="10"/>
        <v>0.2818590704647676</v>
      </c>
      <c r="W100" s="14">
        <f t="shared" si="10"/>
        <v>0.29166666666666669</v>
      </c>
      <c r="X100" s="14">
        <f t="shared" si="10"/>
        <v>0.30761099365750527</v>
      </c>
      <c r="Y100" s="14">
        <f t="shared" si="10"/>
        <v>0.27027027027027029</v>
      </c>
      <c r="Z100" s="14">
        <f t="shared" si="10"/>
        <v>0.39032258064516129</v>
      </c>
      <c r="AA100" s="14">
        <f t="shared" si="10"/>
        <v>0.40718562874251496</v>
      </c>
      <c r="AB100" s="14">
        <f t="shared" si="10"/>
        <v>0.5</v>
      </c>
      <c r="AC100" s="14">
        <f t="shared" si="10"/>
        <v>0.35399673735725939</v>
      </c>
      <c r="AD100" s="14">
        <f t="shared" si="10"/>
        <v>0.28767123287671231</v>
      </c>
      <c r="AE100" s="14">
        <f t="shared" si="10"/>
        <v>0.40441176470588236</v>
      </c>
      <c r="AF100" s="14">
        <f t="shared" si="10"/>
        <v>0.38405797101449274</v>
      </c>
      <c r="AG100" s="14">
        <f t="shared" si="10"/>
        <v>0.41810344827586204</v>
      </c>
      <c r="AH100" s="14">
        <f t="shared" si="10"/>
        <v>0.38461538461538464</v>
      </c>
      <c r="AI100" s="14">
        <f t="shared" ref="AI100:BA100" si="11">AI53/(AI53+AI5)</f>
        <v>0.470873786407767</v>
      </c>
      <c r="AJ100" s="14">
        <f t="shared" si="11"/>
        <v>0.28543839320200848</v>
      </c>
      <c r="AK100" s="14">
        <f t="shared" si="11"/>
        <v>0.3304070231444533</v>
      </c>
      <c r="AL100" s="14">
        <f t="shared" si="11"/>
        <v>0.46687697160883279</v>
      </c>
      <c r="AM100" s="14">
        <f t="shared" si="11"/>
        <v>0.3001464128843338</v>
      </c>
      <c r="AN100" s="14">
        <f t="shared" si="11"/>
        <v>0.38477472812014502</v>
      </c>
      <c r="AO100" s="14">
        <f t="shared" si="11"/>
        <v>0.31609195402298851</v>
      </c>
      <c r="AP100" s="14">
        <f t="shared" si="11"/>
        <v>0.46166666666666667</v>
      </c>
      <c r="AQ100" s="14">
        <f t="shared" si="11"/>
        <v>0.30555555555555558</v>
      </c>
      <c r="AR100" s="14">
        <f t="shared" si="11"/>
        <v>0.50577124868835255</v>
      </c>
      <c r="AS100" s="14">
        <f t="shared" si="11"/>
        <v>0.40403071017274472</v>
      </c>
      <c r="AT100" s="14">
        <f t="shared" si="11"/>
        <v>0.31428571428571428</v>
      </c>
      <c r="AU100" s="14">
        <f t="shared" si="11"/>
        <v>0.40400000000000003</v>
      </c>
      <c r="AV100" s="14">
        <f t="shared" si="11"/>
        <v>0.20689655172413793</v>
      </c>
      <c r="AW100" s="14">
        <f t="shared" si="11"/>
        <v>0.28207461328480438</v>
      </c>
      <c r="AX100" s="14">
        <f t="shared" si="11"/>
        <v>0.34505862646566166</v>
      </c>
      <c r="AY100" s="14">
        <f t="shared" si="11"/>
        <v>0.36956521739130432</v>
      </c>
      <c r="AZ100" s="14">
        <f t="shared" si="11"/>
        <v>0.27142857142857141</v>
      </c>
      <c r="BA100" s="14">
        <f t="shared" si="11"/>
        <v>0.34033915088501054</v>
      </c>
    </row>
    <row r="101" spans="1:53">
      <c r="A101" s="16">
        <v>43942</v>
      </c>
      <c r="B101" s="14">
        <f t="shared" si="4"/>
        <v>0.38118022328548645</v>
      </c>
      <c r="C101" s="14">
        <f t="shared" ref="C101:AH101" si="12">C54/(C54+C6)</f>
        <v>0.38666666666666666</v>
      </c>
      <c r="D101" s="14">
        <f t="shared" si="12"/>
        <v>0.36888888888888888</v>
      </c>
      <c r="E101" s="14">
        <f t="shared" si="12"/>
        <v>0.36625874125874125</v>
      </c>
      <c r="F101" s="14">
        <f t="shared" si="12"/>
        <v>0.3705837173579109</v>
      </c>
      <c r="G101" s="14">
        <f t="shared" si="12"/>
        <v>0.45052083333333331</v>
      </c>
      <c r="H101" s="14">
        <f t="shared" si="12"/>
        <v>0.40469208211143692</v>
      </c>
      <c r="I101" s="14">
        <f t="shared" si="12"/>
        <v>0.36327345309381237</v>
      </c>
      <c r="J101" s="14">
        <f t="shared" si="12"/>
        <v>0.34146341463414637</v>
      </c>
      <c r="K101" s="14">
        <f t="shared" si="12"/>
        <v>0.44154228855721395</v>
      </c>
      <c r="L101" s="14">
        <f t="shared" si="12"/>
        <v>0.19779164666346616</v>
      </c>
      <c r="M101" s="14">
        <f t="shared" si="12"/>
        <v>0.28301886792452829</v>
      </c>
      <c r="N101" s="14">
        <f t="shared" si="12"/>
        <v>0.36082474226804123</v>
      </c>
      <c r="O101" s="14">
        <f t="shared" si="12"/>
        <v>0.5161290322580645</v>
      </c>
      <c r="P101" s="14">
        <f t="shared" si="12"/>
        <v>0.3590342679127726</v>
      </c>
      <c r="Q101" s="14">
        <f t="shared" si="12"/>
        <v>0.43875685557586835</v>
      </c>
      <c r="R101" s="14">
        <f t="shared" si="12"/>
        <v>0.37812499999999999</v>
      </c>
      <c r="S101" s="14">
        <f t="shared" si="12"/>
        <v>0.51369863013698636</v>
      </c>
      <c r="T101" s="14">
        <f t="shared" si="12"/>
        <v>0.39720558882235529</v>
      </c>
      <c r="U101" s="14">
        <f t="shared" si="12"/>
        <v>0.37108953613807982</v>
      </c>
      <c r="V101" s="14">
        <f t="shared" si="12"/>
        <v>0.3546099290780142</v>
      </c>
      <c r="W101" s="14">
        <f t="shared" si="12"/>
        <v>0.36842105263157893</v>
      </c>
      <c r="X101" s="14">
        <f t="shared" si="12"/>
        <v>0.43756906077348068</v>
      </c>
      <c r="Y101" s="14">
        <f t="shared" si="12"/>
        <v>0.36889692585895117</v>
      </c>
      <c r="Z101" s="14">
        <f t="shared" si="12"/>
        <v>0.45125786163522014</v>
      </c>
      <c r="AA101" s="14">
        <f t="shared" si="12"/>
        <v>0.43975903614457829</v>
      </c>
      <c r="AB101" s="14">
        <f t="shared" si="12"/>
        <v>0.51485148514851486</v>
      </c>
      <c r="AC101" s="14">
        <f t="shared" si="12"/>
        <v>0.42153846153846153</v>
      </c>
      <c r="AD101" s="14">
        <f t="shared" si="12"/>
        <v>0.50943396226415094</v>
      </c>
      <c r="AE101" s="14">
        <f t="shared" si="12"/>
        <v>0.26254826254826252</v>
      </c>
      <c r="AF101" s="14">
        <f t="shared" si="12"/>
        <v>0.41666666666666669</v>
      </c>
      <c r="AG101" s="14">
        <f t="shared" si="12"/>
        <v>0.4561213434452871</v>
      </c>
      <c r="AH101" s="14">
        <f t="shared" si="12"/>
        <v>0.41984732824427479</v>
      </c>
      <c r="AI101" s="14">
        <f t="shared" ref="AI101:BA101" si="13">AI54/(AI54+AI6)</f>
        <v>0.46373626373626375</v>
      </c>
      <c r="AJ101" s="14">
        <f t="shared" si="13"/>
        <v>0.35660377358490564</v>
      </c>
      <c r="AK101" s="14">
        <f t="shared" si="13"/>
        <v>0.45292620865139949</v>
      </c>
      <c r="AL101" s="14">
        <f t="shared" si="13"/>
        <v>0.47916666666666669</v>
      </c>
      <c r="AM101" s="14">
        <f t="shared" si="13"/>
        <v>0.35802469135802467</v>
      </c>
      <c r="AN101" s="14">
        <f t="shared" si="13"/>
        <v>0.40309555854643336</v>
      </c>
      <c r="AO101" s="14">
        <f t="shared" si="13"/>
        <v>0.4017857142857143</v>
      </c>
      <c r="AP101" s="14">
        <f t="shared" si="13"/>
        <v>0.46643717728055079</v>
      </c>
      <c r="AQ101" s="14">
        <f t="shared" si="13"/>
        <v>0.46666666666666667</v>
      </c>
      <c r="AR101" s="14">
        <f t="shared" si="13"/>
        <v>0.46030245746691872</v>
      </c>
      <c r="AS101" s="14">
        <f t="shared" si="13"/>
        <v>0.46113989637305697</v>
      </c>
      <c r="AT101" s="14">
        <f t="shared" si="13"/>
        <v>0.4434389140271493</v>
      </c>
      <c r="AU101" s="14">
        <f t="shared" si="13"/>
        <v>0.40019762845849804</v>
      </c>
      <c r="AV101" s="14">
        <f t="shared" si="13"/>
        <v>0.30588235294117649</v>
      </c>
      <c r="AW101" s="14">
        <f t="shared" si="13"/>
        <v>0.35579781962338952</v>
      </c>
      <c r="AX101" s="14">
        <f t="shared" si="13"/>
        <v>0.43961352657004832</v>
      </c>
      <c r="AY101" s="14">
        <f t="shared" si="13"/>
        <v>0.38461538461538464</v>
      </c>
      <c r="AZ101" s="14">
        <f t="shared" si="13"/>
        <v>0.37179487179487181</v>
      </c>
      <c r="BA101" s="14">
        <f t="shared" si="13"/>
        <v>0.3860881702919623</v>
      </c>
    </row>
    <row r="102" spans="1:53">
      <c r="A102" s="16">
        <v>43943</v>
      </c>
      <c r="B102" s="14">
        <f t="shared" si="4"/>
        <v>0.47120418848167539</v>
      </c>
      <c r="C102" s="14">
        <f t="shared" ref="C102:AV102" si="14">C55/(C55+C7)</f>
        <v>0.3888888888888889</v>
      </c>
      <c r="D102" s="14">
        <f t="shared" si="14"/>
        <v>0.43975903614457829</v>
      </c>
      <c r="E102" s="14">
        <f t="shared" si="14"/>
        <v>0.43907714491708721</v>
      </c>
      <c r="F102" s="14">
        <f t="shared" si="14"/>
        <v>0.35260017050298381</v>
      </c>
      <c r="G102" s="14">
        <f t="shared" si="14"/>
        <v>0.34751037344398339</v>
      </c>
      <c r="H102" s="14">
        <f t="shared" si="14"/>
        <v>0.33160621761658032</v>
      </c>
      <c r="I102" s="14">
        <f t="shared" si="14"/>
        <v>0.29591836734693877</v>
      </c>
      <c r="J102" s="14">
        <f t="shared" si="14"/>
        <v>0.3728813559322034</v>
      </c>
      <c r="K102" s="14">
        <f t="shared" si="14"/>
        <v>0.41499999999999998</v>
      </c>
      <c r="L102" s="14">
        <f t="shared" si="14"/>
        <v>0.24884223525779561</v>
      </c>
      <c r="M102" s="14">
        <f t="shared" si="14"/>
        <v>0.3135593220338983</v>
      </c>
      <c r="N102" s="14">
        <f t="shared" si="14"/>
        <v>0.39929328621908128</v>
      </c>
      <c r="O102" s="14">
        <f t="shared" si="14"/>
        <v>0.47337278106508873</v>
      </c>
      <c r="P102" s="14">
        <f t="shared" si="14"/>
        <v>0.31180555555555556</v>
      </c>
      <c r="Q102" s="14">
        <f t="shared" si="14"/>
        <v>0.42589437819420783</v>
      </c>
      <c r="R102" s="14">
        <f t="shared" si="14"/>
        <v>0.38692098092643051</v>
      </c>
      <c r="S102" s="14">
        <f t="shared" si="14"/>
        <v>0.46242774566473988</v>
      </c>
      <c r="T102" s="14">
        <f t="shared" si="14"/>
        <v>0.44578313253012047</v>
      </c>
      <c r="U102" s="14">
        <f t="shared" si="14"/>
        <v>0.29944134078212292</v>
      </c>
      <c r="V102" s="14">
        <f t="shared" si="14"/>
        <v>0.31309041835357626</v>
      </c>
      <c r="W102" s="14">
        <f t="shared" si="14"/>
        <v>0.28828828828828829</v>
      </c>
      <c r="X102" s="14">
        <f t="shared" si="14"/>
        <v>0.37522441651705568</v>
      </c>
      <c r="Y102" s="14">
        <f t="shared" si="14"/>
        <v>0.28237129485179407</v>
      </c>
      <c r="Z102" s="14">
        <f t="shared" si="14"/>
        <v>0.41756548536209553</v>
      </c>
      <c r="AA102" s="14">
        <f t="shared" si="14"/>
        <v>0.5393258426966292</v>
      </c>
      <c r="AB102" s="14">
        <f t="shared" si="14"/>
        <v>0.50887573964497046</v>
      </c>
      <c r="AC102" s="14">
        <f t="shared" si="14"/>
        <v>0.42147651006711412</v>
      </c>
      <c r="AD102" s="14">
        <f t="shared" si="14"/>
        <v>0.5</v>
      </c>
      <c r="AE102" s="14">
        <f t="shared" si="14"/>
        <v>0.46</v>
      </c>
      <c r="AF102" s="14">
        <f t="shared" si="14"/>
        <v>0.42176870748299322</v>
      </c>
      <c r="AG102" s="14">
        <f t="shared" si="14"/>
        <v>0.39678899082568808</v>
      </c>
      <c r="AH102" s="14">
        <f t="shared" si="14"/>
        <v>0.42441860465116277</v>
      </c>
      <c r="AI102" s="14">
        <f t="shared" si="14"/>
        <v>0.40840140023337224</v>
      </c>
      <c r="AJ102" s="14">
        <f t="shared" si="14"/>
        <v>0.32958665699782452</v>
      </c>
      <c r="AK102" s="14">
        <f t="shared" si="14"/>
        <v>0.40440597954366642</v>
      </c>
      <c r="AL102" s="14">
        <f t="shared" si="14"/>
        <v>0.57457627118644072</v>
      </c>
      <c r="AM102" s="14">
        <f t="shared" si="14"/>
        <v>0.32211538461538464</v>
      </c>
      <c r="AN102" s="14">
        <f t="shared" si="14"/>
        <v>0.398876404494382</v>
      </c>
      <c r="AO102" s="14">
        <f t="shared" si="14"/>
        <v>0.42253521126760563</v>
      </c>
      <c r="AP102" s="14">
        <f t="shared" si="14"/>
        <v>0.4610951008645533</v>
      </c>
      <c r="AQ102" s="14">
        <f t="shared" si="14"/>
        <v>0.34782608695652173</v>
      </c>
      <c r="AR102" s="14">
        <f t="shared" si="14"/>
        <v>0.45337301587301587</v>
      </c>
      <c r="AS102" s="14">
        <f t="shared" si="14"/>
        <v>0.45601023017902814</v>
      </c>
      <c r="AT102" s="14">
        <f t="shared" si="14"/>
        <v>0.452755905511811</v>
      </c>
      <c r="AU102" s="14">
        <f t="shared" si="14"/>
        <v>0.43010752688172044</v>
      </c>
      <c r="AV102" s="14">
        <f t="shared" si="14"/>
        <v>0.3</v>
      </c>
      <c r="AW102" s="14">
        <f t="shared" ref="AW102:BA102" si="15">AW55/(AW55+AW7)</f>
        <v>0.33786848072562359</v>
      </c>
      <c r="AX102" s="14">
        <f t="shared" si="15"/>
        <v>0.42798913043478259</v>
      </c>
      <c r="AY102" s="14">
        <f t="shared" si="15"/>
        <v>0.4375</v>
      </c>
      <c r="AZ102" s="14">
        <f t="shared" si="15"/>
        <v>0.35772357723577236</v>
      </c>
      <c r="BA102" s="14">
        <f t="shared" si="15"/>
        <v>0.38145164727443209</v>
      </c>
    </row>
    <row r="103" spans="1:53">
      <c r="A103" s="16">
        <v>43944</v>
      </c>
      <c r="B103" s="14">
        <f t="shared" si="4"/>
        <v>0.4803370786516854</v>
      </c>
      <c r="C103" s="14">
        <f t="shared" ref="C103:AV103" si="16">C56/(C56+C8)</f>
        <v>0.46153846153846156</v>
      </c>
      <c r="D103" s="14">
        <f t="shared" si="16"/>
        <v>0.47619047619047616</v>
      </c>
      <c r="E103" s="14">
        <f t="shared" si="16"/>
        <v>0.49377123442808607</v>
      </c>
      <c r="F103" s="14">
        <f t="shared" si="16"/>
        <v>0.42459452916969259</v>
      </c>
      <c r="G103" s="14">
        <f t="shared" si="16"/>
        <v>0.44041450777202074</v>
      </c>
      <c r="H103" s="14">
        <f t="shared" si="16"/>
        <v>0.35205992509363299</v>
      </c>
      <c r="I103" s="14">
        <f t="shared" si="16"/>
        <v>0.36193619361936191</v>
      </c>
      <c r="J103" s="14">
        <f t="shared" si="16"/>
        <v>0.44047619047619047</v>
      </c>
      <c r="K103" s="14">
        <f t="shared" si="16"/>
        <v>0.50365556458164096</v>
      </c>
      <c r="L103" s="14">
        <f t="shared" si="16"/>
        <v>0.37596899224806202</v>
      </c>
      <c r="M103" s="14">
        <f t="shared" si="16"/>
        <v>0.4</v>
      </c>
      <c r="N103" s="14">
        <f t="shared" si="16"/>
        <v>0.49537037037037035</v>
      </c>
      <c r="O103" s="14">
        <f t="shared" si="16"/>
        <v>0.54054054054054057</v>
      </c>
      <c r="P103" s="14">
        <f t="shared" si="16"/>
        <v>0.42536669542709232</v>
      </c>
      <c r="Q103" s="14">
        <f t="shared" si="16"/>
        <v>0.44722222222222224</v>
      </c>
      <c r="R103" s="14">
        <f t="shared" si="16"/>
        <v>0.52918287937743191</v>
      </c>
      <c r="S103" s="14">
        <f t="shared" si="16"/>
        <v>0.48337595907928388</v>
      </c>
      <c r="T103" s="14">
        <f t="shared" si="16"/>
        <v>0.48863636363636365</v>
      </c>
      <c r="U103" s="14">
        <f t="shared" si="16"/>
        <v>0.38535031847133761</v>
      </c>
      <c r="V103" s="14">
        <f t="shared" si="16"/>
        <v>0.38333333333333336</v>
      </c>
      <c r="W103" s="14">
        <f t="shared" si="16"/>
        <v>0.45061728395061729</v>
      </c>
      <c r="X103" s="14">
        <f t="shared" si="16"/>
        <v>0.44388398486759145</v>
      </c>
      <c r="Y103" s="14">
        <f t="shared" si="16"/>
        <v>0.40946502057613171</v>
      </c>
      <c r="Z103" s="14">
        <f t="shared" si="16"/>
        <v>0.5030549898167006</v>
      </c>
      <c r="AA103" s="14">
        <f t="shared" si="16"/>
        <v>0.44715447154471544</v>
      </c>
      <c r="AB103" s="14">
        <f t="shared" si="16"/>
        <v>0.55714285714285716</v>
      </c>
      <c r="AC103" s="14">
        <f t="shared" si="16"/>
        <v>0.44930069930069932</v>
      </c>
      <c r="AD103" s="14">
        <f t="shared" si="16"/>
        <v>0.51219512195121952</v>
      </c>
      <c r="AE103" s="14">
        <f t="shared" si="16"/>
        <v>0.47916666666666669</v>
      </c>
      <c r="AF103" s="14">
        <f t="shared" si="16"/>
        <v>0.48360655737704916</v>
      </c>
      <c r="AG103" s="14">
        <f t="shared" si="16"/>
        <v>0.41516245487364623</v>
      </c>
      <c r="AH103" s="14">
        <f t="shared" si="16"/>
        <v>0.43775100401606426</v>
      </c>
      <c r="AI103" s="14">
        <f t="shared" si="16"/>
        <v>0.3273001508295626</v>
      </c>
      <c r="AJ103" s="14">
        <f t="shared" si="16"/>
        <v>0.38568683957732947</v>
      </c>
      <c r="AK103" s="14">
        <f t="shared" si="16"/>
        <v>0.50107526881720432</v>
      </c>
      <c r="AL103" s="14">
        <f t="shared" si="16"/>
        <v>0.55125725338491294</v>
      </c>
      <c r="AM103" s="14">
        <f t="shared" si="16"/>
        <v>0.38899082568807342</v>
      </c>
      <c r="AN103" s="14">
        <f t="shared" si="16"/>
        <v>0.57083621285418107</v>
      </c>
      <c r="AO103" s="14">
        <f t="shared" si="16"/>
        <v>0.44827586206896552</v>
      </c>
      <c r="AP103" s="14">
        <f t="shared" si="16"/>
        <v>0.53289473684210531</v>
      </c>
      <c r="AQ103" s="14">
        <f t="shared" si="16"/>
        <v>0.56097560975609762</v>
      </c>
      <c r="AR103" s="14">
        <f t="shared" si="16"/>
        <v>0.55771428571428572</v>
      </c>
      <c r="AS103" s="14">
        <f t="shared" si="16"/>
        <v>0.49980864906238043</v>
      </c>
      <c r="AT103" s="14">
        <f t="shared" si="16"/>
        <v>0.42328042328042326</v>
      </c>
      <c r="AU103" s="14">
        <f t="shared" si="16"/>
        <v>0.43975155279503103</v>
      </c>
      <c r="AV103" s="14">
        <f t="shared" si="16"/>
        <v>0.38983050847457629</v>
      </c>
      <c r="AW103" s="14">
        <f t="shared" ref="AW103:BA106" si="17">AW56/(AW56+AW8)</f>
        <v>0.35835095137420719</v>
      </c>
      <c r="AX103" s="14">
        <f t="shared" si="17"/>
        <v>0.41698841698841699</v>
      </c>
      <c r="AY103" s="14">
        <f t="shared" si="17"/>
        <v>0.56603773584905659</v>
      </c>
      <c r="AZ103" s="14">
        <f t="shared" si="17"/>
        <v>0.45945945945945948</v>
      </c>
      <c r="BA103" s="14">
        <f t="shared" si="17"/>
        <v>0.44945989982499546</v>
      </c>
    </row>
    <row r="104" spans="1:53">
      <c r="A104" s="16">
        <v>43945</v>
      </c>
      <c r="B104" s="14">
        <f t="shared" si="4"/>
        <v>0.56306306306306309</v>
      </c>
      <c r="C104" s="14">
        <f t="shared" ref="C104:AV104" si="18">C57/(C57+C9)</f>
        <v>0.55555555555555558</v>
      </c>
      <c r="D104" s="14">
        <f t="shared" si="18"/>
        <v>0.36986301369863012</v>
      </c>
      <c r="E104" s="14">
        <f t="shared" si="18"/>
        <v>0.53364269141531318</v>
      </c>
      <c r="F104" s="14">
        <f t="shared" si="18"/>
        <v>0.41997325011145786</v>
      </c>
      <c r="G104" s="14">
        <f t="shared" si="18"/>
        <v>0.53206650831353919</v>
      </c>
      <c r="H104" s="14">
        <f t="shared" si="18"/>
        <v>0.4050632911392405</v>
      </c>
      <c r="I104" s="14">
        <f t="shared" si="18"/>
        <v>0.44210526315789472</v>
      </c>
      <c r="J104" s="14">
        <f t="shared" si="18"/>
        <v>0.47727272727272729</v>
      </c>
      <c r="K104" s="14">
        <f t="shared" si="18"/>
        <v>0.49542682926829268</v>
      </c>
      <c r="L104" s="14">
        <f t="shared" si="18"/>
        <v>0.39867659222497931</v>
      </c>
      <c r="M104" s="14">
        <f t="shared" si="18"/>
        <v>0.57446808510638303</v>
      </c>
      <c r="N104" s="14">
        <f t="shared" si="18"/>
        <v>0.36871508379888268</v>
      </c>
      <c r="O104" s="14">
        <f t="shared" si="18"/>
        <v>0.72857142857142854</v>
      </c>
      <c r="P104" s="14">
        <f t="shared" si="18"/>
        <v>0.47653958944281527</v>
      </c>
      <c r="Q104" s="14">
        <f t="shared" si="18"/>
        <v>0.4854368932038835</v>
      </c>
      <c r="R104" s="14">
        <f t="shared" si="18"/>
        <v>0.44615384615384618</v>
      </c>
      <c r="S104" s="14">
        <f t="shared" si="18"/>
        <v>0.57446808510638303</v>
      </c>
      <c r="T104" s="14">
        <f t="shared" si="18"/>
        <v>0.66976744186046511</v>
      </c>
      <c r="U104" s="14">
        <f t="shared" si="18"/>
        <v>0.45430107526881719</v>
      </c>
      <c r="V104" s="14">
        <f t="shared" si="18"/>
        <v>0.42443729903536975</v>
      </c>
      <c r="W104" s="14">
        <f t="shared" si="18"/>
        <v>0.52054794520547942</v>
      </c>
      <c r="X104" s="14">
        <f t="shared" si="18"/>
        <v>0.58564814814814814</v>
      </c>
      <c r="Y104" s="14">
        <f t="shared" si="18"/>
        <v>0.52118644067796616</v>
      </c>
      <c r="Z104" s="14">
        <f t="shared" si="18"/>
        <v>0.59459459459459463</v>
      </c>
      <c r="AA104" s="14">
        <f t="shared" si="18"/>
        <v>0.44736842105263158</v>
      </c>
      <c r="AB104" s="14">
        <f t="shared" si="18"/>
        <v>0.55813953488372092</v>
      </c>
      <c r="AC104" s="14">
        <f t="shared" si="18"/>
        <v>0.5</v>
      </c>
      <c r="AD104" s="14">
        <f t="shared" si="18"/>
        <v>0.56521739130434778</v>
      </c>
      <c r="AE104" s="14">
        <f t="shared" si="18"/>
        <v>0.37383177570093457</v>
      </c>
      <c r="AF104" s="14">
        <f t="shared" si="18"/>
        <v>0.47761194029850745</v>
      </c>
      <c r="AG104" s="14">
        <f t="shared" si="18"/>
        <v>0.4670846394984326</v>
      </c>
      <c r="AH104" s="14">
        <f t="shared" si="18"/>
        <v>0.5</v>
      </c>
      <c r="AI104" s="14">
        <f t="shared" si="18"/>
        <v>0.51709401709401714</v>
      </c>
      <c r="AJ104" s="14">
        <f t="shared" si="18"/>
        <v>0.4067333939945405</v>
      </c>
      <c r="AK104" s="14">
        <f t="shared" si="18"/>
        <v>0.52531645569620256</v>
      </c>
      <c r="AL104" s="14">
        <f t="shared" si="18"/>
        <v>0.45588235294117646</v>
      </c>
      <c r="AM104" s="14">
        <f t="shared" si="18"/>
        <v>0.43233082706766918</v>
      </c>
      <c r="AN104" s="14">
        <f t="shared" si="18"/>
        <v>0.51286173633440513</v>
      </c>
      <c r="AO104" s="14">
        <f t="shared" si="18"/>
        <v>0.35897435897435898</v>
      </c>
      <c r="AP104" s="14">
        <f t="shared" si="18"/>
        <v>0.58904109589041098</v>
      </c>
      <c r="AQ104" s="14">
        <f t="shared" si="18"/>
        <v>0.6470588235294118</v>
      </c>
      <c r="AR104" s="14">
        <f t="shared" si="18"/>
        <v>0.65640194489465153</v>
      </c>
      <c r="AS104" s="14">
        <f t="shared" si="18"/>
        <v>0.59006622516556295</v>
      </c>
      <c r="AT104" s="14">
        <f t="shared" si="18"/>
        <v>0.4</v>
      </c>
      <c r="AU104" s="14">
        <f t="shared" si="18"/>
        <v>0.5145631067961165</v>
      </c>
      <c r="AV104" s="14">
        <f t="shared" si="18"/>
        <v>0.40625</v>
      </c>
      <c r="AW104" s="14">
        <f t="shared" si="17"/>
        <v>0.36148648648648651</v>
      </c>
      <c r="AX104" s="14">
        <f t="shared" si="17"/>
        <v>0.50427350427350426</v>
      </c>
      <c r="AY104" s="14">
        <f t="shared" si="17"/>
        <v>0.58620689655172409</v>
      </c>
      <c r="AZ104" s="14">
        <f t="shared" si="17"/>
        <v>0.41666666666666669</v>
      </c>
      <c r="BA104" s="14">
        <f t="shared" si="17"/>
        <v>0.48622656886715565</v>
      </c>
    </row>
    <row r="105" spans="1:53">
      <c r="A105" s="16">
        <v>43946</v>
      </c>
      <c r="B105" s="14">
        <f t="shared" si="4"/>
        <v>0.66938775510204085</v>
      </c>
      <c r="C105" s="14">
        <f t="shared" ref="C105:AV105" si="19">C58/(C58+C10)</f>
        <v>0.69767441860465118</v>
      </c>
      <c r="D105" s="14">
        <f t="shared" si="19"/>
        <v>0.63043478260869568</v>
      </c>
      <c r="E105" s="14">
        <f t="shared" si="19"/>
        <v>0.69601677148846963</v>
      </c>
      <c r="F105" s="14">
        <f t="shared" si="19"/>
        <v>0.60617399438727781</v>
      </c>
      <c r="G105" s="14">
        <f t="shared" si="19"/>
        <v>0.60474308300395252</v>
      </c>
      <c r="H105" s="14">
        <f t="shared" si="19"/>
        <v>0.59055118110236215</v>
      </c>
      <c r="I105" s="14">
        <f t="shared" si="19"/>
        <v>0.45270270270270269</v>
      </c>
      <c r="J105" s="14">
        <f t="shared" si="19"/>
        <v>0.51515151515151514</v>
      </c>
      <c r="K105" s="14">
        <f t="shared" si="19"/>
        <v>0.65905743740795286</v>
      </c>
      <c r="L105" s="14">
        <f t="shared" si="19"/>
        <v>0.47633136094674555</v>
      </c>
      <c r="M105" s="14">
        <f t="shared" si="19"/>
        <v>0.61538461538461542</v>
      </c>
      <c r="N105" s="14">
        <f t="shared" si="19"/>
        <v>0.47482014388489208</v>
      </c>
      <c r="O105" s="14">
        <f t="shared" si="19"/>
        <v>0.6987951807228916</v>
      </c>
      <c r="P105" s="14">
        <f t="shared" si="19"/>
        <v>0.57513914656771803</v>
      </c>
      <c r="Q105" s="14">
        <f t="shared" si="19"/>
        <v>0.58918918918918917</v>
      </c>
      <c r="R105" s="14">
        <f t="shared" si="19"/>
        <v>0.58273381294964033</v>
      </c>
      <c r="S105" s="14">
        <f t="shared" si="19"/>
        <v>0.70560747663551404</v>
      </c>
      <c r="T105" s="14">
        <f t="shared" si="19"/>
        <v>0.6706586826347305</v>
      </c>
      <c r="U105" s="14">
        <f t="shared" si="19"/>
        <v>0.473015873015873</v>
      </c>
      <c r="V105" s="14">
        <f t="shared" si="19"/>
        <v>0.40825688073394495</v>
      </c>
      <c r="W105" s="14">
        <f t="shared" si="19"/>
        <v>0.625</v>
      </c>
      <c r="X105" s="14">
        <f t="shared" si="19"/>
        <v>0.63988095238095233</v>
      </c>
      <c r="Y105" s="14">
        <f t="shared" si="19"/>
        <v>0.59748427672955973</v>
      </c>
      <c r="Z105" s="14">
        <f t="shared" si="19"/>
        <v>0.55305466237942125</v>
      </c>
      <c r="AA105" s="14">
        <f t="shared" si="19"/>
        <v>0.74038461538461542</v>
      </c>
      <c r="AB105" s="14">
        <f t="shared" si="19"/>
        <v>0.6785714285714286</v>
      </c>
      <c r="AC105" s="14">
        <f t="shared" si="19"/>
        <v>0.61620469083155649</v>
      </c>
      <c r="AD105" s="14">
        <f t="shared" si="19"/>
        <v>0.7142857142857143</v>
      </c>
      <c r="AE105" s="14">
        <f t="shared" si="19"/>
        <v>0.57894736842105265</v>
      </c>
      <c r="AF105" s="14">
        <f t="shared" si="19"/>
        <v>0.64</v>
      </c>
      <c r="AG105" s="14">
        <f t="shared" si="19"/>
        <v>0.55864197530864201</v>
      </c>
      <c r="AH105" s="14">
        <f t="shared" si="19"/>
        <v>0.56756756756756754</v>
      </c>
      <c r="AI105" s="14">
        <f t="shared" si="19"/>
        <v>0.69230769230769229</v>
      </c>
      <c r="AJ105" s="14">
        <f t="shared" si="19"/>
        <v>0.58878504672897192</v>
      </c>
      <c r="AK105" s="14">
        <f t="shared" si="19"/>
        <v>0.55623721881390598</v>
      </c>
      <c r="AL105" s="14">
        <f t="shared" si="19"/>
        <v>0.54802259887005644</v>
      </c>
      <c r="AM105" s="14">
        <f t="shared" si="19"/>
        <v>0.5572519083969466</v>
      </c>
      <c r="AN105" s="14">
        <f t="shared" si="19"/>
        <v>0.57052297939778129</v>
      </c>
      <c r="AO105" s="14">
        <f t="shared" si="19"/>
        <v>0.53623188405797106</v>
      </c>
      <c r="AP105" s="14">
        <f t="shared" si="19"/>
        <v>0.63963963963963966</v>
      </c>
      <c r="AQ105" s="14">
        <f t="shared" si="19"/>
        <v>0.68421052631578949</v>
      </c>
      <c r="AR105" s="14">
        <f t="shared" si="19"/>
        <v>0.62831858407079644</v>
      </c>
      <c r="AS105" s="14">
        <f t="shared" si="19"/>
        <v>0.66219081272084801</v>
      </c>
      <c r="AT105" s="14">
        <f t="shared" si="19"/>
        <v>0.49019607843137253</v>
      </c>
      <c r="AU105" s="14">
        <f t="shared" si="19"/>
        <v>0.63100436681222705</v>
      </c>
      <c r="AV105" s="14">
        <f t="shared" si="19"/>
        <v>0.375</v>
      </c>
      <c r="AW105" s="14">
        <f t="shared" si="17"/>
        <v>0.50868486352357323</v>
      </c>
      <c r="AX105" s="14">
        <f t="shared" si="17"/>
        <v>0.56666666666666665</v>
      </c>
      <c r="AY105" s="14">
        <f t="shared" si="17"/>
        <v>0.54761904761904767</v>
      </c>
      <c r="AZ105" s="14">
        <f t="shared" si="17"/>
        <v>0.6</v>
      </c>
      <c r="BA105" s="14">
        <f t="shared" si="17"/>
        <v>0.59880723116108592</v>
      </c>
    </row>
    <row r="106" spans="1:53">
      <c r="A106" s="16">
        <v>43947</v>
      </c>
      <c r="B106" s="14">
        <f t="shared" si="4"/>
        <v>0.61637931034482762</v>
      </c>
      <c r="C106" s="14">
        <f t="shared" ref="C106:AV106" si="20">C59/(C59+C11)</f>
        <v>0.75</v>
      </c>
      <c r="D106" s="14">
        <f t="shared" si="20"/>
        <v>0.52577319587628868</v>
      </c>
      <c r="E106" s="14">
        <f t="shared" si="20"/>
        <v>0.67244701348747593</v>
      </c>
      <c r="F106" s="14">
        <f t="shared" si="20"/>
        <v>0.51911764705882357</v>
      </c>
      <c r="G106" s="14">
        <f t="shared" si="20"/>
        <v>0.45604395604395603</v>
      </c>
      <c r="H106" s="14">
        <f t="shared" si="20"/>
        <v>0.51127819548872178</v>
      </c>
      <c r="I106" s="14">
        <f t="shared" si="20"/>
        <v>0.45016077170418006</v>
      </c>
      <c r="J106" s="14">
        <f t="shared" si="20"/>
        <v>0.45</v>
      </c>
      <c r="K106" s="14">
        <f t="shared" si="20"/>
        <v>0.59863481228668947</v>
      </c>
      <c r="L106" s="14">
        <f t="shared" si="20"/>
        <v>0.53299492385786806</v>
      </c>
      <c r="M106" s="14">
        <f t="shared" si="20"/>
        <v>0.5</v>
      </c>
      <c r="N106" s="14">
        <f t="shared" si="20"/>
        <v>0.53703703703703709</v>
      </c>
      <c r="O106" s="14">
        <f t="shared" si="20"/>
        <v>0.52307692307692311</v>
      </c>
      <c r="P106" s="14">
        <f t="shared" si="20"/>
        <v>0.51503759398496241</v>
      </c>
      <c r="Q106" s="14">
        <f t="shared" si="20"/>
        <v>0.58874458874458879</v>
      </c>
      <c r="R106" s="14">
        <f t="shared" si="20"/>
        <v>0.57042253521126762</v>
      </c>
      <c r="S106" s="14">
        <f t="shared" si="20"/>
        <v>0.60465116279069764</v>
      </c>
      <c r="T106" s="14">
        <f t="shared" si="20"/>
        <v>0.66896551724137931</v>
      </c>
      <c r="U106" s="14">
        <f t="shared" si="20"/>
        <v>0.51724137931034486</v>
      </c>
      <c r="V106" s="14">
        <f t="shared" si="20"/>
        <v>0.37795275590551181</v>
      </c>
      <c r="W106" s="14">
        <f t="shared" si="20"/>
        <v>0.41891891891891891</v>
      </c>
      <c r="X106" s="14">
        <f t="shared" si="20"/>
        <v>0.5</v>
      </c>
      <c r="Y106" s="14">
        <f t="shared" si="20"/>
        <v>0.46889952153110048</v>
      </c>
      <c r="Z106" s="14">
        <f t="shared" si="20"/>
        <v>0.53159851301115246</v>
      </c>
      <c r="AA106" s="14">
        <f t="shared" si="20"/>
        <v>0.69736842105263153</v>
      </c>
      <c r="AB106" s="14">
        <f t="shared" si="20"/>
        <v>0.53191489361702127</v>
      </c>
      <c r="AC106" s="14">
        <f t="shared" si="20"/>
        <v>0.54307116104868913</v>
      </c>
      <c r="AD106" s="14">
        <f t="shared" si="20"/>
        <v>0.625</v>
      </c>
      <c r="AE106" s="14">
        <f t="shared" si="20"/>
        <v>0.44444444444444442</v>
      </c>
      <c r="AF106" s="14">
        <f t="shared" si="20"/>
        <v>0.51428571428571423</v>
      </c>
      <c r="AG106" s="14">
        <f t="shared" si="20"/>
        <v>0.58479532163742687</v>
      </c>
      <c r="AH106" s="14">
        <f t="shared" si="20"/>
        <v>0.51145038167938928</v>
      </c>
      <c r="AI106" s="14">
        <f t="shared" si="20"/>
        <v>0.52475247524752477</v>
      </c>
      <c r="AJ106" s="14">
        <f t="shared" si="20"/>
        <v>0.54104148278905562</v>
      </c>
      <c r="AK106" s="14">
        <f t="shared" si="20"/>
        <v>0.55494505494505497</v>
      </c>
      <c r="AL106" s="14">
        <f t="shared" si="20"/>
        <v>0.55384615384615388</v>
      </c>
      <c r="AM106" s="14">
        <f t="shared" si="20"/>
        <v>0.5492424242424242</v>
      </c>
      <c r="AN106" s="14">
        <f t="shared" si="20"/>
        <v>0.58853288364249579</v>
      </c>
      <c r="AO106" s="14">
        <f t="shared" si="20"/>
        <v>0.70422535211267601</v>
      </c>
      <c r="AP106" s="14">
        <f t="shared" si="20"/>
        <v>0.62844036697247707</v>
      </c>
      <c r="AQ106" s="14">
        <f t="shared" si="20"/>
        <v>0.68181818181818177</v>
      </c>
      <c r="AR106" s="14">
        <f t="shared" si="20"/>
        <v>0.55288461538461542</v>
      </c>
      <c r="AS106" s="14">
        <f t="shared" si="20"/>
        <v>0.59436435124508524</v>
      </c>
      <c r="AT106" s="14">
        <f t="shared" si="20"/>
        <v>0.53749999999999998</v>
      </c>
      <c r="AU106" s="14">
        <f t="shared" si="20"/>
        <v>0.58848614072494665</v>
      </c>
      <c r="AV106" s="14">
        <f t="shared" si="20"/>
        <v>0.54545454545454541</v>
      </c>
      <c r="AW106" s="14">
        <f t="shared" si="17"/>
        <v>0.46965699208443273</v>
      </c>
      <c r="AX106" s="14">
        <f t="shared" si="17"/>
        <v>0.48858447488584472</v>
      </c>
      <c r="AY106" s="14">
        <f t="shared" si="17"/>
        <v>0.52631578947368418</v>
      </c>
      <c r="AZ106" s="14">
        <f t="shared" si="17"/>
        <v>0.61904761904761907</v>
      </c>
      <c r="BA106" s="14">
        <f t="shared" si="17"/>
        <v>0.55055909582782259</v>
      </c>
    </row>
    <row r="107" spans="1:53">
      <c r="A107" s="16">
        <v>43948</v>
      </c>
      <c r="B107" s="14">
        <f t="shared" si="4"/>
        <v>0.58648648648648649</v>
      </c>
      <c r="C107" s="14">
        <f t="shared" ref="C107:AV107" si="21">C60/(C60+C12)</f>
        <v>0.47368421052631576</v>
      </c>
      <c r="D107" s="14">
        <f t="shared" si="21"/>
        <v>0.46913580246913578</v>
      </c>
      <c r="E107" s="14">
        <f t="shared" si="21"/>
        <v>0.52716593245227605</v>
      </c>
      <c r="F107" s="14">
        <f t="shared" si="21"/>
        <v>0.43571428571428572</v>
      </c>
      <c r="G107" s="14">
        <f t="shared" si="21"/>
        <v>0.47488584474885842</v>
      </c>
      <c r="H107" s="14">
        <f t="shared" si="21"/>
        <v>0.45893719806763283</v>
      </c>
      <c r="I107" s="14">
        <f t="shared" si="21"/>
        <v>0.46717557251908398</v>
      </c>
      <c r="J107" s="14">
        <f t="shared" si="21"/>
        <v>0.58139534883720934</v>
      </c>
      <c r="K107" s="14">
        <f t="shared" si="21"/>
        <v>0.59312467932272961</v>
      </c>
      <c r="L107" s="14">
        <f t="shared" si="21"/>
        <v>0.52927120669056149</v>
      </c>
      <c r="M107" s="14">
        <f t="shared" si="21"/>
        <v>0.47619047619047616</v>
      </c>
      <c r="N107" s="14">
        <f t="shared" si="21"/>
        <v>0.44023323615160348</v>
      </c>
      <c r="O107" s="14">
        <f t="shared" si="21"/>
        <v>0.6588235294117647</v>
      </c>
      <c r="P107" s="14">
        <f t="shared" si="21"/>
        <v>0.4546783625730994</v>
      </c>
      <c r="Q107" s="14">
        <f t="shared" si="21"/>
        <v>0.47651006711409394</v>
      </c>
      <c r="R107" s="14">
        <f t="shared" si="21"/>
        <v>0.47422680412371132</v>
      </c>
      <c r="S107" s="14">
        <f t="shared" si="21"/>
        <v>0.59215686274509804</v>
      </c>
      <c r="T107" s="14">
        <f t="shared" si="21"/>
        <v>0.60883280757097791</v>
      </c>
      <c r="U107" s="14">
        <f t="shared" si="21"/>
        <v>0.46385542168674698</v>
      </c>
      <c r="V107" s="14">
        <f t="shared" si="21"/>
        <v>0.41982507288629739</v>
      </c>
      <c r="W107" s="14">
        <f t="shared" si="21"/>
        <v>0.38775510204081631</v>
      </c>
      <c r="X107" s="14">
        <f t="shared" si="21"/>
        <v>0.56198347107438018</v>
      </c>
      <c r="Y107" s="14">
        <f t="shared" si="21"/>
        <v>0.49333333333333335</v>
      </c>
      <c r="Z107" s="14">
        <f t="shared" si="21"/>
        <v>0.59230769230769231</v>
      </c>
      <c r="AA107" s="14">
        <f t="shared" si="21"/>
        <v>0.69</v>
      </c>
      <c r="AB107" s="14">
        <f t="shared" si="21"/>
        <v>0.64814814814814814</v>
      </c>
      <c r="AC107" s="14">
        <f t="shared" si="21"/>
        <v>0.35964912280701755</v>
      </c>
      <c r="AD107" s="14">
        <f t="shared" si="21"/>
        <v>0.47826086956521741</v>
      </c>
      <c r="AE107" s="14">
        <f t="shared" si="21"/>
        <v>0.44642857142857145</v>
      </c>
      <c r="AF107" s="14">
        <f t="shared" si="21"/>
        <v>0.5662650602409639</v>
      </c>
      <c r="AG107" s="14">
        <f t="shared" si="21"/>
        <v>0.59577922077922074</v>
      </c>
      <c r="AH107" s="14">
        <f t="shared" si="21"/>
        <v>0.44390243902439025</v>
      </c>
      <c r="AI107" s="14">
        <f t="shared" si="21"/>
        <v>0.27871939736346518</v>
      </c>
      <c r="AJ107" s="14">
        <f t="shared" si="21"/>
        <v>0.469553450608931</v>
      </c>
      <c r="AK107" s="14">
        <f t="shared" si="21"/>
        <v>0.77533039647577096</v>
      </c>
      <c r="AL107" s="14">
        <f t="shared" si="21"/>
        <v>0.5748792270531401</v>
      </c>
      <c r="AM107" s="14">
        <f t="shared" si="21"/>
        <v>0.38285714285714284</v>
      </c>
      <c r="AN107" s="14">
        <f t="shared" si="21"/>
        <v>0.56774193548387097</v>
      </c>
      <c r="AO107" s="14">
        <f t="shared" si="21"/>
        <v>0.55681818181818177</v>
      </c>
      <c r="AP107" s="14">
        <f t="shared" si="21"/>
        <v>0.62207357859531776</v>
      </c>
      <c r="AQ107" s="14">
        <f t="shared" si="21"/>
        <v>0.39393939393939392</v>
      </c>
      <c r="AR107" s="14">
        <f t="shared" si="21"/>
        <v>0.54863221884498481</v>
      </c>
      <c r="AS107" s="14">
        <f t="shared" si="21"/>
        <v>0.57418988061398524</v>
      </c>
      <c r="AT107" s="14">
        <f t="shared" si="21"/>
        <v>0.50806451612903225</v>
      </c>
      <c r="AU107" s="14">
        <f t="shared" si="21"/>
        <v>0.5391014975041597</v>
      </c>
      <c r="AV107" s="14">
        <f t="shared" si="21"/>
        <v>0.33333333333333331</v>
      </c>
      <c r="AW107" s="14">
        <f t="shared" ref="AW107:BA107" si="22">AW60/(AW60+AW12)</f>
        <v>0.60385925085130532</v>
      </c>
      <c r="AX107" s="14">
        <f t="shared" si="22"/>
        <v>0.5028089887640449</v>
      </c>
      <c r="AY107" s="14">
        <f t="shared" si="22"/>
        <v>0.6705882352941176</v>
      </c>
      <c r="AZ107" s="14">
        <f t="shared" si="22"/>
        <v>0.60377358490566035</v>
      </c>
      <c r="BA107" s="14">
        <f t="shared" si="22"/>
        <v>0.52820226807956872</v>
      </c>
    </row>
    <row r="108" spans="1:53">
      <c r="A108" s="16">
        <v>43949</v>
      </c>
      <c r="B108" s="14">
        <f t="shared" si="4"/>
        <v>0.69206349206349205</v>
      </c>
      <c r="C108" s="14">
        <f t="shared" ref="C108:AV108" si="23">C61/(C61+C13)</f>
        <v>0.65333333333333332</v>
      </c>
      <c r="D108" s="14">
        <f t="shared" si="23"/>
        <v>0.57021276595744685</v>
      </c>
      <c r="E108" s="14">
        <f t="shared" si="23"/>
        <v>0.63217309501411101</v>
      </c>
      <c r="F108" s="14">
        <f t="shared" si="23"/>
        <v>0.4983644410236675</v>
      </c>
      <c r="G108" s="14">
        <f t="shared" si="23"/>
        <v>0.52950819672131144</v>
      </c>
      <c r="H108" s="14">
        <f t="shared" si="23"/>
        <v>0.4935064935064935</v>
      </c>
      <c r="I108" s="14">
        <f t="shared" si="23"/>
        <v>0.41059602649006621</v>
      </c>
      <c r="J108" s="14">
        <f t="shared" si="23"/>
        <v>0.69863013698630139</v>
      </c>
      <c r="K108" s="14">
        <f t="shared" si="23"/>
        <v>0.688961038961039</v>
      </c>
      <c r="L108" s="14">
        <f t="shared" si="23"/>
        <v>0.58757961783439494</v>
      </c>
      <c r="M108" s="14">
        <f t="shared" si="23"/>
        <v>0.72222222222222221</v>
      </c>
      <c r="N108" s="14">
        <f t="shared" si="23"/>
        <v>0.45879120879120877</v>
      </c>
      <c r="O108" s="14">
        <f t="shared" si="23"/>
        <v>0.70547945205479456</v>
      </c>
      <c r="P108" s="14">
        <f t="shared" si="23"/>
        <v>0.52650176678445226</v>
      </c>
      <c r="Q108" s="14">
        <f t="shared" si="23"/>
        <v>0.6482617586912065</v>
      </c>
      <c r="R108" s="14">
        <f t="shared" si="23"/>
        <v>0.56794425087108014</v>
      </c>
      <c r="S108" s="14">
        <f t="shared" si="23"/>
        <v>0.65847665847665848</v>
      </c>
      <c r="T108" s="14">
        <f t="shared" si="23"/>
        <v>0.58354114713216954</v>
      </c>
      <c r="U108" s="14">
        <f t="shared" si="23"/>
        <v>0.46540880503144655</v>
      </c>
      <c r="V108" s="14">
        <f t="shared" si="23"/>
        <v>0.50576923076923075</v>
      </c>
      <c r="W108" s="14">
        <f t="shared" si="23"/>
        <v>0.58823529411764708</v>
      </c>
      <c r="X108" s="14">
        <f t="shared" si="23"/>
        <v>0.58142664872139971</v>
      </c>
      <c r="Y108" s="14">
        <f t="shared" si="23"/>
        <v>0.52804642166344296</v>
      </c>
      <c r="Z108" s="14">
        <f t="shared" si="23"/>
        <v>0.57781456953642385</v>
      </c>
      <c r="AA108" s="14">
        <f t="shared" si="23"/>
        <v>0.73964497041420119</v>
      </c>
      <c r="AB108" s="14">
        <f t="shared" si="23"/>
        <v>0.70454545454545459</v>
      </c>
      <c r="AC108" s="14">
        <f t="shared" si="23"/>
        <v>0.5336617405582923</v>
      </c>
      <c r="AD108" s="14">
        <f t="shared" si="23"/>
        <v>0.60317460317460314</v>
      </c>
      <c r="AE108" s="14">
        <f t="shared" si="23"/>
        <v>0.46276595744680848</v>
      </c>
      <c r="AF108" s="14">
        <f t="shared" si="23"/>
        <v>0.6058394160583942</v>
      </c>
      <c r="AG108" s="14">
        <f t="shared" si="23"/>
        <v>0.63054830287206265</v>
      </c>
      <c r="AH108" s="14">
        <f t="shared" si="23"/>
        <v>0.5810276679841897</v>
      </c>
      <c r="AI108" s="14">
        <f t="shared" si="23"/>
        <v>0.57765151515151514</v>
      </c>
      <c r="AJ108" s="14">
        <f t="shared" si="23"/>
        <v>0.52360876897133224</v>
      </c>
      <c r="AK108" s="14">
        <f t="shared" si="23"/>
        <v>0.62756357670221496</v>
      </c>
      <c r="AL108" s="14">
        <f t="shared" si="23"/>
        <v>0.62365591397849462</v>
      </c>
      <c r="AM108" s="14">
        <f t="shared" si="23"/>
        <v>0.47651006711409394</v>
      </c>
      <c r="AN108" s="14">
        <f t="shared" si="23"/>
        <v>0.60057471264367812</v>
      </c>
      <c r="AO108" s="14">
        <f t="shared" si="23"/>
        <v>0.57954545454545459</v>
      </c>
      <c r="AP108" s="14">
        <f t="shared" si="23"/>
        <v>0.70068027210884354</v>
      </c>
      <c r="AQ108" s="14">
        <f t="shared" si="23"/>
        <v>0.66666666666666663</v>
      </c>
      <c r="AR108" s="14">
        <f t="shared" si="23"/>
        <v>0.63541666666666663</v>
      </c>
      <c r="AS108" s="14">
        <f t="shared" si="23"/>
        <v>0.53553495558130548</v>
      </c>
      <c r="AT108" s="14">
        <f t="shared" si="23"/>
        <v>0.53807106598984766</v>
      </c>
      <c r="AU108" s="14">
        <f t="shared" si="23"/>
        <v>0.64009661835748788</v>
      </c>
      <c r="AV108" s="14">
        <f t="shared" si="23"/>
        <v>0.44594594594594594</v>
      </c>
      <c r="AW108" s="14">
        <f t="shared" ref="AW108:BA111" si="24">AW61/(AW61+AW13)</f>
        <v>0.5682242990654206</v>
      </c>
      <c r="AX108" s="14">
        <f t="shared" si="24"/>
        <v>0.58362989323843417</v>
      </c>
      <c r="AY108" s="14">
        <f t="shared" si="24"/>
        <v>0.6262626262626263</v>
      </c>
      <c r="AZ108" s="14">
        <f t="shared" si="24"/>
        <v>0.64634146341463417</v>
      </c>
      <c r="BA108" s="14">
        <f t="shared" si="24"/>
        <v>0.56699283457893523</v>
      </c>
    </row>
    <row r="109" spans="1:53">
      <c r="A109" s="16">
        <v>43950</v>
      </c>
      <c r="B109" s="14">
        <f t="shared" si="4"/>
        <v>0.54109589041095896</v>
      </c>
      <c r="C109" s="14">
        <f t="shared" ref="C109:AV109" si="25">C62/(C62+C14)</f>
        <v>0.37681159420289856</v>
      </c>
      <c r="D109" s="14">
        <f t="shared" si="25"/>
        <v>0.40239043824701193</v>
      </c>
      <c r="E109" s="14">
        <f t="shared" si="25"/>
        <v>0.51267605633802815</v>
      </c>
      <c r="F109" s="14">
        <f t="shared" si="25"/>
        <v>0.34464119291705497</v>
      </c>
      <c r="G109" s="14">
        <f t="shared" si="25"/>
        <v>0.32969034608378872</v>
      </c>
      <c r="H109" s="14">
        <f t="shared" si="25"/>
        <v>0.34035087719298246</v>
      </c>
      <c r="I109" s="14">
        <f t="shared" si="25"/>
        <v>0.37012987012987014</v>
      </c>
      <c r="J109" s="14">
        <f t="shared" si="25"/>
        <v>0.36986301369863012</v>
      </c>
      <c r="K109" s="14">
        <f t="shared" si="25"/>
        <v>0.50624999999999998</v>
      </c>
      <c r="L109" s="14">
        <f t="shared" si="25"/>
        <v>0.41586998087954113</v>
      </c>
      <c r="M109" s="14">
        <f t="shared" si="25"/>
        <v>0.42666666666666669</v>
      </c>
      <c r="N109" s="14">
        <f t="shared" si="25"/>
        <v>0.37168141592920356</v>
      </c>
      <c r="O109" s="14">
        <f t="shared" si="25"/>
        <v>0.45689655172413796</v>
      </c>
      <c r="P109" s="14">
        <f t="shared" si="25"/>
        <v>0.34510150044130627</v>
      </c>
      <c r="Q109" s="14">
        <f t="shared" si="25"/>
        <v>0.37757437070938216</v>
      </c>
      <c r="R109" s="14">
        <f t="shared" si="25"/>
        <v>0.49307479224376732</v>
      </c>
      <c r="S109" s="14">
        <f t="shared" si="25"/>
        <v>0.54408602150537633</v>
      </c>
      <c r="T109" s="14">
        <f t="shared" si="25"/>
        <v>0.53755868544600938</v>
      </c>
      <c r="U109" s="14">
        <f t="shared" si="25"/>
        <v>0.33240997229916897</v>
      </c>
      <c r="V109" s="14">
        <f t="shared" si="25"/>
        <v>0.3604887983706721</v>
      </c>
      <c r="W109" s="14">
        <f t="shared" si="25"/>
        <v>0.43055555555555558</v>
      </c>
      <c r="X109" s="14">
        <f t="shared" si="25"/>
        <v>0.39720812182741116</v>
      </c>
      <c r="Y109" s="14">
        <f t="shared" si="25"/>
        <v>0.32156133828996281</v>
      </c>
      <c r="Z109" s="14">
        <f t="shared" si="25"/>
        <v>0.47761194029850745</v>
      </c>
      <c r="AA109" s="14">
        <f t="shared" si="25"/>
        <v>0.56834532374100721</v>
      </c>
      <c r="AB109" s="14">
        <f t="shared" si="25"/>
        <v>0.51041666666666663</v>
      </c>
      <c r="AC109" s="14">
        <f t="shared" si="25"/>
        <v>0.43542435424354242</v>
      </c>
      <c r="AD109" s="14">
        <f t="shared" si="25"/>
        <v>0.39622641509433965</v>
      </c>
      <c r="AE109" s="14">
        <f t="shared" si="25"/>
        <v>0.34586466165413532</v>
      </c>
      <c r="AF109" s="14">
        <f t="shared" si="25"/>
        <v>0.44776119402985076</v>
      </c>
      <c r="AG109" s="14">
        <f t="shared" si="25"/>
        <v>0.75424929178470257</v>
      </c>
      <c r="AH109" s="14">
        <f t="shared" si="25"/>
        <v>0.40485829959514169</v>
      </c>
      <c r="AI109" s="14">
        <f t="shared" si="25"/>
        <v>0.45965770171149145</v>
      </c>
      <c r="AJ109" s="14">
        <f t="shared" si="25"/>
        <v>0.35930918281381635</v>
      </c>
      <c r="AK109" s="14">
        <f t="shared" si="25"/>
        <v>0.43211206896551724</v>
      </c>
      <c r="AL109" s="14">
        <f t="shared" si="25"/>
        <v>0.47187499999999999</v>
      </c>
      <c r="AM109" s="14">
        <f t="shared" si="25"/>
        <v>0.26991869918699185</v>
      </c>
      <c r="AN109" s="14">
        <f t="shared" si="25"/>
        <v>0.40687450039968026</v>
      </c>
      <c r="AO109" s="14">
        <f t="shared" si="25"/>
        <v>0.48421052631578948</v>
      </c>
      <c r="AP109" s="14">
        <f t="shared" si="25"/>
        <v>0.51288659793814428</v>
      </c>
      <c r="AQ109" s="14">
        <f t="shared" si="25"/>
        <v>0.41025641025641024</v>
      </c>
      <c r="AR109" s="14">
        <f t="shared" si="25"/>
        <v>0.5923984272608126</v>
      </c>
      <c r="AS109" s="14">
        <f t="shared" si="25"/>
        <v>0.36382270048680504</v>
      </c>
      <c r="AT109" s="14">
        <f t="shared" si="25"/>
        <v>0.37313432835820898</v>
      </c>
      <c r="AU109" s="14">
        <f t="shared" si="25"/>
        <v>0.42695035460992908</v>
      </c>
      <c r="AV109" s="14">
        <f t="shared" si="25"/>
        <v>0.29729729729729731</v>
      </c>
      <c r="AW109" s="14">
        <f t="shared" si="24"/>
        <v>0.2987267384916748</v>
      </c>
      <c r="AX109" s="14">
        <f t="shared" si="24"/>
        <v>0.29350104821802936</v>
      </c>
      <c r="AY109" s="14">
        <f t="shared" si="24"/>
        <v>0.51948051948051943</v>
      </c>
      <c r="AZ109" s="14">
        <f t="shared" si="24"/>
        <v>0.33734939759036142</v>
      </c>
      <c r="BA109" s="14">
        <f t="shared" si="24"/>
        <v>0.41482168175373541</v>
      </c>
    </row>
    <row r="110" spans="1:53">
      <c r="A110" s="16">
        <v>43951</v>
      </c>
      <c r="B110" s="14">
        <f t="shared" si="4"/>
        <v>0.5</v>
      </c>
      <c r="C110" s="14">
        <f t="shared" ref="C110:AV110" si="26">C63/(C63+C15)</f>
        <v>0.22857142857142856</v>
      </c>
      <c r="D110" s="14">
        <f t="shared" si="26"/>
        <v>0.43502824858757061</v>
      </c>
      <c r="E110" s="14">
        <f t="shared" si="26"/>
        <v>0.44145569620253167</v>
      </c>
      <c r="F110" s="14">
        <f t="shared" si="26"/>
        <v>0.3609984399375975</v>
      </c>
      <c r="G110" s="14">
        <f t="shared" si="26"/>
        <v>0.30403800475059384</v>
      </c>
      <c r="H110" s="14">
        <f t="shared" si="26"/>
        <v>0.38545454545454544</v>
      </c>
      <c r="I110" s="14">
        <f t="shared" si="26"/>
        <v>0.38666666666666666</v>
      </c>
      <c r="J110" s="14">
        <f t="shared" si="26"/>
        <v>0.32558139534883723</v>
      </c>
      <c r="K110" s="14">
        <f t="shared" si="26"/>
        <v>0.45104510451045104</v>
      </c>
      <c r="L110" s="14">
        <f t="shared" si="26"/>
        <v>0.32777777777777778</v>
      </c>
      <c r="M110" s="14">
        <f t="shared" si="26"/>
        <v>0.21568627450980393</v>
      </c>
      <c r="N110" s="14">
        <f t="shared" si="26"/>
        <v>0.40703517587939697</v>
      </c>
      <c r="O110" s="14">
        <f t="shared" si="26"/>
        <v>0.55208333333333337</v>
      </c>
      <c r="P110" s="14">
        <f t="shared" si="26"/>
        <v>0.37292464878671777</v>
      </c>
      <c r="Q110" s="14">
        <f t="shared" si="26"/>
        <v>0.39942528735632182</v>
      </c>
      <c r="R110" s="14">
        <f t="shared" si="26"/>
        <v>0.5902578796561605</v>
      </c>
      <c r="S110" s="14">
        <f t="shared" si="26"/>
        <v>0.48867313915857608</v>
      </c>
      <c r="T110" s="14">
        <f t="shared" si="26"/>
        <v>0.49825783972125437</v>
      </c>
      <c r="U110" s="14">
        <f t="shared" si="26"/>
        <v>0.31021194605009633</v>
      </c>
      <c r="V110" s="14">
        <f t="shared" si="26"/>
        <v>0.35014836795252224</v>
      </c>
      <c r="W110" s="14">
        <f t="shared" si="26"/>
        <v>0.34693877551020408</v>
      </c>
      <c r="X110" s="14">
        <f t="shared" si="26"/>
        <v>0.38593155893536124</v>
      </c>
      <c r="Y110" s="14">
        <f t="shared" si="26"/>
        <v>0.42688679245283018</v>
      </c>
      <c r="Z110" s="14">
        <f t="shared" si="26"/>
        <v>0.48167539267015708</v>
      </c>
      <c r="AA110" s="14">
        <f t="shared" si="26"/>
        <v>0.41489361702127658</v>
      </c>
      <c r="AB110" s="14">
        <f t="shared" si="26"/>
        <v>0.3125</v>
      </c>
      <c r="AC110" s="14">
        <f t="shared" si="26"/>
        <v>0.36173393124065772</v>
      </c>
      <c r="AD110" s="14">
        <f t="shared" si="26"/>
        <v>0.27500000000000002</v>
      </c>
      <c r="AE110" s="14">
        <f t="shared" si="26"/>
        <v>0.2857142857142857</v>
      </c>
      <c r="AF110" s="14">
        <f t="shared" si="26"/>
        <v>0.36046511627906974</v>
      </c>
      <c r="AG110" s="14">
        <f t="shared" si="26"/>
        <v>0.5580645161290323</v>
      </c>
      <c r="AH110" s="14">
        <f t="shared" si="26"/>
        <v>0.52657004830917875</v>
      </c>
      <c r="AI110" s="14">
        <f t="shared" si="26"/>
        <v>0.63990267639902676</v>
      </c>
      <c r="AJ110" s="14">
        <f t="shared" si="26"/>
        <v>0.33430742255990648</v>
      </c>
      <c r="AK110" s="14">
        <f t="shared" si="26"/>
        <v>0.43059490084985835</v>
      </c>
      <c r="AL110" s="14">
        <f t="shared" si="26"/>
        <v>0.42342342342342343</v>
      </c>
      <c r="AM110" s="14">
        <f t="shared" si="26"/>
        <v>0.28965517241379313</v>
      </c>
      <c r="AN110" s="14">
        <f t="shared" si="26"/>
        <v>0.39319248826291081</v>
      </c>
      <c r="AO110" s="14">
        <f t="shared" si="26"/>
        <v>0.33333333333333331</v>
      </c>
      <c r="AP110" s="14">
        <f t="shared" si="26"/>
        <v>0.56015037593984962</v>
      </c>
      <c r="AQ110" s="14">
        <f t="shared" si="26"/>
        <v>0.66666666666666663</v>
      </c>
      <c r="AR110" s="14">
        <f t="shared" si="26"/>
        <v>0.58536585365853655</v>
      </c>
      <c r="AS110" s="14">
        <f t="shared" si="26"/>
        <v>0.45786908077994432</v>
      </c>
      <c r="AT110" s="14">
        <f t="shared" si="26"/>
        <v>0.34838709677419355</v>
      </c>
      <c r="AU110" s="14">
        <f t="shared" si="26"/>
        <v>0.42385321100917434</v>
      </c>
      <c r="AV110" s="14">
        <f t="shared" si="26"/>
        <v>0.18518518518518517</v>
      </c>
      <c r="AW110" s="14">
        <f t="shared" si="24"/>
        <v>0.36085626911314983</v>
      </c>
      <c r="AX110" s="14">
        <f t="shared" si="24"/>
        <v>0.37588652482269502</v>
      </c>
      <c r="AY110" s="14">
        <f t="shared" si="24"/>
        <v>0.4</v>
      </c>
      <c r="AZ110" s="14">
        <f t="shared" si="24"/>
        <v>0.35897435897435898</v>
      </c>
      <c r="BA110" s="14">
        <f t="shared" si="24"/>
        <v>0.4121328839672605</v>
      </c>
    </row>
    <row r="111" spans="1:53">
      <c r="A111" s="16">
        <v>43952</v>
      </c>
      <c r="B111" s="14">
        <f t="shared" si="4"/>
        <v>0.43882978723404253</v>
      </c>
      <c r="C111" s="14">
        <f t="shared" ref="C111:AV111" si="27">C64/(C64+C16)</f>
        <v>0.30769230769230771</v>
      </c>
      <c r="D111" s="14">
        <f t="shared" si="27"/>
        <v>0.37688442211055279</v>
      </c>
      <c r="E111" s="14">
        <f t="shared" si="27"/>
        <v>0.34553775743707094</v>
      </c>
      <c r="F111" s="14">
        <f t="shared" si="27"/>
        <v>0.34475070936359953</v>
      </c>
      <c r="G111" s="14">
        <f t="shared" si="27"/>
        <v>0.296875</v>
      </c>
      <c r="H111" s="14">
        <f t="shared" si="27"/>
        <v>0.22758620689655173</v>
      </c>
      <c r="I111" s="14">
        <f t="shared" si="27"/>
        <v>0.35751295336787564</v>
      </c>
      <c r="J111" s="14">
        <f t="shared" si="27"/>
        <v>0.34444444444444444</v>
      </c>
      <c r="K111" s="14">
        <f t="shared" si="27"/>
        <v>0.38161318300086733</v>
      </c>
      <c r="L111" s="14">
        <f t="shared" si="27"/>
        <v>0.31243781094527362</v>
      </c>
      <c r="M111" s="14">
        <f t="shared" si="27"/>
        <v>0.17241379310344829</v>
      </c>
      <c r="N111" s="14">
        <f t="shared" si="27"/>
        <v>0.27480916030534353</v>
      </c>
      <c r="O111" s="14">
        <f t="shared" si="27"/>
        <v>0.46491228070175439</v>
      </c>
      <c r="P111" s="14">
        <f t="shared" si="27"/>
        <v>0.33998403830806068</v>
      </c>
      <c r="Q111" s="14">
        <f t="shared" si="27"/>
        <v>0.38971807628524047</v>
      </c>
      <c r="R111" s="14">
        <f t="shared" si="27"/>
        <v>0.52196382428940569</v>
      </c>
      <c r="S111" s="14">
        <f t="shared" si="27"/>
        <v>0.35810810810810811</v>
      </c>
      <c r="T111" s="14">
        <f t="shared" si="27"/>
        <v>0.24937655860349128</v>
      </c>
      <c r="U111" s="14">
        <f t="shared" si="27"/>
        <v>0.27844311377245506</v>
      </c>
      <c r="V111" s="14">
        <f t="shared" si="27"/>
        <v>0.23731884057971014</v>
      </c>
      <c r="W111" s="14">
        <f t="shared" si="27"/>
        <v>0.35602094240837695</v>
      </c>
      <c r="X111" s="14">
        <f t="shared" si="27"/>
        <v>0.32317073170731708</v>
      </c>
      <c r="Y111" s="14">
        <f t="shared" si="27"/>
        <v>0.33902439024390246</v>
      </c>
      <c r="Z111" s="14">
        <f t="shared" si="27"/>
        <v>0.39240506329113922</v>
      </c>
      <c r="AA111" s="14">
        <f t="shared" si="27"/>
        <v>0.36423841059602646</v>
      </c>
      <c r="AB111" s="14">
        <f t="shared" si="27"/>
        <v>0.51898734177215189</v>
      </c>
      <c r="AC111" s="14">
        <f t="shared" si="27"/>
        <v>0.34002229654403565</v>
      </c>
      <c r="AD111" s="14">
        <f t="shared" si="27"/>
        <v>0.32608695652173914</v>
      </c>
      <c r="AE111" s="14">
        <f t="shared" si="27"/>
        <v>0.26896551724137929</v>
      </c>
      <c r="AF111" s="14">
        <f t="shared" si="27"/>
        <v>0.51538461538461533</v>
      </c>
      <c r="AG111" s="14">
        <f t="shared" si="27"/>
        <v>0.34993446920052423</v>
      </c>
      <c r="AH111" s="14">
        <f t="shared" si="27"/>
        <v>0.44878048780487806</v>
      </c>
      <c r="AI111" s="14">
        <f t="shared" si="27"/>
        <v>0.4680306905370844</v>
      </c>
      <c r="AJ111" s="14">
        <f t="shared" si="27"/>
        <v>0.27569686411149824</v>
      </c>
      <c r="AK111" s="14">
        <f t="shared" si="27"/>
        <v>0.43365134431916741</v>
      </c>
      <c r="AL111" s="14">
        <f t="shared" si="27"/>
        <v>0.3719298245614035</v>
      </c>
      <c r="AM111" s="14">
        <f t="shared" si="27"/>
        <v>0.26622296173044924</v>
      </c>
      <c r="AN111" s="14">
        <f t="shared" si="27"/>
        <v>0.5177398160315374</v>
      </c>
      <c r="AO111" s="14">
        <f t="shared" si="27"/>
        <v>0.44347826086956521</v>
      </c>
      <c r="AP111" s="14">
        <f t="shared" si="27"/>
        <v>0.46728971962616822</v>
      </c>
      <c r="AQ111" s="14">
        <f t="shared" si="27"/>
        <v>0.36363636363636365</v>
      </c>
      <c r="AR111" s="14">
        <f t="shared" si="27"/>
        <v>0.45569620253164556</v>
      </c>
      <c r="AS111" s="14">
        <f t="shared" si="27"/>
        <v>0.28103409850679739</v>
      </c>
      <c r="AT111" s="14">
        <f t="shared" si="27"/>
        <v>0.24615384615384617</v>
      </c>
      <c r="AU111" s="14">
        <f t="shared" si="27"/>
        <v>0.35735735735735735</v>
      </c>
      <c r="AV111" s="14">
        <f t="shared" si="27"/>
        <v>0.3888888888888889</v>
      </c>
      <c r="AW111" s="14">
        <f t="shared" si="24"/>
        <v>0.33368421052631581</v>
      </c>
      <c r="AX111" s="14">
        <f t="shared" si="24"/>
        <v>0.3792134831460674</v>
      </c>
      <c r="AY111" s="14">
        <f t="shared" si="24"/>
        <v>0.31481481481481483</v>
      </c>
      <c r="AZ111" s="14">
        <f t="shared" si="24"/>
        <v>0.34782608695652173</v>
      </c>
      <c r="BA111" s="14">
        <f t="shared" si="24"/>
        <v>0.3468920329351734</v>
      </c>
    </row>
    <row r="112" spans="1:53">
      <c r="A112" s="16">
        <v>43953</v>
      </c>
      <c r="B112" s="14">
        <f t="shared" si="4"/>
        <v>0.40659340659340659</v>
      </c>
      <c r="C112" s="14">
        <f t="shared" ref="C112:AV112" si="28">C65/(C65+C17)</f>
        <v>0.33333333333333331</v>
      </c>
      <c r="D112" s="14">
        <f t="shared" si="28"/>
        <v>0.35</v>
      </c>
      <c r="E112" s="14">
        <f t="shared" si="28"/>
        <v>0.28765060240963858</v>
      </c>
      <c r="F112" s="14">
        <f t="shared" si="28"/>
        <v>0.26132326820603907</v>
      </c>
      <c r="G112" s="14">
        <f t="shared" si="28"/>
        <v>0.23529411764705882</v>
      </c>
      <c r="H112" s="14">
        <f t="shared" si="28"/>
        <v>0.22857142857142856</v>
      </c>
      <c r="I112" s="14">
        <f t="shared" si="28"/>
        <v>0.31300813008130079</v>
      </c>
      <c r="J112" s="14">
        <f t="shared" si="28"/>
        <v>0.29508196721311475</v>
      </c>
      <c r="K112" s="14">
        <f t="shared" si="28"/>
        <v>0.3087132140796307</v>
      </c>
      <c r="L112" s="14">
        <f t="shared" si="28"/>
        <v>0.25538461538461538</v>
      </c>
      <c r="M112" s="14">
        <f t="shared" si="28"/>
        <v>0.16666666666666666</v>
      </c>
      <c r="N112" s="14">
        <f t="shared" si="28"/>
        <v>0.37267080745341613</v>
      </c>
      <c r="O112" s="14">
        <f t="shared" si="28"/>
        <v>0.35294117647058826</v>
      </c>
      <c r="P112" s="14">
        <f t="shared" si="28"/>
        <v>0.26914414414414417</v>
      </c>
      <c r="Q112" s="14">
        <f t="shared" si="28"/>
        <v>0.62906309751434031</v>
      </c>
      <c r="R112" s="14">
        <f t="shared" si="28"/>
        <v>0.3364485981308411</v>
      </c>
      <c r="S112" s="14">
        <f t="shared" si="28"/>
        <v>0.28813559322033899</v>
      </c>
      <c r="T112" s="14">
        <f t="shared" si="28"/>
        <v>0.291497975708502</v>
      </c>
      <c r="U112" s="14">
        <f t="shared" si="28"/>
        <v>0.22334004024144868</v>
      </c>
      <c r="V112" s="14">
        <f t="shared" si="28"/>
        <v>0.30628272251308902</v>
      </c>
      <c r="W112" s="14">
        <f t="shared" si="28"/>
        <v>0.39285714285714285</v>
      </c>
      <c r="X112" s="14">
        <f t="shared" si="28"/>
        <v>0.29744525547445255</v>
      </c>
      <c r="Y112" s="14">
        <f t="shared" si="28"/>
        <v>0.2857142857142857</v>
      </c>
      <c r="Z112" s="14">
        <f t="shared" si="28"/>
        <v>0.34769230769230769</v>
      </c>
      <c r="AA112" s="14">
        <f t="shared" si="28"/>
        <v>0.41818181818181815</v>
      </c>
      <c r="AB112" s="14">
        <f t="shared" si="28"/>
        <v>0.26923076923076922</v>
      </c>
      <c r="AC112" s="14">
        <f t="shared" si="28"/>
        <v>0.32680722891566266</v>
      </c>
      <c r="AD112" s="14">
        <f t="shared" si="28"/>
        <v>0.59090909090909094</v>
      </c>
      <c r="AE112" s="14">
        <f t="shared" si="28"/>
        <v>0.26744186046511625</v>
      </c>
      <c r="AF112" s="14">
        <f t="shared" si="28"/>
        <v>0.37</v>
      </c>
      <c r="AG112" s="14">
        <f t="shared" si="28"/>
        <v>0.33669354838709675</v>
      </c>
      <c r="AH112" s="14">
        <f t="shared" si="28"/>
        <v>0.31764705882352939</v>
      </c>
      <c r="AI112" s="14">
        <f t="shared" si="28"/>
        <v>0.42708333333333331</v>
      </c>
      <c r="AJ112" s="14">
        <f t="shared" si="28"/>
        <v>0.23025919228450875</v>
      </c>
      <c r="AK112" s="14">
        <f t="shared" si="28"/>
        <v>0.31924198250728864</v>
      </c>
      <c r="AL112" s="14">
        <f t="shared" si="28"/>
        <v>0.34782608695652173</v>
      </c>
      <c r="AM112" s="14">
        <f t="shared" si="28"/>
        <v>0.36128048780487804</v>
      </c>
      <c r="AN112" s="14">
        <f t="shared" si="28"/>
        <v>0.40660474716202272</v>
      </c>
      <c r="AO112" s="14">
        <f t="shared" si="28"/>
        <v>0.27272727272727271</v>
      </c>
      <c r="AP112" s="14">
        <f t="shared" si="28"/>
        <v>0.34201954397394135</v>
      </c>
      <c r="AQ112" s="14">
        <f t="shared" si="28"/>
        <v>0.31818181818181818</v>
      </c>
      <c r="AR112" s="14">
        <f t="shared" si="28"/>
        <v>0.39849624060150374</v>
      </c>
      <c r="AS112" s="14">
        <f t="shared" si="28"/>
        <v>0.3193409180070616</v>
      </c>
      <c r="AT112" s="14">
        <f t="shared" si="28"/>
        <v>0.23809523809523808</v>
      </c>
      <c r="AU112" s="14">
        <f t="shared" si="28"/>
        <v>0.29310344827586204</v>
      </c>
      <c r="AV112" s="14">
        <f t="shared" si="28"/>
        <v>0.31372549019607843</v>
      </c>
      <c r="AW112" s="14">
        <f t="shared" ref="AW112:BA112" si="29">AW65/(AW65+AW17)</f>
        <v>0.28000000000000003</v>
      </c>
      <c r="AX112" s="14">
        <f t="shared" si="29"/>
        <v>0.28823529411764703</v>
      </c>
      <c r="AY112" s="14">
        <f t="shared" si="29"/>
        <v>0.31707317073170732</v>
      </c>
      <c r="AZ112" s="14">
        <f t="shared" si="29"/>
        <v>0.39622641509433965</v>
      </c>
      <c r="BA112" s="14">
        <f t="shared" si="29"/>
        <v>0.30670437139154</v>
      </c>
    </row>
    <row r="113" spans="1:53">
      <c r="A113" s="16">
        <v>43954</v>
      </c>
      <c r="B113" s="14">
        <f t="shared" si="4"/>
        <v>0.34375</v>
      </c>
      <c r="C113" s="14">
        <f t="shared" ref="C113:AV113" si="30">C66/(C66+C18)</f>
        <v>0.22</v>
      </c>
      <c r="D113" s="14">
        <f t="shared" si="30"/>
        <v>0.1888111888111888</v>
      </c>
      <c r="E113" s="14">
        <f t="shared" si="30"/>
        <v>0.33440514469453375</v>
      </c>
      <c r="F113" s="14">
        <f t="shared" si="30"/>
        <v>0.35538423277791592</v>
      </c>
      <c r="G113" s="14">
        <f t="shared" si="30"/>
        <v>0.23787528868360278</v>
      </c>
      <c r="H113" s="14">
        <f t="shared" si="30"/>
        <v>0.2422680412371134</v>
      </c>
      <c r="I113" s="14">
        <f t="shared" si="30"/>
        <v>0.234006734006734</v>
      </c>
      <c r="J113" s="14">
        <f t="shared" si="30"/>
        <v>0.25</v>
      </c>
      <c r="K113" s="14">
        <f t="shared" si="30"/>
        <v>0.32983970406905055</v>
      </c>
      <c r="L113" s="14">
        <f t="shared" si="30"/>
        <v>0.25247524752475248</v>
      </c>
      <c r="M113" s="14">
        <f t="shared" si="30"/>
        <v>0.15517241379310345</v>
      </c>
      <c r="N113" s="14">
        <f t="shared" si="30"/>
        <v>0.28476821192052981</v>
      </c>
      <c r="O113" s="14">
        <f t="shared" si="30"/>
        <v>0.32967032967032966</v>
      </c>
      <c r="P113" s="14">
        <f t="shared" si="30"/>
        <v>0.27272727272727271</v>
      </c>
      <c r="Q113" s="14">
        <f t="shared" si="30"/>
        <v>0.36332179930795849</v>
      </c>
      <c r="R113" s="14">
        <f t="shared" si="30"/>
        <v>0.33333333333333331</v>
      </c>
      <c r="S113" s="14">
        <f t="shared" si="30"/>
        <v>0.28037383177570091</v>
      </c>
      <c r="T113" s="14">
        <f t="shared" si="30"/>
        <v>0.3269961977186312</v>
      </c>
      <c r="U113" s="14">
        <f t="shared" si="30"/>
        <v>0.28361344537815125</v>
      </c>
      <c r="V113" s="14">
        <f t="shared" si="30"/>
        <v>0.24590163934426229</v>
      </c>
      <c r="W113" s="14">
        <f t="shared" si="30"/>
        <v>0.42465753424657532</v>
      </c>
      <c r="X113" s="14">
        <f t="shared" si="30"/>
        <v>0.24758220502901354</v>
      </c>
      <c r="Y113" s="14">
        <f t="shared" si="30"/>
        <v>0.21753246753246752</v>
      </c>
      <c r="Z113" s="14">
        <f t="shared" si="30"/>
        <v>0.29855072463768118</v>
      </c>
      <c r="AA113" s="14">
        <f t="shared" si="30"/>
        <v>0.31730769230769229</v>
      </c>
      <c r="AB113" s="14">
        <f t="shared" si="30"/>
        <v>0.28125</v>
      </c>
      <c r="AC113" s="14">
        <f t="shared" si="30"/>
        <v>0.34734917733089582</v>
      </c>
      <c r="AD113" s="14">
        <f t="shared" si="30"/>
        <v>0.5625</v>
      </c>
      <c r="AE113" s="14">
        <f t="shared" si="30"/>
        <v>0.3</v>
      </c>
      <c r="AF113" s="14">
        <f t="shared" si="30"/>
        <v>0.34883720930232559</v>
      </c>
      <c r="AG113" s="14">
        <f t="shared" si="30"/>
        <v>0.31707317073170732</v>
      </c>
      <c r="AH113" s="14">
        <f t="shared" si="30"/>
        <v>0.4375</v>
      </c>
      <c r="AI113" s="14">
        <f t="shared" si="30"/>
        <v>0.32993197278911562</v>
      </c>
      <c r="AJ113" s="14">
        <f t="shared" si="30"/>
        <v>0.22892347600518806</v>
      </c>
      <c r="AK113" s="14">
        <f t="shared" si="30"/>
        <v>0.2978723404255319</v>
      </c>
      <c r="AL113" s="14">
        <f t="shared" si="30"/>
        <v>0.28994082840236685</v>
      </c>
      <c r="AM113" s="14">
        <f t="shared" si="30"/>
        <v>0.33568904593639576</v>
      </c>
      <c r="AN113" s="14">
        <f t="shared" si="30"/>
        <v>0.37382075471698112</v>
      </c>
      <c r="AO113" s="14">
        <f t="shared" si="30"/>
        <v>0.21348314606741572</v>
      </c>
      <c r="AP113" s="14">
        <f t="shared" si="30"/>
        <v>0.40086206896551724</v>
      </c>
      <c r="AQ113" s="14">
        <f t="shared" si="30"/>
        <v>0.38461538461538464</v>
      </c>
      <c r="AR113" s="14">
        <f t="shared" si="30"/>
        <v>0.34083601286173631</v>
      </c>
      <c r="AS113" s="14">
        <f t="shared" si="30"/>
        <v>0.44040000000000001</v>
      </c>
      <c r="AT113" s="14">
        <f t="shared" si="30"/>
        <v>0.32</v>
      </c>
      <c r="AU113" s="14">
        <f t="shared" si="30"/>
        <v>0.27868852459016391</v>
      </c>
      <c r="AV113" s="14">
        <f t="shared" si="30"/>
        <v>0.14285714285714285</v>
      </c>
      <c r="AW113" s="14">
        <f t="shared" ref="AW113:BA116" si="31">AW66/(AW66+AW18)</f>
        <v>0.2413793103448276</v>
      </c>
      <c r="AX113" s="14">
        <f t="shared" si="31"/>
        <v>0.26543209876543211</v>
      </c>
      <c r="AY113" s="14">
        <f t="shared" si="31"/>
        <v>0.32258064516129031</v>
      </c>
      <c r="AZ113" s="14">
        <f t="shared" si="31"/>
        <v>0.20512820512820512</v>
      </c>
      <c r="BA113" s="14">
        <f t="shared" si="31"/>
        <v>0.31971164100157828</v>
      </c>
    </row>
    <row r="114" spans="1:53">
      <c r="A114" s="16">
        <v>43955</v>
      </c>
      <c r="B114" s="14">
        <f t="shared" si="4"/>
        <v>0.47826086956521741</v>
      </c>
      <c r="C114" s="14">
        <f t="shared" ref="C114:AV114" si="32">C67/(C67+C19)</f>
        <v>0.51111111111111107</v>
      </c>
      <c r="D114" s="14">
        <f t="shared" si="32"/>
        <v>0.45812807881773399</v>
      </c>
      <c r="E114" s="14">
        <f t="shared" si="32"/>
        <v>0.54004854368932043</v>
      </c>
      <c r="F114" s="14">
        <f t="shared" si="32"/>
        <v>0.45463343818049845</v>
      </c>
      <c r="G114" s="14">
        <f t="shared" si="32"/>
        <v>0.38443396226415094</v>
      </c>
      <c r="H114" s="14">
        <f t="shared" si="32"/>
        <v>0.3902439024390244</v>
      </c>
      <c r="I114" s="14">
        <f t="shared" si="32"/>
        <v>0.34054834054834054</v>
      </c>
      <c r="J114" s="14">
        <f t="shared" si="32"/>
        <v>0.53333333333333333</v>
      </c>
      <c r="K114" s="14">
        <f t="shared" si="32"/>
        <v>0.5164992826398852</v>
      </c>
      <c r="L114" s="14">
        <f t="shared" si="32"/>
        <v>0.48208092485549131</v>
      </c>
      <c r="M114" s="14">
        <f t="shared" si="32"/>
        <v>0.50704225352112675</v>
      </c>
      <c r="N114" s="14">
        <f t="shared" si="32"/>
        <v>0.35680751173708919</v>
      </c>
      <c r="O114" s="14">
        <f t="shared" si="32"/>
        <v>0.5446428571428571</v>
      </c>
      <c r="P114" s="14">
        <f t="shared" si="32"/>
        <v>0.38288288288288286</v>
      </c>
      <c r="Q114" s="14">
        <f t="shared" si="32"/>
        <v>0.51156069364161849</v>
      </c>
      <c r="R114" s="14">
        <f t="shared" si="32"/>
        <v>0.45412844036697247</v>
      </c>
      <c r="S114" s="14">
        <f t="shared" si="32"/>
        <v>0.52595155709342556</v>
      </c>
      <c r="T114" s="14">
        <f t="shared" si="32"/>
        <v>0.47602739726027399</v>
      </c>
      <c r="U114" s="14">
        <f t="shared" si="32"/>
        <v>0.41304347826086957</v>
      </c>
      <c r="V114" s="14">
        <f t="shared" si="32"/>
        <v>0.34589800443458979</v>
      </c>
      <c r="W114" s="14">
        <f t="shared" si="32"/>
        <v>0.4891304347826087</v>
      </c>
      <c r="X114" s="14">
        <f t="shared" si="32"/>
        <v>0.44736842105263158</v>
      </c>
      <c r="Y114" s="14">
        <f t="shared" si="32"/>
        <v>0.45811518324607331</v>
      </c>
      <c r="Z114" s="14">
        <f t="shared" si="32"/>
        <v>0.49770642201834864</v>
      </c>
      <c r="AA114" s="14">
        <f t="shared" si="32"/>
        <v>0.54545454545454541</v>
      </c>
      <c r="AB114" s="14">
        <f t="shared" si="32"/>
        <v>0.3783783783783784</v>
      </c>
      <c r="AC114" s="14">
        <f t="shared" si="32"/>
        <v>0.44963503649635034</v>
      </c>
      <c r="AD114" s="14">
        <f t="shared" si="32"/>
        <v>0.5</v>
      </c>
      <c r="AE114" s="14">
        <f t="shared" si="32"/>
        <v>0.42276422764227645</v>
      </c>
      <c r="AF114" s="14">
        <f t="shared" si="32"/>
        <v>0.42268041237113402</v>
      </c>
      <c r="AG114" s="14">
        <f t="shared" si="32"/>
        <v>0.42830882352941174</v>
      </c>
      <c r="AH114" s="14">
        <f t="shared" si="32"/>
        <v>0.47727272727272729</v>
      </c>
      <c r="AI114" s="14">
        <f t="shared" si="32"/>
        <v>0.53503184713375795</v>
      </c>
      <c r="AJ114" s="14">
        <f t="shared" si="32"/>
        <v>0.31069958847736623</v>
      </c>
      <c r="AK114" s="14">
        <f t="shared" si="32"/>
        <v>0.47045707915273133</v>
      </c>
      <c r="AL114" s="14">
        <f t="shared" si="32"/>
        <v>0.55707762557077622</v>
      </c>
      <c r="AM114" s="14">
        <f t="shared" si="32"/>
        <v>0.37764932562620424</v>
      </c>
      <c r="AN114" s="14">
        <f t="shared" si="32"/>
        <v>0.47513227513227513</v>
      </c>
      <c r="AO114" s="14">
        <f t="shared" si="32"/>
        <v>0.53424657534246578</v>
      </c>
      <c r="AP114" s="14">
        <f t="shared" si="32"/>
        <v>0.50439882697947214</v>
      </c>
      <c r="AQ114" s="14">
        <f t="shared" si="32"/>
        <v>0.59459459459459463</v>
      </c>
      <c r="AR114" s="14">
        <f t="shared" si="32"/>
        <v>0.57683741648106901</v>
      </c>
      <c r="AS114" s="14">
        <f t="shared" si="32"/>
        <v>0.50725274725274727</v>
      </c>
      <c r="AT114" s="14">
        <f t="shared" si="32"/>
        <v>0.38775510204081631</v>
      </c>
      <c r="AU114" s="14">
        <f t="shared" si="32"/>
        <v>0.4962630792227205</v>
      </c>
      <c r="AV114" s="14">
        <f t="shared" si="32"/>
        <v>0.19230769230769232</v>
      </c>
      <c r="AW114" s="14">
        <f t="shared" si="31"/>
        <v>0.39430894308943087</v>
      </c>
      <c r="AX114" s="14">
        <f t="shared" si="31"/>
        <v>0.39353099730458219</v>
      </c>
      <c r="AY114" s="14">
        <f t="shared" si="31"/>
        <v>0.63414634146341464</v>
      </c>
      <c r="AZ114" s="14">
        <f t="shared" si="31"/>
        <v>0.546875</v>
      </c>
      <c r="BA114" s="14">
        <f t="shared" si="31"/>
        <v>0.45005636158685136</v>
      </c>
    </row>
    <row r="115" spans="1:53">
      <c r="A115" s="16">
        <v>43956</v>
      </c>
      <c r="B115" s="14">
        <f t="shared" si="4"/>
        <v>0.42458100558659218</v>
      </c>
      <c r="C115" s="14">
        <f t="shared" ref="C115:AV115" si="33">C68/(C68+C20)</f>
        <v>0.47619047619047616</v>
      </c>
      <c r="D115" s="14">
        <f t="shared" si="33"/>
        <v>0.43005181347150256</v>
      </c>
      <c r="E115" s="14">
        <f t="shared" si="33"/>
        <v>0.3815217391304348</v>
      </c>
      <c r="F115" s="14">
        <f t="shared" si="33"/>
        <v>0.36856201071281419</v>
      </c>
      <c r="G115" s="14">
        <f t="shared" si="33"/>
        <v>0.28409090909090912</v>
      </c>
      <c r="H115" s="14">
        <f t="shared" si="33"/>
        <v>0.22105263157894736</v>
      </c>
      <c r="I115" s="14">
        <f t="shared" si="33"/>
        <v>0.3497076023391813</v>
      </c>
      <c r="J115" s="14">
        <f t="shared" si="33"/>
        <v>0.31730769230769229</v>
      </c>
      <c r="K115" s="14">
        <f t="shared" si="33"/>
        <v>0.34517342248223987</v>
      </c>
      <c r="L115" s="14">
        <f t="shared" si="33"/>
        <v>0.35414165666266506</v>
      </c>
      <c r="M115" s="14">
        <f t="shared" si="33"/>
        <v>0.36144578313253012</v>
      </c>
      <c r="N115" s="14">
        <f t="shared" si="33"/>
        <v>0.30737704918032788</v>
      </c>
      <c r="O115" s="14">
        <f t="shared" si="33"/>
        <v>0.52325581395348841</v>
      </c>
      <c r="P115" s="14">
        <f t="shared" si="33"/>
        <v>0.35338983050847456</v>
      </c>
      <c r="Q115" s="14">
        <f t="shared" si="33"/>
        <v>0.38340807174887892</v>
      </c>
      <c r="R115" s="14">
        <f t="shared" si="33"/>
        <v>0.37860082304526749</v>
      </c>
      <c r="S115" s="14">
        <f t="shared" si="33"/>
        <v>0.375</v>
      </c>
      <c r="T115" s="14">
        <f t="shared" si="33"/>
        <v>0.40397350993377484</v>
      </c>
      <c r="U115" s="14">
        <f t="shared" si="33"/>
        <v>0.28606965174129351</v>
      </c>
      <c r="V115" s="14">
        <f t="shared" si="33"/>
        <v>0.38275862068965516</v>
      </c>
      <c r="W115" s="14">
        <f t="shared" si="33"/>
        <v>0.27325581395348836</v>
      </c>
      <c r="X115" s="14">
        <f t="shared" si="33"/>
        <v>0.32722513089005234</v>
      </c>
      <c r="Y115" s="14">
        <f t="shared" si="33"/>
        <v>0.28964059196617337</v>
      </c>
      <c r="Z115" s="14">
        <f t="shared" si="33"/>
        <v>0.37820512820512819</v>
      </c>
      <c r="AA115" s="14">
        <f t="shared" si="33"/>
        <v>0.4</v>
      </c>
      <c r="AB115" s="14">
        <f t="shared" si="33"/>
        <v>0.4044943820224719</v>
      </c>
      <c r="AC115" s="14">
        <f t="shared" si="33"/>
        <v>0.400213447171825</v>
      </c>
      <c r="AD115" s="14">
        <f t="shared" si="33"/>
        <v>0.25</v>
      </c>
      <c r="AE115" s="14">
        <f t="shared" si="33"/>
        <v>0.4107142857142857</v>
      </c>
      <c r="AF115" s="14">
        <f t="shared" si="33"/>
        <v>0.39007092198581561</v>
      </c>
      <c r="AG115" s="14">
        <f t="shared" si="33"/>
        <v>0.30586592178770949</v>
      </c>
      <c r="AH115" s="14">
        <f t="shared" si="33"/>
        <v>0.3383838383838384</v>
      </c>
      <c r="AI115" s="14">
        <f t="shared" si="33"/>
        <v>0.4049586776859504</v>
      </c>
      <c r="AJ115" s="14">
        <f t="shared" si="33"/>
        <v>0.22761849034523113</v>
      </c>
      <c r="AK115" s="14">
        <f t="shared" si="33"/>
        <v>0.32268041237113404</v>
      </c>
      <c r="AL115" s="14">
        <f t="shared" si="33"/>
        <v>0.41203703703703703</v>
      </c>
      <c r="AM115" s="14">
        <f t="shared" si="33"/>
        <v>0.27981651376146788</v>
      </c>
      <c r="AN115" s="14">
        <f t="shared" si="33"/>
        <v>0.30378657487091221</v>
      </c>
      <c r="AO115" s="14">
        <f t="shared" si="33"/>
        <v>0.5</v>
      </c>
      <c r="AP115" s="14">
        <f t="shared" si="33"/>
        <v>0.40705128205128205</v>
      </c>
      <c r="AQ115" s="14">
        <f t="shared" si="33"/>
        <v>0.38775510204081631</v>
      </c>
      <c r="AR115" s="14">
        <f t="shared" si="33"/>
        <v>0.47070707070707068</v>
      </c>
      <c r="AS115" s="14">
        <f t="shared" si="33"/>
        <v>0.41928166351606805</v>
      </c>
      <c r="AT115" s="14">
        <f t="shared" si="33"/>
        <v>0.34</v>
      </c>
      <c r="AU115" s="14">
        <f t="shared" si="33"/>
        <v>0.35301507537688442</v>
      </c>
      <c r="AV115" s="14">
        <f t="shared" si="33"/>
        <v>0.35</v>
      </c>
      <c r="AW115" s="14">
        <f t="shared" si="31"/>
        <v>0.27419354838709675</v>
      </c>
      <c r="AX115" s="14">
        <f t="shared" si="31"/>
        <v>0.28450106157112526</v>
      </c>
      <c r="AY115" s="14">
        <f t="shared" si="31"/>
        <v>0.55102040816326525</v>
      </c>
      <c r="AZ115" s="14">
        <f t="shared" si="31"/>
        <v>0.39655172413793105</v>
      </c>
      <c r="BA115" s="14">
        <f t="shared" si="31"/>
        <v>0.34292317985523996</v>
      </c>
    </row>
    <row r="116" spans="1:53">
      <c r="A116" s="16">
        <v>43957</v>
      </c>
      <c r="B116" s="14">
        <f t="shared" si="4"/>
        <v>0.36406619385342792</v>
      </c>
      <c r="C116" s="14">
        <f t="shared" ref="C116:AV116" si="34">C69/(C69+C21)</f>
        <v>0.27160493827160492</v>
      </c>
      <c r="D116" s="14">
        <f t="shared" si="34"/>
        <v>0.2807017543859649</v>
      </c>
      <c r="E116" s="14">
        <f t="shared" si="34"/>
        <v>0.29467680608365021</v>
      </c>
      <c r="F116" s="14">
        <f t="shared" si="34"/>
        <v>0.36488492947290274</v>
      </c>
      <c r="G116" s="14">
        <f t="shared" si="34"/>
        <v>0.2865412445730825</v>
      </c>
      <c r="H116" s="14">
        <f t="shared" si="34"/>
        <v>0.28499999999999998</v>
      </c>
      <c r="I116" s="14">
        <f t="shared" si="34"/>
        <v>0.34459459459459457</v>
      </c>
      <c r="J116" s="14">
        <f t="shared" si="34"/>
        <v>0.35</v>
      </c>
      <c r="K116" s="14">
        <f t="shared" si="34"/>
        <v>0.33608490566037735</v>
      </c>
      <c r="L116" s="14">
        <f t="shared" si="34"/>
        <v>0.29489795918367345</v>
      </c>
      <c r="M116" s="14">
        <f t="shared" si="34"/>
        <v>0.38755980861244022</v>
      </c>
      <c r="N116" s="14">
        <f t="shared" si="34"/>
        <v>0.3210332103321033</v>
      </c>
      <c r="O116" s="14">
        <f t="shared" si="34"/>
        <v>0.38400000000000001</v>
      </c>
      <c r="P116" s="14">
        <f t="shared" si="34"/>
        <v>0.38168498168498166</v>
      </c>
      <c r="Q116" s="14">
        <f t="shared" si="34"/>
        <v>0.29268292682926828</v>
      </c>
      <c r="R116" s="14">
        <f t="shared" si="34"/>
        <v>0.2608695652173913</v>
      </c>
      <c r="S116" s="14">
        <f t="shared" si="34"/>
        <v>0.33132530120481929</v>
      </c>
      <c r="T116" s="14">
        <f t="shared" si="34"/>
        <v>0.296875</v>
      </c>
      <c r="U116" s="14">
        <f t="shared" si="34"/>
        <v>0.25902061855670105</v>
      </c>
      <c r="V116" s="14">
        <f t="shared" si="34"/>
        <v>0.32063492063492066</v>
      </c>
      <c r="W116" s="14">
        <f t="shared" si="34"/>
        <v>0.29319371727748689</v>
      </c>
      <c r="X116" s="14">
        <f t="shared" si="34"/>
        <v>0.25328554360812428</v>
      </c>
      <c r="Y116" s="14">
        <f t="shared" si="34"/>
        <v>0.28015564202334631</v>
      </c>
      <c r="Z116" s="14">
        <f t="shared" si="34"/>
        <v>0.34046052631578949</v>
      </c>
      <c r="AA116" s="14">
        <f t="shared" si="34"/>
        <v>0.35256410256410259</v>
      </c>
      <c r="AB116" s="14">
        <f t="shared" si="34"/>
        <v>0.40625</v>
      </c>
      <c r="AC116" s="14">
        <f t="shared" si="34"/>
        <v>0.30831643002028397</v>
      </c>
      <c r="AD116" s="14">
        <f t="shared" si="34"/>
        <v>0.35483870967741937</v>
      </c>
      <c r="AE116" s="14">
        <f t="shared" si="34"/>
        <v>0.28965517241379313</v>
      </c>
      <c r="AF116" s="14">
        <f t="shared" si="34"/>
        <v>0.32666666666666666</v>
      </c>
      <c r="AG116" s="14">
        <f t="shared" si="34"/>
        <v>0.34679089026915116</v>
      </c>
      <c r="AH116" s="14">
        <f t="shared" si="34"/>
        <v>0.34745762711864409</v>
      </c>
      <c r="AI116" s="14">
        <f t="shared" si="34"/>
        <v>0.37990196078431371</v>
      </c>
      <c r="AJ116" s="14">
        <f t="shared" si="34"/>
        <v>0.26013623094388583</v>
      </c>
      <c r="AK116" s="14">
        <f t="shared" si="34"/>
        <v>0.31526104417670681</v>
      </c>
      <c r="AL116" s="14">
        <f t="shared" si="34"/>
        <v>0.32203389830508472</v>
      </c>
      <c r="AM116" s="14">
        <f t="shared" si="34"/>
        <v>0.29664429530201342</v>
      </c>
      <c r="AN116" s="14">
        <f t="shared" si="34"/>
        <v>0.36580381471389645</v>
      </c>
      <c r="AO116" s="14">
        <f t="shared" si="34"/>
        <v>0.29729729729729731</v>
      </c>
      <c r="AP116" s="14">
        <f t="shared" si="34"/>
        <v>0.33962264150943394</v>
      </c>
      <c r="AQ116" s="14">
        <f t="shared" si="34"/>
        <v>0.24324324324324326</v>
      </c>
      <c r="AR116" s="14">
        <f t="shared" si="34"/>
        <v>0.40609137055837563</v>
      </c>
      <c r="AS116" s="14">
        <f t="shared" si="34"/>
        <v>0.34233937397034597</v>
      </c>
      <c r="AT116" s="14">
        <f t="shared" si="34"/>
        <v>0.26701570680628273</v>
      </c>
      <c r="AU116" s="14">
        <f t="shared" si="34"/>
        <v>0.33013844515441959</v>
      </c>
      <c r="AV116" s="14">
        <f t="shared" si="34"/>
        <v>0.33783783783783783</v>
      </c>
      <c r="AW116" s="14">
        <f t="shared" si="31"/>
        <v>0.33442892358258014</v>
      </c>
      <c r="AX116" s="14">
        <f t="shared" si="31"/>
        <v>0.27766179540709812</v>
      </c>
      <c r="AY116" s="14">
        <f t="shared" si="31"/>
        <v>0.4838709677419355</v>
      </c>
      <c r="AZ116" s="14">
        <f t="shared" si="31"/>
        <v>0.3108108108108108</v>
      </c>
      <c r="BA116" s="14">
        <f t="shared" si="31"/>
        <v>0.32625272331154687</v>
      </c>
    </row>
    <row r="117" spans="1:53">
      <c r="A117" s="16">
        <v>43958</v>
      </c>
      <c r="B117" s="14">
        <f t="shared" si="4"/>
        <v>0.3656387665198238</v>
      </c>
      <c r="C117" s="14">
        <f t="shared" ref="C117:AV117" si="35">C70/(C70+C22)</f>
        <v>0.30693069306930693</v>
      </c>
      <c r="D117" s="14">
        <f t="shared" si="35"/>
        <v>0.25187969924812031</v>
      </c>
      <c r="E117" s="14">
        <f t="shared" si="35"/>
        <v>0.31270096463022506</v>
      </c>
      <c r="F117" s="14">
        <f t="shared" si="35"/>
        <v>0.30181931270408957</v>
      </c>
      <c r="G117" s="14">
        <f t="shared" si="35"/>
        <v>0.2556053811659193</v>
      </c>
      <c r="H117" s="14">
        <f t="shared" si="35"/>
        <v>0.23703703703703705</v>
      </c>
      <c r="I117" s="14">
        <f t="shared" si="35"/>
        <v>0.26763110307414106</v>
      </c>
      <c r="J117" s="14">
        <f t="shared" si="35"/>
        <v>0.26851851851851855</v>
      </c>
      <c r="K117" s="14">
        <f t="shared" si="35"/>
        <v>0.33503463361283264</v>
      </c>
      <c r="L117" s="14">
        <f t="shared" si="35"/>
        <v>0.28636779505946935</v>
      </c>
      <c r="M117" s="14">
        <f t="shared" si="35"/>
        <v>0.33128834355828218</v>
      </c>
      <c r="N117" s="14">
        <f t="shared" si="35"/>
        <v>0.32171581769436997</v>
      </c>
      <c r="O117" s="14">
        <f t="shared" si="35"/>
        <v>0.38235294117647056</v>
      </c>
      <c r="P117" s="14">
        <f t="shared" si="35"/>
        <v>0.28349282296650719</v>
      </c>
      <c r="Q117" s="14">
        <f t="shared" si="35"/>
        <v>0.3061594202898551</v>
      </c>
      <c r="R117" s="14">
        <f t="shared" si="35"/>
        <v>0.27520435967302453</v>
      </c>
      <c r="S117" s="14">
        <f t="shared" si="35"/>
        <v>0.38364779874213839</v>
      </c>
      <c r="T117" s="14">
        <f t="shared" si="35"/>
        <v>0.33986928104575165</v>
      </c>
      <c r="U117" s="14">
        <f t="shared" si="35"/>
        <v>0.33480565371024734</v>
      </c>
      <c r="V117" s="14">
        <f t="shared" si="35"/>
        <v>0.27272727272727271</v>
      </c>
      <c r="W117" s="14">
        <f t="shared" si="35"/>
        <v>0.24899598393574296</v>
      </c>
      <c r="X117" s="14">
        <f t="shared" si="35"/>
        <v>0.32564575645756455</v>
      </c>
      <c r="Y117" s="14">
        <f t="shared" si="35"/>
        <v>0.28155339805825241</v>
      </c>
      <c r="Z117" s="14">
        <f t="shared" si="35"/>
        <v>0.32487309644670048</v>
      </c>
      <c r="AA117" s="14">
        <f t="shared" si="35"/>
        <v>0.29347826086956524</v>
      </c>
      <c r="AB117" s="14">
        <f t="shared" si="35"/>
        <v>0.47019867549668876</v>
      </c>
      <c r="AC117" s="14">
        <f t="shared" si="35"/>
        <v>0.30179028132992325</v>
      </c>
      <c r="AD117" s="14">
        <f t="shared" si="35"/>
        <v>0.34210526315789475</v>
      </c>
      <c r="AE117" s="14">
        <f t="shared" si="35"/>
        <v>0.32608695652173914</v>
      </c>
      <c r="AF117" s="14">
        <f t="shared" si="35"/>
        <v>0.26114649681528662</v>
      </c>
      <c r="AG117" s="14">
        <f t="shared" si="35"/>
        <v>0.35070140280561124</v>
      </c>
      <c r="AH117" s="14">
        <f t="shared" si="35"/>
        <v>0.34707903780068727</v>
      </c>
      <c r="AI117" s="14">
        <f t="shared" si="35"/>
        <v>0.44880546075085326</v>
      </c>
      <c r="AJ117" s="14">
        <f t="shared" si="35"/>
        <v>0.2396343454129938</v>
      </c>
      <c r="AK117" s="14">
        <f t="shared" si="35"/>
        <v>0.38450604122245913</v>
      </c>
      <c r="AL117" s="14">
        <f t="shared" si="35"/>
        <v>0.39666666666666667</v>
      </c>
      <c r="AM117" s="14">
        <f t="shared" si="35"/>
        <v>0.32441113490364026</v>
      </c>
      <c r="AN117" s="14">
        <f t="shared" si="35"/>
        <v>0.32449567723342937</v>
      </c>
      <c r="AO117" s="14">
        <f t="shared" si="35"/>
        <v>0.34591194968553457</v>
      </c>
      <c r="AP117" s="14">
        <f t="shared" si="35"/>
        <v>0.3671497584541063</v>
      </c>
      <c r="AQ117" s="14">
        <f t="shared" si="35"/>
        <v>0.39534883720930231</v>
      </c>
      <c r="AR117" s="14">
        <f t="shared" si="35"/>
        <v>0.43504531722054379</v>
      </c>
      <c r="AS117" s="14">
        <f t="shared" si="35"/>
        <v>0.32971996386630531</v>
      </c>
      <c r="AT117" s="14">
        <f t="shared" si="35"/>
        <v>0.27540983606557379</v>
      </c>
      <c r="AU117" s="14">
        <f t="shared" si="35"/>
        <v>0.27576054955839058</v>
      </c>
      <c r="AV117" s="14">
        <f t="shared" si="35"/>
        <v>0.19387755102040816</v>
      </c>
      <c r="AW117" s="14">
        <f t="shared" ref="AW117:BA117" si="36">AW70/(AW70+AW22)</f>
        <v>0.22330097087378642</v>
      </c>
      <c r="AX117" s="14">
        <f t="shared" si="36"/>
        <v>0.23702422145328719</v>
      </c>
      <c r="AY117" s="14">
        <f t="shared" si="36"/>
        <v>0.42857142857142855</v>
      </c>
      <c r="AZ117" s="14">
        <f t="shared" si="36"/>
        <v>0.33734939759036142</v>
      </c>
      <c r="BA117" s="14">
        <f t="shared" si="36"/>
        <v>0.30876675791394681</v>
      </c>
    </row>
    <row r="118" spans="1:53">
      <c r="A118" s="16">
        <v>43959</v>
      </c>
      <c r="B118" s="14">
        <f t="shared" si="4"/>
        <v>0.51777777777777778</v>
      </c>
      <c r="C118" s="14">
        <f t="shared" ref="C118:AV118" si="37">C71/(C71+C23)</f>
        <v>0.47058823529411764</v>
      </c>
      <c r="D118" s="14">
        <f t="shared" si="37"/>
        <v>0.45</v>
      </c>
      <c r="E118" s="14">
        <f t="shared" si="37"/>
        <v>0.43873085339168488</v>
      </c>
      <c r="F118" s="14">
        <f t="shared" si="37"/>
        <v>0.44268077601410932</v>
      </c>
      <c r="G118" s="14">
        <f t="shared" si="37"/>
        <v>0.4375</v>
      </c>
      <c r="H118" s="14">
        <f t="shared" si="37"/>
        <v>0.33630952380952384</v>
      </c>
      <c r="I118" s="14">
        <f t="shared" si="37"/>
        <v>0.34358974358974359</v>
      </c>
      <c r="J118" s="14">
        <f t="shared" si="37"/>
        <v>0.38750000000000001</v>
      </c>
      <c r="K118" s="14">
        <f t="shared" si="37"/>
        <v>0.54358093602404467</v>
      </c>
      <c r="L118" s="14">
        <f t="shared" si="37"/>
        <v>0.38757763975155279</v>
      </c>
      <c r="M118" s="14">
        <f t="shared" si="37"/>
        <v>0.46464646464646464</v>
      </c>
      <c r="N118" s="14">
        <f t="shared" si="37"/>
        <v>0.35849056603773582</v>
      </c>
      <c r="O118" s="14">
        <f t="shared" si="37"/>
        <v>0.47826086956521741</v>
      </c>
      <c r="P118" s="14">
        <f t="shared" si="37"/>
        <v>0.42645778938207135</v>
      </c>
      <c r="Q118" s="14">
        <f t="shared" si="37"/>
        <v>0.44444444444444442</v>
      </c>
      <c r="R118" s="14">
        <f t="shared" si="37"/>
        <v>0.40963855421686746</v>
      </c>
      <c r="S118" s="14">
        <f t="shared" si="37"/>
        <v>0.51681957186544347</v>
      </c>
      <c r="T118" s="14">
        <f t="shared" si="37"/>
        <v>0.40378548895899052</v>
      </c>
      <c r="U118" s="14">
        <f t="shared" si="37"/>
        <v>0.3442088091353997</v>
      </c>
      <c r="V118" s="14">
        <f t="shared" si="37"/>
        <v>0.37028824833702884</v>
      </c>
      <c r="W118" s="14">
        <f t="shared" si="37"/>
        <v>0.43373493975903615</v>
      </c>
      <c r="X118" s="14">
        <f t="shared" si="37"/>
        <v>0.45823095823095822</v>
      </c>
      <c r="Y118" s="14">
        <f t="shared" si="37"/>
        <v>0.35576923076923078</v>
      </c>
      <c r="Z118" s="14">
        <f t="shared" si="37"/>
        <v>0.4132420091324201</v>
      </c>
      <c r="AA118" s="14">
        <f t="shared" si="37"/>
        <v>0.5163398692810458</v>
      </c>
      <c r="AB118" s="14">
        <f t="shared" si="37"/>
        <v>0.5</v>
      </c>
      <c r="AC118" s="14">
        <f t="shared" si="37"/>
        <v>0.44642857142857145</v>
      </c>
      <c r="AD118" s="14">
        <f t="shared" si="37"/>
        <v>0.52777777777777779</v>
      </c>
      <c r="AE118" s="14">
        <f t="shared" si="37"/>
        <v>0.46739130434782611</v>
      </c>
      <c r="AF118" s="14">
        <f t="shared" si="37"/>
        <v>0.48920863309352519</v>
      </c>
      <c r="AG118" s="14">
        <f t="shared" si="37"/>
        <v>0.4650145772594752</v>
      </c>
      <c r="AH118" s="14">
        <f t="shared" si="37"/>
        <v>0.45771144278606968</v>
      </c>
      <c r="AI118" s="14">
        <f t="shared" si="37"/>
        <v>0.54477611940298509</v>
      </c>
      <c r="AJ118" s="14">
        <f t="shared" si="37"/>
        <v>0.36109725685785538</v>
      </c>
      <c r="AK118" s="14">
        <f t="shared" si="37"/>
        <v>0.48886639676113358</v>
      </c>
      <c r="AL118" s="14">
        <f t="shared" si="37"/>
        <v>0.48660714285714285</v>
      </c>
      <c r="AM118" s="14">
        <f t="shared" si="37"/>
        <v>0.3956228956228956</v>
      </c>
      <c r="AN118" s="14">
        <f t="shared" si="37"/>
        <v>0.51962883654532477</v>
      </c>
      <c r="AO118" s="14">
        <f t="shared" si="37"/>
        <v>0.40566037735849059</v>
      </c>
      <c r="AP118" s="14">
        <f t="shared" si="37"/>
        <v>0.45923913043478259</v>
      </c>
      <c r="AQ118" s="14">
        <f t="shared" si="37"/>
        <v>0.3783783783783784</v>
      </c>
      <c r="AR118" s="14">
        <f t="shared" si="37"/>
        <v>0.47892720306513409</v>
      </c>
      <c r="AS118" s="14">
        <f t="shared" si="37"/>
        <v>0.48625429553264604</v>
      </c>
      <c r="AT118" s="14">
        <f t="shared" si="37"/>
        <v>0.323943661971831</v>
      </c>
      <c r="AU118" s="14">
        <f t="shared" si="37"/>
        <v>0.41215323645970936</v>
      </c>
      <c r="AV118" s="14">
        <f t="shared" si="37"/>
        <v>0.41489361702127658</v>
      </c>
      <c r="AW118" s="14">
        <f t="shared" ref="AW118:BA121" si="38">AW71/(AW71+AW23)</f>
        <v>0.3413173652694611</v>
      </c>
      <c r="AX118" s="14">
        <f t="shared" si="38"/>
        <v>0.39588100686498856</v>
      </c>
      <c r="AY118" s="14">
        <f t="shared" si="38"/>
        <v>0.40625</v>
      </c>
      <c r="AZ118" s="14">
        <f t="shared" si="38"/>
        <v>0.34285714285714286</v>
      </c>
      <c r="BA118" s="14">
        <f t="shared" si="38"/>
        <v>0.44162970264498108</v>
      </c>
    </row>
    <row r="119" spans="1:53">
      <c r="A119" s="16">
        <v>43960</v>
      </c>
      <c r="B119" s="14">
        <f t="shared" si="4"/>
        <v>0.58507462686567169</v>
      </c>
      <c r="C119" s="14">
        <f t="shared" ref="C119:AV119" si="39">C72/(C72+C24)</f>
        <v>0.53086419753086422</v>
      </c>
      <c r="D119" s="14">
        <f t="shared" si="39"/>
        <v>0.51445086705202314</v>
      </c>
      <c r="E119" s="14">
        <f t="shared" si="39"/>
        <v>0.53950953678474112</v>
      </c>
      <c r="F119" s="14">
        <f t="shared" si="39"/>
        <v>0.48199711953912627</v>
      </c>
      <c r="G119" s="14">
        <f t="shared" si="39"/>
        <v>0.49264705882352944</v>
      </c>
      <c r="H119" s="14">
        <f t="shared" si="39"/>
        <v>0.52272727272727271</v>
      </c>
      <c r="I119" s="14">
        <f t="shared" si="39"/>
        <v>0.35171102661596959</v>
      </c>
      <c r="J119" s="14">
        <f t="shared" si="39"/>
        <v>0.46078431372549017</v>
      </c>
      <c r="K119" s="14">
        <f t="shared" si="39"/>
        <v>0.59699321047526677</v>
      </c>
      <c r="L119" s="14">
        <f t="shared" si="39"/>
        <v>0.50490883590462832</v>
      </c>
      <c r="M119" s="14">
        <f t="shared" si="39"/>
        <v>0.49056603773584906</v>
      </c>
      <c r="N119" s="14">
        <f t="shared" si="39"/>
        <v>0.59162303664921467</v>
      </c>
      <c r="O119" s="14">
        <f t="shared" si="39"/>
        <v>0.68478260869565222</v>
      </c>
      <c r="P119" s="14">
        <f t="shared" si="39"/>
        <v>0.483743842364532</v>
      </c>
      <c r="Q119" s="14">
        <f t="shared" si="39"/>
        <v>0.57103064066852371</v>
      </c>
      <c r="R119" s="14">
        <f t="shared" si="39"/>
        <v>0.44796380090497739</v>
      </c>
      <c r="S119" s="14">
        <f t="shared" si="39"/>
        <v>0.61931818181818177</v>
      </c>
      <c r="T119" s="14">
        <f t="shared" si="39"/>
        <v>0.5496894409937888</v>
      </c>
      <c r="U119" s="14">
        <f t="shared" si="39"/>
        <v>0.48788927335640137</v>
      </c>
      <c r="V119" s="14">
        <f t="shared" si="39"/>
        <v>0.38283062645011601</v>
      </c>
      <c r="W119" s="14">
        <f t="shared" si="39"/>
        <v>0.46927374301675978</v>
      </c>
      <c r="X119" s="14">
        <f t="shared" si="39"/>
        <v>0.54093567251461994</v>
      </c>
      <c r="Y119" s="14">
        <f t="shared" si="39"/>
        <v>0.46524064171122997</v>
      </c>
      <c r="Z119" s="14">
        <f t="shared" si="39"/>
        <v>0.57220708446866486</v>
      </c>
      <c r="AA119" s="14">
        <f t="shared" si="39"/>
        <v>0.66176470588235292</v>
      </c>
      <c r="AB119" s="14">
        <f t="shared" si="39"/>
        <v>0.54022988505747127</v>
      </c>
      <c r="AC119" s="14">
        <f t="shared" si="39"/>
        <v>0.53691275167785235</v>
      </c>
      <c r="AD119" s="14">
        <f t="shared" si="39"/>
        <v>0.73529411764705888</v>
      </c>
      <c r="AE119" s="14">
        <f t="shared" si="39"/>
        <v>0.59829059829059827</v>
      </c>
      <c r="AF119" s="14">
        <f t="shared" si="39"/>
        <v>0.54700854700854706</v>
      </c>
      <c r="AG119" s="14">
        <f t="shared" si="39"/>
        <v>0.54</v>
      </c>
      <c r="AH119" s="14">
        <f t="shared" si="39"/>
        <v>0.57065217391304346</v>
      </c>
      <c r="AI119" s="14">
        <f t="shared" si="39"/>
        <v>0.57734806629834257</v>
      </c>
      <c r="AJ119" s="14">
        <f t="shared" si="39"/>
        <v>0.46851654215581645</v>
      </c>
      <c r="AK119" s="14">
        <f t="shared" si="39"/>
        <v>0.52434077079107511</v>
      </c>
      <c r="AL119" s="14">
        <f t="shared" si="39"/>
        <v>0.60820895522388063</v>
      </c>
      <c r="AM119" s="14">
        <f t="shared" si="39"/>
        <v>0.42292490118577075</v>
      </c>
      <c r="AN119" s="14">
        <f t="shared" si="39"/>
        <v>0.58523173605655932</v>
      </c>
      <c r="AO119" s="14">
        <f t="shared" si="39"/>
        <v>0.6741573033707865</v>
      </c>
      <c r="AP119" s="14">
        <f t="shared" si="39"/>
        <v>0.56111111111111112</v>
      </c>
      <c r="AQ119" s="14">
        <f t="shared" si="39"/>
        <v>0.60869565217391308</v>
      </c>
      <c r="AR119" s="14">
        <f t="shared" si="39"/>
        <v>0.61013215859030834</v>
      </c>
      <c r="AS119" s="14">
        <f t="shared" si="39"/>
        <v>0.57521739130434779</v>
      </c>
      <c r="AT119" s="14">
        <f t="shared" si="39"/>
        <v>0.48571428571428571</v>
      </c>
      <c r="AU119" s="14">
        <f t="shared" si="39"/>
        <v>0.53333333333333333</v>
      </c>
      <c r="AV119" s="14">
        <f t="shared" si="39"/>
        <v>0.34375</v>
      </c>
      <c r="AW119" s="14">
        <f t="shared" si="38"/>
        <v>0.38535911602209943</v>
      </c>
      <c r="AX119" s="14">
        <f t="shared" si="38"/>
        <v>0.49859943977591037</v>
      </c>
      <c r="AY119" s="14">
        <f t="shared" si="38"/>
        <v>0.64</v>
      </c>
      <c r="AZ119" s="14">
        <f t="shared" si="38"/>
        <v>0.35483870967741937</v>
      </c>
      <c r="BA119" s="14">
        <f t="shared" si="38"/>
        <v>0.5208793596754917</v>
      </c>
    </row>
    <row r="120" spans="1:53">
      <c r="A120" s="16">
        <v>43961</v>
      </c>
      <c r="B120" s="14">
        <f t="shared" si="4"/>
        <v>0.51724137931034486</v>
      </c>
      <c r="C120" s="14">
        <f t="shared" ref="C120:AV120" si="40">C73/(C73+C25)</f>
        <v>0.4567901234567901</v>
      </c>
      <c r="D120" s="14">
        <f t="shared" si="40"/>
        <v>0.44270833333333331</v>
      </c>
      <c r="E120" s="14">
        <f t="shared" si="40"/>
        <v>0.45145018915510721</v>
      </c>
      <c r="F120" s="14">
        <f t="shared" si="40"/>
        <v>0.35624123422159887</v>
      </c>
      <c r="G120" s="14">
        <f t="shared" si="40"/>
        <v>0.34854014598540145</v>
      </c>
      <c r="H120" s="14">
        <f t="shared" si="40"/>
        <v>0.4358974358974359</v>
      </c>
      <c r="I120" s="14">
        <f t="shared" si="40"/>
        <v>0.28888888888888886</v>
      </c>
      <c r="J120" s="14">
        <f t="shared" si="40"/>
        <v>0.39506172839506171</v>
      </c>
      <c r="K120" s="14">
        <f t="shared" si="40"/>
        <v>0.49681216282491419</v>
      </c>
      <c r="L120" s="14">
        <f t="shared" si="40"/>
        <v>0.43929058663028647</v>
      </c>
      <c r="M120" s="14">
        <f t="shared" si="40"/>
        <v>0.42857142857142855</v>
      </c>
      <c r="N120" s="14">
        <f t="shared" si="40"/>
        <v>0.41666666666666669</v>
      </c>
      <c r="O120" s="14">
        <f t="shared" si="40"/>
        <v>0.41176470588235292</v>
      </c>
      <c r="P120" s="14">
        <f t="shared" si="40"/>
        <v>0.36774827925270404</v>
      </c>
      <c r="Q120" s="14">
        <f t="shared" si="40"/>
        <v>0.38567493112947659</v>
      </c>
      <c r="R120" s="14">
        <f t="shared" si="40"/>
        <v>0.46370967741935482</v>
      </c>
      <c r="S120" s="14">
        <f t="shared" si="40"/>
        <v>0.43369175627240142</v>
      </c>
      <c r="T120" s="14">
        <f t="shared" si="40"/>
        <v>0.48639455782312924</v>
      </c>
      <c r="U120" s="14">
        <f t="shared" si="40"/>
        <v>0.30371567043618741</v>
      </c>
      <c r="V120" s="14">
        <f t="shared" si="40"/>
        <v>0.32846715328467152</v>
      </c>
      <c r="W120" s="14">
        <f t="shared" si="40"/>
        <v>0.4041095890410959</v>
      </c>
      <c r="X120" s="14">
        <f t="shared" si="40"/>
        <v>0.41225626740947074</v>
      </c>
      <c r="Y120" s="14">
        <f t="shared" si="40"/>
        <v>0.29411764705882354</v>
      </c>
      <c r="Z120" s="14">
        <f t="shared" si="40"/>
        <v>0.45153664302600471</v>
      </c>
      <c r="AA120" s="14">
        <f t="shared" si="40"/>
        <v>0.6</v>
      </c>
      <c r="AB120" s="14">
        <f t="shared" si="40"/>
        <v>0.42465753424657532</v>
      </c>
      <c r="AC120" s="14">
        <f t="shared" si="40"/>
        <v>0.43424657534246575</v>
      </c>
      <c r="AD120" s="14">
        <f t="shared" si="40"/>
        <v>0.40740740740740738</v>
      </c>
      <c r="AE120" s="14">
        <f t="shared" si="40"/>
        <v>0.5</v>
      </c>
      <c r="AF120" s="14">
        <f t="shared" si="40"/>
        <v>0.46341463414634149</v>
      </c>
      <c r="AG120" s="14">
        <f t="shared" si="40"/>
        <v>0.44991789819376027</v>
      </c>
      <c r="AH120" s="14">
        <f t="shared" si="40"/>
        <v>0.45365853658536587</v>
      </c>
      <c r="AI120" s="14">
        <f t="shared" si="40"/>
        <v>0.53295128939828085</v>
      </c>
      <c r="AJ120" s="14">
        <f t="shared" si="40"/>
        <v>0.3675587110868378</v>
      </c>
      <c r="AK120" s="14">
        <f t="shared" si="40"/>
        <v>0.42142025611175787</v>
      </c>
      <c r="AL120" s="14">
        <f t="shared" si="40"/>
        <v>0.52654867256637172</v>
      </c>
      <c r="AM120" s="14">
        <f t="shared" si="40"/>
        <v>0.32755632582322358</v>
      </c>
      <c r="AN120" s="14">
        <f t="shared" si="40"/>
        <v>0.43417611159546643</v>
      </c>
      <c r="AO120" s="14">
        <f t="shared" si="40"/>
        <v>0.43103448275862066</v>
      </c>
      <c r="AP120" s="14">
        <f t="shared" si="40"/>
        <v>0.51898734177215189</v>
      </c>
      <c r="AQ120" s="14">
        <f t="shared" si="40"/>
        <v>0.36666666666666664</v>
      </c>
      <c r="AR120" s="14">
        <f t="shared" si="40"/>
        <v>0.55384615384615388</v>
      </c>
      <c r="AS120" s="14">
        <f t="shared" si="40"/>
        <v>0.47936085219707059</v>
      </c>
      <c r="AT120" s="14">
        <f t="shared" si="40"/>
        <v>0.35526315789473684</v>
      </c>
      <c r="AU120" s="14">
        <f t="shared" si="40"/>
        <v>0.4120805369127517</v>
      </c>
      <c r="AV120" s="14">
        <f t="shared" si="40"/>
        <v>0.2857142857142857</v>
      </c>
      <c r="AW120" s="14">
        <f t="shared" si="38"/>
        <v>0.28748451053283769</v>
      </c>
      <c r="AX120" s="14">
        <f t="shared" si="38"/>
        <v>0.33995037220843671</v>
      </c>
      <c r="AY120" s="14">
        <f t="shared" si="38"/>
        <v>0.57446808510638303</v>
      </c>
      <c r="AZ120" s="14">
        <f t="shared" si="38"/>
        <v>0.35365853658536583</v>
      </c>
      <c r="BA120" s="14">
        <f t="shared" si="38"/>
        <v>0.41000722543352602</v>
      </c>
    </row>
    <row r="121" spans="1:53">
      <c r="A121" s="16">
        <v>43962</v>
      </c>
      <c r="B121" s="14">
        <f t="shared" si="4"/>
        <v>0.46750000000000003</v>
      </c>
      <c r="C121" s="14">
        <f t="shared" ref="C121:AV121" si="41">C74/(C74+C26)</f>
        <v>0.42372881355932202</v>
      </c>
      <c r="D121" s="14">
        <f t="shared" si="41"/>
        <v>0.391812865497076</v>
      </c>
      <c r="E121" s="14">
        <f t="shared" si="41"/>
        <v>0.38062283737024222</v>
      </c>
      <c r="F121" s="14">
        <f t="shared" si="41"/>
        <v>0.36736111111111114</v>
      </c>
      <c r="G121" s="14">
        <f t="shared" si="41"/>
        <v>0.39344262295081966</v>
      </c>
      <c r="H121" s="14">
        <f t="shared" si="41"/>
        <v>0.33506493506493507</v>
      </c>
      <c r="I121" s="14">
        <f t="shared" si="41"/>
        <v>0.40898617511520735</v>
      </c>
      <c r="J121" s="14">
        <f t="shared" si="41"/>
        <v>0.40476190476190477</v>
      </c>
      <c r="K121" s="14">
        <f t="shared" si="41"/>
        <v>0.39369729249889035</v>
      </c>
      <c r="L121" s="14">
        <f t="shared" si="41"/>
        <v>0.3953185955786736</v>
      </c>
      <c r="M121" s="14">
        <f t="shared" si="41"/>
        <v>0.42105263157894735</v>
      </c>
      <c r="N121" s="14">
        <f t="shared" si="41"/>
        <v>0.34343434343434343</v>
      </c>
      <c r="O121" s="14">
        <f t="shared" si="41"/>
        <v>0.42574257425742573</v>
      </c>
      <c r="P121" s="14">
        <f t="shared" si="41"/>
        <v>0.37304847986852918</v>
      </c>
      <c r="Q121" s="14">
        <f t="shared" si="41"/>
        <v>0.35</v>
      </c>
      <c r="R121" s="14">
        <f t="shared" si="41"/>
        <v>0.37142857142857144</v>
      </c>
      <c r="S121" s="14">
        <f t="shared" si="41"/>
        <v>0.45238095238095238</v>
      </c>
      <c r="T121" s="14">
        <f t="shared" si="41"/>
        <v>0.43891402714932126</v>
      </c>
      <c r="U121" s="14">
        <f t="shared" si="41"/>
        <v>0.35512820512820514</v>
      </c>
      <c r="V121" s="14">
        <f t="shared" si="41"/>
        <v>0.32882011605415862</v>
      </c>
      <c r="W121" s="14">
        <f t="shared" si="41"/>
        <v>0.44067796610169491</v>
      </c>
      <c r="X121" s="14">
        <f t="shared" si="41"/>
        <v>0.38591916558018252</v>
      </c>
      <c r="Y121" s="14">
        <f t="shared" si="41"/>
        <v>0.36492890995260663</v>
      </c>
      <c r="Z121" s="14">
        <f t="shared" si="41"/>
        <v>0.36470588235294116</v>
      </c>
      <c r="AA121" s="14">
        <f t="shared" si="41"/>
        <v>0.29285714285714287</v>
      </c>
      <c r="AB121" s="14">
        <f t="shared" si="41"/>
        <v>0.45945945945945948</v>
      </c>
      <c r="AC121" s="14">
        <f t="shared" si="41"/>
        <v>0.36054421768707484</v>
      </c>
      <c r="AD121" s="14">
        <f t="shared" si="41"/>
        <v>0.4375</v>
      </c>
      <c r="AE121" s="14">
        <f t="shared" si="41"/>
        <v>0.37795275590551181</v>
      </c>
      <c r="AF121" s="14">
        <f t="shared" si="41"/>
        <v>0.390625</v>
      </c>
      <c r="AG121" s="14">
        <f t="shared" si="41"/>
        <v>0.4</v>
      </c>
      <c r="AH121" s="14">
        <f t="shared" si="41"/>
        <v>0.32386363636363635</v>
      </c>
      <c r="AI121" s="14">
        <f t="shared" si="41"/>
        <v>0.38378378378378381</v>
      </c>
      <c r="AJ121" s="14">
        <f t="shared" si="41"/>
        <v>0.43233489714904366</v>
      </c>
      <c r="AK121" s="14">
        <f t="shared" si="41"/>
        <v>0.41875580315691735</v>
      </c>
      <c r="AL121" s="14">
        <f t="shared" si="41"/>
        <v>0.48399999999999999</v>
      </c>
      <c r="AM121" s="14">
        <f t="shared" si="41"/>
        <v>0.33444259567387685</v>
      </c>
      <c r="AN121" s="14">
        <f t="shared" si="41"/>
        <v>0.33691910499139416</v>
      </c>
      <c r="AO121" s="14">
        <f t="shared" si="41"/>
        <v>0.37373737373737376</v>
      </c>
      <c r="AP121" s="14">
        <f t="shared" si="41"/>
        <v>0.43291139240506327</v>
      </c>
      <c r="AQ121" s="14">
        <f t="shared" si="41"/>
        <v>0.42857142857142855</v>
      </c>
      <c r="AR121" s="14">
        <f t="shared" si="41"/>
        <v>0.43892339544513459</v>
      </c>
      <c r="AS121" s="14">
        <f t="shared" si="41"/>
        <v>0.39098771051433773</v>
      </c>
      <c r="AT121" s="14">
        <f t="shared" si="41"/>
        <v>0.42</v>
      </c>
      <c r="AU121" s="14">
        <f t="shared" si="41"/>
        <v>0.4050179211469534</v>
      </c>
      <c r="AV121" s="14">
        <f t="shared" si="41"/>
        <v>0.3595505617977528</v>
      </c>
      <c r="AW121" s="14">
        <f t="shared" si="38"/>
        <v>0.30429732868757259</v>
      </c>
      <c r="AX121" s="14">
        <f t="shared" si="38"/>
        <v>0.44507575757575757</v>
      </c>
      <c r="AY121" s="14">
        <f t="shared" si="38"/>
        <v>0.5</v>
      </c>
      <c r="AZ121" s="14">
        <f t="shared" si="38"/>
        <v>0.42028985507246375</v>
      </c>
      <c r="BA121" s="14">
        <f t="shared" si="38"/>
        <v>0.38557576133089627</v>
      </c>
    </row>
    <row r="122" spans="1:53">
      <c r="A122" s="16">
        <v>43963</v>
      </c>
      <c r="B122" s="14">
        <f t="shared" si="4"/>
        <v>0.37235772357723579</v>
      </c>
      <c r="C122" s="14">
        <f t="shared" ref="C122:AV122" si="42">C75/(C75+C27)</f>
        <v>0.34343434343434343</v>
      </c>
      <c r="D122" s="14">
        <f t="shared" si="42"/>
        <v>0.2861736334405145</v>
      </c>
      <c r="E122" s="14">
        <f t="shared" si="42"/>
        <v>0.32233676975945019</v>
      </c>
      <c r="F122" s="14">
        <f t="shared" si="42"/>
        <v>0.29028436018957349</v>
      </c>
      <c r="G122" s="14">
        <f t="shared" si="42"/>
        <v>0.29428571428571426</v>
      </c>
      <c r="H122" s="14">
        <f t="shared" si="42"/>
        <v>0.26943942133815552</v>
      </c>
      <c r="I122" s="14">
        <f t="shared" si="42"/>
        <v>0.22800586510263929</v>
      </c>
      <c r="J122" s="14">
        <f t="shared" si="42"/>
        <v>0.23376623376623376</v>
      </c>
      <c r="K122" s="14">
        <f t="shared" si="42"/>
        <v>0.3248206599713056</v>
      </c>
      <c r="L122" s="14">
        <f t="shared" si="42"/>
        <v>0.27068214804063861</v>
      </c>
      <c r="M122" s="14">
        <f t="shared" si="42"/>
        <v>0.25592417061611372</v>
      </c>
      <c r="N122" s="14">
        <f t="shared" si="42"/>
        <v>0.25958702064896755</v>
      </c>
      <c r="O122" s="14">
        <f t="shared" si="42"/>
        <v>0.29696969696969699</v>
      </c>
      <c r="P122" s="14">
        <f t="shared" si="42"/>
        <v>0.25589041095890414</v>
      </c>
      <c r="Q122" s="14">
        <f t="shared" si="42"/>
        <v>0.27821939586645467</v>
      </c>
      <c r="R122" s="14">
        <f t="shared" si="42"/>
        <v>0.25292740046838408</v>
      </c>
      <c r="S122" s="14">
        <f t="shared" si="42"/>
        <v>0.31529411764705884</v>
      </c>
      <c r="T122" s="14">
        <f t="shared" si="42"/>
        <v>0.34042553191489361</v>
      </c>
      <c r="U122" s="14">
        <f t="shared" si="42"/>
        <v>0.228643216080402</v>
      </c>
      <c r="V122" s="14">
        <f t="shared" si="42"/>
        <v>0.19733656174334141</v>
      </c>
      <c r="W122" s="14">
        <f t="shared" si="42"/>
        <v>0.22743682310469315</v>
      </c>
      <c r="X122" s="14">
        <f t="shared" si="42"/>
        <v>0.30119453924914674</v>
      </c>
      <c r="Y122" s="14">
        <f t="shared" si="42"/>
        <v>0.27366863905325445</v>
      </c>
      <c r="Z122" s="14">
        <f t="shared" si="42"/>
        <v>0.32203389830508472</v>
      </c>
      <c r="AA122" s="14">
        <f t="shared" si="42"/>
        <v>0.36216216216216218</v>
      </c>
      <c r="AB122" s="14">
        <f t="shared" si="42"/>
        <v>0.36641221374045801</v>
      </c>
      <c r="AC122" s="14">
        <f t="shared" si="42"/>
        <v>0.25928623452294247</v>
      </c>
      <c r="AD122" s="14">
        <f t="shared" si="42"/>
        <v>0.21428571428571427</v>
      </c>
      <c r="AE122" s="14">
        <f t="shared" si="42"/>
        <v>0.38139534883720932</v>
      </c>
      <c r="AF122" s="14">
        <f t="shared" si="42"/>
        <v>0.37244897959183676</v>
      </c>
      <c r="AG122" s="14">
        <f t="shared" si="42"/>
        <v>0.26383319967923013</v>
      </c>
      <c r="AH122" s="14">
        <f t="shared" si="42"/>
        <v>0.27597402597402598</v>
      </c>
      <c r="AI122" s="14">
        <f t="shared" si="42"/>
        <v>0.30045523520485584</v>
      </c>
      <c r="AJ122" s="14">
        <f t="shared" si="42"/>
        <v>0.21663577386468952</v>
      </c>
      <c r="AK122" s="14">
        <f t="shared" si="42"/>
        <v>0.3946469248291572</v>
      </c>
      <c r="AL122" s="14">
        <f t="shared" si="42"/>
        <v>0.33072916666666669</v>
      </c>
      <c r="AM122" s="14">
        <f t="shared" si="42"/>
        <v>0.25891946992864423</v>
      </c>
      <c r="AN122" s="14">
        <f t="shared" si="42"/>
        <v>0.23619371282922685</v>
      </c>
      <c r="AO122" s="14">
        <f t="shared" si="42"/>
        <v>0.31159420289855072</v>
      </c>
      <c r="AP122" s="14">
        <f t="shared" si="42"/>
        <v>0.35164835164835168</v>
      </c>
      <c r="AQ122" s="14">
        <f t="shared" si="42"/>
        <v>0.25490196078431371</v>
      </c>
      <c r="AR122" s="14">
        <f t="shared" si="42"/>
        <v>0.35350756533700139</v>
      </c>
      <c r="AS122" s="14">
        <f t="shared" si="42"/>
        <v>0.31388814557131389</v>
      </c>
      <c r="AT122" s="14">
        <f t="shared" si="42"/>
        <v>0.25090909090909091</v>
      </c>
      <c r="AU122" s="14">
        <f t="shared" si="42"/>
        <v>0.28793774319066145</v>
      </c>
      <c r="AV122" s="14">
        <f t="shared" si="42"/>
        <v>0.16190476190476191</v>
      </c>
      <c r="AW122" s="14">
        <f t="shared" ref="AW122:BA122" si="43">AW75/(AW75+AW27)</f>
        <v>0.20723226703755215</v>
      </c>
      <c r="AX122" s="14">
        <f t="shared" si="43"/>
        <v>0.30458970792767731</v>
      </c>
      <c r="AY122" s="14">
        <f t="shared" si="43"/>
        <v>0.43010752688172044</v>
      </c>
      <c r="AZ122" s="14">
        <f t="shared" si="43"/>
        <v>0.33333333333333331</v>
      </c>
      <c r="BA122" s="14">
        <f t="shared" si="43"/>
        <v>0.28325084452824262</v>
      </c>
    </row>
    <row r="123" spans="1:53">
      <c r="A123" s="16">
        <v>43964</v>
      </c>
      <c r="B123" s="14">
        <f t="shared" si="4"/>
        <v>0.70297029702970293</v>
      </c>
      <c r="C123" s="14">
        <f t="shared" ref="C123:AV123" si="44">C76/(C76+C28)</f>
        <v>0.67708333333333337</v>
      </c>
      <c r="D123" s="14">
        <f t="shared" si="44"/>
        <v>0.63973063973063971</v>
      </c>
      <c r="E123" s="14">
        <f t="shared" si="44"/>
        <v>0.57706535141800241</v>
      </c>
      <c r="F123" s="14">
        <f t="shared" si="44"/>
        <v>0.5710414902624894</v>
      </c>
      <c r="G123" s="14">
        <f t="shared" si="44"/>
        <v>0.57008244994110724</v>
      </c>
      <c r="H123" s="14">
        <f t="shared" si="44"/>
        <v>0.48</v>
      </c>
      <c r="I123" s="14">
        <f t="shared" si="44"/>
        <v>0.43043884220354811</v>
      </c>
      <c r="J123" s="14">
        <f t="shared" si="44"/>
        <v>0.53389830508474578</v>
      </c>
      <c r="K123" s="14">
        <f t="shared" si="44"/>
        <v>0.63787785317705126</v>
      </c>
      <c r="L123" s="14">
        <f t="shared" si="44"/>
        <v>0.60408163265306125</v>
      </c>
      <c r="M123" s="14">
        <f t="shared" si="44"/>
        <v>0.5357142857142857</v>
      </c>
      <c r="N123" s="14">
        <f t="shared" si="44"/>
        <v>0.50837988826815639</v>
      </c>
      <c r="O123" s="14">
        <f t="shared" si="44"/>
        <v>0.65284974093264247</v>
      </c>
      <c r="P123" s="14">
        <f t="shared" si="44"/>
        <v>0.52173913043478259</v>
      </c>
      <c r="Q123" s="14">
        <f t="shared" si="44"/>
        <v>0.62063492063492065</v>
      </c>
      <c r="R123" s="14">
        <f t="shared" si="44"/>
        <v>0.5535714285714286</v>
      </c>
      <c r="S123" s="14">
        <f t="shared" si="44"/>
        <v>0.63063063063063063</v>
      </c>
      <c r="T123" s="14">
        <f t="shared" si="44"/>
        <v>0.64023210831721467</v>
      </c>
      <c r="U123" s="14">
        <f t="shared" si="44"/>
        <v>0.47176470588235292</v>
      </c>
      <c r="V123" s="14">
        <f t="shared" si="44"/>
        <v>0.48283752860411899</v>
      </c>
      <c r="W123" s="14">
        <f t="shared" si="44"/>
        <v>0.59322033898305082</v>
      </c>
      <c r="X123" s="14">
        <f t="shared" si="44"/>
        <v>0.57463414634146337</v>
      </c>
      <c r="Y123" s="14">
        <f t="shared" si="44"/>
        <v>0.56595744680851068</v>
      </c>
      <c r="Z123" s="14">
        <f t="shared" si="44"/>
        <v>0.60675883256528418</v>
      </c>
      <c r="AA123" s="14">
        <f t="shared" si="44"/>
        <v>0.73148148148148151</v>
      </c>
      <c r="AB123" s="14">
        <f t="shared" si="44"/>
        <v>0.7007299270072993</v>
      </c>
      <c r="AC123" s="14">
        <f t="shared" si="44"/>
        <v>0.57602862254025045</v>
      </c>
      <c r="AD123" s="14">
        <f t="shared" si="44"/>
        <v>0.60655737704918034</v>
      </c>
      <c r="AE123" s="14">
        <f t="shared" si="44"/>
        <v>0.65789473684210531</v>
      </c>
      <c r="AF123" s="14">
        <f t="shared" si="44"/>
        <v>0.6067415730337079</v>
      </c>
      <c r="AG123" s="14">
        <f t="shared" si="44"/>
        <v>0.65366759517177342</v>
      </c>
      <c r="AH123" s="14">
        <f t="shared" si="44"/>
        <v>0.55709342560553632</v>
      </c>
      <c r="AI123" s="14">
        <f t="shared" si="44"/>
        <v>0.56015037593984962</v>
      </c>
      <c r="AJ123" s="14">
        <f t="shared" si="44"/>
        <v>0.48815344114328696</v>
      </c>
      <c r="AK123" s="14">
        <f t="shared" si="44"/>
        <v>0.60250391236306733</v>
      </c>
      <c r="AL123" s="14">
        <f t="shared" si="44"/>
        <v>0.69565217391304346</v>
      </c>
      <c r="AM123" s="14">
        <f t="shared" si="44"/>
        <v>0.53920515574650918</v>
      </c>
      <c r="AN123" s="14">
        <f t="shared" si="44"/>
        <v>0.56305506216696266</v>
      </c>
      <c r="AO123" s="14">
        <f t="shared" si="44"/>
        <v>0.56000000000000005</v>
      </c>
      <c r="AP123" s="14">
        <f t="shared" si="44"/>
        <v>0.64738805970149249</v>
      </c>
      <c r="AQ123" s="14">
        <f t="shared" si="44"/>
        <v>0.60377358490566035</v>
      </c>
      <c r="AR123" s="14">
        <f t="shared" si="44"/>
        <v>0.70279329608938546</v>
      </c>
      <c r="AS123" s="14">
        <f t="shared" si="44"/>
        <v>0.63188559322033899</v>
      </c>
      <c r="AT123" s="14">
        <f t="shared" si="44"/>
        <v>0.45544554455445546</v>
      </c>
      <c r="AU123" s="14">
        <f t="shared" si="44"/>
        <v>0.53748946925021057</v>
      </c>
      <c r="AV123" s="14">
        <f t="shared" si="44"/>
        <v>0.55681818181818177</v>
      </c>
      <c r="AW123" s="14">
        <f t="shared" ref="AW123:BA126" si="45">AW76/(AW76+AW28)</f>
        <v>0.49209138840070299</v>
      </c>
      <c r="AX123" s="14">
        <f t="shared" si="45"/>
        <v>0.55901639344262299</v>
      </c>
      <c r="AY123" s="14">
        <f t="shared" si="45"/>
        <v>0.70329670329670335</v>
      </c>
      <c r="AZ123" s="14">
        <f t="shared" si="45"/>
        <v>0.7021276595744681</v>
      </c>
      <c r="BA123" s="14">
        <f t="shared" si="45"/>
        <v>0.57770930580146707</v>
      </c>
    </row>
    <row r="124" spans="1:53">
      <c r="A124" s="16">
        <v>43965</v>
      </c>
      <c r="B124" s="14">
        <f t="shared" si="4"/>
        <v>0.4556701030927835</v>
      </c>
      <c r="C124" s="14">
        <f t="shared" ref="C124:AV124" si="46">C77/(C77+C29)</f>
        <v>0.40594059405940597</v>
      </c>
      <c r="D124" s="14">
        <f t="shared" si="46"/>
        <v>0.40816326530612246</v>
      </c>
      <c r="E124" s="14">
        <f t="shared" si="46"/>
        <v>0.44608695652173913</v>
      </c>
      <c r="F124" s="14">
        <f t="shared" si="46"/>
        <v>0.39015627806718162</v>
      </c>
      <c r="G124" s="14">
        <f t="shared" si="46"/>
        <v>0.39448275862068966</v>
      </c>
      <c r="H124" s="14">
        <f t="shared" si="46"/>
        <v>0.33185840707964603</v>
      </c>
      <c r="I124" s="14">
        <f t="shared" si="46"/>
        <v>0.41932367149758454</v>
      </c>
      <c r="J124" s="14">
        <f t="shared" si="46"/>
        <v>0.42592592592592593</v>
      </c>
      <c r="K124" s="14">
        <f t="shared" si="46"/>
        <v>0.4672160515944106</v>
      </c>
      <c r="L124" s="14">
        <f t="shared" si="46"/>
        <v>0.39235787511649578</v>
      </c>
      <c r="M124" s="14">
        <f t="shared" si="46"/>
        <v>0.33793103448275863</v>
      </c>
      <c r="N124" s="14">
        <f t="shared" si="46"/>
        <v>0.38743455497382201</v>
      </c>
      <c r="O124" s="14">
        <f t="shared" si="46"/>
        <v>0.4785276073619632</v>
      </c>
      <c r="P124" s="14">
        <f t="shared" si="46"/>
        <v>0.32852233676975945</v>
      </c>
      <c r="Q124" s="14">
        <f t="shared" si="46"/>
        <v>0.42857142857142855</v>
      </c>
      <c r="R124" s="14">
        <f t="shared" si="46"/>
        <v>0.38650306748466257</v>
      </c>
      <c r="S124" s="14">
        <f t="shared" si="46"/>
        <v>0.48729792147806006</v>
      </c>
      <c r="T124" s="14">
        <f t="shared" si="46"/>
        <v>0.43680709534368073</v>
      </c>
      <c r="U124" s="14">
        <f t="shared" si="46"/>
        <v>0.27210103329506313</v>
      </c>
      <c r="V124" s="14">
        <f t="shared" si="46"/>
        <v>0.38605108055009824</v>
      </c>
      <c r="W124" s="14">
        <f t="shared" si="46"/>
        <v>0.27411167512690354</v>
      </c>
      <c r="X124" s="14">
        <f t="shared" si="46"/>
        <v>0.38894184938036225</v>
      </c>
      <c r="Y124" s="14">
        <f t="shared" si="46"/>
        <v>0.44173441734417346</v>
      </c>
      <c r="Z124" s="14">
        <f t="shared" si="46"/>
        <v>0.46808510638297873</v>
      </c>
      <c r="AA124" s="14">
        <f t="shared" si="46"/>
        <v>0.49528301886792453</v>
      </c>
      <c r="AB124" s="14">
        <f t="shared" si="46"/>
        <v>0.50427350427350426</v>
      </c>
      <c r="AC124" s="14">
        <f t="shared" si="46"/>
        <v>0.37037037037037035</v>
      </c>
      <c r="AD124" s="14">
        <f t="shared" si="46"/>
        <v>0.5</v>
      </c>
      <c r="AE124" s="14">
        <f t="shared" si="46"/>
        <v>0.37106918238993708</v>
      </c>
      <c r="AF124" s="14">
        <f t="shared" si="46"/>
        <v>0.36249999999999999</v>
      </c>
      <c r="AG124" s="14">
        <f t="shared" si="46"/>
        <v>0.50134288272157568</v>
      </c>
      <c r="AH124" s="14">
        <f t="shared" si="46"/>
        <v>0.44522968197879859</v>
      </c>
      <c r="AI124" s="14">
        <f t="shared" si="46"/>
        <v>0.5036496350364964</v>
      </c>
      <c r="AJ124" s="14">
        <f t="shared" si="46"/>
        <v>0.36966176973009907</v>
      </c>
      <c r="AK124" s="14">
        <f t="shared" si="46"/>
        <v>0.51085568326947639</v>
      </c>
      <c r="AL124" s="14">
        <f t="shared" si="46"/>
        <v>0.53735632183908044</v>
      </c>
      <c r="AM124" s="14">
        <f t="shared" si="46"/>
        <v>0.38328792007266121</v>
      </c>
      <c r="AN124" s="14">
        <f t="shared" si="46"/>
        <v>0.42464878671775225</v>
      </c>
      <c r="AO124" s="14">
        <f t="shared" si="46"/>
        <v>0.31</v>
      </c>
      <c r="AP124" s="14">
        <f t="shared" si="46"/>
        <v>0.49131513647642677</v>
      </c>
      <c r="AQ124" s="14">
        <f t="shared" si="46"/>
        <v>0.34693877551020408</v>
      </c>
      <c r="AR124" s="14">
        <f t="shared" si="46"/>
        <v>0.46610169491525422</v>
      </c>
      <c r="AS124" s="14">
        <f t="shared" si="46"/>
        <v>0.39938931297709923</v>
      </c>
      <c r="AT124" s="14">
        <f t="shared" si="46"/>
        <v>0.39316239316239315</v>
      </c>
      <c r="AU124" s="14">
        <f t="shared" si="46"/>
        <v>0.39779474130619169</v>
      </c>
      <c r="AV124" s="14">
        <f t="shared" si="46"/>
        <v>0.36231884057971014</v>
      </c>
      <c r="AW124" s="14">
        <f t="shared" si="45"/>
        <v>0.20848056537102475</v>
      </c>
      <c r="AX124" s="14">
        <f t="shared" si="45"/>
        <v>0.44059976931949252</v>
      </c>
      <c r="AY124" s="14">
        <f t="shared" si="45"/>
        <v>0.51162790697674421</v>
      </c>
      <c r="AZ124" s="14">
        <f t="shared" si="45"/>
        <v>0.41428571428571431</v>
      </c>
      <c r="BA124" s="14">
        <f t="shared" si="45"/>
        <v>0.40376644224548963</v>
      </c>
    </row>
    <row r="125" spans="1:53">
      <c r="A125" s="16">
        <v>43966</v>
      </c>
      <c r="B125" s="14">
        <f t="shared" si="4"/>
        <v>0.55376344086021501</v>
      </c>
      <c r="C125" s="14">
        <f t="shared" ref="C125:AV125" si="47">C78/(C78+C30)</f>
        <v>0.5490196078431373</v>
      </c>
      <c r="D125" s="14">
        <f t="shared" si="47"/>
        <v>0.51598173515981738</v>
      </c>
      <c r="E125" s="14">
        <f t="shared" si="47"/>
        <v>0.47654320987654319</v>
      </c>
      <c r="F125" s="14">
        <f t="shared" si="47"/>
        <v>0.42023893183415317</v>
      </c>
      <c r="G125" s="14">
        <f t="shared" si="47"/>
        <v>0.45910780669144979</v>
      </c>
      <c r="H125" s="14">
        <f t="shared" si="47"/>
        <v>0.50545454545454549</v>
      </c>
      <c r="I125" s="14">
        <f t="shared" si="47"/>
        <v>0.46887417218543048</v>
      </c>
      <c r="J125" s="14">
        <f t="shared" si="47"/>
        <v>0.47368421052631576</v>
      </c>
      <c r="K125" s="14">
        <f t="shared" si="47"/>
        <v>0.55049668874172186</v>
      </c>
      <c r="L125" s="14">
        <f t="shared" si="47"/>
        <v>0.46314631463146316</v>
      </c>
      <c r="M125" s="14">
        <f t="shared" si="47"/>
        <v>0.36645962732919257</v>
      </c>
      <c r="N125" s="14">
        <f t="shared" si="47"/>
        <v>0.45344129554655871</v>
      </c>
      <c r="O125" s="14">
        <f t="shared" si="47"/>
        <v>0.59322033898305082</v>
      </c>
      <c r="P125" s="14">
        <f t="shared" si="47"/>
        <v>0.49233390119250425</v>
      </c>
      <c r="Q125" s="14">
        <f t="shared" si="47"/>
        <v>0.49616368286445012</v>
      </c>
      <c r="R125" s="14">
        <f t="shared" si="47"/>
        <v>0.46691176470588236</v>
      </c>
      <c r="S125" s="14">
        <f t="shared" si="47"/>
        <v>0.52083333333333337</v>
      </c>
      <c r="T125" s="14">
        <f t="shared" si="47"/>
        <v>0.53155339805825241</v>
      </c>
      <c r="U125" s="14">
        <f t="shared" si="47"/>
        <v>0.41853512705530643</v>
      </c>
      <c r="V125" s="14">
        <f t="shared" si="47"/>
        <v>0.47669773635153129</v>
      </c>
      <c r="W125" s="14">
        <f t="shared" si="47"/>
        <v>0.43712574850299402</v>
      </c>
      <c r="X125" s="14">
        <f t="shared" si="47"/>
        <v>0.42303030303030303</v>
      </c>
      <c r="Y125" s="14">
        <f t="shared" si="47"/>
        <v>0.487551867219917</v>
      </c>
      <c r="Z125" s="14">
        <f t="shared" si="47"/>
        <v>0.54504504504504503</v>
      </c>
      <c r="AA125" s="14">
        <f t="shared" si="47"/>
        <v>0.51048951048951052</v>
      </c>
      <c r="AB125" s="14">
        <f t="shared" si="47"/>
        <v>0.60919540229885061</v>
      </c>
      <c r="AC125" s="14">
        <f t="shared" si="47"/>
        <v>0.44283837056504599</v>
      </c>
      <c r="AD125" s="14">
        <f t="shared" si="47"/>
        <v>0.61764705882352944</v>
      </c>
      <c r="AE125" s="14">
        <f t="shared" si="47"/>
        <v>0.48695652173913045</v>
      </c>
      <c r="AF125" s="14">
        <f t="shared" si="47"/>
        <v>0.51666666666666672</v>
      </c>
      <c r="AG125" s="14">
        <f t="shared" si="47"/>
        <v>0.54383735705209657</v>
      </c>
      <c r="AH125" s="14">
        <f t="shared" si="47"/>
        <v>0.50212765957446803</v>
      </c>
      <c r="AI125" s="14">
        <f t="shared" si="47"/>
        <v>0.47383720930232559</v>
      </c>
      <c r="AJ125" s="14">
        <f t="shared" si="47"/>
        <v>0.46354992076069729</v>
      </c>
      <c r="AK125" s="14">
        <f t="shared" si="47"/>
        <v>0.51900000000000002</v>
      </c>
      <c r="AL125" s="14">
        <f t="shared" si="47"/>
        <v>0.5625</v>
      </c>
      <c r="AM125" s="14">
        <f t="shared" si="47"/>
        <v>0.47540983606557374</v>
      </c>
      <c r="AN125" s="14">
        <f t="shared" si="47"/>
        <v>0.53140437544107266</v>
      </c>
      <c r="AO125" s="14">
        <f t="shared" si="47"/>
        <v>0.44565217391304346</v>
      </c>
      <c r="AP125" s="14">
        <f t="shared" si="47"/>
        <v>0.50598802395209586</v>
      </c>
      <c r="AQ125" s="14">
        <f t="shared" si="47"/>
        <v>0.47499999999999998</v>
      </c>
      <c r="AR125" s="14">
        <f t="shared" si="47"/>
        <v>0.57009345794392519</v>
      </c>
      <c r="AS125" s="14">
        <f t="shared" si="47"/>
        <v>0.52854578096947935</v>
      </c>
      <c r="AT125" s="14">
        <f t="shared" si="47"/>
        <v>0.44370860927152317</v>
      </c>
      <c r="AU125" s="14">
        <f t="shared" si="47"/>
        <v>0.46539379474940334</v>
      </c>
      <c r="AV125" s="14">
        <f t="shared" si="47"/>
        <v>0.50847457627118642</v>
      </c>
      <c r="AW125" s="14">
        <f t="shared" si="45"/>
        <v>0.37002341920374709</v>
      </c>
      <c r="AX125" s="14">
        <f t="shared" si="45"/>
        <v>0.47826086956521741</v>
      </c>
      <c r="AY125" s="14">
        <f t="shared" si="45"/>
        <v>0.62337662337662336</v>
      </c>
      <c r="AZ125" s="14">
        <f t="shared" si="45"/>
        <v>0.5</v>
      </c>
      <c r="BA125" s="14">
        <f t="shared" si="45"/>
        <v>0.48401612449610948</v>
      </c>
    </row>
    <row r="126" spans="1:53">
      <c r="A126" s="16">
        <v>43967</v>
      </c>
      <c r="B126" s="14">
        <f t="shared" si="4"/>
        <v>0.54112554112554112</v>
      </c>
      <c r="C126" s="14">
        <f t="shared" ref="C126:AV126" si="48">C79/(C79+C31)</f>
        <v>0.54285714285714282</v>
      </c>
      <c r="D126" s="14">
        <f t="shared" si="48"/>
        <v>0.60550458715596334</v>
      </c>
      <c r="E126" s="14">
        <f t="shared" si="48"/>
        <v>0.52317880794701987</v>
      </c>
      <c r="F126" s="14">
        <f t="shared" si="48"/>
        <v>0.51742090508610328</v>
      </c>
      <c r="G126" s="14">
        <f t="shared" si="48"/>
        <v>0.46779661016949153</v>
      </c>
      <c r="H126" s="14">
        <f t="shared" si="48"/>
        <v>0.43169398907103823</v>
      </c>
      <c r="I126" s="14">
        <f t="shared" si="48"/>
        <v>0.42063492063492064</v>
      </c>
      <c r="J126" s="14">
        <f t="shared" si="48"/>
        <v>0.44897959183673469</v>
      </c>
      <c r="K126" s="14">
        <f t="shared" si="48"/>
        <v>0.55882352941176472</v>
      </c>
      <c r="L126" s="14">
        <f t="shared" si="48"/>
        <v>0.50867052023121384</v>
      </c>
      <c r="M126" s="14">
        <f t="shared" si="48"/>
        <v>0.61445783132530118</v>
      </c>
      <c r="N126" s="14">
        <f t="shared" si="48"/>
        <v>0.48113207547169812</v>
      </c>
      <c r="O126" s="14">
        <f t="shared" si="48"/>
        <v>0.63636363636363635</v>
      </c>
      <c r="P126" s="14">
        <f t="shared" si="48"/>
        <v>0.53028064992614476</v>
      </c>
      <c r="Q126" s="14">
        <f t="shared" si="48"/>
        <v>0.5</v>
      </c>
      <c r="R126" s="14">
        <f t="shared" si="48"/>
        <v>0.49606299212598426</v>
      </c>
      <c r="S126" s="14">
        <f t="shared" si="48"/>
        <v>0.5822222222222222</v>
      </c>
      <c r="T126" s="14">
        <f t="shared" si="48"/>
        <v>0.6188340807174888</v>
      </c>
      <c r="U126" s="14">
        <f t="shared" si="48"/>
        <v>0.54186046511627906</v>
      </c>
      <c r="V126" s="14">
        <f t="shared" si="48"/>
        <v>0.49844236760124611</v>
      </c>
      <c r="W126" s="14">
        <f t="shared" si="48"/>
        <v>0.5736434108527132</v>
      </c>
      <c r="X126" s="14">
        <f t="shared" si="48"/>
        <v>0.52132701421800953</v>
      </c>
      <c r="Y126" s="14">
        <f t="shared" si="48"/>
        <v>0.41545893719806765</v>
      </c>
      <c r="Z126" s="14">
        <f t="shared" si="48"/>
        <v>0.59047619047619049</v>
      </c>
      <c r="AA126" s="14">
        <f t="shared" si="48"/>
        <v>0.63380281690140849</v>
      </c>
      <c r="AB126" s="14">
        <f t="shared" si="48"/>
        <v>0.52500000000000002</v>
      </c>
      <c r="AC126" s="14">
        <f t="shared" si="48"/>
        <v>0.52144469525959369</v>
      </c>
      <c r="AD126" s="14">
        <f t="shared" si="48"/>
        <v>0.375</v>
      </c>
      <c r="AE126" s="14">
        <f t="shared" si="48"/>
        <v>0.48101265822784811</v>
      </c>
      <c r="AF126" s="14">
        <f t="shared" si="48"/>
        <v>0.61538461538461542</v>
      </c>
      <c r="AG126" s="14">
        <f t="shared" si="48"/>
        <v>0.55391120507399583</v>
      </c>
      <c r="AH126" s="14">
        <f t="shared" si="48"/>
        <v>0.580952380952381</v>
      </c>
      <c r="AI126" s="14">
        <f t="shared" si="48"/>
        <v>0.55605381165919288</v>
      </c>
      <c r="AJ126" s="14">
        <f t="shared" si="48"/>
        <v>0.51227495908346976</v>
      </c>
      <c r="AK126" s="14">
        <f t="shared" si="48"/>
        <v>0.53021442495126703</v>
      </c>
      <c r="AL126" s="14">
        <f t="shared" si="48"/>
        <v>0.54487179487179482</v>
      </c>
      <c r="AM126" s="14">
        <f t="shared" si="48"/>
        <v>0.42777777777777776</v>
      </c>
      <c r="AN126" s="14">
        <f t="shared" si="48"/>
        <v>0.56112852664576807</v>
      </c>
      <c r="AO126" s="14">
        <f t="shared" si="48"/>
        <v>0.625</v>
      </c>
      <c r="AP126" s="14">
        <f t="shared" si="48"/>
        <v>0.63684210526315788</v>
      </c>
      <c r="AQ126" s="14">
        <f t="shared" si="48"/>
        <v>0.45454545454545453</v>
      </c>
      <c r="AR126" s="14">
        <f t="shared" si="48"/>
        <v>0.6223776223776224</v>
      </c>
      <c r="AS126" s="14">
        <f t="shared" si="48"/>
        <v>0.59854976928147663</v>
      </c>
      <c r="AT126" s="14">
        <f t="shared" si="48"/>
        <v>0.47474747474747475</v>
      </c>
      <c r="AU126" s="14">
        <f t="shared" si="48"/>
        <v>0.53132250580046403</v>
      </c>
      <c r="AV126" s="14">
        <f t="shared" si="48"/>
        <v>0.31578947368421051</v>
      </c>
      <c r="AW126" s="14">
        <f t="shared" si="45"/>
        <v>0.42690058479532161</v>
      </c>
      <c r="AX126" s="14">
        <f t="shared" si="45"/>
        <v>0.56502242152466364</v>
      </c>
      <c r="AY126" s="14">
        <f t="shared" si="45"/>
        <v>0.56666666666666665</v>
      </c>
      <c r="AZ126" s="14">
        <f t="shared" si="45"/>
        <v>0.51724137931034486</v>
      </c>
      <c r="BA126" s="14">
        <f t="shared" si="45"/>
        <v>0.53154809791977931</v>
      </c>
    </row>
    <row r="127" spans="1:53">
      <c r="A127" s="16">
        <v>43968</v>
      </c>
      <c r="B127" s="14">
        <f t="shared" si="4"/>
        <v>0.71052631578947367</v>
      </c>
      <c r="C127" s="14">
        <f t="shared" ref="C127:AV127" si="49">C80/(C80+C32)</f>
        <v>0.73750000000000004</v>
      </c>
      <c r="D127" s="14">
        <f t="shared" si="49"/>
        <v>0.68108108108108112</v>
      </c>
      <c r="E127" s="14">
        <f t="shared" si="49"/>
        <v>0.68834080717488788</v>
      </c>
      <c r="F127" s="14">
        <f t="shared" si="49"/>
        <v>0.61127744510978044</v>
      </c>
      <c r="G127" s="14">
        <f t="shared" si="49"/>
        <v>0.62393162393162394</v>
      </c>
      <c r="H127" s="14">
        <f t="shared" si="49"/>
        <v>0.55893536121673004</v>
      </c>
      <c r="I127" s="14">
        <f t="shared" si="49"/>
        <v>0.62519201228878651</v>
      </c>
      <c r="J127" s="14">
        <f t="shared" si="49"/>
        <v>0.625</v>
      </c>
      <c r="K127" s="14">
        <f t="shared" si="49"/>
        <v>0.69149353194825558</v>
      </c>
      <c r="L127" s="14">
        <f t="shared" si="49"/>
        <v>0.68035516093229742</v>
      </c>
      <c r="M127" s="14">
        <f t="shared" si="49"/>
        <v>0.60305343511450382</v>
      </c>
      <c r="N127" s="14">
        <f t="shared" si="49"/>
        <v>0.61956521739130432</v>
      </c>
      <c r="O127" s="14">
        <f t="shared" si="49"/>
        <v>0.71830985915492962</v>
      </c>
      <c r="P127" s="14">
        <f t="shared" si="49"/>
        <v>0.60512367491166075</v>
      </c>
      <c r="Q127" s="14">
        <f t="shared" si="49"/>
        <v>0.6966292134831461</v>
      </c>
      <c r="R127" s="14">
        <f t="shared" si="49"/>
        <v>0.6831275720164609</v>
      </c>
      <c r="S127" s="14">
        <f t="shared" si="49"/>
        <v>0.66574585635359118</v>
      </c>
      <c r="T127" s="14">
        <f t="shared" si="49"/>
        <v>0.77222222222222225</v>
      </c>
      <c r="U127" s="14">
        <f t="shared" si="49"/>
        <v>0.56747967479674799</v>
      </c>
      <c r="V127" s="14">
        <f t="shared" si="49"/>
        <v>0.51270207852193994</v>
      </c>
      <c r="W127" s="14">
        <f t="shared" si="49"/>
        <v>0.52777777777777779</v>
      </c>
      <c r="X127" s="14">
        <f t="shared" si="49"/>
        <v>0.63033175355450233</v>
      </c>
      <c r="Y127" s="14">
        <f t="shared" si="49"/>
        <v>0.52956989247311825</v>
      </c>
      <c r="Z127" s="14">
        <f t="shared" si="49"/>
        <v>0.68</v>
      </c>
      <c r="AA127" s="14">
        <f t="shared" si="49"/>
        <v>0.80769230769230771</v>
      </c>
      <c r="AB127" s="14">
        <f t="shared" si="49"/>
        <v>0.70652173913043481</v>
      </c>
      <c r="AC127" s="14">
        <f t="shared" si="49"/>
        <v>0.64904862579281186</v>
      </c>
      <c r="AD127" s="14">
        <f t="shared" si="49"/>
        <v>0.76086956521739135</v>
      </c>
      <c r="AE127" s="14">
        <f t="shared" si="49"/>
        <v>0.73643410852713176</v>
      </c>
      <c r="AF127" s="14">
        <f t="shared" si="49"/>
        <v>0.5982142857142857</v>
      </c>
      <c r="AG127" s="14">
        <f t="shared" si="49"/>
        <v>0.67532467532467533</v>
      </c>
      <c r="AH127" s="14">
        <f t="shared" si="49"/>
        <v>0.60846560846560849</v>
      </c>
      <c r="AI127" s="14">
        <f t="shared" si="49"/>
        <v>0.6772616136919315</v>
      </c>
      <c r="AJ127" s="14">
        <f t="shared" si="49"/>
        <v>0.61198033080017877</v>
      </c>
      <c r="AK127" s="14">
        <f t="shared" si="49"/>
        <v>0.65853658536585369</v>
      </c>
      <c r="AL127" s="14">
        <f t="shared" si="49"/>
        <v>0.74509803921568629</v>
      </c>
      <c r="AM127" s="14">
        <f t="shared" si="49"/>
        <v>0.57798165137614677</v>
      </c>
      <c r="AN127" s="14">
        <f t="shared" si="49"/>
        <v>0.62307692307692308</v>
      </c>
      <c r="AO127" s="14">
        <f t="shared" si="49"/>
        <v>0.61842105263157898</v>
      </c>
      <c r="AP127" s="14">
        <f t="shared" si="49"/>
        <v>0.79809523809523808</v>
      </c>
      <c r="AQ127" s="14">
        <f t="shared" si="49"/>
        <v>0.72972972972972971</v>
      </c>
      <c r="AR127" s="14">
        <f t="shared" si="49"/>
        <v>0.6647887323943662</v>
      </c>
      <c r="AS127" s="14">
        <f t="shared" si="49"/>
        <v>0.71698113207547165</v>
      </c>
      <c r="AT127" s="14">
        <f t="shared" si="49"/>
        <v>0.57823129251700678</v>
      </c>
      <c r="AU127" s="14">
        <f t="shared" si="49"/>
        <v>0.63443708609271521</v>
      </c>
      <c r="AV127" s="14">
        <f t="shared" si="49"/>
        <v>0.46575342465753422</v>
      </c>
      <c r="AW127" s="14">
        <f t="shared" ref="AW127:BA127" si="50">AW80/(AW80+AW32)</f>
        <v>0.49194547707558861</v>
      </c>
      <c r="AX127" s="14">
        <f t="shared" si="50"/>
        <v>0.53827751196172247</v>
      </c>
      <c r="AY127" s="14">
        <f t="shared" si="50"/>
        <v>0.75510204081632648</v>
      </c>
      <c r="AZ127" s="14">
        <f t="shared" si="50"/>
        <v>0.69230769230769229</v>
      </c>
      <c r="BA127" s="14">
        <f t="shared" si="50"/>
        <v>0.64517073170731709</v>
      </c>
    </row>
    <row r="128" spans="1:53">
      <c r="A128" s="16">
        <v>43969</v>
      </c>
      <c r="B128" s="14">
        <f t="shared" si="4"/>
        <v>0.82100238663484482</v>
      </c>
      <c r="C128" s="14">
        <f t="shared" ref="C128:AV128" si="51">C81/(C81+C33)</f>
        <v>0.75816993464052285</v>
      </c>
      <c r="D128" s="14">
        <f t="shared" si="51"/>
        <v>0.77704194260485648</v>
      </c>
      <c r="E128" s="14">
        <f t="shared" si="51"/>
        <v>0.7655954631379962</v>
      </c>
      <c r="F128" s="14">
        <f t="shared" si="51"/>
        <v>0.70431296654686204</v>
      </c>
      <c r="G128" s="14">
        <f t="shared" si="51"/>
        <v>0.71403812824956669</v>
      </c>
      <c r="H128" s="14">
        <f t="shared" si="51"/>
        <v>0.63893805309734508</v>
      </c>
      <c r="I128" s="14">
        <f t="shared" si="51"/>
        <v>0.60315533980582525</v>
      </c>
      <c r="J128" s="14">
        <f t="shared" si="51"/>
        <v>0.69230769230769229</v>
      </c>
      <c r="K128" s="14">
        <f t="shared" si="51"/>
        <v>0.7827495444421948</v>
      </c>
      <c r="L128" s="14">
        <f t="shared" si="51"/>
        <v>0.73398730525100986</v>
      </c>
      <c r="M128" s="14">
        <f t="shared" si="51"/>
        <v>0.76836158192090398</v>
      </c>
      <c r="N128" s="14">
        <f t="shared" si="51"/>
        <v>0.67933491686460812</v>
      </c>
      <c r="O128" s="14">
        <f t="shared" si="51"/>
        <v>0.81176470588235294</v>
      </c>
      <c r="P128" s="14">
        <f t="shared" si="51"/>
        <v>0.70778564206268957</v>
      </c>
      <c r="Q128" s="14">
        <f t="shared" si="51"/>
        <v>0.77330508474576276</v>
      </c>
      <c r="R128" s="14">
        <f t="shared" si="51"/>
        <v>0.73804573804573803</v>
      </c>
      <c r="S128" s="14">
        <f t="shared" si="51"/>
        <v>0.74256144890038811</v>
      </c>
      <c r="T128" s="14">
        <f t="shared" si="51"/>
        <v>0.7887517146776406</v>
      </c>
      <c r="U128" s="14">
        <f t="shared" si="51"/>
        <v>0.66501854140914707</v>
      </c>
      <c r="V128" s="14">
        <f t="shared" si="51"/>
        <v>0.61568627450980395</v>
      </c>
      <c r="W128" s="14">
        <f t="shared" si="51"/>
        <v>0.67313915857605178</v>
      </c>
      <c r="X128" s="14">
        <f t="shared" si="51"/>
        <v>0.7789369100844511</v>
      </c>
      <c r="Y128" s="14">
        <f t="shared" si="51"/>
        <v>0.70062111801242233</v>
      </c>
      <c r="Z128" s="14">
        <f t="shared" si="51"/>
        <v>0.73913043478260865</v>
      </c>
      <c r="AA128" s="14">
        <f t="shared" si="51"/>
        <v>0.80530973451327437</v>
      </c>
      <c r="AB128" s="14">
        <f t="shared" si="51"/>
        <v>0.8271604938271605</v>
      </c>
      <c r="AC128" s="14">
        <f t="shared" si="51"/>
        <v>0.71232876712328763</v>
      </c>
      <c r="AD128" s="14">
        <f t="shared" si="51"/>
        <v>0.87341772151898733</v>
      </c>
      <c r="AE128" s="14">
        <f t="shared" si="51"/>
        <v>0.72477064220183485</v>
      </c>
      <c r="AF128" s="14">
        <f t="shared" si="51"/>
        <v>0.752</v>
      </c>
      <c r="AG128" s="14">
        <f t="shared" si="51"/>
        <v>0.76871576384662199</v>
      </c>
      <c r="AH128" s="14">
        <f t="shared" si="51"/>
        <v>0.72208436724565761</v>
      </c>
      <c r="AI128" s="14">
        <f t="shared" si="51"/>
        <v>0.79407616361071931</v>
      </c>
      <c r="AJ128" s="14">
        <f t="shared" si="51"/>
        <v>0.67967942088934852</v>
      </c>
      <c r="AK128" s="14">
        <f t="shared" si="51"/>
        <v>0.76067073170731703</v>
      </c>
      <c r="AL128" s="14">
        <f t="shared" si="51"/>
        <v>0.82529118136439272</v>
      </c>
      <c r="AM128" s="14">
        <f t="shared" si="51"/>
        <v>0.64918032786885249</v>
      </c>
      <c r="AN128" s="14">
        <f t="shared" si="51"/>
        <v>0.73246985261277353</v>
      </c>
      <c r="AO128" s="14">
        <f t="shared" si="51"/>
        <v>0.72463768115942029</v>
      </c>
      <c r="AP128" s="14">
        <f t="shared" si="51"/>
        <v>0.79515151515151516</v>
      </c>
      <c r="AQ128" s="14">
        <f t="shared" si="51"/>
        <v>0.77922077922077926</v>
      </c>
      <c r="AR128" s="14">
        <f t="shared" si="51"/>
        <v>0.77091477716966383</v>
      </c>
      <c r="AS128" s="14">
        <f t="shared" si="51"/>
        <v>0.77912818019769892</v>
      </c>
      <c r="AT128" s="14">
        <f t="shared" si="51"/>
        <v>0.68333333333333335</v>
      </c>
      <c r="AU128" s="14">
        <f t="shared" si="51"/>
        <v>0.7214741318214033</v>
      </c>
      <c r="AV128" s="14">
        <f t="shared" si="51"/>
        <v>0.56338028169014087</v>
      </c>
      <c r="AW128" s="14">
        <f t="shared" ref="AW128:BA131" si="52">AW81/(AW81+AW33)</f>
        <v>0.61413427561837453</v>
      </c>
      <c r="AX128" s="14">
        <f t="shared" si="52"/>
        <v>0.62763157894736843</v>
      </c>
      <c r="AY128" s="14">
        <f t="shared" si="52"/>
        <v>0.7890625</v>
      </c>
      <c r="AZ128" s="14">
        <f t="shared" si="52"/>
        <v>0.8</v>
      </c>
      <c r="BA128" s="14">
        <f t="shared" si="52"/>
        <v>0.73215605887492441</v>
      </c>
    </row>
    <row r="129" spans="1:53">
      <c r="A129" s="16">
        <v>43970</v>
      </c>
      <c r="B129" s="14">
        <f t="shared" si="4"/>
        <v>0.50202429149797567</v>
      </c>
      <c r="C129" s="14">
        <f t="shared" ref="C129:AV129" si="53">C82/(C82+C34)</f>
        <v>0.58974358974358976</v>
      </c>
      <c r="D129" s="14">
        <f t="shared" si="53"/>
        <v>0.55454545454545456</v>
      </c>
      <c r="E129" s="14">
        <f t="shared" si="53"/>
        <v>0.53464322647362983</v>
      </c>
      <c r="F129" s="14">
        <f t="shared" si="53"/>
        <v>0.48348017621145373</v>
      </c>
      <c r="G129" s="14">
        <f t="shared" si="53"/>
        <v>0.50347705146036159</v>
      </c>
      <c r="H129" s="14">
        <f t="shared" si="53"/>
        <v>0.48230088495575218</v>
      </c>
      <c r="I129" s="14">
        <f t="shared" si="53"/>
        <v>0.40516273849607182</v>
      </c>
      <c r="J129" s="14">
        <f t="shared" si="53"/>
        <v>0.34108527131782945</v>
      </c>
      <c r="K129" s="14">
        <f t="shared" si="53"/>
        <v>0.40870856011875312</v>
      </c>
      <c r="L129" s="14">
        <f t="shared" si="53"/>
        <v>0.47778643803585347</v>
      </c>
      <c r="M129" s="14">
        <f t="shared" si="53"/>
        <v>0.5714285714285714</v>
      </c>
      <c r="N129" s="14">
        <f t="shared" si="53"/>
        <v>0.48993288590604028</v>
      </c>
      <c r="O129" s="14">
        <f t="shared" si="53"/>
        <v>0.7</v>
      </c>
      <c r="P129" s="14">
        <f t="shared" si="53"/>
        <v>0.51052274270196873</v>
      </c>
      <c r="Q129" s="14">
        <f t="shared" si="53"/>
        <v>0.51335877862595425</v>
      </c>
      <c r="R129" s="14">
        <f t="shared" si="53"/>
        <v>0.52219321148825071</v>
      </c>
      <c r="S129" s="14">
        <f t="shared" si="53"/>
        <v>0.61859582542694502</v>
      </c>
      <c r="T129" s="14">
        <f t="shared" si="53"/>
        <v>0.56050955414012738</v>
      </c>
      <c r="U129" s="14">
        <f t="shared" si="53"/>
        <v>0.39245929734361612</v>
      </c>
      <c r="V129" s="14">
        <f t="shared" si="53"/>
        <v>0.38897168405365129</v>
      </c>
      <c r="W129" s="14">
        <f t="shared" si="53"/>
        <v>0.49783549783549785</v>
      </c>
      <c r="X129" s="14">
        <f t="shared" si="53"/>
        <v>0.54178403755868543</v>
      </c>
      <c r="Y129" s="14">
        <f t="shared" si="53"/>
        <v>0.45008183306055649</v>
      </c>
      <c r="Z129" s="14">
        <f t="shared" si="53"/>
        <v>0.49836601307189543</v>
      </c>
      <c r="AA129" s="14">
        <f t="shared" si="53"/>
        <v>0.61904761904761907</v>
      </c>
      <c r="AB129" s="14">
        <f t="shared" si="53"/>
        <v>0.51886792452830188</v>
      </c>
      <c r="AC129" s="14">
        <f t="shared" si="53"/>
        <v>0.49865711727842438</v>
      </c>
      <c r="AD129" s="14">
        <f t="shared" si="53"/>
        <v>0.58620689655172409</v>
      </c>
      <c r="AE129" s="14">
        <f t="shared" si="53"/>
        <v>0.55974842767295596</v>
      </c>
      <c r="AF129" s="14">
        <f t="shared" si="53"/>
        <v>0.41830065359477125</v>
      </c>
      <c r="AG129" s="14">
        <f t="shared" si="53"/>
        <v>0.58509566968781468</v>
      </c>
      <c r="AH129" s="14">
        <f t="shared" si="53"/>
        <v>0.51056338028169013</v>
      </c>
      <c r="AI129" s="14">
        <f t="shared" si="53"/>
        <v>0.60076775431861806</v>
      </c>
      <c r="AJ129" s="14">
        <f t="shared" si="53"/>
        <v>0.426917510853835</v>
      </c>
      <c r="AK129" s="14">
        <f t="shared" si="53"/>
        <v>0.51576182136602455</v>
      </c>
      <c r="AL129" s="14">
        <f t="shared" si="53"/>
        <v>0.60179640718562877</v>
      </c>
      <c r="AM129" s="14">
        <f t="shared" si="53"/>
        <v>0.42389758179231862</v>
      </c>
      <c r="AN129" s="14">
        <f t="shared" si="53"/>
        <v>0.52855329949238583</v>
      </c>
      <c r="AO129" s="14">
        <f t="shared" si="53"/>
        <v>0.55855855855855852</v>
      </c>
      <c r="AP129" s="14">
        <f t="shared" si="53"/>
        <v>0.59912854030501095</v>
      </c>
      <c r="AQ129" s="14">
        <f t="shared" si="53"/>
        <v>0.51063829787234039</v>
      </c>
      <c r="AR129" s="14">
        <f t="shared" si="53"/>
        <v>0.60110803324099726</v>
      </c>
      <c r="AS129" s="14">
        <f t="shared" si="53"/>
        <v>0.54892924911900243</v>
      </c>
      <c r="AT129" s="14">
        <f t="shared" si="53"/>
        <v>0.49777777777777776</v>
      </c>
      <c r="AU129" s="14">
        <f t="shared" si="53"/>
        <v>0.47748691099476442</v>
      </c>
      <c r="AV129" s="14">
        <f t="shared" si="53"/>
        <v>0.36585365853658536</v>
      </c>
      <c r="AW129" s="14">
        <f t="shared" si="52"/>
        <v>0.40681173131504256</v>
      </c>
      <c r="AX129" s="14">
        <f t="shared" si="52"/>
        <v>0.49194991055456172</v>
      </c>
      <c r="AY129" s="14">
        <f t="shared" si="52"/>
        <v>0.7191011235955056</v>
      </c>
      <c r="AZ129" s="14">
        <f t="shared" si="52"/>
        <v>0.45</v>
      </c>
      <c r="BA129" s="14">
        <f t="shared" si="52"/>
        <v>0.49068639340286202</v>
      </c>
    </row>
    <row r="130" spans="1:53">
      <c r="A130" s="16">
        <v>43971</v>
      </c>
      <c r="B130" s="14">
        <f t="shared" si="4"/>
        <v>0.73333333333333328</v>
      </c>
      <c r="C130" s="14">
        <f t="shared" ref="C130:AV130" si="54">C83/(C83+C35)</f>
        <v>0.59090909090909094</v>
      </c>
      <c r="D130" s="14">
        <f t="shared" si="54"/>
        <v>0.68367346938775508</v>
      </c>
      <c r="E130" s="14">
        <f t="shared" si="54"/>
        <v>0.62251655629139069</v>
      </c>
      <c r="F130" s="14">
        <f t="shared" si="54"/>
        <v>0.61267444520704639</v>
      </c>
      <c r="G130" s="14">
        <f t="shared" si="54"/>
        <v>0.63760683760683756</v>
      </c>
      <c r="H130" s="14">
        <f t="shared" si="54"/>
        <v>0.52151898734177216</v>
      </c>
      <c r="I130" s="14">
        <f t="shared" si="54"/>
        <v>0.48833592534992226</v>
      </c>
      <c r="J130" s="14">
        <f t="shared" si="54"/>
        <v>0.51063829787234039</v>
      </c>
      <c r="K130" s="14">
        <f t="shared" si="54"/>
        <v>0.65844785772029102</v>
      </c>
      <c r="L130" s="14">
        <f t="shared" si="54"/>
        <v>0.62407602956705388</v>
      </c>
      <c r="M130" s="14">
        <f t="shared" si="54"/>
        <v>0.68518518518518523</v>
      </c>
      <c r="N130" s="14">
        <f t="shared" si="54"/>
        <v>0.69175627240143367</v>
      </c>
      <c r="O130" s="14">
        <f t="shared" si="54"/>
        <v>0.73076923076923073</v>
      </c>
      <c r="P130" s="14">
        <f t="shared" si="54"/>
        <v>0.66768292682926833</v>
      </c>
      <c r="Q130" s="14">
        <f t="shared" si="54"/>
        <v>0.73508353221957046</v>
      </c>
      <c r="R130" s="14">
        <f t="shared" si="54"/>
        <v>0.70318021201413428</v>
      </c>
      <c r="S130" s="14">
        <f t="shared" si="54"/>
        <v>0.74584323040380052</v>
      </c>
      <c r="T130" s="14">
        <f t="shared" si="54"/>
        <v>0.63548387096774195</v>
      </c>
      <c r="U130" s="14">
        <f t="shared" si="54"/>
        <v>0.49715909090909088</v>
      </c>
      <c r="V130" s="14">
        <f t="shared" si="54"/>
        <v>0.46710526315789475</v>
      </c>
      <c r="W130" s="14">
        <f t="shared" si="54"/>
        <v>0.64583333333333337</v>
      </c>
      <c r="X130" s="14">
        <f t="shared" si="54"/>
        <v>0.62181303116147313</v>
      </c>
      <c r="Y130" s="14">
        <f t="shared" si="54"/>
        <v>0.64035087719298245</v>
      </c>
      <c r="Z130" s="14">
        <f t="shared" si="54"/>
        <v>0.69247787610619471</v>
      </c>
      <c r="AA130" s="14">
        <f t="shared" si="54"/>
        <v>0.76969696969696966</v>
      </c>
      <c r="AB130" s="14">
        <f t="shared" si="54"/>
        <v>0.69892473118279574</v>
      </c>
      <c r="AC130" s="14">
        <f t="shared" si="54"/>
        <v>0.64669421487603307</v>
      </c>
      <c r="AD130" s="14">
        <f t="shared" si="54"/>
        <v>0.75438596491228072</v>
      </c>
      <c r="AE130" s="14">
        <f t="shared" si="54"/>
        <v>0.61344537815126055</v>
      </c>
      <c r="AF130" s="14">
        <f t="shared" si="54"/>
        <v>0.7009345794392523</v>
      </c>
      <c r="AG130" s="14">
        <f t="shared" si="54"/>
        <v>0.60124999999999995</v>
      </c>
      <c r="AH130" s="14">
        <f t="shared" si="54"/>
        <v>0.59808612440191389</v>
      </c>
      <c r="AI130" s="14">
        <f t="shared" si="54"/>
        <v>0.64722222222222225</v>
      </c>
      <c r="AJ130" s="14">
        <f t="shared" si="54"/>
        <v>0.56654195617316938</v>
      </c>
      <c r="AK130" s="14">
        <f t="shared" si="54"/>
        <v>0.68063420158550392</v>
      </c>
      <c r="AL130" s="14">
        <f t="shared" si="54"/>
        <v>0.71578947368421053</v>
      </c>
      <c r="AM130" s="14">
        <f t="shared" si="54"/>
        <v>0.59668508287292821</v>
      </c>
      <c r="AN130" s="14">
        <f t="shared" si="54"/>
        <v>0.63054187192118227</v>
      </c>
      <c r="AO130" s="14">
        <f t="shared" si="54"/>
        <v>0.68224299065420557</v>
      </c>
      <c r="AP130" s="14">
        <f t="shared" si="54"/>
        <v>0.75921908893709322</v>
      </c>
      <c r="AQ130" s="14">
        <f t="shared" si="54"/>
        <v>0.74285714285714288</v>
      </c>
      <c r="AR130" s="14">
        <f t="shared" si="54"/>
        <v>0.74255691768826615</v>
      </c>
      <c r="AS130" s="14">
        <f t="shared" si="54"/>
        <v>0.69885496183206108</v>
      </c>
      <c r="AT130" s="14">
        <f t="shared" si="54"/>
        <v>0.55645161290322576</v>
      </c>
      <c r="AU130" s="14">
        <f t="shared" si="54"/>
        <v>0.67724137931034478</v>
      </c>
      <c r="AV130" s="14">
        <f t="shared" si="54"/>
        <v>0.5</v>
      </c>
      <c r="AW130" s="14">
        <f t="shared" si="52"/>
        <v>0.56738544474393526</v>
      </c>
      <c r="AX130" s="14">
        <f t="shared" si="52"/>
        <v>0.57692307692307687</v>
      </c>
      <c r="AY130" s="14">
        <f t="shared" si="52"/>
        <v>0.7142857142857143</v>
      </c>
      <c r="AZ130" s="14">
        <f t="shared" si="52"/>
        <v>0.62820512820512819</v>
      </c>
      <c r="BA130" s="14">
        <f t="shared" si="52"/>
        <v>0.63641092327698312</v>
      </c>
    </row>
    <row r="131" spans="1:53">
      <c r="A131" s="16">
        <v>43972</v>
      </c>
      <c r="B131" s="14">
        <f t="shared" si="4"/>
        <v>0.62340966921119589</v>
      </c>
      <c r="C131" s="14">
        <f t="shared" ref="C131:AV131" si="55">C84/(C84+C36)</f>
        <v>0.63461538461538458</v>
      </c>
      <c r="D131" s="14">
        <f t="shared" si="55"/>
        <v>0.55421686746987953</v>
      </c>
      <c r="E131" s="14">
        <f t="shared" si="55"/>
        <v>0.55727554179566563</v>
      </c>
      <c r="F131" s="14">
        <f t="shared" si="55"/>
        <v>0.54892205638474301</v>
      </c>
      <c r="G131" s="14">
        <f t="shared" si="55"/>
        <v>0.52784503631961255</v>
      </c>
      <c r="H131" s="14">
        <f t="shared" si="55"/>
        <v>0.54800000000000004</v>
      </c>
      <c r="I131" s="14">
        <f t="shared" si="55"/>
        <v>0.53613053613053618</v>
      </c>
      <c r="J131" s="14">
        <f t="shared" si="55"/>
        <v>0.66</v>
      </c>
      <c r="K131" s="14">
        <f t="shared" si="55"/>
        <v>0.63157894736842102</v>
      </c>
      <c r="L131" s="14">
        <f t="shared" si="55"/>
        <v>0.57886904761904767</v>
      </c>
      <c r="M131" s="14">
        <f t="shared" si="55"/>
        <v>0.52564102564102566</v>
      </c>
      <c r="N131" s="14">
        <f t="shared" si="55"/>
        <v>0.57837837837837835</v>
      </c>
      <c r="O131" s="14">
        <f t="shared" si="55"/>
        <v>0.65909090909090906</v>
      </c>
      <c r="P131" s="14">
        <f t="shared" si="55"/>
        <v>0.6161934805467929</v>
      </c>
      <c r="Q131" s="14">
        <f t="shared" si="55"/>
        <v>0.65615141955835965</v>
      </c>
      <c r="R131" s="14">
        <f t="shared" si="55"/>
        <v>0.60199004975124382</v>
      </c>
      <c r="S131" s="14">
        <f t="shared" si="55"/>
        <v>0.57534246575342463</v>
      </c>
      <c r="T131" s="14">
        <f t="shared" si="55"/>
        <v>0.6</v>
      </c>
      <c r="U131" s="14">
        <f t="shared" si="55"/>
        <v>0.50371747211895912</v>
      </c>
      <c r="V131" s="14">
        <f t="shared" si="55"/>
        <v>0.5420944558521561</v>
      </c>
      <c r="W131" s="14">
        <f t="shared" si="55"/>
        <v>0.52884615384615385</v>
      </c>
      <c r="X131" s="14">
        <f t="shared" si="55"/>
        <v>0.59214501510574014</v>
      </c>
      <c r="Y131" s="14">
        <f t="shared" si="55"/>
        <v>0.61283185840707965</v>
      </c>
      <c r="Z131" s="14">
        <f t="shared" si="55"/>
        <v>0.5786516853932584</v>
      </c>
      <c r="AA131" s="14">
        <f t="shared" si="55"/>
        <v>0.71</v>
      </c>
      <c r="AB131" s="14">
        <f t="shared" si="55"/>
        <v>0.58208955223880599</v>
      </c>
      <c r="AC131" s="14">
        <f t="shared" si="55"/>
        <v>0.53780487804878052</v>
      </c>
      <c r="AD131" s="14">
        <f t="shared" si="55"/>
        <v>0.6</v>
      </c>
      <c r="AE131" s="14">
        <f t="shared" si="55"/>
        <v>0.63779527559055116</v>
      </c>
      <c r="AF131" s="14">
        <f t="shared" si="55"/>
        <v>0.72340425531914898</v>
      </c>
      <c r="AG131" s="14">
        <f t="shared" si="55"/>
        <v>0.6235955056179775</v>
      </c>
      <c r="AH131" s="14">
        <f t="shared" si="55"/>
        <v>0.62566844919786091</v>
      </c>
      <c r="AI131" s="14">
        <f t="shared" si="55"/>
        <v>0.55374592833876224</v>
      </c>
      <c r="AJ131" s="14">
        <f t="shared" si="55"/>
        <v>0.49690489589195275</v>
      </c>
      <c r="AK131" s="14">
        <f t="shared" si="55"/>
        <v>0.59347826086956523</v>
      </c>
      <c r="AL131" s="14">
        <f t="shared" si="55"/>
        <v>0.61413043478260865</v>
      </c>
      <c r="AM131" s="14">
        <f t="shared" si="55"/>
        <v>0.51102204408817631</v>
      </c>
      <c r="AN131" s="14">
        <f t="shared" si="55"/>
        <v>0.57546145494028234</v>
      </c>
      <c r="AO131" s="14">
        <f t="shared" si="55"/>
        <v>0.54285714285714282</v>
      </c>
      <c r="AP131" s="14">
        <f t="shared" si="55"/>
        <v>0.60606060606060608</v>
      </c>
      <c r="AQ131" s="14">
        <f t="shared" si="55"/>
        <v>0.8125</v>
      </c>
      <c r="AR131" s="14">
        <f t="shared" si="55"/>
        <v>0.65517241379310343</v>
      </c>
      <c r="AS131" s="14">
        <f t="shared" si="55"/>
        <v>0.62099556431739777</v>
      </c>
      <c r="AT131" s="14">
        <f t="shared" si="55"/>
        <v>0.55905511811023623</v>
      </c>
      <c r="AU131" s="14">
        <f t="shared" si="55"/>
        <v>0.58179012345679015</v>
      </c>
      <c r="AV131" s="14">
        <f t="shared" si="55"/>
        <v>0.35897435897435898</v>
      </c>
      <c r="AW131" s="14">
        <f t="shared" si="52"/>
        <v>0.47393364928909953</v>
      </c>
      <c r="AX131" s="14">
        <f t="shared" si="52"/>
        <v>0.48529411764705882</v>
      </c>
      <c r="AY131" s="14">
        <f t="shared" si="52"/>
        <v>0.70491803278688525</v>
      </c>
      <c r="AZ131" s="14">
        <f t="shared" si="52"/>
        <v>0.47826086956521741</v>
      </c>
      <c r="BA131" s="14">
        <f t="shared" si="52"/>
        <v>0.57363429735872717</v>
      </c>
    </row>
    <row r="132" spans="1:53">
      <c r="A132" s="16">
        <v>43973</v>
      </c>
      <c r="B132" s="14">
        <f t="shared" si="4"/>
        <v>0.63636363636363635</v>
      </c>
      <c r="C132" s="14">
        <f t="shared" ref="C132:AV132" si="56">C85/(C85+C37)</f>
        <v>0.66666666666666663</v>
      </c>
      <c r="D132" s="14">
        <f t="shared" si="56"/>
        <v>0.62211981566820274</v>
      </c>
      <c r="E132" s="14">
        <f t="shared" si="56"/>
        <v>0.66240409207161122</v>
      </c>
      <c r="F132" s="14">
        <f t="shared" si="56"/>
        <v>0.60926365795724469</v>
      </c>
      <c r="G132" s="14">
        <f t="shared" si="56"/>
        <v>0.62011173184357538</v>
      </c>
      <c r="H132" s="14">
        <f t="shared" si="56"/>
        <v>0.6182432432432432</v>
      </c>
      <c r="I132" s="14">
        <f t="shared" si="56"/>
        <v>0.55749486652977409</v>
      </c>
      <c r="J132" s="14">
        <f t="shared" si="56"/>
        <v>0.53164556962025311</v>
      </c>
      <c r="K132" s="14">
        <f t="shared" si="56"/>
        <v>0.67132570944515035</v>
      </c>
      <c r="L132" s="14">
        <f t="shared" si="56"/>
        <v>0.64588235294117646</v>
      </c>
      <c r="M132" s="14">
        <f t="shared" si="56"/>
        <v>0.59055118110236215</v>
      </c>
      <c r="N132" s="14">
        <f t="shared" si="56"/>
        <v>0.54260089686098656</v>
      </c>
      <c r="O132" s="14">
        <f t="shared" si="56"/>
        <v>0.67256637168141598</v>
      </c>
      <c r="P132" s="14">
        <f t="shared" si="56"/>
        <v>0.60123784261715296</v>
      </c>
      <c r="Q132" s="14">
        <f t="shared" si="56"/>
        <v>0.62817551963048501</v>
      </c>
      <c r="R132" s="14">
        <f t="shared" si="56"/>
        <v>0.67634854771784236</v>
      </c>
      <c r="S132" s="14">
        <f t="shared" si="56"/>
        <v>0.62244897959183676</v>
      </c>
      <c r="T132" s="14">
        <f t="shared" si="56"/>
        <v>0.69476744186046513</v>
      </c>
      <c r="U132" s="14">
        <f t="shared" si="56"/>
        <v>0.51537070524412298</v>
      </c>
      <c r="V132" s="14">
        <f t="shared" si="56"/>
        <v>0.5714285714285714</v>
      </c>
      <c r="W132" s="14">
        <f t="shared" si="56"/>
        <v>0.50980392156862742</v>
      </c>
      <c r="X132" s="14">
        <f t="shared" si="56"/>
        <v>0.60084033613445376</v>
      </c>
      <c r="Y132" s="14">
        <f t="shared" si="56"/>
        <v>0.57113402061855667</v>
      </c>
      <c r="Z132" s="14">
        <f t="shared" si="56"/>
        <v>0.64772727272727271</v>
      </c>
      <c r="AA132" s="14">
        <f t="shared" si="56"/>
        <v>0.63945578231292521</v>
      </c>
      <c r="AB132" s="14">
        <f t="shared" si="56"/>
        <v>0.68</v>
      </c>
      <c r="AC132" s="14">
        <f t="shared" si="56"/>
        <v>0.66457023060796649</v>
      </c>
      <c r="AD132" s="14">
        <f t="shared" si="56"/>
        <v>0.76470588235294112</v>
      </c>
      <c r="AE132" s="14">
        <f t="shared" si="56"/>
        <v>0.68702290076335881</v>
      </c>
      <c r="AF132" s="14">
        <f t="shared" si="56"/>
        <v>0.66666666666666663</v>
      </c>
      <c r="AG132" s="14">
        <f t="shared" si="56"/>
        <v>0.77215189873417722</v>
      </c>
      <c r="AH132" s="14">
        <f t="shared" si="56"/>
        <v>0.53913043478260869</v>
      </c>
      <c r="AI132" s="14">
        <f t="shared" si="56"/>
        <v>0.61086956521739133</v>
      </c>
      <c r="AJ132" s="14">
        <f t="shared" si="56"/>
        <v>0.59463211476168443</v>
      </c>
      <c r="AK132" s="14">
        <f t="shared" si="56"/>
        <v>0.64211737629459154</v>
      </c>
      <c r="AL132" s="14">
        <f t="shared" si="56"/>
        <v>0.73275862068965514</v>
      </c>
      <c r="AM132" s="14">
        <f t="shared" si="56"/>
        <v>0.52931034482758621</v>
      </c>
      <c r="AN132" s="14">
        <f t="shared" si="56"/>
        <v>0.63857374392220423</v>
      </c>
      <c r="AO132" s="14">
        <f t="shared" si="56"/>
        <v>0.57246376811594202</v>
      </c>
      <c r="AP132" s="14">
        <f t="shared" si="56"/>
        <v>0.70649350649350651</v>
      </c>
      <c r="AQ132" s="14">
        <f t="shared" si="56"/>
        <v>0.76923076923076927</v>
      </c>
      <c r="AR132" s="14">
        <f t="shared" si="56"/>
        <v>0.69887278582930756</v>
      </c>
      <c r="AS132" s="14">
        <f t="shared" si="56"/>
        <v>0.63857374392220423</v>
      </c>
      <c r="AT132" s="14">
        <f t="shared" si="56"/>
        <v>0.62937062937062938</v>
      </c>
      <c r="AU132" s="14">
        <f t="shared" si="56"/>
        <v>0.62909567496723462</v>
      </c>
      <c r="AV132" s="14">
        <f t="shared" si="56"/>
        <v>0.42424242424242425</v>
      </c>
      <c r="AW132" s="14">
        <f t="shared" ref="AW132:BA132" si="57">AW85/(AW85+AW37)</f>
        <v>0.51436031331592691</v>
      </c>
      <c r="AX132" s="14">
        <f t="shared" si="57"/>
        <v>0.569620253164557</v>
      </c>
      <c r="AY132" s="14">
        <f t="shared" si="57"/>
        <v>0.69811320754716977</v>
      </c>
      <c r="AZ132" s="14">
        <f t="shared" si="57"/>
        <v>0.59090909090909094</v>
      </c>
      <c r="BA132" s="14">
        <f t="shared" si="57"/>
        <v>0.62505269301858035</v>
      </c>
    </row>
    <row r="133" spans="1:53">
      <c r="A133" s="16">
        <v>43974</v>
      </c>
      <c r="B133" s="14">
        <f t="shared" si="4"/>
        <v>0.44565217391304346</v>
      </c>
      <c r="C133" s="14">
        <f t="shared" ref="C133:AV133" si="58">C86/(C86+C38)</f>
        <v>0.4264705882352941</v>
      </c>
      <c r="D133" s="14">
        <f t="shared" si="58"/>
        <v>0.38</v>
      </c>
      <c r="E133" s="14">
        <f t="shared" si="58"/>
        <v>0.40633608815426997</v>
      </c>
      <c r="F133" s="14">
        <f t="shared" si="58"/>
        <v>0.37107555195462832</v>
      </c>
      <c r="G133" s="14">
        <f t="shared" si="58"/>
        <v>0.34615384615384615</v>
      </c>
      <c r="H133" s="14">
        <f t="shared" si="58"/>
        <v>0.34666666666666668</v>
      </c>
      <c r="I133" s="14">
        <f t="shared" si="58"/>
        <v>0.27184466019417475</v>
      </c>
      <c r="J133" s="14">
        <f t="shared" si="58"/>
        <v>0.29591836734693877</v>
      </c>
      <c r="K133" s="14">
        <f t="shared" si="58"/>
        <v>0.42190388170055454</v>
      </c>
      <c r="L133" s="14">
        <f t="shared" si="58"/>
        <v>0.3823915900131406</v>
      </c>
      <c r="M133" s="14">
        <f t="shared" si="58"/>
        <v>0.46456692913385828</v>
      </c>
      <c r="N133" s="14">
        <f t="shared" si="58"/>
        <v>0.36796536796536794</v>
      </c>
      <c r="O133" s="14">
        <f t="shared" si="58"/>
        <v>0.36734693877551022</v>
      </c>
      <c r="P133" s="14">
        <f t="shared" si="58"/>
        <v>0.36017699115044249</v>
      </c>
      <c r="Q133" s="14">
        <f t="shared" si="58"/>
        <v>0.38903394255874674</v>
      </c>
      <c r="R133" s="14">
        <f t="shared" si="58"/>
        <v>0.34375</v>
      </c>
      <c r="S133" s="14">
        <f t="shared" si="58"/>
        <v>0.41403508771929826</v>
      </c>
      <c r="T133" s="14">
        <f t="shared" si="58"/>
        <v>0.44551282051282054</v>
      </c>
      <c r="U133" s="14">
        <f t="shared" si="58"/>
        <v>0.29743589743589743</v>
      </c>
      <c r="V133" s="14">
        <f t="shared" si="58"/>
        <v>0.32495164410058025</v>
      </c>
      <c r="W133" s="14">
        <f t="shared" si="58"/>
        <v>0.3392857142857143</v>
      </c>
      <c r="X133" s="14">
        <f t="shared" si="58"/>
        <v>0.37783375314861462</v>
      </c>
      <c r="Y133" s="14">
        <f t="shared" si="58"/>
        <v>0.38782051282051283</v>
      </c>
      <c r="Z133" s="14">
        <f t="shared" si="58"/>
        <v>0.39780219780219778</v>
      </c>
      <c r="AA133" s="14">
        <f t="shared" si="58"/>
        <v>0.5357142857142857</v>
      </c>
      <c r="AB133" s="14">
        <f t="shared" si="58"/>
        <v>0.32222222222222224</v>
      </c>
      <c r="AC133" s="14">
        <f t="shared" si="58"/>
        <v>0.45707656612529002</v>
      </c>
      <c r="AD133" s="14">
        <f t="shared" si="58"/>
        <v>0.47727272727272729</v>
      </c>
      <c r="AE133" s="14">
        <f t="shared" si="58"/>
        <v>0.36792452830188677</v>
      </c>
      <c r="AF133" s="14">
        <f t="shared" si="58"/>
        <v>0.26724137931034481</v>
      </c>
      <c r="AG133" s="14">
        <f t="shared" si="58"/>
        <v>0.43685567010309279</v>
      </c>
      <c r="AH133" s="14">
        <f t="shared" si="58"/>
        <v>0.33771929824561403</v>
      </c>
      <c r="AI133" s="14">
        <f t="shared" si="58"/>
        <v>0.41396508728179549</v>
      </c>
      <c r="AJ133" s="14">
        <f t="shared" si="58"/>
        <v>0.35087719298245612</v>
      </c>
      <c r="AK133" s="14">
        <f t="shared" si="58"/>
        <v>0.41267942583732059</v>
      </c>
      <c r="AL133" s="14">
        <f t="shared" si="58"/>
        <v>0.46586345381526106</v>
      </c>
      <c r="AM133" s="14">
        <f t="shared" si="58"/>
        <v>0.33280757097791797</v>
      </c>
      <c r="AN133" s="14">
        <f t="shared" si="58"/>
        <v>0.34063047285464099</v>
      </c>
      <c r="AO133" s="14">
        <f t="shared" si="58"/>
        <v>0.48192771084337349</v>
      </c>
      <c r="AP133" s="14">
        <f t="shared" si="58"/>
        <v>0.41214057507987223</v>
      </c>
      <c r="AQ133" s="14">
        <f t="shared" si="58"/>
        <v>0.3235294117647059</v>
      </c>
      <c r="AR133" s="14">
        <f t="shared" si="58"/>
        <v>0.45366795366795365</v>
      </c>
      <c r="AS133" s="14">
        <f t="shared" si="58"/>
        <v>0.39605207895842082</v>
      </c>
      <c r="AT133" s="14">
        <f t="shared" si="58"/>
        <v>0.33333333333333331</v>
      </c>
      <c r="AU133" s="14">
        <f t="shared" si="58"/>
        <v>0.34813753581661894</v>
      </c>
      <c r="AV133" s="14">
        <f t="shared" si="58"/>
        <v>0.26470588235294118</v>
      </c>
      <c r="AW133" s="14">
        <f t="shared" ref="AW133:BA140" si="59">AW86/(AW86+AW38)</f>
        <v>0.31694560669456068</v>
      </c>
      <c r="AX133" s="14">
        <f t="shared" si="59"/>
        <v>0.34759358288770054</v>
      </c>
      <c r="AY133" s="14">
        <f t="shared" si="59"/>
        <v>0.46808510638297873</v>
      </c>
      <c r="AZ133" s="14">
        <f t="shared" si="59"/>
        <v>0.36363636363636365</v>
      </c>
      <c r="BA133" s="14">
        <f t="shared" si="59"/>
        <v>0.37687692557159075</v>
      </c>
    </row>
    <row r="134" spans="1:53">
      <c r="A134" s="16">
        <v>43975</v>
      </c>
      <c r="B134" s="14">
        <f t="shared" si="4"/>
        <v>0.38260869565217392</v>
      </c>
      <c r="C134" s="14">
        <f t="shared" ref="C134:AV134" si="60">C87/(C87+C39)</f>
        <v>0.36842105263157893</v>
      </c>
      <c r="D134" s="14">
        <f t="shared" si="60"/>
        <v>0.27200000000000002</v>
      </c>
      <c r="E134" s="14">
        <f t="shared" si="60"/>
        <v>0.32258064516129031</v>
      </c>
      <c r="F134" s="14">
        <f t="shared" si="60"/>
        <v>0.3799140049140049</v>
      </c>
      <c r="G134" s="14">
        <f t="shared" si="60"/>
        <v>0.35407725321888411</v>
      </c>
      <c r="H134" s="14">
        <f t="shared" si="60"/>
        <v>0.38028169014084506</v>
      </c>
      <c r="I134" s="14">
        <f t="shared" si="60"/>
        <v>0.32426778242677823</v>
      </c>
      <c r="J134" s="14">
        <f t="shared" si="60"/>
        <v>0.22807017543859648</v>
      </c>
      <c r="K134" s="14">
        <f t="shared" si="60"/>
        <v>0.3841886269070735</v>
      </c>
      <c r="L134" s="14">
        <f t="shared" si="60"/>
        <v>0.36427320490367776</v>
      </c>
      <c r="M134" s="14">
        <f t="shared" si="60"/>
        <v>0.32989690721649484</v>
      </c>
      <c r="N134" s="14">
        <f t="shared" si="60"/>
        <v>0.35616438356164382</v>
      </c>
      <c r="O134" s="14">
        <f t="shared" si="60"/>
        <v>0.40579710144927539</v>
      </c>
      <c r="P134" s="14">
        <f t="shared" si="60"/>
        <v>0.37051792828685259</v>
      </c>
      <c r="Q134" s="14">
        <f t="shared" si="60"/>
        <v>0.36099585062240663</v>
      </c>
      <c r="R134" s="14">
        <f t="shared" si="60"/>
        <v>0.40804597701149425</v>
      </c>
      <c r="S134" s="14">
        <f t="shared" si="60"/>
        <v>0.31284916201117319</v>
      </c>
      <c r="T134" s="14">
        <f t="shared" si="60"/>
        <v>0.36818181818181817</v>
      </c>
      <c r="U134" s="14">
        <f t="shared" si="60"/>
        <v>0.36666666666666664</v>
      </c>
      <c r="V134" s="14">
        <f t="shared" si="60"/>
        <v>0.26409495548961426</v>
      </c>
      <c r="W134" s="14">
        <f t="shared" si="60"/>
        <v>0.38738738738738737</v>
      </c>
      <c r="X134" s="14">
        <f t="shared" si="60"/>
        <v>0.42857142857142855</v>
      </c>
      <c r="Y134" s="14">
        <f t="shared" si="60"/>
        <v>0.3527777777777778</v>
      </c>
      <c r="Z134" s="14">
        <f t="shared" si="60"/>
        <v>0.30375426621160412</v>
      </c>
      <c r="AA134" s="14">
        <f t="shared" si="60"/>
        <v>0.36363636363636365</v>
      </c>
      <c r="AB134" s="14">
        <f t="shared" si="60"/>
        <v>0.42307692307692307</v>
      </c>
      <c r="AC134" s="14">
        <f t="shared" si="60"/>
        <v>0.35400907715582453</v>
      </c>
      <c r="AD134" s="14">
        <f t="shared" si="60"/>
        <v>0.5</v>
      </c>
      <c r="AE134" s="14">
        <f t="shared" si="60"/>
        <v>0.37681159420289856</v>
      </c>
      <c r="AF134" s="14">
        <f t="shared" si="60"/>
        <v>0.37349397590361444</v>
      </c>
      <c r="AG134" s="14">
        <f t="shared" si="60"/>
        <v>0.43925233644859812</v>
      </c>
      <c r="AH134" s="14">
        <f t="shared" si="60"/>
        <v>0.43312101910828027</v>
      </c>
      <c r="AI134" s="14">
        <f t="shared" si="60"/>
        <v>0.47844827586206895</v>
      </c>
      <c r="AJ134" s="14">
        <f t="shared" si="60"/>
        <v>0.51976284584980237</v>
      </c>
      <c r="AK134" s="14">
        <f t="shared" si="60"/>
        <v>0.35925925925925928</v>
      </c>
      <c r="AL134" s="14">
        <f t="shared" si="60"/>
        <v>0.5</v>
      </c>
      <c r="AM134" s="14">
        <f t="shared" si="60"/>
        <v>0.27551020408163263</v>
      </c>
      <c r="AN134" s="14">
        <f t="shared" si="60"/>
        <v>0.39142461964038727</v>
      </c>
      <c r="AO134" s="14">
        <f t="shared" si="60"/>
        <v>0.375</v>
      </c>
      <c r="AP134" s="14">
        <f t="shared" si="60"/>
        <v>0.42792792792792794</v>
      </c>
      <c r="AQ134" s="14">
        <f t="shared" si="60"/>
        <v>0.5161290322580645</v>
      </c>
      <c r="AR134" s="14">
        <f t="shared" si="60"/>
        <v>0.36024844720496896</v>
      </c>
      <c r="AS134" s="14">
        <f t="shared" si="60"/>
        <v>0.38733705772811916</v>
      </c>
      <c r="AT134" s="14">
        <f t="shared" si="60"/>
        <v>0.30612244897959184</v>
      </c>
      <c r="AU134" s="14">
        <f t="shared" si="60"/>
        <v>0.37093690248565964</v>
      </c>
      <c r="AV134" s="14">
        <f t="shared" si="60"/>
        <v>0.31818181818181818</v>
      </c>
      <c r="AW134" s="14">
        <f t="shared" si="59"/>
        <v>0.30387596899224806</v>
      </c>
      <c r="AX134" s="14">
        <f t="shared" si="59"/>
        <v>0.33183856502242154</v>
      </c>
      <c r="AY134" s="14">
        <f t="shared" si="59"/>
        <v>0.36666666666666664</v>
      </c>
      <c r="AZ134" s="14">
        <f t="shared" si="59"/>
        <v>0.26470588235294118</v>
      </c>
      <c r="BA134" s="14">
        <f t="shared" si="59"/>
        <v>0.38352056359482101</v>
      </c>
    </row>
    <row r="135" spans="1:53">
      <c r="A135" s="16">
        <v>43976</v>
      </c>
      <c r="B135" s="14">
        <f t="shared" si="4"/>
        <v>0.59893048128342241</v>
      </c>
      <c r="C135" s="14">
        <f t="shared" ref="C135:AV135" si="61">C88/(C88+C40)</f>
        <v>0.55263157894736847</v>
      </c>
      <c r="D135" s="14">
        <f t="shared" si="61"/>
        <v>0.6966292134831461</v>
      </c>
      <c r="E135" s="14">
        <f t="shared" si="61"/>
        <v>0.58409090909090911</v>
      </c>
      <c r="F135" s="14">
        <f t="shared" si="61"/>
        <v>0.51591566763125263</v>
      </c>
      <c r="G135" s="14">
        <f t="shared" si="61"/>
        <v>0.5524861878453039</v>
      </c>
      <c r="H135" s="14">
        <f t="shared" si="61"/>
        <v>0.43307086614173229</v>
      </c>
      <c r="I135" s="14">
        <f t="shared" si="61"/>
        <v>0.44277108433734941</v>
      </c>
      <c r="J135" s="14">
        <f t="shared" si="61"/>
        <v>0.65573770491803274</v>
      </c>
      <c r="K135" s="14">
        <f t="shared" si="61"/>
        <v>0.58846453624318007</v>
      </c>
      <c r="L135" s="14">
        <f t="shared" si="61"/>
        <v>0.54751131221719462</v>
      </c>
      <c r="M135" s="14">
        <f t="shared" si="61"/>
        <v>0.43421052631578949</v>
      </c>
      <c r="N135" s="14">
        <f t="shared" si="61"/>
        <v>0.532258064516129</v>
      </c>
      <c r="O135" s="14">
        <f t="shared" si="61"/>
        <v>0.50909090909090904</v>
      </c>
      <c r="P135" s="14">
        <f t="shared" si="61"/>
        <v>0.51313485113835378</v>
      </c>
      <c r="Q135" s="14">
        <f t="shared" si="61"/>
        <v>0.54871794871794877</v>
      </c>
      <c r="R135" s="14">
        <f t="shared" si="61"/>
        <v>0.53246753246753242</v>
      </c>
      <c r="S135" s="14">
        <f t="shared" si="61"/>
        <v>0.52027027027027029</v>
      </c>
      <c r="T135" s="14">
        <f t="shared" si="61"/>
        <v>0.53846153846153844</v>
      </c>
      <c r="U135" s="14">
        <f t="shared" si="61"/>
        <v>0.46546546546546547</v>
      </c>
      <c r="V135" s="14">
        <f t="shared" si="61"/>
        <v>0.41637010676156583</v>
      </c>
      <c r="W135" s="14">
        <f t="shared" si="61"/>
        <v>0.41176470588235292</v>
      </c>
      <c r="X135" s="14">
        <f t="shared" si="61"/>
        <v>0.53076923076923077</v>
      </c>
      <c r="Y135" s="14">
        <f t="shared" si="61"/>
        <v>0.56939501779359436</v>
      </c>
      <c r="Z135" s="14">
        <f t="shared" si="61"/>
        <v>0.5357142857142857</v>
      </c>
      <c r="AA135" s="14">
        <f t="shared" si="61"/>
        <v>0.61038961038961037</v>
      </c>
      <c r="AB135" s="14">
        <f t="shared" si="61"/>
        <v>0.54</v>
      </c>
      <c r="AC135" s="14">
        <f t="shared" si="61"/>
        <v>0.47559055118110238</v>
      </c>
      <c r="AD135" s="14">
        <f t="shared" si="61"/>
        <v>0.42857142857142855</v>
      </c>
      <c r="AE135" s="14">
        <f t="shared" si="61"/>
        <v>0.5</v>
      </c>
      <c r="AF135" s="14">
        <f t="shared" si="61"/>
        <v>0.45614035087719296</v>
      </c>
      <c r="AG135" s="14">
        <f t="shared" si="61"/>
        <v>0.61458333333333337</v>
      </c>
      <c r="AH135" s="14">
        <f t="shared" si="61"/>
        <v>0.5757575757575758</v>
      </c>
      <c r="AI135" s="14">
        <f t="shared" si="61"/>
        <v>0.54545454545454541</v>
      </c>
      <c r="AJ135" s="14">
        <f t="shared" si="61"/>
        <v>0.54691462383770073</v>
      </c>
      <c r="AK135" s="14">
        <f t="shared" si="61"/>
        <v>0.53910614525139666</v>
      </c>
      <c r="AL135" s="14">
        <f t="shared" si="61"/>
        <v>0.55284552845528456</v>
      </c>
      <c r="AM135" s="14">
        <f t="shared" si="61"/>
        <v>0.45192307692307693</v>
      </c>
      <c r="AN135" s="14">
        <f t="shared" si="61"/>
        <v>0.52621359223300967</v>
      </c>
      <c r="AO135" s="14">
        <f t="shared" si="61"/>
        <v>0.68253968253968256</v>
      </c>
      <c r="AP135" s="14">
        <f t="shared" si="61"/>
        <v>0.55555555555555558</v>
      </c>
      <c r="AQ135" s="14">
        <f t="shared" si="61"/>
        <v>0.54545454545454541</v>
      </c>
      <c r="AR135" s="14">
        <f t="shared" si="61"/>
        <v>0.63984674329501912</v>
      </c>
      <c r="AS135" s="14">
        <f t="shared" si="61"/>
        <v>0.59593495934959351</v>
      </c>
      <c r="AT135" s="14">
        <f t="shared" si="61"/>
        <v>0.45454545454545453</v>
      </c>
      <c r="AU135" s="14">
        <f t="shared" si="61"/>
        <v>0.5252525252525253</v>
      </c>
      <c r="AV135" s="14">
        <f t="shared" si="61"/>
        <v>0.2857142857142857</v>
      </c>
      <c r="AW135" s="14">
        <f t="shared" si="59"/>
        <v>0.48888888888888887</v>
      </c>
      <c r="AX135" s="14">
        <f t="shared" si="59"/>
        <v>0.4972067039106145</v>
      </c>
      <c r="AY135" s="14">
        <f t="shared" si="59"/>
        <v>0.65517241379310343</v>
      </c>
      <c r="AZ135" s="14">
        <f t="shared" si="59"/>
        <v>0.47058823529411764</v>
      </c>
      <c r="BA135" s="14">
        <f t="shared" si="59"/>
        <v>0.53662680931403395</v>
      </c>
    </row>
    <row r="136" spans="1:53">
      <c r="A136" s="16">
        <v>43977</v>
      </c>
      <c r="B136" s="14">
        <f t="shared" si="4"/>
        <v>0.64018691588785048</v>
      </c>
      <c r="C136" s="14">
        <f t="shared" ref="C136:AV136" si="62">C89/(C89+C41)</f>
        <v>0.42857142857142855</v>
      </c>
      <c r="D136" s="14">
        <f t="shared" si="62"/>
        <v>0.64383561643835618</v>
      </c>
      <c r="E136" s="14">
        <f t="shared" si="62"/>
        <v>0.60547945205479448</v>
      </c>
      <c r="F136" s="14">
        <f t="shared" si="62"/>
        <v>0.61612284069097889</v>
      </c>
      <c r="G136" s="14">
        <f t="shared" si="62"/>
        <v>0.56957928802588997</v>
      </c>
      <c r="H136" s="14">
        <f t="shared" si="62"/>
        <v>0.54285714285714282</v>
      </c>
      <c r="I136" s="14">
        <f t="shared" si="62"/>
        <v>0.52861952861952866</v>
      </c>
      <c r="J136" s="14">
        <f t="shared" si="62"/>
        <v>0.6964285714285714</v>
      </c>
      <c r="K136" s="14">
        <f t="shared" si="62"/>
        <v>0.65245374094931619</v>
      </c>
      <c r="L136" s="14">
        <f t="shared" si="62"/>
        <v>0.53411764705882347</v>
      </c>
      <c r="M136" s="14">
        <f t="shared" si="62"/>
        <v>0.64912280701754388</v>
      </c>
      <c r="N136" s="14">
        <f t="shared" si="62"/>
        <v>0.62251655629139069</v>
      </c>
      <c r="O136" s="14">
        <f t="shared" si="62"/>
        <v>0.62745098039215685</v>
      </c>
      <c r="P136" s="14">
        <f t="shared" si="62"/>
        <v>0.59183673469387754</v>
      </c>
      <c r="Q136" s="14">
        <f t="shared" si="62"/>
        <v>0.63274336283185839</v>
      </c>
      <c r="R136" s="14">
        <f t="shared" si="62"/>
        <v>0.57692307692307687</v>
      </c>
      <c r="S136" s="14">
        <f t="shared" si="62"/>
        <v>0.59210526315789469</v>
      </c>
      <c r="T136" s="14">
        <f t="shared" si="62"/>
        <v>0.57432432432432434</v>
      </c>
      <c r="U136" s="14">
        <f t="shared" si="62"/>
        <v>0.50923482849604218</v>
      </c>
      <c r="V136" s="14">
        <f t="shared" si="62"/>
        <v>0.55172413793103448</v>
      </c>
      <c r="W136" s="14">
        <f t="shared" si="62"/>
        <v>0.49333333333333335</v>
      </c>
      <c r="X136" s="14">
        <f t="shared" si="62"/>
        <v>0.68085106382978722</v>
      </c>
      <c r="Y136" s="14">
        <f t="shared" si="62"/>
        <v>0.48</v>
      </c>
      <c r="Z136" s="14">
        <f t="shared" si="62"/>
        <v>0.55555555555555558</v>
      </c>
      <c r="AA136" s="14">
        <f t="shared" si="62"/>
        <v>0.66666666666666663</v>
      </c>
      <c r="AB136" s="14">
        <f t="shared" si="62"/>
        <v>0.69565217391304346</v>
      </c>
      <c r="AC136" s="14">
        <f t="shared" si="62"/>
        <v>0.54658385093167705</v>
      </c>
      <c r="AD136" s="14">
        <f t="shared" si="62"/>
        <v>0.6</v>
      </c>
      <c r="AE136" s="14">
        <f t="shared" si="62"/>
        <v>0.66101694915254239</v>
      </c>
      <c r="AF136" s="14">
        <f t="shared" si="62"/>
        <v>0.5178571428571429</v>
      </c>
      <c r="AG136" s="14">
        <f t="shared" si="62"/>
        <v>0.60191846522781778</v>
      </c>
      <c r="AH136" s="14">
        <f t="shared" si="62"/>
        <v>0.68707482993197277</v>
      </c>
      <c r="AI136" s="14">
        <f t="shared" si="62"/>
        <v>0.56862745098039214</v>
      </c>
      <c r="AJ136" s="14">
        <f t="shared" si="62"/>
        <v>0.53071798667653591</v>
      </c>
      <c r="AK136" s="14">
        <f t="shared" si="62"/>
        <v>0.59273422562141487</v>
      </c>
      <c r="AL136" s="14">
        <f t="shared" si="62"/>
        <v>0.56390977443609025</v>
      </c>
      <c r="AM136" s="14">
        <f t="shared" si="62"/>
        <v>0.4692982456140351</v>
      </c>
      <c r="AN136" s="14">
        <f t="shared" si="62"/>
        <v>0.52461799660441422</v>
      </c>
      <c r="AO136" s="14">
        <f t="shared" si="62"/>
        <v>0.48780487804878048</v>
      </c>
      <c r="AP136" s="14">
        <f t="shared" si="62"/>
        <v>0.58510638297872342</v>
      </c>
      <c r="AQ136" s="14">
        <f t="shared" si="62"/>
        <v>0.46153846153846156</v>
      </c>
      <c r="AR136" s="14">
        <f t="shared" si="62"/>
        <v>0.69615384615384612</v>
      </c>
      <c r="AS136" s="14">
        <f t="shared" si="62"/>
        <v>0.63886820551005208</v>
      </c>
      <c r="AT136" s="14">
        <f t="shared" si="62"/>
        <v>0.44615384615384618</v>
      </c>
      <c r="AU136" s="14">
        <f t="shared" si="62"/>
        <v>0.56673511293634493</v>
      </c>
      <c r="AV136" s="14">
        <f t="shared" si="62"/>
        <v>0.24</v>
      </c>
      <c r="AW136" s="14">
        <f t="shared" si="59"/>
        <v>0.47536945812807879</v>
      </c>
      <c r="AX136" s="14">
        <f t="shared" si="59"/>
        <v>0.48</v>
      </c>
      <c r="AY136" s="14">
        <f t="shared" si="59"/>
        <v>0.58139534883720934</v>
      </c>
      <c r="AZ136" s="14">
        <f t="shared" si="59"/>
        <v>0.44827586206896552</v>
      </c>
      <c r="BA136" s="14">
        <f t="shared" si="59"/>
        <v>0.5842254884171052</v>
      </c>
    </row>
    <row r="137" spans="1:53">
      <c r="A137" s="16">
        <v>43978</v>
      </c>
      <c r="B137" s="14">
        <f t="shared" si="4"/>
        <v>0.41568627450980394</v>
      </c>
      <c r="C137" s="14">
        <f t="shared" ref="C137:AV137" si="63">C90/(C90+C42)</f>
        <v>0.5</v>
      </c>
      <c r="D137" s="14">
        <f t="shared" si="63"/>
        <v>0.4</v>
      </c>
      <c r="E137" s="14">
        <f t="shared" si="63"/>
        <v>0.45788336933045354</v>
      </c>
      <c r="F137" s="14">
        <f t="shared" si="63"/>
        <v>0.57339593114241005</v>
      </c>
      <c r="G137" s="14">
        <f t="shared" si="63"/>
        <v>0.45238095238095238</v>
      </c>
      <c r="H137" s="14">
        <f t="shared" si="63"/>
        <v>0.44897959183673469</v>
      </c>
      <c r="I137" s="14">
        <f t="shared" si="63"/>
        <v>0.52314165497896215</v>
      </c>
      <c r="J137" s="14">
        <f t="shared" si="63"/>
        <v>0.5</v>
      </c>
      <c r="K137" s="14">
        <f t="shared" si="63"/>
        <v>0.51288659793814428</v>
      </c>
      <c r="L137" s="14">
        <f t="shared" si="63"/>
        <v>0.3922018348623853</v>
      </c>
      <c r="M137" s="14">
        <f t="shared" si="63"/>
        <v>0.62790697674418605</v>
      </c>
      <c r="N137" s="14">
        <f t="shared" si="63"/>
        <v>0.40625</v>
      </c>
      <c r="O137" s="14">
        <f t="shared" si="63"/>
        <v>0.42592592592592593</v>
      </c>
      <c r="P137" s="14">
        <f t="shared" si="63"/>
        <v>0.47864506627393227</v>
      </c>
      <c r="Q137" s="14">
        <f t="shared" si="63"/>
        <v>0.39111111111111113</v>
      </c>
      <c r="R137" s="14">
        <f t="shared" si="63"/>
        <v>0.35526315789473684</v>
      </c>
      <c r="S137" s="14">
        <f t="shared" si="63"/>
        <v>0.48255813953488375</v>
      </c>
      <c r="T137" s="14">
        <f t="shared" si="63"/>
        <v>0.48022598870056499</v>
      </c>
      <c r="U137" s="14">
        <f t="shared" si="63"/>
        <v>0.47884187082405344</v>
      </c>
      <c r="V137" s="14">
        <f t="shared" si="63"/>
        <v>0.58991228070175439</v>
      </c>
      <c r="W137" s="14">
        <f t="shared" si="63"/>
        <v>0.46</v>
      </c>
      <c r="X137" s="14">
        <f t="shared" si="63"/>
        <v>0.43984220907297833</v>
      </c>
      <c r="Y137" s="14">
        <f t="shared" si="63"/>
        <v>0.46075085324232085</v>
      </c>
      <c r="Z137" s="14">
        <f t="shared" si="63"/>
        <v>0.46808510638297873</v>
      </c>
      <c r="AA137" s="14">
        <f t="shared" si="63"/>
        <v>0.50769230769230766</v>
      </c>
      <c r="AB137" s="14">
        <f t="shared" si="63"/>
        <v>0.34375</v>
      </c>
      <c r="AC137" s="14">
        <f t="shared" si="63"/>
        <v>0.48477751756440279</v>
      </c>
      <c r="AD137" s="14">
        <f t="shared" si="63"/>
        <v>0.5</v>
      </c>
      <c r="AE137" s="14">
        <f t="shared" si="63"/>
        <v>0.30985915492957744</v>
      </c>
      <c r="AF137" s="14">
        <f t="shared" si="63"/>
        <v>0.43283582089552236</v>
      </c>
      <c r="AG137" s="14">
        <f t="shared" si="63"/>
        <v>0.53673469387755102</v>
      </c>
      <c r="AH137" s="14">
        <f t="shared" si="63"/>
        <v>0.62612612612612617</v>
      </c>
      <c r="AI137" s="14">
        <f t="shared" si="63"/>
        <v>0.67612687813021699</v>
      </c>
      <c r="AJ137" s="14">
        <f t="shared" si="63"/>
        <v>0.4636650868878357</v>
      </c>
      <c r="AK137" s="14">
        <f t="shared" si="63"/>
        <v>0.44019138755980863</v>
      </c>
      <c r="AL137" s="14">
        <f t="shared" si="63"/>
        <v>0.4642857142857143</v>
      </c>
      <c r="AM137" s="14">
        <f t="shared" si="63"/>
        <v>0.43944636678200694</v>
      </c>
      <c r="AN137" s="14">
        <f t="shared" si="63"/>
        <v>0.39969604863221886</v>
      </c>
      <c r="AO137" s="14">
        <f t="shared" si="63"/>
        <v>0.42</v>
      </c>
      <c r="AP137" s="14">
        <f t="shared" si="63"/>
        <v>0.52879581151832455</v>
      </c>
      <c r="AQ137" s="14">
        <f t="shared" si="63"/>
        <v>0.38461538461538464</v>
      </c>
      <c r="AR137" s="14">
        <f t="shared" si="63"/>
        <v>0.5145631067961165</v>
      </c>
      <c r="AS137" s="14">
        <f t="shared" si="63"/>
        <v>0.47707979626485569</v>
      </c>
      <c r="AT137" s="14">
        <f t="shared" si="63"/>
        <v>0.39743589743589741</v>
      </c>
      <c r="AU137" s="14">
        <f t="shared" si="63"/>
        <v>0.45524296675191817</v>
      </c>
      <c r="AV137" s="14">
        <f t="shared" si="63"/>
        <v>0.3125</v>
      </c>
      <c r="AW137" s="14">
        <f t="shared" si="59"/>
        <v>0.37849462365591396</v>
      </c>
      <c r="AX137" s="14">
        <f t="shared" si="59"/>
        <v>0.33480176211453744</v>
      </c>
      <c r="AY137" s="14">
        <f t="shared" si="59"/>
        <v>0.70967741935483875</v>
      </c>
      <c r="AZ137" s="14">
        <f t="shared" si="59"/>
        <v>0.36666666666666664</v>
      </c>
      <c r="BA137" s="14">
        <f t="shared" si="59"/>
        <v>0.49263296269923867</v>
      </c>
    </row>
    <row r="138" spans="1:53">
      <c r="A138" s="16">
        <v>43979</v>
      </c>
      <c r="B138" s="14">
        <f t="shared" si="4"/>
        <v>0.43775100401606426</v>
      </c>
      <c r="C138" s="14">
        <f t="shared" ref="C138:AV138" si="64">C91/(C91+C43)</f>
        <v>0.21052631578947367</v>
      </c>
      <c r="D138" s="14">
        <f t="shared" si="64"/>
        <v>0.37634408602150538</v>
      </c>
      <c r="E138" s="14">
        <f t="shared" si="64"/>
        <v>0.38084632516703787</v>
      </c>
      <c r="F138" s="14">
        <f t="shared" si="64"/>
        <v>0.41036563720269792</v>
      </c>
      <c r="G138" s="14">
        <f t="shared" si="64"/>
        <v>0.43119266055045874</v>
      </c>
      <c r="H138" s="14">
        <f t="shared" si="64"/>
        <v>0.33124999999999999</v>
      </c>
      <c r="I138" s="14">
        <f t="shared" si="64"/>
        <v>0.48727984344422698</v>
      </c>
      <c r="J138" s="14">
        <f t="shared" si="64"/>
        <v>0.46153846153846156</v>
      </c>
      <c r="K138" s="14">
        <f t="shared" si="64"/>
        <v>0.38190476190476191</v>
      </c>
      <c r="L138" s="14">
        <f t="shared" si="64"/>
        <v>0.36885245901639346</v>
      </c>
      <c r="M138" s="14">
        <f t="shared" si="64"/>
        <v>0.60139860139860135</v>
      </c>
      <c r="N138" s="14">
        <f t="shared" si="64"/>
        <v>0.49264705882352944</v>
      </c>
      <c r="O138" s="14">
        <f t="shared" si="64"/>
        <v>0.65625</v>
      </c>
      <c r="P138" s="14">
        <f t="shared" si="64"/>
        <v>0.57948717948717954</v>
      </c>
      <c r="Q138" s="14">
        <f t="shared" si="64"/>
        <v>0.40740740740740738</v>
      </c>
      <c r="R138" s="14">
        <f t="shared" si="64"/>
        <v>0.34545454545454546</v>
      </c>
      <c r="S138" s="14">
        <f t="shared" si="64"/>
        <v>0.68656716417910446</v>
      </c>
      <c r="T138" s="14">
        <f t="shared" si="64"/>
        <v>0.47222222222222221</v>
      </c>
      <c r="U138" s="14">
        <f t="shared" si="64"/>
        <v>0.4563106796116505</v>
      </c>
      <c r="V138" s="14">
        <f t="shared" si="64"/>
        <v>0.46420323325635104</v>
      </c>
      <c r="W138" s="14">
        <f t="shared" si="64"/>
        <v>0.48</v>
      </c>
      <c r="X138" s="14">
        <f t="shared" si="64"/>
        <v>0.49215686274509801</v>
      </c>
      <c r="Y138" s="14">
        <f t="shared" si="64"/>
        <v>0.42241379310344829</v>
      </c>
      <c r="Z138" s="14">
        <f t="shared" si="64"/>
        <v>0.47131147540983609</v>
      </c>
      <c r="AA138" s="14">
        <f t="shared" si="64"/>
        <v>0.43157894736842106</v>
      </c>
      <c r="AB138" s="14">
        <f t="shared" si="64"/>
        <v>0.52631578947368418</v>
      </c>
      <c r="AC138" s="14">
        <f t="shared" si="64"/>
        <v>0.45992366412213742</v>
      </c>
      <c r="AD138" s="14">
        <f t="shared" si="64"/>
        <v>0.58333333333333337</v>
      </c>
      <c r="AE138" s="14">
        <f t="shared" si="64"/>
        <v>0.29333333333333333</v>
      </c>
      <c r="AF138" s="14">
        <f t="shared" si="64"/>
        <v>0.42857142857142855</v>
      </c>
      <c r="AG138" s="14">
        <f t="shared" si="64"/>
        <v>0.50224215246636772</v>
      </c>
      <c r="AH138" s="14">
        <f t="shared" si="64"/>
        <v>0.65432098765432101</v>
      </c>
      <c r="AI138" s="14">
        <f t="shared" si="64"/>
        <v>0.62271062271062272</v>
      </c>
      <c r="AJ138" s="14">
        <f t="shared" si="64"/>
        <v>0.42070665571076415</v>
      </c>
      <c r="AK138" s="14">
        <f t="shared" si="64"/>
        <v>0.44269662921348313</v>
      </c>
      <c r="AL138" s="14">
        <f t="shared" si="64"/>
        <v>0.35652173913043478</v>
      </c>
      <c r="AM138" s="14">
        <f t="shared" si="64"/>
        <v>0.37202380952380953</v>
      </c>
      <c r="AN138" s="14">
        <f t="shared" si="64"/>
        <v>0.35501653803748623</v>
      </c>
      <c r="AO138" s="14">
        <f t="shared" si="64"/>
        <v>0.39473684210526316</v>
      </c>
      <c r="AP138" s="14">
        <f t="shared" si="64"/>
        <v>0.43292682926829268</v>
      </c>
      <c r="AQ138" s="14">
        <f t="shared" si="64"/>
        <v>0.2</v>
      </c>
      <c r="AR138" s="14">
        <f t="shared" si="64"/>
        <v>0.38132295719844356</v>
      </c>
      <c r="AS138" s="14">
        <f t="shared" si="64"/>
        <v>0.39475839475839475</v>
      </c>
      <c r="AT138" s="14">
        <f t="shared" si="64"/>
        <v>0.45454545454545453</v>
      </c>
      <c r="AU138" s="14">
        <f t="shared" si="64"/>
        <v>0.42081447963800905</v>
      </c>
      <c r="AV138" s="14">
        <f t="shared" si="64"/>
        <v>0.23809523809523808</v>
      </c>
      <c r="AW138" s="14">
        <f t="shared" si="59"/>
        <v>0.43163097199341022</v>
      </c>
      <c r="AX138" s="14">
        <f t="shared" si="59"/>
        <v>0.41474654377880182</v>
      </c>
      <c r="AY138" s="14">
        <f t="shared" si="59"/>
        <v>0.40625</v>
      </c>
      <c r="AZ138" s="14">
        <f t="shared" si="59"/>
        <v>0.32142857142857145</v>
      </c>
      <c r="BA138" s="14">
        <f t="shared" si="59"/>
        <v>0.43817441092270426</v>
      </c>
    </row>
    <row r="139" spans="1:53">
      <c r="A139" s="16">
        <v>43980</v>
      </c>
      <c r="B139" s="14">
        <f t="shared" si="4"/>
        <v>0.63905325443786987</v>
      </c>
      <c r="C139" s="14">
        <f t="shared" ref="C139:AV139" si="65">C92/(C92+C44)</f>
        <v>0.5357142857142857</v>
      </c>
      <c r="D139" s="14">
        <f t="shared" si="65"/>
        <v>0.59090909090909094</v>
      </c>
      <c r="E139" s="14">
        <f t="shared" si="65"/>
        <v>0.57189542483660127</v>
      </c>
      <c r="F139" s="14">
        <f t="shared" si="65"/>
        <v>0.59379342288096337</v>
      </c>
      <c r="G139" s="14">
        <f t="shared" si="65"/>
        <v>0.5</v>
      </c>
      <c r="H139" s="14">
        <f t="shared" si="65"/>
        <v>0.52713178294573648</v>
      </c>
      <c r="I139" s="14">
        <f t="shared" si="65"/>
        <v>0.62869198312236285</v>
      </c>
      <c r="J139" s="14">
        <f t="shared" si="65"/>
        <v>0.67741935483870963</v>
      </c>
      <c r="K139" s="14">
        <f t="shared" si="65"/>
        <v>0.6539923954372624</v>
      </c>
      <c r="L139" s="14">
        <f t="shared" si="65"/>
        <v>0.54707379134860046</v>
      </c>
      <c r="M139" s="14">
        <f t="shared" si="65"/>
        <v>0.53749999999999998</v>
      </c>
      <c r="N139" s="14">
        <f t="shared" si="65"/>
        <v>0.55140186915887845</v>
      </c>
      <c r="O139" s="14">
        <f t="shared" si="65"/>
        <v>0.77142857142857146</v>
      </c>
      <c r="P139" s="14">
        <f t="shared" si="65"/>
        <v>0.65996908809891808</v>
      </c>
      <c r="Q139" s="14">
        <f t="shared" si="65"/>
        <v>0.50641025641025639</v>
      </c>
      <c r="R139" s="14">
        <f t="shared" si="65"/>
        <v>0.5393258426966292</v>
      </c>
      <c r="S139" s="14">
        <f t="shared" si="65"/>
        <v>0.6586826347305389</v>
      </c>
      <c r="T139" s="14">
        <f t="shared" si="65"/>
        <v>0.66871165644171782</v>
      </c>
      <c r="U139" s="14">
        <f t="shared" si="65"/>
        <v>0.63606557377049178</v>
      </c>
      <c r="V139" s="14">
        <f t="shared" si="65"/>
        <v>0.55343511450381677</v>
      </c>
      <c r="W139" s="14">
        <f t="shared" si="65"/>
        <v>0.68055555555555558</v>
      </c>
      <c r="X139" s="14">
        <f t="shared" si="65"/>
        <v>0.63231197771587744</v>
      </c>
      <c r="Y139" s="14">
        <f t="shared" si="65"/>
        <v>0.60849056603773588</v>
      </c>
      <c r="Z139" s="14">
        <f t="shared" si="65"/>
        <v>0.63924050632911389</v>
      </c>
      <c r="AA139" s="14">
        <f t="shared" si="65"/>
        <v>0.69387755102040816</v>
      </c>
      <c r="AB139" s="14">
        <f t="shared" si="65"/>
        <v>0.81481481481481477</v>
      </c>
      <c r="AC139" s="14">
        <f t="shared" si="65"/>
        <v>0.60773480662983426</v>
      </c>
      <c r="AD139" s="14">
        <f t="shared" si="65"/>
        <v>0.46153846153846156</v>
      </c>
      <c r="AE139" s="14">
        <f t="shared" si="65"/>
        <v>0.69090909090909092</v>
      </c>
      <c r="AF139" s="14">
        <f t="shared" si="65"/>
        <v>0.49397590361445781</v>
      </c>
      <c r="AG139" s="14">
        <f t="shared" si="65"/>
        <v>0.69841269841269837</v>
      </c>
      <c r="AH139" s="14">
        <f t="shared" si="65"/>
        <v>0.7192982456140351</v>
      </c>
      <c r="AI139" s="14">
        <f t="shared" si="65"/>
        <v>0.68253968253968256</v>
      </c>
      <c r="AJ139" s="14">
        <f t="shared" si="65"/>
        <v>0.59156279961649094</v>
      </c>
      <c r="AK139" s="14">
        <f t="shared" si="65"/>
        <v>0.70175438596491224</v>
      </c>
      <c r="AL139" s="14">
        <f t="shared" si="65"/>
        <v>0.71875</v>
      </c>
      <c r="AM139" s="14">
        <f t="shared" si="65"/>
        <v>0.515625</v>
      </c>
      <c r="AN139" s="14">
        <f t="shared" si="65"/>
        <v>0.62798634812286691</v>
      </c>
      <c r="AO139" s="14">
        <f t="shared" si="65"/>
        <v>0.6</v>
      </c>
      <c r="AP139" s="14">
        <f t="shared" si="65"/>
        <v>0.647887323943662</v>
      </c>
      <c r="AQ139" s="14">
        <f t="shared" si="65"/>
        <v>0.5</v>
      </c>
      <c r="AR139" s="14">
        <f t="shared" si="65"/>
        <v>0.66480446927374304</v>
      </c>
      <c r="AS139" s="14">
        <f t="shared" si="65"/>
        <v>0.64882629107981216</v>
      </c>
      <c r="AT139" s="14">
        <f t="shared" si="65"/>
        <v>0.63793103448275867</v>
      </c>
      <c r="AU139" s="14">
        <f t="shared" si="65"/>
        <v>0.66954022988505746</v>
      </c>
      <c r="AV139" s="14">
        <f t="shared" si="65"/>
        <v>0.51282051282051277</v>
      </c>
      <c r="AW139" s="14">
        <f t="shared" si="59"/>
        <v>0.68149882903981263</v>
      </c>
      <c r="AX139" s="14">
        <f t="shared" si="59"/>
        <v>0.49180327868852458</v>
      </c>
      <c r="AY139" s="14">
        <f t="shared" si="59"/>
        <v>0.75</v>
      </c>
      <c r="AZ139" s="14">
        <f t="shared" si="59"/>
        <v>0.63157894736842102</v>
      </c>
      <c r="BA139" s="14">
        <f t="shared" si="59"/>
        <v>0.62037510034299059</v>
      </c>
    </row>
    <row r="140" spans="1:53">
      <c r="A140" s="16">
        <v>43981</v>
      </c>
      <c r="B140" s="14">
        <f t="shared" si="4"/>
        <v>0.38518518518518519</v>
      </c>
      <c r="C140" s="14">
        <f t="shared" ref="C140:AV140" si="66">C93/(C93+C45)</f>
        <v>0.45</v>
      </c>
      <c r="D140" s="14">
        <f t="shared" si="66"/>
        <v>0.33333333333333331</v>
      </c>
      <c r="E140" s="14">
        <f t="shared" si="66"/>
        <v>0.35714285714285715</v>
      </c>
      <c r="F140" s="14">
        <f t="shared" si="66"/>
        <v>0.39464285714285713</v>
      </c>
      <c r="G140" s="14">
        <f t="shared" si="66"/>
        <v>0.35078534031413611</v>
      </c>
      <c r="H140" s="14">
        <f t="shared" si="66"/>
        <v>0.34883720930232559</v>
      </c>
      <c r="I140" s="14">
        <f t="shared" si="66"/>
        <v>0.44594594594594594</v>
      </c>
      <c r="J140" s="14">
        <f t="shared" si="66"/>
        <v>0.41379310344827586</v>
      </c>
      <c r="K140" s="14">
        <f t="shared" si="66"/>
        <v>0.40461725394896719</v>
      </c>
      <c r="L140" s="14">
        <f t="shared" si="66"/>
        <v>0.37151702786377711</v>
      </c>
      <c r="M140" s="14">
        <f t="shared" si="66"/>
        <v>0.5</v>
      </c>
      <c r="N140" s="14">
        <f t="shared" si="66"/>
        <v>0.45098039215686275</v>
      </c>
      <c r="O140" s="14">
        <f t="shared" si="66"/>
        <v>0.31818181818181818</v>
      </c>
      <c r="P140" s="14">
        <f t="shared" si="66"/>
        <v>0.42693409742120342</v>
      </c>
      <c r="Q140" s="14">
        <f t="shared" si="66"/>
        <v>0.41666666666666669</v>
      </c>
      <c r="R140" s="14">
        <f t="shared" si="66"/>
        <v>0.44871794871794873</v>
      </c>
      <c r="S140" s="14">
        <f t="shared" si="66"/>
        <v>0.39285714285714285</v>
      </c>
      <c r="T140" s="14">
        <f t="shared" si="66"/>
        <v>0.3783783783783784</v>
      </c>
      <c r="U140" s="14">
        <f t="shared" si="66"/>
        <v>0.35944700460829493</v>
      </c>
      <c r="V140" s="14">
        <f t="shared" si="66"/>
        <v>0.2857142857142857</v>
      </c>
      <c r="W140" s="14">
        <f t="shared" si="66"/>
        <v>0.32142857142857145</v>
      </c>
      <c r="X140" s="14">
        <f t="shared" si="66"/>
        <v>0.46794871794871795</v>
      </c>
      <c r="Y140" s="14">
        <f t="shared" si="66"/>
        <v>0.40579710144927539</v>
      </c>
      <c r="Z140" s="14">
        <f t="shared" si="66"/>
        <v>0.38686131386861317</v>
      </c>
      <c r="AA140" s="14">
        <f t="shared" si="66"/>
        <v>0.42499999999999999</v>
      </c>
      <c r="AB140" s="14">
        <f t="shared" si="66"/>
        <v>0.52777777777777779</v>
      </c>
      <c r="AC140" s="14">
        <f t="shared" si="66"/>
        <v>0.38775510204081631</v>
      </c>
      <c r="AD140" s="14">
        <f t="shared" si="66"/>
        <v>0.35714285714285715</v>
      </c>
      <c r="AE140" s="14">
        <f t="shared" si="66"/>
        <v>0.47619047619047616</v>
      </c>
      <c r="AF140" s="14">
        <f t="shared" si="66"/>
        <v>0.42105263157894735</v>
      </c>
      <c r="AG140" s="14">
        <f t="shared" si="66"/>
        <v>0.49655172413793103</v>
      </c>
      <c r="AH140" s="14">
        <f t="shared" si="66"/>
        <v>0.40579710144927539</v>
      </c>
      <c r="AI140" s="14">
        <f t="shared" si="66"/>
        <v>0.45911949685534592</v>
      </c>
      <c r="AJ140" s="14">
        <f t="shared" si="66"/>
        <v>0.32051282051282054</v>
      </c>
      <c r="AK140" s="14">
        <f t="shared" si="66"/>
        <v>0.42424242424242425</v>
      </c>
      <c r="AL140" s="14">
        <f t="shared" si="66"/>
        <v>0.45945945945945948</v>
      </c>
      <c r="AM140" s="14">
        <f t="shared" si="66"/>
        <v>0.41708542713567837</v>
      </c>
      <c r="AN140" s="14">
        <f t="shared" si="66"/>
        <v>0.42492917847025496</v>
      </c>
      <c r="AO140" s="14">
        <f t="shared" si="66"/>
        <v>0.48148148148148145</v>
      </c>
      <c r="AP140" s="14">
        <f t="shared" si="66"/>
        <v>0.39473684210526316</v>
      </c>
      <c r="AQ140" s="14">
        <f t="shared" si="66"/>
        <v>0.25</v>
      </c>
      <c r="AR140" s="14">
        <f t="shared" si="66"/>
        <v>0.41379310344827586</v>
      </c>
      <c r="AS140" s="14">
        <f t="shared" si="66"/>
        <v>0.41197604790419162</v>
      </c>
      <c r="AT140" s="14">
        <f t="shared" si="66"/>
        <v>0.38235294117647056</v>
      </c>
      <c r="AU140" s="14">
        <f t="shared" si="66"/>
        <v>0.31954887218045114</v>
      </c>
      <c r="AV140" s="14">
        <f t="shared" si="66"/>
        <v>0.33333333333333331</v>
      </c>
      <c r="AW140" s="14">
        <f t="shared" si="59"/>
        <v>0.50991501416430596</v>
      </c>
      <c r="AX140" s="14">
        <f t="shared" si="59"/>
        <v>0.26712328767123289</v>
      </c>
      <c r="AY140" s="14">
        <f t="shared" si="59"/>
        <v>0.73684210526315785</v>
      </c>
      <c r="AZ140" s="14">
        <f t="shared" si="59"/>
        <v>0.34782608695652173</v>
      </c>
      <c r="BA140" s="14">
        <f t="shared" si="59"/>
        <v>0.39730891422164083</v>
      </c>
    </row>
    <row r="142" spans="1:53">
      <c r="A142" s="13" t="s">
        <v>128</v>
      </c>
      <c r="B142" s="13" t="s">
        <v>26</v>
      </c>
      <c r="C142" s="13" t="s">
        <v>25</v>
      </c>
      <c r="D142" s="13" t="s">
        <v>27</v>
      </c>
      <c r="E142" s="13" t="s">
        <v>28</v>
      </c>
      <c r="F142" s="13" t="s">
        <v>0</v>
      </c>
      <c r="G142" s="13" t="s">
        <v>1</v>
      </c>
      <c r="H142" s="13" t="s">
        <v>2</v>
      </c>
      <c r="I142" s="13" t="s">
        <v>3</v>
      </c>
      <c r="J142" s="13" t="s">
        <v>4</v>
      </c>
      <c r="K142" s="13" t="s">
        <v>29</v>
      </c>
      <c r="L142" s="13" t="s">
        <v>30</v>
      </c>
      <c r="M142" s="13" t="s">
        <v>5</v>
      </c>
      <c r="N142" s="13" t="s">
        <v>31</v>
      </c>
      <c r="O142" s="13" t="s">
        <v>32</v>
      </c>
      <c r="P142" s="13" t="s">
        <v>6</v>
      </c>
      <c r="Q142" s="13" t="s">
        <v>33</v>
      </c>
      <c r="R142" s="13" t="s">
        <v>7</v>
      </c>
      <c r="S142" s="13" t="s">
        <v>8</v>
      </c>
      <c r="T142" s="13" t="s">
        <v>9</v>
      </c>
      <c r="U142" s="13" t="s">
        <v>34</v>
      </c>
      <c r="V142" s="13" t="s">
        <v>35</v>
      </c>
      <c r="W142" s="13" t="s">
        <v>10</v>
      </c>
      <c r="X142" s="13" t="s">
        <v>36</v>
      </c>
      <c r="Y142" s="13" t="s">
        <v>11</v>
      </c>
      <c r="Z142" s="13" t="s">
        <v>12</v>
      </c>
      <c r="AA142" s="13" t="s">
        <v>37</v>
      </c>
      <c r="AB142" s="13" t="s">
        <v>13</v>
      </c>
      <c r="AC142" s="13" t="s">
        <v>14</v>
      </c>
      <c r="AD142" s="13" t="s">
        <v>38</v>
      </c>
      <c r="AE142" s="13" t="s">
        <v>39</v>
      </c>
      <c r="AF142" s="13" t="s">
        <v>40</v>
      </c>
      <c r="AG142" s="13" t="s">
        <v>15</v>
      </c>
      <c r="AH142" s="13" t="s">
        <v>16</v>
      </c>
      <c r="AI142" s="13" t="s">
        <v>17</v>
      </c>
      <c r="AJ142" s="13" t="s">
        <v>18</v>
      </c>
      <c r="AK142" s="13" t="s">
        <v>41</v>
      </c>
      <c r="AL142" s="13" t="s">
        <v>42</v>
      </c>
      <c r="AM142" s="13" t="s">
        <v>19</v>
      </c>
      <c r="AN142" s="13" t="s">
        <v>20</v>
      </c>
      <c r="AO142" s="13" t="s">
        <v>21</v>
      </c>
      <c r="AP142" s="13" t="s">
        <v>43</v>
      </c>
      <c r="AQ142" s="13" t="s">
        <v>44</v>
      </c>
      <c r="AR142" s="13" t="s">
        <v>45</v>
      </c>
      <c r="AS142" s="13" t="s">
        <v>46</v>
      </c>
      <c r="AT142" s="13" t="s">
        <v>47</v>
      </c>
      <c r="AU142" s="13" t="s">
        <v>22</v>
      </c>
      <c r="AV142" s="13" t="s">
        <v>48</v>
      </c>
      <c r="AW142" s="13" t="s">
        <v>23</v>
      </c>
      <c r="AX142" s="13" t="s">
        <v>24</v>
      </c>
      <c r="AY142" s="13" t="s">
        <v>49</v>
      </c>
      <c r="AZ142" s="13" t="s">
        <v>50</v>
      </c>
    </row>
    <row r="143" spans="1:53">
      <c r="A143" s="23" t="s">
        <v>105</v>
      </c>
      <c r="B143">
        <f>B94/(B94+B46)</f>
        <v>0.52294685990338163</v>
      </c>
      <c r="C143">
        <f t="shared" ref="C143:AZ143" si="67">C94/(C94+C46)</f>
        <v>0.47121111846459296</v>
      </c>
      <c r="D143">
        <f t="shared" si="67"/>
        <v>0.45789294237981587</v>
      </c>
      <c r="E143">
        <f t="shared" si="67"/>
        <v>0.47205211726384366</v>
      </c>
      <c r="F143">
        <f t="shared" si="67"/>
        <v>0.42124893980114247</v>
      </c>
      <c r="G143">
        <f t="shared" si="67"/>
        <v>0.42049969437652812</v>
      </c>
      <c r="H143">
        <f t="shared" si="67"/>
        <v>0.39664631790433508</v>
      </c>
      <c r="I143">
        <f t="shared" si="67"/>
        <v>0.38776976263880991</v>
      </c>
      <c r="J143">
        <f t="shared" si="67"/>
        <v>0.41675854465270123</v>
      </c>
      <c r="K143">
        <f t="shared" si="67"/>
        <v>0.49955709681675114</v>
      </c>
      <c r="L143">
        <f t="shared" si="67"/>
        <v>0.39732662564443705</v>
      </c>
      <c r="M143">
        <f t="shared" si="67"/>
        <v>0.43665540540540543</v>
      </c>
      <c r="N143">
        <f t="shared" si="67"/>
        <v>0.42076350093109871</v>
      </c>
      <c r="O143">
        <f t="shared" si="67"/>
        <v>0.53383458646616544</v>
      </c>
      <c r="P143">
        <f t="shared" si="67"/>
        <v>0.42546364498617639</v>
      </c>
      <c r="Q143">
        <f t="shared" si="67"/>
        <v>0.4792260145122279</v>
      </c>
      <c r="R143">
        <f t="shared" si="67"/>
        <v>0.45311554748941318</v>
      </c>
      <c r="S143">
        <f t="shared" si="67"/>
        <v>0.51519926465760624</v>
      </c>
      <c r="T143">
        <f t="shared" si="67"/>
        <v>0.48359404807325446</v>
      </c>
      <c r="U143">
        <f t="shared" si="67"/>
        <v>0.38248398321896648</v>
      </c>
      <c r="V143">
        <f t="shared" si="67"/>
        <v>0.37820324005891015</v>
      </c>
      <c r="W143">
        <f t="shared" si="67"/>
        <v>0.41199067087391961</v>
      </c>
      <c r="X143">
        <f t="shared" si="67"/>
        <v>0.4479340267800701</v>
      </c>
      <c r="Y143">
        <f t="shared" si="67"/>
        <v>0.40723134543359263</v>
      </c>
      <c r="Z143">
        <f t="shared" si="67"/>
        <v>0.47628036361830012</v>
      </c>
      <c r="AA143">
        <f t="shared" si="67"/>
        <v>0.54605157776709912</v>
      </c>
      <c r="AB143">
        <f t="shared" si="67"/>
        <v>0.52424473216552425</v>
      </c>
      <c r="AC143">
        <f t="shared" si="67"/>
        <v>0.44846482996772014</v>
      </c>
      <c r="AD143">
        <f t="shared" si="67"/>
        <v>0.50901916572717021</v>
      </c>
      <c r="AE143">
        <f t="shared" si="67"/>
        <v>0.44448404918909284</v>
      </c>
      <c r="AF143">
        <f t="shared" si="67"/>
        <v>0.46706253479309706</v>
      </c>
      <c r="AG143">
        <f t="shared" si="67"/>
        <v>0.49964138425676885</v>
      </c>
      <c r="AH143">
        <f t="shared" si="67"/>
        <v>0.474232012934519</v>
      </c>
      <c r="AI143">
        <f t="shared" si="67"/>
        <v>0.50541206730253996</v>
      </c>
      <c r="AJ143">
        <f t="shared" si="67"/>
        <v>0.3900400593773512</v>
      </c>
      <c r="AK143">
        <f t="shared" si="67"/>
        <v>0.48383766546605794</v>
      </c>
      <c r="AL143">
        <f t="shared" si="67"/>
        <v>0.53067407220398888</v>
      </c>
      <c r="AM143">
        <f t="shared" si="67"/>
        <v>0.38178713716562324</v>
      </c>
      <c r="AN143">
        <f t="shared" si="67"/>
        <v>0.46087598868529628</v>
      </c>
      <c r="AO143">
        <f t="shared" si="67"/>
        <v>0.45269631031220436</v>
      </c>
      <c r="AP143">
        <f t="shared" si="67"/>
        <v>0.52789123585015751</v>
      </c>
      <c r="AQ143">
        <f t="shared" si="67"/>
        <v>0.48727498448168838</v>
      </c>
      <c r="AR143">
        <f t="shared" si="67"/>
        <v>0.5453844374180612</v>
      </c>
      <c r="AS143">
        <f t="shared" si="67"/>
        <v>0.48044571861307944</v>
      </c>
      <c r="AT143">
        <f t="shared" si="67"/>
        <v>0.41279697624190065</v>
      </c>
      <c r="AU143">
        <f t="shared" si="67"/>
        <v>0.45379966718243658</v>
      </c>
      <c r="AV143">
        <f t="shared" si="67"/>
        <v>0.33816766890696853</v>
      </c>
      <c r="AW143">
        <f t="shared" si="67"/>
        <v>0.36685391843212334</v>
      </c>
      <c r="AX143">
        <f t="shared" si="67"/>
        <v>0.42001110606290071</v>
      </c>
      <c r="AY143">
        <f t="shared" si="67"/>
        <v>0.54685099846390173</v>
      </c>
      <c r="AZ143">
        <f t="shared" si="67"/>
        <v>0.44482758620689655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C78A-0A46-AC4E-A6FF-C372AA5E061B}">
  <dimension ref="A1:G45"/>
  <sheetViews>
    <sheetView zoomScaleNormal="100" workbookViewId="0">
      <selection activeCell="Z54" sqref="Z54"/>
    </sheetView>
  </sheetViews>
  <sheetFormatPr baseColWidth="10" defaultColWidth="11.5" defaultRowHeight="15"/>
  <cols>
    <col min="7" max="7" width="10.83203125" style="29"/>
  </cols>
  <sheetData>
    <row r="1" spans="1:7">
      <c r="A1" s="13" t="s">
        <v>114</v>
      </c>
      <c r="B1" s="25" t="s">
        <v>52</v>
      </c>
      <c r="C1" s="25" t="s">
        <v>51</v>
      </c>
      <c r="D1" s="26" t="s">
        <v>105</v>
      </c>
      <c r="E1" t="s">
        <v>130</v>
      </c>
      <c r="F1" t="s">
        <v>131</v>
      </c>
      <c r="G1" s="29" t="s">
        <v>132</v>
      </c>
    </row>
    <row r="2" spans="1:7">
      <c r="A2" s="16">
        <v>43938</v>
      </c>
      <c r="B2">
        <v>51371</v>
      </c>
      <c r="C2">
        <v>33885</v>
      </c>
      <c r="D2" s="14">
        <v>0.39745003284226332</v>
      </c>
      <c r="G2" s="27"/>
    </row>
    <row r="3" spans="1:7">
      <c r="A3" s="16">
        <v>43939</v>
      </c>
      <c r="B3">
        <v>35770</v>
      </c>
      <c r="C3">
        <v>16076</v>
      </c>
      <c r="D3" s="14">
        <v>0.31007213671257183</v>
      </c>
      <c r="G3" s="27"/>
    </row>
    <row r="4" spans="1:7">
      <c r="A4" s="16">
        <v>43940</v>
      </c>
      <c r="B4">
        <v>27853</v>
      </c>
      <c r="C4">
        <v>14259</v>
      </c>
      <c r="D4" s="14">
        <v>0.33859707446808512</v>
      </c>
      <c r="G4" s="27"/>
    </row>
    <row r="5" spans="1:7">
      <c r="A5" s="16">
        <v>43941</v>
      </c>
      <c r="B5">
        <v>26647</v>
      </c>
      <c r="C5">
        <v>13748</v>
      </c>
      <c r="D5" s="14">
        <v>0.34033915088501054</v>
      </c>
      <c r="F5" s="28">
        <v>43941</v>
      </c>
      <c r="G5" s="27"/>
    </row>
    <row r="6" spans="1:7">
      <c r="A6" s="16">
        <v>43942</v>
      </c>
      <c r="B6">
        <v>26389</v>
      </c>
      <c r="C6">
        <v>16596</v>
      </c>
      <c r="D6" s="14">
        <v>0.3860881702919623</v>
      </c>
      <c r="E6" s="27">
        <f>AVERAGE(D2:D6)</f>
        <v>0.35450931303997868</v>
      </c>
      <c r="F6" s="28">
        <v>43942</v>
      </c>
      <c r="G6" s="27"/>
    </row>
    <row r="7" spans="1:7">
      <c r="A7" s="16">
        <v>43943</v>
      </c>
      <c r="B7">
        <v>29026</v>
      </c>
      <c r="C7">
        <v>17900</v>
      </c>
      <c r="D7" s="14">
        <v>0.38145164727443209</v>
      </c>
      <c r="E7" s="27">
        <f t="shared" ref="E7:E45" si="0">AVERAGE(D3:D7)</f>
        <v>0.35130963592641234</v>
      </c>
      <c r="F7" s="28">
        <v>43943</v>
      </c>
      <c r="G7" s="27"/>
    </row>
    <row r="8" spans="1:7">
      <c r="A8" s="16">
        <v>43944</v>
      </c>
      <c r="B8">
        <v>18246</v>
      </c>
      <c r="C8">
        <v>14896</v>
      </c>
      <c r="D8" s="14">
        <v>0.44945989982499546</v>
      </c>
      <c r="E8" s="27">
        <f t="shared" si="0"/>
        <v>0.3791871885488971</v>
      </c>
      <c r="F8" s="28">
        <v>43944</v>
      </c>
      <c r="G8" s="27"/>
    </row>
    <row r="9" spans="1:7">
      <c r="A9" s="16">
        <v>43945</v>
      </c>
      <c r="B9">
        <v>9456</v>
      </c>
      <c r="C9">
        <v>8949</v>
      </c>
      <c r="D9" s="14">
        <v>0.48622656886715565</v>
      </c>
      <c r="E9" s="27">
        <f t="shared" si="0"/>
        <v>0.40871308742871121</v>
      </c>
      <c r="F9" s="28">
        <v>43945</v>
      </c>
      <c r="G9" s="27"/>
    </row>
    <row r="10" spans="1:7">
      <c r="A10" s="16">
        <v>43946</v>
      </c>
      <c r="B10">
        <v>6458</v>
      </c>
      <c r="C10">
        <v>9639</v>
      </c>
      <c r="D10" s="14">
        <v>0.59880723116108592</v>
      </c>
      <c r="E10" s="27">
        <f t="shared" si="0"/>
        <v>0.46040670348392626</v>
      </c>
      <c r="F10" s="28">
        <v>43946</v>
      </c>
      <c r="G10" s="27"/>
    </row>
    <row r="11" spans="1:7">
      <c r="A11" s="16">
        <v>43947</v>
      </c>
      <c r="B11">
        <v>7476</v>
      </c>
      <c r="C11">
        <v>9158</v>
      </c>
      <c r="D11" s="14">
        <v>0.55055909582782259</v>
      </c>
      <c r="E11" s="27">
        <f t="shared" si="0"/>
        <v>0.49330088859109827</v>
      </c>
      <c r="F11" s="28">
        <v>43947</v>
      </c>
      <c r="G11" s="27"/>
    </row>
    <row r="12" spans="1:7">
      <c r="A12" s="16">
        <v>43948</v>
      </c>
      <c r="B12">
        <v>12689</v>
      </c>
      <c r="C12">
        <v>14206</v>
      </c>
      <c r="D12" s="14">
        <v>0.52820226807956872</v>
      </c>
      <c r="E12" s="27">
        <f t="shared" si="0"/>
        <v>0.52265101275212567</v>
      </c>
      <c r="F12" s="28">
        <v>43948</v>
      </c>
      <c r="G12" s="27"/>
    </row>
    <row r="13" spans="1:7">
      <c r="A13" s="16">
        <v>43949</v>
      </c>
      <c r="B13">
        <v>16860</v>
      </c>
      <c r="C13">
        <v>22077</v>
      </c>
      <c r="D13" s="14">
        <v>0.56699283457893523</v>
      </c>
      <c r="E13" s="27">
        <f t="shared" si="0"/>
        <v>0.54615759970291367</v>
      </c>
      <c r="F13" s="28">
        <v>43949</v>
      </c>
      <c r="G13" s="27">
        <v>0.36699999999999999</v>
      </c>
    </row>
    <row r="14" spans="1:7">
      <c r="A14" s="16">
        <v>43950</v>
      </c>
      <c r="B14">
        <v>21462</v>
      </c>
      <c r="C14">
        <v>15214</v>
      </c>
      <c r="D14" s="14">
        <v>0.41482168175373541</v>
      </c>
      <c r="E14" s="27">
        <f t="shared" si="0"/>
        <v>0.53187662228022958</v>
      </c>
      <c r="F14" s="28">
        <v>43950</v>
      </c>
      <c r="G14" s="27"/>
    </row>
    <row r="15" spans="1:7">
      <c r="A15" s="16">
        <v>43951</v>
      </c>
      <c r="B15">
        <v>14652</v>
      </c>
      <c r="C15">
        <v>10272</v>
      </c>
      <c r="D15" s="14">
        <v>0.4121328839672605</v>
      </c>
      <c r="E15" s="27">
        <f t="shared" si="0"/>
        <v>0.49454175284146451</v>
      </c>
      <c r="F15" s="28">
        <v>43951</v>
      </c>
      <c r="G15" s="27">
        <v>0.23499999999999999</v>
      </c>
    </row>
    <row r="16" spans="1:7">
      <c r="A16" s="16">
        <v>43952</v>
      </c>
      <c r="B16">
        <v>22527</v>
      </c>
      <c r="C16">
        <v>11965</v>
      </c>
      <c r="D16" s="14">
        <v>0.3468920329351734</v>
      </c>
      <c r="E16" s="27">
        <f t="shared" si="0"/>
        <v>0.4538083402629346</v>
      </c>
      <c r="F16" s="28">
        <v>43952</v>
      </c>
      <c r="G16" s="27"/>
    </row>
    <row r="17" spans="1:7">
      <c r="A17" s="16">
        <v>43953</v>
      </c>
      <c r="B17">
        <v>17652</v>
      </c>
      <c r="C17">
        <v>7809</v>
      </c>
      <c r="D17" s="14">
        <v>0.30670437139154</v>
      </c>
      <c r="E17" s="27">
        <f t="shared" si="0"/>
        <v>0.4095087609253289</v>
      </c>
      <c r="F17" s="28">
        <v>43953</v>
      </c>
      <c r="G17" s="27"/>
    </row>
    <row r="18" spans="1:7">
      <c r="A18" s="16">
        <v>43954</v>
      </c>
      <c r="B18">
        <v>15948</v>
      </c>
      <c r="C18">
        <v>7495</v>
      </c>
      <c r="D18" s="14">
        <v>0.31971164100157828</v>
      </c>
      <c r="E18" s="27">
        <f t="shared" si="0"/>
        <v>0.36005252220985751</v>
      </c>
      <c r="F18" s="28">
        <v>43954</v>
      </c>
      <c r="G18" s="27"/>
    </row>
    <row r="19" spans="1:7">
      <c r="A19" s="16">
        <v>43955</v>
      </c>
      <c r="B19">
        <v>15124</v>
      </c>
      <c r="C19">
        <v>12377</v>
      </c>
      <c r="D19" s="14">
        <v>0.45005636158685136</v>
      </c>
      <c r="E19" s="27">
        <f t="shared" si="0"/>
        <v>0.36709945817648071</v>
      </c>
      <c r="F19" s="28">
        <v>43955</v>
      </c>
      <c r="G19" s="27">
        <v>0.315</v>
      </c>
    </row>
    <row r="20" spans="1:7">
      <c r="A20" s="16">
        <v>43956</v>
      </c>
      <c r="B20">
        <v>21606</v>
      </c>
      <c r="C20">
        <v>11276</v>
      </c>
      <c r="D20" s="14">
        <v>0.34292317985523996</v>
      </c>
      <c r="E20" s="27">
        <f t="shared" si="0"/>
        <v>0.35325751735407657</v>
      </c>
      <c r="F20" s="28">
        <v>43956</v>
      </c>
      <c r="G20" s="27">
        <v>0.375</v>
      </c>
    </row>
    <row r="21" spans="1:7">
      <c r="A21" s="16">
        <v>43957</v>
      </c>
      <c r="B21">
        <v>24740</v>
      </c>
      <c r="C21">
        <v>11980</v>
      </c>
      <c r="D21" s="14">
        <v>0.32625272331154687</v>
      </c>
      <c r="E21" s="27">
        <f t="shared" si="0"/>
        <v>0.34912965542935126</v>
      </c>
      <c r="F21" s="28">
        <v>43957</v>
      </c>
      <c r="G21" s="27">
        <v>0.45</v>
      </c>
    </row>
    <row r="22" spans="1:7">
      <c r="A22" s="16">
        <v>43958</v>
      </c>
      <c r="B22">
        <v>29544</v>
      </c>
      <c r="C22">
        <v>13197</v>
      </c>
      <c r="D22" s="14">
        <v>0.30876675791394681</v>
      </c>
      <c r="E22" s="27">
        <f t="shared" si="0"/>
        <v>0.34954213273383267</v>
      </c>
      <c r="F22" s="28">
        <v>43958</v>
      </c>
      <c r="G22" s="27"/>
    </row>
    <row r="23" spans="1:7">
      <c r="A23" s="16">
        <v>43959</v>
      </c>
      <c r="B23">
        <v>16994</v>
      </c>
      <c r="C23">
        <v>13441</v>
      </c>
      <c r="D23" s="14">
        <v>0.44162970264498108</v>
      </c>
      <c r="E23" s="27">
        <f t="shared" si="0"/>
        <v>0.37392574506251319</v>
      </c>
      <c r="F23" s="28">
        <v>43959</v>
      </c>
      <c r="G23" s="27"/>
    </row>
    <row r="24" spans="1:7">
      <c r="A24" s="16">
        <v>43960</v>
      </c>
      <c r="B24">
        <v>13229</v>
      </c>
      <c r="C24">
        <v>14382</v>
      </c>
      <c r="D24" s="14">
        <v>0.5208793596754917</v>
      </c>
      <c r="E24" s="27">
        <f t="shared" si="0"/>
        <v>0.38809034468024128</v>
      </c>
      <c r="F24" s="28">
        <v>43960</v>
      </c>
      <c r="G24" s="27"/>
    </row>
    <row r="25" spans="1:7">
      <c r="A25" s="16">
        <v>43961</v>
      </c>
      <c r="B25">
        <v>16331</v>
      </c>
      <c r="C25">
        <v>11349</v>
      </c>
      <c r="D25" s="14">
        <v>0.41000722543352602</v>
      </c>
      <c r="E25" s="27">
        <f t="shared" si="0"/>
        <v>0.40150715379589846</v>
      </c>
      <c r="F25" s="28">
        <v>43961</v>
      </c>
      <c r="G25" s="27">
        <v>0.41</v>
      </c>
    </row>
    <row r="26" spans="1:7">
      <c r="A26" s="16">
        <v>43962</v>
      </c>
      <c r="B26">
        <v>19833</v>
      </c>
      <c r="C26">
        <v>12446</v>
      </c>
      <c r="D26" s="14">
        <v>0.38557576133089627</v>
      </c>
      <c r="E26" s="27">
        <f t="shared" si="0"/>
        <v>0.41337176139976839</v>
      </c>
      <c r="F26" s="28">
        <v>43962</v>
      </c>
      <c r="G26" s="27">
        <v>0.36</v>
      </c>
    </row>
    <row r="27" spans="1:7">
      <c r="A27" s="16">
        <v>43963</v>
      </c>
      <c r="B27">
        <v>36494</v>
      </c>
      <c r="C27">
        <v>14422</v>
      </c>
      <c r="D27" s="14">
        <v>0.28325084452824262</v>
      </c>
      <c r="E27" s="27">
        <f t="shared" si="0"/>
        <v>0.40826857872262756</v>
      </c>
      <c r="F27" s="28">
        <v>43963</v>
      </c>
      <c r="G27" s="27"/>
    </row>
    <row r="28" spans="1:7">
      <c r="A28" s="16">
        <v>43964</v>
      </c>
      <c r="B28">
        <v>18365</v>
      </c>
      <c r="C28">
        <v>25124</v>
      </c>
      <c r="D28" s="14">
        <v>0.57770930580146707</v>
      </c>
      <c r="E28" s="27">
        <f t="shared" si="0"/>
        <v>0.43548449935392475</v>
      </c>
      <c r="F28" s="28">
        <v>43964</v>
      </c>
      <c r="G28" s="27">
        <v>0.44</v>
      </c>
    </row>
    <row r="29" spans="1:7">
      <c r="A29" s="16">
        <v>43965</v>
      </c>
      <c r="B29">
        <v>24885</v>
      </c>
      <c r="C29">
        <v>16852</v>
      </c>
      <c r="D29" s="14">
        <v>0.40376644224548963</v>
      </c>
      <c r="E29" s="27">
        <f t="shared" si="0"/>
        <v>0.41206191586792434</v>
      </c>
      <c r="F29" s="28">
        <v>43965</v>
      </c>
      <c r="G29" s="27"/>
    </row>
    <row r="30" spans="1:7">
      <c r="A30" s="16">
        <v>43966</v>
      </c>
      <c r="B30">
        <v>16512</v>
      </c>
      <c r="C30">
        <v>15489</v>
      </c>
      <c r="D30" s="14">
        <v>0.48401612449610948</v>
      </c>
      <c r="E30" s="27">
        <f t="shared" si="0"/>
        <v>0.42686369568044097</v>
      </c>
      <c r="F30" s="28">
        <v>43966</v>
      </c>
      <c r="G30" s="27"/>
    </row>
    <row r="31" spans="1:7">
      <c r="A31" s="16">
        <v>43967</v>
      </c>
      <c r="B31">
        <v>8152</v>
      </c>
      <c r="C31">
        <v>9250</v>
      </c>
      <c r="D31" s="14">
        <v>0.53154809791977931</v>
      </c>
      <c r="E31" s="27">
        <f t="shared" si="0"/>
        <v>0.45605816299821755</v>
      </c>
      <c r="F31" s="28">
        <v>43967</v>
      </c>
      <c r="G31" s="27"/>
    </row>
    <row r="32" spans="1:7">
      <c r="A32" s="16">
        <v>43968</v>
      </c>
      <c r="B32">
        <v>10911</v>
      </c>
      <c r="C32">
        <v>19839</v>
      </c>
      <c r="D32" s="14">
        <v>0.64517073170731709</v>
      </c>
      <c r="E32" s="27">
        <f t="shared" si="0"/>
        <v>0.52844214043403248</v>
      </c>
      <c r="F32" s="28">
        <v>43968</v>
      </c>
      <c r="G32" s="27"/>
    </row>
    <row r="33" spans="1:7">
      <c r="A33" s="16">
        <v>43969</v>
      </c>
      <c r="B33">
        <v>15941</v>
      </c>
      <c r="C33">
        <v>43575</v>
      </c>
      <c r="D33" s="14">
        <v>0.73215605887492441</v>
      </c>
      <c r="E33" s="27">
        <f t="shared" si="0"/>
        <v>0.55933149104872393</v>
      </c>
      <c r="F33" s="28">
        <v>43969</v>
      </c>
      <c r="G33" s="27"/>
    </row>
    <row r="34" spans="1:7">
      <c r="A34" s="16">
        <v>43970</v>
      </c>
      <c r="B34">
        <v>20999</v>
      </c>
      <c r="C34">
        <v>20231</v>
      </c>
      <c r="D34" s="14">
        <v>0.49068639340286202</v>
      </c>
      <c r="E34" s="27">
        <f t="shared" si="0"/>
        <v>0.57671548128019845</v>
      </c>
      <c r="F34" s="28">
        <v>43970</v>
      </c>
      <c r="G34" s="27"/>
    </row>
    <row r="35" spans="1:7">
      <c r="A35" s="16">
        <v>43971</v>
      </c>
      <c r="B35">
        <v>11184</v>
      </c>
      <c r="C35">
        <v>19576</v>
      </c>
      <c r="D35" s="14">
        <v>0.63641092327698312</v>
      </c>
      <c r="E35" s="27">
        <f t="shared" si="0"/>
        <v>0.60719444103637321</v>
      </c>
      <c r="F35" s="28">
        <v>43971</v>
      </c>
      <c r="G35" s="27"/>
    </row>
    <row r="36" spans="1:7">
      <c r="A36" s="16">
        <v>43972</v>
      </c>
      <c r="B36">
        <v>10880</v>
      </c>
      <c r="C36">
        <v>14638</v>
      </c>
      <c r="D36" s="14">
        <v>0.57363429735872717</v>
      </c>
      <c r="E36" s="27">
        <f t="shared" si="0"/>
        <v>0.61561168092416274</v>
      </c>
      <c r="F36" s="28">
        <v>43972</v>
      </c>
      <c r="G36" s="27"/>
    </row>
    <row r="37" spans="1:7">
      <c r="A37" s="16">
        <v>43973</v>
      </c>
      <c r="B37">
        <v>11563</v>
      </c>
      <c r="C37">
        <v>19276</v>
      </c>
      <c r="D37" s="14">
        <v>0.62505269301858035</v>
      </c>
      <c r="E37" s="27">
        <f t="shared" si="0"/>
        <v>0.61158807318641539</v>
      </c>
      <c r="F37" s="28">
        <v>43973</v>
      </c>
      <c r="G37" s="27"/>
    </row>
    <row r="38" spans="1:7">
      <c r="A38" s="16">
        <v>43974</v>
      </c>
      <c r="B38">
        <v>19214</v>
      </c>
      <c r="C38">
        <v>11621</v>
      </c>
      <c r="D38" s="14">
        <v>0.37687692557159075</v>
      </c>
      <c r="E38" s="27">
        <f t="shared" si="0"/>
        <v>0.54053224652574872</v>
      </c>
      <c r="F38" s="28">
        <v>43974</v>
      </c>
      <c r="G38" s="27"/>
    </row>
    <row r="39" spans="1:7">
      <c r="A39" s="16">
        <v>43975</v>
      </c>
      <c r="B39">
        <v>12951</v>
      </c>
      <c r="C39">
        <v>8057</v>
      </c>
      <c r="D39" s="14">
        <v>0.38352056359482101</v>
      </c>
      <c r="E39" s="27">
        <f t="shared" si="0"/>
        <v>0.51909908056414045</v>
      </c>
      <c r="F39" s="28">
        <v>43975</v>
      </c>
      <c r="G39" s="27"/>
    </row>
    <row r="40" spans="1:7">
      <c r="A40" s="16">
        <v>43976</v>
      </c>
      <c r="B40">
        <v>7363</v>
      </c>
      <c r="C40">
        <v>8527</v>
      </c>
      <c r="D40" s="14">
        <v>0.53662680931403395</v>
      </c>
      <c r="E40" s="27">
        <f t="shared" si="0"/>
        <v>0.49914225777155063</v>
      </c>
      <c r="F40" s="28">
        <v>43976</v>
      </c>
      <c r="G40" s="27"/>
    </row>
    <row r="41" spans="1:7">
      <c r="A41" s="16">
        <v>43977</v>
      </c>
      <c r="B41">
        <v>6874</v>
      </c>
      <c r="C41">
        <v>9659</v>
      </c>
      <c r="D41" s="14">
        <v>0.5842254884171052</v>
      </c>
      <c r="E41" s="27">
        <f t="shared" si="0"/>
        <v>0.50126049598322631</v>
      </c>
      <c r="F41" s="28">
        <v>43977</v>
      </c>
      <c r="G41" s="27"/>
    </row>
    <row r="42" spans="1:7">
      <c r="A42" s="16">
        <v>43978</v>
      </c>
      <c r="B42">
        <v>9263</v>
      </c>
      <c r="C42">
        <v>8994</v>
      </c>
      <c r="D42" s="14">
        <v>0.49263296269923867</v>
      </c>
      <c r="E42" s="27">
        <f t="shared" si="0"/>
        <v>0.47477654991935792</v>
      </c>
      <c r="F42" s="28">
        <v>43978</v>
      </c>
      <c r="G42" s="27"/>
    </row>
    <row r="43" spans="1:7">
      <c r="A43" s="16">
        <v>43979</v>
      </c>
      <c r="B43">
        <v>10205</v>
      </c>
      <c r="C43">
        <v>7959</v>
      </c>
      <c r="D43" s="14">
        <v>0.43817441092270426</v>
      </c>
      <c r="E43" s="27">
        <f t="shared" si="0"/>
        <v>0.48703604698958064</v>
      </c>
      <c r="F43" s="28">
        <v>43979</v>
      </c>
      <c r="G43" s="27"/>
    </row>
    <row r="44" spans="1:7">
      <c r="A44" s="16">
        <v>43980</v>
      </c>
      <c r="B44">
        <v>5202</v>
      </c>
      <c r="C44">
        <v>8501</v>
      </c>
      <c r="D44" s="14">
        <v>0.62037510034299059</v>
      </c>
      <c r="E44" s="27">
        <f t="shared" si="0"/>
        <v>0.53440695433921448</v>
      </c>
      <c r="F44" s="28">
        <v>43980</v>
      </c>
      <c r="G44" s="27">
        <v>0.56999999999999995</v>
      </c>
    </row>
    <row r="45" spans="1:7">
      <c r="A45" s="16">
        <v>43981</v>
      </c>
      <c r="B45">
        <v>6450</v>
      </c>
      <c r="C45">
        <v>4252</v>
      </c>
      <c r="D45" s="14">
        <v>0.39730891422164083</v>
      </c>
      <c r="E45" s="27">
        <f t="shared" si="0"/>
        <v>0.5065433753207359</v>
      </c>
      <c r="F45" s="28">
        <v>43981</v>
      </c>
      <c r="G45" s="2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84C0-FDAF-3248-833D-CDC11964BD2A}">
  <dimension ref="A1:X224"/>
  <sheetViews>
    <sheetView workbookViewId="0">
      <selection activeCell="G22" sqref="G22"/>
    </sheetView>
  </sheetViews>
  <sheetFormatPr baseColWidth="10" defaultColWidth="11.5" defaultRowHeight="15"/>
  <cols>
    <col min="3" max="3" width="10.83203125" style="14"/>
    <col min="8" max="8" width="11.33203125" style="8" customWidth="1"/>
    <col min="9" max="9" width="12" customWidth="1"/>
    <col min="15" max="15" width="10.83203125" style="18"/>
    <col min="16" max="16" width="12.33203125" customWidth="1"/>
    <col min="20" max="20" width="18.33203125" customWidth="1"/>
  </cols>
  <sheetData>
    <row r="1" spans="1:24">
      <c r="A1" s="3" t="s">
        <v>106</v>
      </c>
      <c r="B1" s="3" t="s">
        <v>53</v>
      </c>
      <c r="C1" s="14" t="s">
        <v>105</v>
      </c>
      <c r="D1" s="3" t="s">
        <v>133</v>
      </c>
      <c r="E1" s="3" t="s">
        <v>134</v>
      </c>
      <c r="F1" s="3" t="s">
        <v>108</v>
      </c>
      <c r="G1" s="3" t="s">
        <v>109</v>
      </c>
      <c r="H1" s="2" t="s">
        <v>107</v>
      </c>
      <c r="I1" s="2" t="s">
        <v>127</v>
      </c>
      <c r="J1" s="2" t="s">
        <v>129</v>
      </c>
      <c r="K1" s="2" t="s">
        <v>111</v>
      </c>
      <c r="L1" s="9" t="s">
        <v>112</v>
      </c>
      <c r="M1" s="2" t="s">
        <v>115</v>
      </c>
      <c r="N1" s="2" t="s">
        <v>113</v>
      </c>
      <c r="O1" s="18" t="s">
        <v>116</v>
      </c>
      <c r="P1" s="2" t="s">
        <v>117</v>
      </c>
      <c r="Q1" s="3" t="s">
        <v>118</v>
      </c>
      <c r="R1" s="3" t="s">
        <v>119</v>
      </c>
      <c r="S1" s="3" t="s">
        <v>120</v>
      </c>
      <c r="T1" s="3" t="s">
        <v>121</v>
      </c>
      <c r="U1" t="s">
        <v>137</v>
      </c>
      <c r="V1" t="s">
        <v>135</v>
      </c>
      <c r="W1" s="3" t="s">
        <v>136</v>
      </c>
      <c r="X1" s="3" t="s">
        <v>138</v>
      </c>
    </row>
    <row r="2" spans="1:24">
      <c r="A2" s="3" t="s">
        <v>63</v>
      </c>
      <c r="B2" s="3" t="s">
        <v>26</v>
      </c>
      <c r="C2" s="4">
        <v>0.52294685990338163</v>
      </c>
      <c r="D2" s="4">
        <v>0.245</v>
      </c>
      <c r="E2" s="6">
        <v>45</v>
      </c>
      <c r="F2" s="2">
        <v>48</v>
      </c>
      <c r="G2" s="2">
        <v>-0.83799999999999997</v>
      </c>
      <c r="H2" s="2">
        <v>-9.6999999999999993</v>
      </c>
      <c r="I2" s="2">
        <v>9.9</v>
      </c>
      <c r="J2" s="2">
        <v>-7.8</v>
      </c>
      <c r="K2" s="2">
        <v>380</v>
      </c>
      <c r="L2" s="2">
        <v>70090.350000000006</v>
      </c>
      <c r="M2" s="2">
        <v>49861</v>
      </c>
      <c r="N2" s="2">
        <v>38.9</v>
      </c>
      <c r="O2" s="19">
        <v>43951</v>
      </c>
      <c r="P2" s="24">
        <v>0.31000000000000005</v>
      </c>
      <c r="Q2" s="3">
        <v>35</v>
      </c>
      <c r="R2" s="3">
        <v>52</v>
      </c>
      <c r="S2" s="3">
        <v>-17</v>
      </c>
      <c r="T2" s="3" t="s">
        <v>122</v>
      </c>
      <c r="U2">
        <v>0.66</v>
      </c>
      <c r="V2">
        <v>0.26</v>
      </c>
      <c r="W2">
        <f>1-U2</f>
        <v>0.33999999999999997</v>
      </c>
      <c r="X2">
        <v>94.1</v>
      </c>
    </row>
    <row r="3" spans="1:24">
      <c r="A3" s="3" t="s">
        <v>64</v>
      </c>
      <c r="B3" s="3" t="s">
        <v>25</v>
      </c>
      <c r="C3" s="4">
        <v>0.47121111846459296</v>
      </c>
      <c r="D3" s="4">
        <v>0.28999999999999998</v>
      </c>
      <c r="E3" s="6">
        <v>28</v>
      </c>
      <c r="F3" s="2">
        <v>32</v>
      </c>
      <c r="G3" s="2">
        <v>-0.115</v>
      </c>
      <c r="H3" s="2">
        <v>-14.5</v>
      </c>
      <c r="I3" s="2">
        <v>12.6</v>
      </c>
      <c r="J3" s="2">
        <v>-12.4</v>
      </c>
      <c r="K3" s="2">
        <v>64</v>
      </c>
      <c r="L3" s="2">
        <v>91268.57</v>
      </c>
      <c r="M3" s="2">
        <v>74346</v>
      </c>
      <c r="N3" s="2">
        <v>34</v>
      </c>
      <c r="O3" s="21">
        <v>43945</v>
      </c>
      <c r="P3" s="2">
        <v>0.25</v>
      </c>
      <c r="Q3" s="3">
        <v>33</v>
      </c>
      <c r="R3" s="3">
        <v>51</v>
      </c>
      <c r="S3" s="3">
        <v>-18</v>
      </c>
      <c r="T3" s="3" t="s">
        <v>122</v>
      </c>
      <c r="U3">
        <v>0.6</v>
      </c>
      <c r="V3">
        <v>0.03</v>
      </c>
      <c r="W3">
        <f t="shared" ref="W3:W51" si="0">1-U3</f>
        <v>0.4</v>
      </c>
      <c r="X3">
        <v>108</v>
      </c>
    </row>
    <row r="4" spans="1:24">
      <c r="A4" s="3" t="s">
        <v>54</v>
      </c>
      <c r="B4" s="3" t="s">
        <v>28</v>
      </c>
      <c r="C4" s="4">
        <v>0.47205211726384366</v>
      </c>
      <c r="D4" s="4">
        <v>0.28399999999999997</v>
      </c>
      <c r="E4" s="6">
        <v>32</v>
      </c>
      <c r="F4" s="2">
        <v>30</v>
      </c>
      <c r="G4" s="2">
        <v>-0.105</v>
      </c>
      <c r="H4" s="2">
        <v>-8.1999999999999993</v>
      </c>
      <c r="I4" s="2">
        <v>8.9</v>
      </c>
      <c r="J4" s="2">
        <v>-5.7</v>
      </c>
      <c r="K4" s="2">
        <v>277</v>
      </c>
      <c r="L4" s="2">
        <v>87823.18</v>
      </c>
      <c r="M4" s="2">
        <v>59246</v>
      </c>
      <c r="N4" s="2">
        <v>37.4</v>
      </c>
      <c r="O4" s="19">
        <v>43966</v>
      </c>
      <c r="P4" s="24">
        <v>0.3</v>
      </c>
      <c r="Q4" s="3">
        <v>41</v>
      </c>
      <c r="R4" s="3">
        <v>41</v>
      </c>
      <c r="S4" s="3">
        <v>0</v>
      </c>
      <c r="T4" s="3" t="s">
        <v>123</v>
      </c>
      <c r="U4">
        <v>0.54</v>
      </c>
      <c r="V4">
        <v>0.04</v>
      </c>
      <c r="W4">
        <f t="shared" si="0"/>
        <v>0.45999999999999996</v>
      </c>
      <c r="X4">
        <v>98.9</v>
      </c>
    </row>
    <row r="5" spans="1:24">
      <c r="A5" s="3" t="s">
        <v>55</v>
      </c>
      <c r="B5" s="3" t="s">
        <v>27</v>
      </c>
      <c r="C5" s="4">
        <v>0.45789294237981587</v>
      </c>
      <c r="D5" s="4">
        <v>0.22</v>
      </c>
      <c r="E5" s="6">
        <v>49</v>
      </c>
      <c r="F5" s="2">
        <v>46</v>
      </c>
      <c r="G5" s="2">
        <v>-0.67200000000000004</v>
      </c>
      <c r="H5" s="2">
        <v>-8.4</v>
      </c>
      <c r="I5" s="2">
        <v>9.5</v>
      </c>
      <c r="J5" s="2">
        <v>-7.1</v>
      </c>
      <c r="K5" s="2">
        <v>247</v>
      </c>
      <c r="L5" s="2">
        <v>68079.14</v>
      </c>
      <c r="M5" s="2">
        <v>47062</v>
      </c>
      <c r="N5" s="2">
        <v>37.9</v>
      </c>
      <c r="O5" s="20">
        <v>43939</v>
      </c>
      <c r="P5" s="24">
        <v>0.30000000000000004</v>
      </c>
      <c r="Q5" s="3">
        <v>35</v>
      </c>
      <c r="R5" s="3">
        <v>48</v>
      </c>
      <c r="S5" s="3">
        <v>-13</v>
      </c>
      <c r="T5" s="3" t="s">
        <v>122</v>
      </c>
      <c r="U5">
        <v>0.72</v>
      </c>
      <c r="V5">
        <v>0.15</v>
      </c>
      <c r="W5">
        <f t="shared" si="0"/>
        <v>0.28000000000000003</v>
      </c>
      <c r="X5">
        <v>96.1</v>
      </c>
    </row>
    <row r="6" spans="1:24">
      <c r="A6" s="3" t="s">
        <v>56</v>
      </c>
      <c r="B6" s="3" t="s">
        <v>0</v>
      </c>
      <c r="C6" s="4">
        <v>0.42124893980114247</v>
      </c>
      <c r="D6" s="4">
        <v>0.32600000000000001</v>
      </c>
      <c r="E6" s="6">
        <v>15</v>
      </c>
      <c r="F6" s="2">
        <v>12</v>
      </c>
      <c r="G6" s="2">
        <v>0.43099999999999999</v>
      </c>
      <c r="H6" s="2">
        <v>-13.4</v>
      </c>
      <c r="I6" s="2">
        <v>16.3</v>
      </c>
      <c r="J6" s="2">
        <v>-13</v>
      </c>
      <c r="K6" s="2">
        <v>291</v>
      </c>
      <c r="L6" s="2">
        <v>102375.47</v>
      </c>
      <c r="M6" s="2">
        <v>75277</v>
      </c>
      <c r="N6" s="2">
        <v>36.299999999999997</v>
      </c>
      <c r="O6" s="20"/>
      <c r="P6" s="24">
        <v>0.26</v>
      </c>
      <c r="Q6" s="3">
        <v>51</v>
      </c>
      <c r="R6" s="3">
        <v>31</v>
      </c>
      <c r="S6" s="3">
        <v>20</v>
      </c>
      <c r="T6" s="3" t="s">
        <v>124</v>
      </c>
      <c r="U6">
        <v>0.37</v>
      </c>
      <c r="V6">
        <v>0.05</v>
      </c>
      <c r="W6">
        <f t="shared" si="0"/>
        <v>0.63</v>
      </c>
      <c r="X6">
        <v>98.9</v>
      </c>
    </row>
    <row r="7" spans="1:24">
      <c r="A7" s="3" t="s">
        <v>57</v>
      </c>
      <c r="B7" s="3" t="s">
        <v>1</v>
      </c>
      <c r="C7" s="4">
        <v>0.42049969437652812</v>
      </c>
      <c r="D7" s="4">
        <v>0.39400000000000002</v>
      </c>
      <c r="E7" s="6">
        <v>3</v>
      </c>
      <c r="F7" s="2">
        <v>8</v>
      </c>
      <c r="G7" s="2">
        <v>0.58799999999999997</v>
      </c>
      <c r="H7" s="2">
        <v>-10.7</v>
      </c>
      <c r="I7" s="2">
        <v>10.199999999999999</v>
      </c>
      <c r="J7" s="2">
        <v>-8.5</v>
      </c>
      <c r="K7" s="2">
        <v>461</v>
      </c>
      <c r="L7" s="2">
        <v>98129.07</v>
      </c>
      <c r="M7" s="2">
        <v>71953</v>
      </c>
      <c r="N7" s="2">
        <v>36.6</v>
      </c>
      <c r="O7" s="19">
        <v>43947</v>
      </c>
      <c r="P7" s="24">
        <v>0.27</v>
      </c>
      <c r="Q7" s="3">
        <v>47</v>
      </c>
      <c r="R7" s="3">
        <v>40</v>
      </c>
      <c r="S7" s="3">
        <v>7</v>
      </c>
      <c r="T7" s="3" t="s">
        <v>125</v>
      </c>
      <c r="U7">
        <v>0.68</v>
      </c>
      <c r="V7">
        <v>0.04</v>
      </c>
      <c r="W7">
        <f t="shared" si="0"/>
        <v>0.31999999999999995</v>
      </c>
      <c r="X7">
        <v>101.2</v>
      </c>
    </row>
    <row r="8" spans="1:24">
      <c r="A8" s="3" t="s">
        <v>58</v>
      </c>
      <c r="B8" s="3" t="s">
        <v>2</v>
      </c>
      <c r="C8" s="4">
        <v>0.39664631790433508</v>
      </c>
      <c r="D8" s="4">
        <v>0.38400000000000001</v>
      </c>
      <c r="E8" s="6">
        <v>5</v>
      </c>
      <c r="F8" s="2">
        <v>3</v>
      </c>
      <c r="G8" s="2">
        <v>0.79900000000000004</v>
      </c>
      <c r="H8" s="2">
        <v>-16.399999999999999</v>
      </c>
      <c r="I8" s="2">
        <v>9.4</v>
      </c>
      <c r="J8" s="2">
        <v>-14.9</v>
      </c>
      <c r="K8" s="2">
        <v>1199</v>
      </c>
      <c r="L8" s="2">
        <v>103865.55</v>
      </c>
      <c r="M8" s="2">
        <v>76348</v>
      </c>
      <c r="N8" s="2">
        <v>40.799999999999997</v>
      </c>
      <c r="O8" s="19">
        <v>43971</v>
      </c>
      <c r="P8" s="24">
        <v>0.32</v>
      </c>
      <c r="Q8" s="3">
        <v>52</v>
      </c>
      <c r="R8" s="3">
        <v>33</v>
      </c>
      <c r="S8" s="3">
        <v>19</v>
      </c>
      <c r="T8" s="3" t="s">
        <v>124</v>
      </c>
      <c r="U8">
        <v>0.66</v>
      </c>
      <c r="V8">
        <v>0.1</v>
      </c>
      <c r="W8">
        <f t="shared" si="0"/>
        <v>0.33999999999999997</v>
      </c>
      <c r="X8">
        <v>95</v>
      </c>
    </row>
    <row r="9" spans="1:24">
      <c r="A9" s="3" t="s">
        <v>60</v>
      </c>
      <c r="B9" s="3" t="s">
        <v>4</v>
      </c>
      <c r="C9" s="4">
        <v>0.41675854465270123</v>
      </c>
      <c r="D9" s="4">
        <v>0.31</v>
      </c>
      <c r="E9" s="6">
        <v>20</v>
      </c>
      <c r="F9" s="2">
        <v>31</v>
      </c>
      <c r="G9" s="2">
        <v>-0.109</v>
      </c>
      <c r="H9" s="2">
        <v>-16.100000000000001</v>
      </c>
      <c r="I9" s="2">
        <v>15.8</v>
      </c>
      <c r="J9" s="2">
        <v>-15.6</v>
      </c>
      <c r="K9" s="2">
        <v>986</v>
      </c>
      <c r="L9" s="2">
        <v>93957.11</v>
      </c>
      <c r="M9" s="2">
        <v>64805</v>
      </c>
      <c r="N9" s="2">
        <v>40.200000000000003</v>
      </c>
      <c r="O9" s="19">
        <v>43982</v>
      </c>
      <c r="P9" s="24">
        <v>0.33</v>
      </c>
      <c r="Q9" s="3">
        <v>48</v>
      </c>
      <c r="R9" s="3">
        <v>35</v>
      </c>
      <c r="S9" s="3">
        <v>13</v>
      </c>
      <c r="T9" s="3" t="s">
        <v>124</v>
      </c>
      <c r="U9">
        <v>0.62</v>
      </c>
      <c r="V9">
        <v>0.21</v>
      </c>
      <c r="W9">
        <f t="shared" si="0"/>
        <v>0.38</v>
      </c>
      <c r="X9">
        <v>93.7</v>
      </c>
    </row>
    <row r="10" spans="1:24">
      <c r="A10" s="3" t="s">
        <v>59</v>
      </c>
      <c r="B10" s="3" t="s">
        <v>3</v>
      </c>
      <c r="C10" s="4">
        <v>0.38776976263880991</v>
      </c>
      <c r="D10" s="4">
        <v>0.56599999999999995</v>
      </c>
      <c r="E10" s="6">
        <v>1</v>
      </c>
      <c r="F10" s="2"/>
      <c r="G10" s="2"/>
      <c r="H10" s="2">
        <v>-7.8</v>
      </c>
      <c r="I10" s="2">
        <v>8.9</v>
      </c>
      <c r="J10" s="2">
        <v>-8.4</v>
      </c>
      <c r="K10" s="2">
        <v>1255</v>
      </c>
      <c r="L10" s="2">
        <v>127263.58</v>
      </c>
      <c r="M10" s="2">
        <v>85203</v>
      </c>
      <c r="N10" s="2">
        <v>33.9</v>
      </c>
      <c r="O10" s="19">
        <v>43990</v>
      </c>
      <c r="P10" s="2">
        <v>0.22</v>
      </c>
      <c r="Q10" s="3"/>
      <c r="R10" s="3"/>
      <c r="S10" s="3"/>
      <c r="T10" s="3"/>
      <c r="U10">
        <v>0.37</v>
      </c>
      <c r="V10">
        <v>0.45</v>
      </c>
      <c r="W10">
        <f t="shared" si="0"/>
        <v>0.63</v>
      </c>
      <c r="X10">
        <v>90.8</v>
      </c>
    </row>
    <row r="11" spans="1:24">
      <c r="A11" s="3" t="s">
        <v>61</v>
      </c>
      <c r="B11" s="3" t="s">
        <v>29</v>
      </c>
      <c r="C11" s="4">
        <v>0.49955709681675114</v>
      </c>
      <c r="D11" s="4">
        <v>0.28499999999999998</v>
      </c>
      <c r="E11" s="6">
        <v>31</v>
      </c>
      <c r="F11" s="2">
        <v>29</v>
      </c>
      <c r="G11" s="2">
        <v>-8.6999999999999994E-2</v>
      </c>
      <c r="H11" s="2">
        <v>-11.3</v>
      </c>
      <c r="I11" s="2">
        <v>14.5</v>
      </c>
      <c r="J11" s="2">
        <v>-9.5</v>
      </c>
      <c r="K11" s="2">
        <v>265</v>
      </c>
      <c r="L11" s="2">
        <v>78433.460000000006</v>
      </c>
      <c r="M11" s="2">
        <v>55462</v>
      </c>
      <c r="N11" s="2">
        <v>41.9</v>
      </c>
      <c r="O11" s="19">
        <v>43955</v>
      </c>
      <c r="P11" s="24">
        <v>0.35</v>
      </c>
      <c r="Q11" s="3">
        <v>42</v>
      </c>
      <c r="R11" s="3">
        <v>41</v>
      </c>
      <c r="S11" s="3">
        <v>1</v>
      </c>
      <c r="T11" s="3" t="s">
        <v>123</v>
      </c>
      <c r="U11">
        <v>0.53</v>
      </c>
      <c r="V11">
        <v>0.15</v>
      </c>
      <c r="W11">
        <f t="shared" si="0"/>
        <v>0.47</v>
      </c>
      <c r="X11">
        <v>95.5</v>
      </c>
    </row>
    <row r="12" spans="1:24">
      <c r="A12" s="3" t="s">
        <v>62</v>
      </c>
      <c r="B12" s="3" t="s">
        <v>30</v>
      </c>
      <c r="C12" s="4">
        <v>0.39732662564443705</v>
      </c>
      <c r="D12" s="4">
        <v>0.29899999999999999</v>
      </c>
      <c r="E12" s="6">
        <v>25</v>
      </c>
      <c r="F12" s="2">
        <v>39</v>
      </c>
      <c r="G12" s="2">
        <v>-0.39400000000000002</v>
      </c>
      <c r="H12" s="2">
        <v>-10.3</v>
      </c>
      <c r="I12" s="2">
        <v>9.6999999999999993</v>
      </c>
      <c r="J12" s="2">
        <v>-8.8000000000000007</v>
      </c>
      <c r="K12" s="2">
        <v>451</v>
      </c>
      <c r="L12" s="2">
        <v>79797.679999999993</v>
      </c>
      <c r="M12" s="2">
        <v>58756</v>
      </c>
      <c r="N12" s="2">
        <v>36.5</v>
      </c>
      <c r="O12" s="20">
        <v>43951</v>
      </c>
      <c r="P12" s="24">
        <v>0.26</v>
      </c>
      <c r="Q12" s="3">
        <v>43</v>
      </c>
      <c r="R12" s="3">
        <v>42</v>
      </c>
      <c r="S12" s="3">
        <v>1</v>
      </c>
      <c r="T12" s="3" t="s">
        <v>123</v>
      </c>
      <c r="U12">
        <v>0.52</v>
      </c>
      <c r="V12">
        <v>0.31</v>
      </c>
      <c r="W12">
        <f t="shared" si="0"/>
        <v>0.48</v>
      </c>
      <c r="X12">
        <v>94.8</v>
      </c>
    </row>
    <row r="13" spans="1:24">
      <c r="A13" s="3" t="s">
        <v>104</v>
      </c>
      <c r="B13" s="3" t="s">
        <v>5</v>
      </c>
      <c r="C13" s="4">
        <v>0.43665540540540543</v>
      </c>
      <c r="D13" s="4">
        <v>0.32</v>
      </c>
      <c r="E13" s="6">
        <v>19</v>
      </c>
      <c r="F13" s="2">
        <v>1</v>
      </c>
      <c r="G13" s="2">
        <v>0.88200000000000001</v>
      </c>
      <c r="H13" s="2">
        <v>-18.5</v>
      </c>
      <c r="I13" s="2">
        <v>22.6</v>
      </c>
      <c r="J13" s="2">
        <v>-20.100000000000001</v>
      </c>
      <c r="K13" s="2">
        <v>46</v>
      </c>
      <c r="L13" s="2">
        <v>108561.68</v>
      </c>
      <c r="M13" s="2">
        <v>80212</v>
      </c>
      <c r="N13" s="2">
        <v>38.9</v>
      </c>
      <c r="O13" s="20">
        <v>43982</v>
      </c>
      <c r="P13" s="2">
        <v>0.32</v>
      </c>
      <c r="Q13" s="3">
        <v>54</v>
      </c>
      <c r="R13" s="3">
        <v>29</v>
      </c>
      <c r="S13" s="3">
        <v>25</v>
      </c>
      <c r="T13" s="3" t="s">
        <v>124</v>
      </c>
      <c r="U13">
        <v>0.21</v>
      </c>
      <c r="V13">
        <v>0.02</v>
      </c>
      <c r="W13">
        <f t="shared" si="0"/>
        <v>0.79</v>
      </c>
      <c r="X13">
        <v>100.1</v>
      </c>
    </row>
    <row r="14" spans="1:24">
      <c r="A14" s="3" t="s">
        <v>66</v>
      </c>
      <c r="B14" s="3" t="s">
        <v>32</v>
      </c>
      <c r="C14" s="4">
        <v>0.53383458646616544</v>
      </c>
      <c r="D14" s="4">
        <v>0.26800000000000002</v>
      </c>
      <c r="E14" s="6">
        <v>40</v>
      </c>
      <c r="F14" s="2">
        <v>16</v>
      </c>
      <c r="G14" s="2">
        <v>0.34899999999999998</v>
      </c>
      <c r="H14" s="2">
        <v>-9</v>
      </c>
      <c r="I14" s="2">
        <v>8.9</v>
      </c>
      <c r="J14" s="2">
        <v>-5.9</v>
      </c>
      <c r="K14" s="2">
        <v>159</v>
      </c>
      <c r="L14" s="2">
        <v>77877.59</v>
      </c>
      <c r="M14" s="2">
        <v>55583</v>
      </c>
      <c r="N14" s="2">
        <v>36.1</v>
      </c>
      <c r="O14" s="19">
        <v>43951</v>
      </c>
      <c r="P14" s="24">
        <v>0.28000000000000003</v>
      </c>
      <c r="Q14" s="3">
        <v>34</v>
      </c>
      <c r="R14" s="3">
        <v>50</v>
      </c>
      <c r="S14" s="3">
        <v>-16</v>
      </c>
      <c r="T14" s="3" t="s">
        <v>122</v>
      </c>
      <c r="U14">
        <v>0.82</v>
      </c>
      <c r="V14">
        <v>0.01</v>
      </c>
      <c r="W14">
        <f t="shared" si="0"/>
        <v>0.18000000000000005</v>
      </c>
      <c r="X14">
        <v>101.2</v>
      </c>
    </row>
    <row r="15" spans="1:24">
      <c r="A15" s="3" t="s">
        <v>67</v>
      </c>
      <c r="B15" s="3" t="s">
        <v>6</v>
      </c>
      <c r="C15" s="4">
        <v>0.42546364498617639</v>
      </c>
      <c r="D15" s="4">
        <v>0.33400000000000002</v>
      </c>
      <c r="E15" s="6">
        <v>13</v>
      </c>
      <c r="F15" s="2">
        <v>26</v>
      </c>
      <c r="G15" s="2">
        <v>0.06</v>
      </c>
      <c r="H15" s="2">
        <v>-13.4</v>
      </c>
      <c r="I15" s="2">
        <v>15.2</v>
      </c>
      <c r="J15" s="2">
        <v>-12.1</v>
      </c>
      <c r="K15" s="2">
        <v>957</v>
      </c>
      <c r="L15" s="2">
        <v>97212.04</v>
      </c>
      <c r="M15" s="2">
        <v>65030</v>
      </c>
      <c r="N15" s="2">
        <v>37.9</v>
      </c>
      <c r="O15" s="19">
        <v>43981</v>
      </c>
      <c r="P15" s="24">
        <v>0.28000000000000003</v>
      </c>
      <c r="Q15" s="3">
        <v>50</v>
      </c>
      <c r="R15" s="3">
        <v>34</v>
      </c>
      <c r="S15" s="3">
        <v>16</v>
      </c>
      <c r="T15" s="3" t="s">
        <v>124</v>
      </c>
      <c r="U15">
        <v>0.61</v>
      </c>
      <c r="V15">
        <v>0.14000000000000001</v>
      </c>
      <c r="W15">
        <f t="shared" si="0"/>
        <v>0.39</v>
      </c>
      <c r="X15">
        <v>96.8</v>
      </c>
    </row>
    <row r="16" spans="1:24">
      <c r="A16" s="3" t="s">
        <v>68</v>
      </c>
      <c r="B16" s="3" t="s">
        <v>33</v>
      </c>
      <c r="C16" s="4">
        <v>0.4792260145122279</v>
      </c>
      <c r="D16" s="4">
        <v>0.253</v>
      </c>
      <c r="E16" s="6">
        <v>43</v>
      </c>
      <c r="F16" s="2">
        <v>41</v>
      </c>
      <c r="G16" s="2">
        <v>-0.432</v>
      </c>
      <c r="H16" s="2">
        <v>-13.3</v>
      </c>
      <c r="I16" s="2">
        <v>12.3</v>
      </c>
      <c r="J16" s="2">
        <v>-10.7</v>
      </c>
      <c r="K16" s="2">
        <v>517</v>
      </c>
      <c r="L16" s="2">
        <v>78056.95</v>
      </c>
      <c r="M16" s="2">
        <v>55746</v>
      </c>
      <c r="N16" s="2">
        <v>37.6</v>
      </c>
      <c r="O16" s="19">
        <v>43955</v>
      </c>
      <c r="P16" s="24">
        <v>0.29000000000000004</v>
      </c>
      <c r="Q16" s="3">
        <v>38</v>
      </c>
      <c r="R16" s="3">
        <v>46</v>
      </c>
      <c r="S16" s="3">
        <v>-8</v>
      </c>
      <c r="T16" s="3" t="s">
        <v>126</v>
      </c>
      <c r="U16">
        <v>0.79</v>
      </c>
      <c r="V16">
        <v>0.09</v>
      </c>
      <c r="W16">
        <f t="shared" si="0"/>
        <v>0.20999999999999996</v>
      </c>
      <c r="X16">
        <v>97.1</v>
      </c>
    </row>
    <row r="17" spans="1:24">
      <c r="A17" s="3" t="s">
        <v>65</v>
      </c>
      <c r="B17" s="3" t="s">
        <v>31</v>
      </c>
      <c r="C17" s="4">
        <v>0.42076350093109871</v>
      </c>
      <c r="D17" s="4">
        <v>0.27700000000000002</v>
      </c>
      <c r="E17" s="6">
        <v>36</v>
      </c>
      <c r="F17" s="2">
        <v>18</v>
      </c>
      <c r="G17" s="2">
        <v>0.33600000000000002</v>
      </c>
      <c r="H17" s="2">
        <v>-12.1</v>
      </c>
      <c r="I17" s="2">
        <v>10</v>
      </c>
      <c r="J17" s="2">
        <v>-11</v>
      </c>
      <c r="K17" s="2">
        <v>624</v>
      </c>
      <c r="L17" s="2">
        <v>86231.8</v>
      </c>
      <c r="M17" s="2">
        <v>59955</v>
      </c>
      <c r="N17" s="2">
        <v>38.1</v>
      </c>
      <c r="O17" s="21">
        <v>43951</v>
      </c>
      <c r="P17" s="24">
        <v>0.30000000000000004</v>
      </c>
      <c r="Q17" s="3">
        <v>42</v>
      </c>
      <c r="R17" s="3">
        <v>42</v>
      </c>
      <c r="S17" s="3">
        <v>0</v>
      </c>
      <c r="T17" s="3" t="s">
        <v>123</v>
      </c>
      <c r="U17">
        <v>0.86</v>
      </c>
      <c r="V17">
        <v>0.03</v>
      </c>
      <c r="W17">
        <f t="shared" si="0"/>
        <v>0.14000000000000001</v>
      </c>
      <c r="X17">
        <v>98.3</v>
      </c>
    </row>
    <row r="18" spans="1:24">
      <c r="A18" s="3" t="s">
        <v>69</v>
      </c>
      <c r="B18" s="3" t="s">
        <v>7</v>
      </c>
      <c r="C18" s="4">
        <v>0.45311554748941318</v>
      </c>
      <c r="D18" s="4">
        <v>0.32300000000000001</v>
      </c>
      <c r="E18" s="6">
        <v>17</v>
      </c>
      <c r="F18" s="2">
        <v>27</v>
      </c>
      <c r="G18" s="2">
        <v>3.5999999999999997E-2</v>
      </c>
      <c r="H18" s="2">
        <v>-9.3000000000000007</v>
      </c>
      <c r="I18" s="2">
        <v>10</v>
      </c>
      <c r="J18" s="2">
        <v>-7.7</v>
      </c>
      <c r="K18" s="2">
        <v>341</v>
      </c>
      <c r="L18" s="2">
        <v>84168.27</v>
      </c>
      <c r="M18" s="2">
        <v>58218</v>
      </c>
      <c r="N18" s="2">
        <v>36.5</v>
      </c>
      <c r="O18" s="19">
        <v>43954</v>
      </c>
      <c r="P18" s="24">
        <v>0.29000000000000004</v>
      </c>
      <c r="Q18" s="3">
        <v>36</v>
      </c>
      <c r="R18" s="3">
        <v>47</v>
      </c>
      <c r="S18" s="3">
        <v>-11</v>
      </c>
      <c r="T18" s="3" t="s">
        <v>122</v>
      </c>
      <c r="U18">
        <v>0.76</v>
      </c>
      <c r="V18">
        <v>0.05</v>
      </c>
      <c r="W18">
        <f t="shared" si="0"/>
        <v>0.24</v>
      </c>
      <c r="X18">
        <v>99.2</v>
      </c>
    </row>
    <row r="19" spans="1:24">
      <c r="A19" s="3" t="s">
        <v>70</v>
      </c>
      <c r="B19" s="3" t="s">
        <v>8</v>
      </c>
      <c r="C19" s="4">
        <v>0.51519926465760624</v>
      </c>
      <c r="D19" s="4">
        <v>0.23200000000000001</v>
      </c>
      <c r="E19" s="6">
        <v>48</v>
      </c>
      <c r="F19" s="2">
        <v>45</v>
      </c>
      <c r="G19" s="2">
        <v>-0.62</v>
      </c>
      <c r="H19" s="2">
        <v>-15.5</v>
      </c>
      <c r="I19" s="2">
        <v>11</v>
      </c>
      <c r="J19" s="2">
        <v>-14.8</v>
      </c>
      <c r="K19" s="2">
        <v>225</v>
      </c>
      <c r="L19" s="2">
        <v>80547.149999999994</v>
      </c>
      <c r="M19" s="2">
        <v>50247</v>
      </c>
      <c r="N19" s="2">
        <v>38.700000000000003</v>
      </c>
      <c r="O19" s="20">
        <v>43948</v>
      </c>
      <c r="P19" s="24">
        <v>0.30000000000000004</v>
      </c>
      <c r="Q19" s="3">
        <v>42</v>
      </c>
      <c r="R19" s="3">
        <v>45</v>
      </c>
      <c r="S19" s="3">
        <v>-3</v>
      </c>
      <c r="T19" s="3" t="s">
        <v>123</v>
      </c>
      <c r="U19">
        <v>0.85</v>
      </c>
      <c r="V19">
        <v>0.08</v>
      </c>
      <c r="W19">
        <f t="shared" si="0"/>
        <v>0.15000000000000002</v>
      </c>
      <c r="X19">
        <v>96.9</v>
      </c>
    </row>
    <row r="20" spans="1:24">
      <c r="A20" s="3" t="s">
        <v>71</v>
      </c>
      <c r="B20" s="3" t="s">
        <v>9</v>
      </c>
      <c r="C20" s="4">
        <v>0.48359404807325446</v>
      </c>
      <c r="D20" s="4">
        <v>0.23400000000000001</v>
      </c>
      <c r="E20" s="6">
        <v>47</v>
      </c>
      <c r="F20" s="2">
        <v>50</v>
      </c>
      <c r="G20" s="2">
        <v>-1.0209999999999999</v>
      </c>
      <c r="H20" s="2">
        <v>-13.7</v>
      </c>
      <c r="I20" s="2">
        <v>13.3</v>
      </c>
      <c r="J20" s="2">
        <v>-11.9</v>
      </c>
      <c r="K20" s="2">
        <v>868</v>
      </c>
      <c r="L20" s="2">
        <v>71388.37</v>
      </c>
      <c r="M20" s="2">
        <v>47905</v>
      </c>
      <c r="N20" s="2">
        <v>36.6</v>
      </c>
      <c r="O20" s="19">
        <v>43966</v>
      </c>
      <c r="P20" s="24">
        <v>0.28000000000000003</v>
      </c>
      <c r="Q20" s="3">
        <v>37</v>
      </c>
      <c r="R20" s="3">
        <v>45</v>
      </c>
      <c r="S20" s="3">
        <v>-8</v>
      </c>
      <c r="T20" s="3" t="s">
        <v>126</v>
      </c>
      <c r="U20">
        <v>0.59</v>
      </c>
      <c r="V20">
        <v>0.32</v>
      </c>
      <c r="W20">
        <f t="shared" si="0"/>
        <v>0.41000000000000003</v>
      </c>
      <c r="X20">
        <v>95.5</v>
      </c>
    </row>
    <row r="21" spans="1:24">
      <c r="A21" s="3" t="s">
        <v>74</v>
      </c>
      <c r="B21" s="3" t="s">
        <v>10</v>
      </c>
      <c r="C21" s="4">
        <v>0.41199067087391961</v>
      </c>
      <c r="D21" s="4">
        <v>0.30299999999999999</v>
      </c>
      <c r="E21" s="6">
        <v>23</v>
      </c>
      <c r="F21" s="2">
        <v>16</v>
      </c>
      <c r="G21" s="2">
        <v>0.34899999999999998</v>
      </c>
      <c r="H21" s="2">
        <v>-16.2</v>
      </c>
      <c r="I21" s="2">
        <v>9.3000000000000007</v>
      </c>
      <c r="J21" s="2">
        <v>-13.8</v>
      </c>
      <c r="K21" s="2">
        <v>175</v>
      </c>
      <c r="L21" s="2">
        <v>74331.649999999994</v>
      </c>
      <c r="M21" s="2">
        <v>55602</v>
      </c>
      <c r="N21" s="2">
        <v>44.6</v>
      </c>
      <c r="O21" s="19">
        <v>43982</v>
      </c>
      <c r="P21" s="24">
        <v>0.37</v>
      </c>
      <c r="Q21" s="3">
        <v>50</v>
      </c>
      <c r="R21" s="3">
        <v>37</v>
      </c>
      <c r="S21" s="3">
        <v>13</v>
      </c>
      <c r="T21" s="3" t="s">
        <v>124</v>
      </c>
      <c r="U21">
        <v>0.93</v>
      </c>
      <c r="V21">
        <v>0.01</v>
      </c>
      <c r="W21">
        <f t="shared" si="0"/>
        <v>6.9999999999999951E-2</v>
      </c>
      <c r="X21">
        <v>96.1</v>
      </c>
    </row>
    <row r="22" spans="1:24">
      <c r="A22" s="3" t="s">
        <v>73</v>
      </c>
      <c r="B22" s="3" t="s">
        <v>35</v>
      </c>
      <c r="C22" s="4">
        <v>0.37820324005891015</v>
      </c>
      <c r="D22" s="4">
        <v>0.39</v>
      </c>
      <c r="E22" s="6">
        <v>4</v>
      </c>
      <c r="F22" s="2">
        <v>19</v>
      </c>
      <c r="G22" s="2">
        <v>0.30599999999999999</v>
      </c>
      <c r="H22" s="2">
        <v>-12.7</v>
      </c>
      <c r="I22" s="2">
        <v>9.9</v>
      </c>
      <c r="J22" s="2">
        <v>-11.9</v>
      </c>
      <c r="K22" s="2">
        <v>882</v>
      </c>
      <c r="L22" s="2">
        <v>108787.55</v>
      </c>
      <c r="M22" s="2">
        <v>83242</v>
      </c>
      <c r="N22" s="2">
        <v>38.6</v>
      </c>
      <c r="O22" s="22">
        <v>43966</v>
      </c>
      <c r="P22" s="24">
        <v>0.29000000000000004</v>
      </c>
      <c r="Q22" s="3">
        <v>54</v>
      </c>
      <c r="R22" s="3">
        <v>31</v>
      </c>
      <c r="S22" s="3">
        <v>23</v>
      </c>
      <c r="T22" s="3" t="s">
        <v>124</v>
      </c>
      <c r="U22">
        <v>0.5</v>
      </c>
      <c r="V22">
        <v>0.28999999999999998</v>
      </c>
      <c r="W22">
        <f t="shared" si="0"/>
        <v>0.5</v>
      </c>
      <c r="X22">
        <v>94.2</v>
      </c>
    </row>
    <row r="23" spans="1:24">
      <c r="A23" s="3" t="s">
        <v>72</v>
      </c>
      <c r="B23" s="3" t="s">
        <v>34</v>
      </c>
      <c r="C23" s="4">
        <v>0.38248398321896648</v>
      </c>
      <c r="D23" s="4">
        <v>0.42099999999999999</v>
      </c>
      <c r="E23" s="6">
        <v>2</v>
      </c>
      <c r="F23" s="2">
        <v>2</v>
      </c>
      <c r="G23" s="2">
        <v>0.86599999999999999</v>
      </c>
      <c r="H23" s="2">
        <v>-17.3</v>
      </c>
      <c r="I23" s="2">
        <v>16.3</v>
      </c>
      <c r="J23" s="2">
        <v>-16.399999999999999</v>
      </c>
      <c r="K23" s="2">
        <v>1463</v>
      </c>
      <c r="L23" s="2">
        <v>117996.28</v>
      </c>
      <c r="M23" s="2">
        <v>79835</v>
      </c>
      <c r="N23" s="2">
        <v>39.4</v>
      </c>
      <c r="O23" s="19">
        <v>43969</v>
      </c>
      <c r="P23" s="24">
        <v>0.31000000000000005</v>
      </c>
      <c r="Q23" s="3">
        <v>56</v>
      </c>
      <c r="R23" s="3">
        <v>27</v>
      </c>
      <c r="S23" s="3">
        <v>29</v>
      </c>
      <c r="T23" s="3" t="s">
        <v>124</v>
      </c>
      <c r="U23">
        <v>0.71</v>
      </c>
      <c r="V23">
        <v>7.0000000000000007E-2</v>
      </c>
      <c r="W23">
        <f t="shared" si="0"/>
        <v>0.29000000000000004</v>
      </c>
      <c r="X23">
        <v>94.4</v>
      </c>
    </row>
    <row r="24" spans="1:24">
      <c r="A24" s="3" t="s">
        <v>75</v>
      </c>
      <c r="B24" s="3" t="s">
        <v>36</v>
      </c>
      <c r="C24" s="4">
        <v>0.4479340267800701</v>
      </c>
      <c r="D24" s="4">
        <v>0.28100000000000003</v>
      </c>
      <c r="E24" s="6">
        <v>34</v>
      </c>
      <c r="F24" s="2">
        <v>34</v>
      </c>
      <c r="G24" s="2">
        <v>-0.19400000000000001</v>
      </c>
      <c r="H24" s="2">
        <v>-23</v>
      </c>
      <c r="I24" s="2">
        <v>21.2</v>
      </c>
      <c r="J24" s="2">
        <v>-19.2</v>
      </c>
      <c r="K24" s="2">
        <v>576</v>
      </c>
      <c r="L24" s="2">
        <v>82676.47</v>
      </c>
      <c r="M24" s="2">
        <v>56697</v>
      </c>
      <c r="N24" s="2">
        <v>39.700000000000003</v>
      </c>
      <c r="O24" s="19">
        <v>43979</v>
      </c>
      <c r="P24" s="24">
        <v>0.31000000000000005</v>
      </c>
      <c r="Q24" s="3">
        <v>45</v>
      </c>
      <c r="R24" s="3">
        <v>39</v>
      </c>
      <c r="S24" s="3">
        <v>6</v>
      </c>
      <c r="T24" s="3" t="s">
        <v>125</v>
      </c>
      <c r="U24">
        <v>0.75</v>
      </c>
      <c r="V24">
        <v>0.14000000000000001</v>
      </c>
      <c r="W24">
        <f t="shared" si="0"/>
        <v>0.25</v>
      </c>
      <c r="X24">
        <v>97.2</v>
      </c>
    </row>
    <row r="25" spans="1:24">
      <c r="A25" s="3" t="s">
        <v>76</v>
      </c>
      <c r="B25" s="3" t="s">
        <v>11</v>
      </c>
      <c r="C25" s="4">
        <v>0.40723134543359263</v>
      </c>
      <c r="D25" s="4">
        <v>0.34799999999999998</v>
      </c>
      <c r="E25" s="6">
        <v>11</v>
      </c>
      <c r="F25" s="2">
        <v>7</v>
      </c>
      <c r="G25" s="2">
        <v>0.66500000000000004</v>
      </c>
      <c r="H25" s="2">
        <v>-12.9</v>
      </c>
      <c r="I25" s="2">
        <v>9.9</v>
      </c>
      <c r="J25" s="2">
        <v>-12.8</v>
      </c>
      <c r="K25" s="2">
        <v>447</v>
      </c>
      <c r="L25" s="2">
        <v>96785.18</v>
      </c>
      <c r="M25" s="2">
        <v>70315</v>
      </c>
      <c r="N25" s="2">
        <v>37.9</v>
      </c>
      <c r="O25" s="19">
        <v>43969</v>
      </c>
      <c r="P25" s="24">
        <v>0.30000000000000004</v>
      </c>
      <c r="Q25" s="3">
        <v>46</v>
      </c>
      <c r="R25" s="3">
        <v>38</v>
      </c>
      <c r="S25" s="3">
        <v>8</v>
      </c>
      <c r="T25" s="3" t="s">
        <v>125</v>
      </c>
      <c r="U25">
        <v>0.8</v>
      </c>
      <c r="V25">
        <v>0.06</v>
      </c>
      <c r="W25">
        <f t="shared" si="0"/>
        <v>0.19999999999999996</v>
      </c>
      <c r="X25">
        <v>99.2</v>
      </c>
    </row>
    <row r="26" spans="1:24">
      <c r="A26" s="3" t="s">
        <v>79</v>
      </c>
      <c r="B26" s="3" t="s">
        <v>13</v>
      </c>
      <c r="C26" s="4">
        <v>0.52424473216552425</v>
      </c>
      <c r="D26" s="4">
        <v>0.21299999999999999</v>
      </c>
      <c r="E26" s="6">
        <v>50</v>
      </c>
      <c r="F26" s="2">
        <v>49</v>
      </c>
      <c r="G26" s="2">
        <v>-1.01</v>
      </c>
      <c r="H26" s="2">
        <v>-10.3</v>
      </c>
      <c r="I26" s="2">
        <v>10.6</v>
      </c>
      <c r="J26" s="2">
        <v>-7.5</v>
      </c>
      <c r="K26" s="2">
        <v>529</v>
      </c>
      <c r="L26" s="2">
        <v>60922.93</v>
      </c>
      <c r="M26" s="2">
        <v>44717</v>
      </c>
      <c r="N26" s="2">
        <v>37.200000000000003</v>
      </c>
      <c r="O26" s="19">
        <v>43948</v>
      </c>
      <c r="P26" s="24">
        <v>0.29000000000000004</v>
      </c>
      <c r="Q26" s="3">
        <v>36</v>
      </c>
      <c r="R26" s="3">
        <v>48</v>
      </c>
      <c r="S26" s="3">
        <v>-12</v>
      </c>
      <c r="T26" s="3" t="s">
        <v>122</v>
      </c>
      <c r="U26">
        <v>0.56999999999999995</v>
      </c>
      <c r="V26">
        <v>0.38</v>
      </c>
      <c r="W26">
        <f t="shared" si="0"/>
        <v>0.43000000000000005</v>
      </c>
      <c r="X26">
        <v>94</v>
      </c>
    </row>
    <row r="27" spans="1:24">
      <c r="A27" s="3" t="s">
        <v>78</v>
      </c>
      <c r="B27" s="3" t="s">
        <v>37</v>
      </c>
      <c r="C27" s="4">
        <v>0.54605157776709912</v>
      </c>
      <c r="D27" s="4">
        <v>0.28199999999999997</v>
      </c>
      <c r="E27" s="6">
        <v>33</v>
      </c>
      <c r="F27" s="2">
        <v>38</v>
      </c>
      <c r="G27" s="2">
        <v>-0.34499999999999997</v>
      </c>
      <c r="H27" s="2">
        <v>-11.1</v>
      </c>
      <c r="I27" s="2">
        <v>10.1</v>
      </c>
      <c r="J27" s="2">
        <v>-9.8000000000000007</v>
      </c>
      <c r="K27" s="2">
        <v>224</v>
      </c>
      <c r="L27" s="2">
        <v>86397.22</v>
      </c>
      <c r="M27" s="2">
        <v>54478</v>
      </c>
      <c r="N27" s="2">
        <v>38.5</v>
      </c>
      <c r="O27" s="19">
        <v>43954</v>
      </c>
      <c r="P27" s="24">
        <v>0.31000000000000005</v>
      </c>
      <c r="Q27" s="3">
        <v>38</v>
      </c>
      <c r="R27" s="3">
        <v>47</v>
      </c>
      <c r="S27" s="3">
        <v>-9</v>
      </c>
      <c r="T27" s="3" t="s">
        <v>126</v>
      </c>
      <c r="U27">
        <v>0.8</v>
      </c>
      <c r="V27">
        <v>0.11</v>
      </c>
      <c r="W27">
        <f t="shared" si="0"/>
        <v>0.19999999999999996</v>
      </c>
      <c r="X27">
        <v>96.2</v>
      </c>
    </row>
    <row r="28" spans="1:24">
      <c r="A28" s="3" t="s">
        <v>77</v>
      </c>
      <c r="B28" s="3" t="s">
        <v>12</v>
      </c>
      <c r="C28" s="4">
        <v>0.47628036361830012</v>
      </c>
      <c r="D28" s="4">
        <v>0.307</v>
      </c>
      <c r="E28" s="6">
        <v>21</v>
      </c>
      <c r="F28" s="2">
        <v>21</v>
      </c>
      <c r="G28" s="2">
        <v>0.29499999999999998</v>
      </c>
      <c r="H28" s="2">
        <v>-11.6</v>
      </c>
      <c r="I28" s="2">
        <v>9</v>
      </c>
      <c r="J28" s="2">
        <v>-8.6</v>
      </c>
      <c r="K28" s="2">
        <v>49</v>
      </c>
      <c r="L28" s="2">
        <v>74351.710000000006</v>
      </c>
      <c r="M28" s="2">
        <v>55328</v>
      </c>
      <c r="N28" s="2">
        <v>39.799999999999997</v>
      </c>
      <c r="O28" s="19">
        <v>43947</v>
      </c>
      <c r="P28" s="24">
        <v>0.33999999999999997</v>
      </c>
      <c r="Q28" s="3">
        <v>39</v>
      </c>
      <c r="R28" s="3">
        <v>46</v>
      </c>
      <c r="S28" s="3">
        <v>-7</v>
      </c>
      <c r="T28" s="3" t="s">
        <v>126</v>
      </c>
      <c r="U28">
        <v>0.86</v>
      </c>
      <c r="V28">
        <v>0.01</v>
      </c>
      <c r="W28">
        <f t="shared" si="0"/>
        <v>0.14000000000000001</v>
      </c>
      <c r="X28">
        <v>101.4</v>
      </c>
    </row>
    <row r="29" spans="1:24">
      <c r="A29" s="3" t="s">
        <v>82</v>
      </c>
      <c r="B29" s="3" t="s">
        <v>39</v>
      </c>
      <c r="C29" s="4">
        <v>0.44448404918909284</v>
      </c>
      <c r="D29" s="4">
        <v>0.30599999999999999</v>
      </c>
      <c r="E29" s="6">
        <v>22</v>
      </c>
      <c r="F29" s="2">
        <v>15</v>
      </c>
      <c r="G29" s="2">
        <v>0.379</v>
      </c>
      <c r="H29" s="2">
        <v>-7.9</v>
      </c>
      <c r="I29" s="2">
        <v>5.2</v>
      </c>
      <c r="J29" s="2">
        <v>-7.1</v>
      </c>
      <c r="K29" s="2">
        <v>742</v>
      </c>
      <c r="L29" s="2">
        <v>89613.73</v>
      </c>
      <c r="M29" s="2">
        <v>59566</v>
      </c>
      <c r="N29" s="2">
        <v>36.299999999999997</v>
      </c>
      <c r="O29" s="20">
        <v>43955</v>
      </c>
      <c r="P29" s="24">
        <v>0.29000000000000004</v>
      </c>
      <c r="Q29" s="3">
        <v>42</v>
      </c>
      <c r="R29" s="3">
        <v>43</v>
      </c>
      <c r="S29" s="3">
        <v>-1</v>
      </c>
      <c r="T29" s="3" t="s">
        <v>123</v>
      </c>
      <c r="U29">
        <v>0.79</v>
      </c>
      <c r="V29">
        <v>0.04</v>
      </c>
      <c r="W29">
        <f t="shared" si="0"/>
        <v>0.20999999999999996</v>
      </c>
      <c r="X29">
        <v>99.3</v>
      </c>
    </row>
    <row r="30" spans="1:24">
      <c r="A30" s="3" t="s">
        <v>86</v>
      </c>
      <c r="B30" s="3" t="s">
        <v>17</v>
      </c>
      <c r="C30" s="4">
        <v>0.50541206730253996</v>
      </c>
      <c r="D30" s="4">
        <v>0.23699999999999999</v>
      </c>
      <c r="E30" s="6">
        <v>46</v>
      </c>
      <c r="F30" s="2">
        <v>36</v>
      </c>
      <c r="G30" s="2">
        <v>-0.26700000000000002</v>
      </c>
      <c r="H30" s="2">
        <v>-18</v>
      </c>
      <c r="I30" s="2">
        <v>25.3</v>
      </c>
      <c r="J30" s="2">
        <v>-17.3</v>
      </c>
      <c r="K30" s="2">
        <v>283</v>
      </c>
      <c r="L30" s="2">
        <v>83997.52</v>
      </c>
      <c r="M30" s="2">
        <v>58646</v>
      </c>
      <c r="N30" s="2">
        <v>37.9</v>
      </c>
      <c r="O30" s="19">
        <v>43960</v>
      </c>
      <c r="P30" s="24">
        <v>0.29000000000000004</v>
      </c>
      <c r="Q30" s="3">
        <v>45</v>
      </c>
      <c r="R30" s="3">
        <v>38</v>
      </c>
      <c r="S30" s="3">
        <v>7</v>
      </c>
      <c r="T30" s="3" t="s">
        <v>125</v>
      </c>
      <c r="U30">
        <v>0.49</v>
      </c>
      <c r="V30">
        <v>0.09</v>
      </c>
      <c r="W30">
        <f t="shared" si="0"/>
        <v>0.51</v>
      </c>
      <c r="X30">
        <v>100.7</v>
      </c>
    </row>
    <row r="31" spans="1:24">
      <c r="A31" s="3" t="s">
        <v>83</v>
      </c>
      <c r="B31" s="3" t="s">
        <v>40</v>
      </c>
      <c r="C31" s="4">
        <v>0.46706253479309706</v>
      </c>
      <c r="D31" s="4">
        <v>0.36</v>
      </c>
      <c r="E31" s="6">
        <v>9</v>
      </c>
      <c r="F31" s="2">
        <v>6</v>
      </c>
      <c r="G31" s="2">
        <v>0.69199999999999995</v>
      </c>
      <c r="H31" s="2">
        <v>-16.3</v>
      </c>
      <c r="I31" s="2">
        <v>14.5</v>
      </c>
      <c r="J31" s="2">
        <v>-14.6</v>
      </c>
      <c r="K31" s="2">
        <v>345</v>
      </c>
      <c r="L31" s="2">
        <v>101016.39</v>
      </c>
      <c r="M31" s="2">
        <v>74991</v>
      </c>
      <c r="N31" s="2">
        <v>42.7</v>
      </c>
      <c r="O31" s="19">
        <v>43982</v>
      </c>
      <c r="P31" s="24">
        <v>0.33999999999999997</v>
      </c>
      <c r="Q31" s="3">
        <v>48</v>
      </c>
      <c r="R31" s="3">
        <v>36</v>
      </c>
      <c r="S31" s="3">
        <v>12</v>
      </c>
      <c r="T31" s="3" t="s">
        <v>124</v>
      </c>
      <c r="U31">
        <v>0.9</v>
      </c>
      <c r="V31">
        <v>0.01</v>
      </c>
      <c r="W31">
        <f t="shared" si="0"/>
        <v>9.9999999999999978E-2</v>
      </c>
      <c r="X31">
        <v>97.4</v>
      </c>
    </row>
    <row r="32" spans="1:24">
      <c r="A32" s="3" t="s">
        <v>84</v>
      </c>
      <c r="B32" s="3" t="s">
        <v>15</v>
      </c>
      <c r="C32" s="4">
        <v>0.49964138425676885</v>
      </c>
      <c r="D32" s="4">
        <v>0.38100000000000001</v>
      </c>
      <c r="E32" s="6">
        <v>6</v>
      </c>
      <c r="F32" s="2">
        <v>11</v>
      </c>
      <c r="G32" s="2">
        <v>0.46</v>
      </c>
      <c r="H32" s="2">
        <v>-18.7</v>
      </c>
      <c r="I32" s="2">
        <v>15.2</v>
      </c>
      <c r="J32" s="2">
        <v>-16.5</v>
      </c>
      <c r="K32" s="2">
        <v>1812</v>
      </c>
      <c r="L32" s="2">
        <v>114160.42</v>
      </c>
      <c r="M32" s="2">
        <v>81740</v>
      </c>
      <c r="N32" s="2">
        <v>39.799999999999997</v>
      </c>
      <c r="O32" s="20"/>
      <c r="P32" s="24">
        <v>0.30000000000000004</v>
      </c>
      <c r="Q32" s="3">
        <v>50</v>
      </c>
      <c r="R32" s="3">
        <v>35</v>
      </c>
      <c r="S32" s="3">
        <v>15</v>
      </c>
      <c r="T32" s="3" t="s">
        <v>124</v>
      </c>
      <c r="U32">
        <v>0.55000000000000004</v>
      </c>
      <c r="V32">
        <v>0.13</v>
      </c>
      <c r="W32">
        <f t="shared" si="0"/>
        <v>0.44999999999999996</v>
      </c>
      <c r="X32">
        <v>95.4</v>
      </c>
    </row>
    <row r="33" spans="1:24">
      <c r="A33" s="3" t="s">
        <v>85</v>
      </c>
      <c r="B33" s="3" t="s">
        <v>16</v>
      </c>
      <c r="C33" s="4">
        <v>0.474232012934519</v>
      </c>
      <c r="D33" s="4">
        <v>0.26900000000000002</v>
      </c>
      <c r="E33" s="6">
        <v>39</v>
      </c>
      <c r="F33" s="2">
        <v>35</v>
      </c>
      <c r="G33" s="2">
        <v>-0.20399999999999999</v>
      </c>
      <c r="H33" s="2">
        <v>-10.4</v>
      </c>
      <c r="I33" s="2">
        <v>9.1999999999999993</v>
      </c>
      <c r="J33" s="2">
        <v>-9.9</v>
      </c>
      <c r="K33" s="2">
        <v>372</v>
      </c>
      <c r="L33" s="2">
        <v>75956.72</v>
      </c>
      <c r="M33" s="2">
        <v>47169</v>
      </c>
      <c r="N33" s="2">
        <v>37.5</v>
      </c>
      <c r="O33" s="19">
        <v>43982</v>
      </c>
      <c r="P33" s="24">
        <v>0.31</v>
      </c>
      <c r="Q33" s="3">
        <v>48</v>
      </c>
      <c r="R33" s="3">
        <v>38</v>
      </c>
      <c r="S33" s="3">
        <v>10</v>
      </c>
      <c r="T33" s="3" t="s">
        <v>124</v>
      </c>
      <c r="U33">
        <v>0.37</v>
      </c>
      <c r="V33">
        <v>0.02</v>
      </c>
      <c r="W33">
        <f t="shared" si="0"/>
        <v>0.63</v>
      </c>
      <c r="X33">
        <v>98.5</v>
      </c>
    </row>
    <row r="34" spans="1:24">
      <c r="A34" s="3" t="s">
        <v>87</v>
      </c>
      <c r="B34" s="3" t="s">
        <v>18</v>
      </c>
      <c r="C34" s="4">
        <v>0.3900400593773512</v>
      </c>
      <c r="D34" s="4">
        <v>0.35299999999999998</v>
      </c>
      <c r="E34" s="6">
        <v>10</v>
      </c>
      <c r="F34" s="2">
        <v>10</v>
      </c>
      <c r="G34" s="2">
        <v>0.47599999999999998</v>
      </c>
      <c r="H34" s="2">
        <v>-19.399999999999999</v>
      </c>
      <c r="I34" s="2">
        <v>14.5</v>
      </c>
      <c r="J34" s="2">
        <v>-18.3</v>
      </c>
      <c r="K34" s="2">
        <v>1911</v>
      </c>
      <c r="L34" s="2">
        <v>102330.23</v>
      </c>
      <c r="M34" s="2">
        <v>67844</v>
      </c>
      <c r="N34" s="2">
        <v>38.700000000000003</v>
      </c>
      <c r="O34" s="19">
        <v>43979</v>
      </c>
      <c r="P34" s="24">
        <v>0.30000000000000004</v>
      </c>
      <c r="Q34" s="3">
        <v>53</v>
      </c>
      <c r="R34" s="3">
        <v>30</v>
      </c>
      <c r="S34" s="3">
        <v>23</v>
      </c>
      <c r="T34" s="3" t="s">
        <v>124</v>
      </c>
      <c r="U34">
        <v>0.55000000000000004</v>
      </c>
      <c r="V34">
        <v>0.14000000000000001</v>
      </c>
      <c r="W34">
        <f t="shared" si="0"/>
        <v>0.44999999999999996</v>
      </c>
      <c r="X34">
        <v>94.4</v>
      </c>
    </row>
    <row r="35" spans="1:24">
      <c r="A35" s="3" t="s">
        <v>80</v>
      </c>
      <c r="B35" s="3" t="s">
        <v>14</v>
      </c>
      <c r="C35" s="4">
        <v>0.44846482996772014</v>
      </c>
      <c r="D35" s="4">
        <v>0.29899999999999999</v>
      </c>
      <c r="E35" s="6">
        <v>26</v>
      </c>
      <c r="F35" s="2">
        <v>33</v>
      </c>
      <c r="G35" s="2">
        <v>-0.191</v>
      </c>
      <c r="H35" s="2">
        <v>-12.4</v>
      </c>
      <c r="I35" s="2">
        <v>12.9</v>
      </c>
      <c r="J35" s="2">
        <v>-11.1</v>
      </c>
      <c r="K35" s="2">
        <v>282</v>
      </c>
      <c r="L35" s="2">
        <v>75741.17</v>
      </c>
      <c r="M35" s="2">
        <v>53855</v>
      </c>
      <c r="N35" s="2">
        <v>38.6</v>
      </c>
      <c r="O35" s="19">
        <v>43973</v>
      </c>
      <c r="P35" s="24">
        <v>0.29000000000000004</v>
      </c>
      <c r="Q35" s="3">
        <v>41</v>
      </c>
      <c r="R35" s="3">
        <v>42</v>
      </c>
      <c r="S35" s="3">
        <v>-1</v>
      </c>
      <c r="T35" s="3" t="s">
        <v>123</v>
      </c>
      <c r="U35">
        <v>0.63</v>
      </c>
      <c r="V35">
        <v>0.21</v>
      </c>
      <c r="W35">
        <f t="shared" si="0"/>
        <v>0.37</v>
      </c>
      <c r="X35">
        <v>94.8</v>
      </c>
    </row>
    <row r="36" spans="1:24">
      <c r="A36" s="3" t="s">
        <v>81</v>
      </c>
      <c r="B36" s="3" t="s">
        <v>38</v>
      </c>
      <c r="C36" s="4">
        <v>0.50901916572717021</v>
      </c>
      <c r="D36" s="4">
        <v>0.28899999999999998</v>
      </c>
      <c r="E36" s="6">
        <v>29</v>
      </c>
      <c r="F36" s="2">
        <v>13</v>
      </c>
      <c r="G36" s="2">
        <v>0.41599999999999998</v>
      </c>
      <c r="H36" s="2">
        <v>-9.6999999999999993</v>
      </c>
      <c r="I36" s="2">
        <v>9.1</v>
      </c>
      <c r="J36" s="2">
        <v>-9.5</v>
      </c>
      <c r="K36" s="2">
        <v>344</v>
      </c>
      <c r="L36" s="2">
        <v>86102.51</v>
      </c>
      <c r="M36" s="2">
        <v>63837</v>
      </c>
      <c r="N36" s="2">
        <v>35.1</v>
      </c>
      <c r="O36" s="20">
        <v>43951</v>
      </c>
      <c r="P36" s="24">
        <v>0.28000000000000003</v>
      </c>
      <c r="Q36" s="3">
        <v>30</v>
      </c>
      <c r="R36" s="3">
        <v>55</v>
      </c>
      <c r="S36" s="3">
        <v>-25</v>
      </c>
      <c r="T36" s="3" t="s">
        <v>122</v>
      </c>
      <c r="U36">
        <v>0.84</v>
      </c>
      <c r="V36">
        <v>0.03</v>
      </c>
      <c r="W36">
        <f t="shared" si="0"/>
        <v>0.16000000000000003</v>
      </c>
      <c r="X36">
        <v>106.1</v>
      </c>
    </row>
    <row r="37" spans="1:24">
      <c r="A37" s="3" t="s">
        <v>88</v>
      </c>
      <c r="B37" s="3" t="s">
        <v>41</v>
      </c>
      <c r="C37" s="4">
        <v>0.48383766546605794</v>
      </c>
      <c r="D37" s="4">
        <v>0.27200000000000002</v>
      </c>
      <c r="E37" s="6">
        <v>37</v>
      </c>
      <c r="F37" s="2">
        <v>40</v>
      </c>
      <c r="G37" s="2">
        <v>-0.42399999999999999</v>
      </c>
      <c r="H37" s="2">
        <v>-15.7</v>
      </c>
      <c r="I37" s="2">
        <v>13.7</v>
      </c>
      <c r="J37" s="2">
        <v>-13.6</v>
      </c>
      <c r="K37" s="2">
        <v>308</v>
      </c>
      <c r="L37" s="2">
        <v>82985.94</v>
      </c>
      <c r="M37" s="2">
        <v>56111</v>
      </c>
      <c r="N37" s="2">
        <v>39.299999999999997</v>
      </c>
      <c r="O37" s="21">
        <v>43980</v>
      </c>
      <c r="P37" s="24">
        <v>0.31000000000000005</v>
      </c>
      <c r="Q37" s="3">
        <v>41</v>
      </c>
      <c r="R37" s="3">
        <v>45</v>
      </c>
      <c r="S37" s="3">
        <v>-4</v>
      </c>
      <c r="T37" s="3" t="s">
        <v>123</v>
      </c>
      <c r="U37">
        <v>0.79</v>
      </c>
      <c r="V37">
        <v>0.12</v>
      </c>
      <c r="W37">
        <f t="shared" si="0"/>
        <v>0.20999999999999996</v>
      </c>
      <c r="X37">
        <v>96.2</v>
      </c>
    </row>
    <row r="38" spans="1:24">
      <c r="A38" s="3" t="s">
        <v>89</v>
      </c>
      <c r="B38" s="3" t="s">
        <v>42</v>
      </c>
      <c r="C38" s="4">
        <v>0.53067407220398888</v>
      </c>
      <c r="D38" s="4">
        <v>0.248</v>
      </c>
      <c r="E38" s="6">
        <v>44</v>
      </c>
      <c r="F38" s="2">
        <v>47</v>
      </c>
      <c r="G38" s="2">
        <v>-0.74399999999999999</v>
      </c>
      <c r="H38" s="2">
        <v>-8.6999999999999993</v>
      </c>
      <c r="I38" s="2">
        <v>12.6</v>
      </c>
      <c r="J38" s="2">
        <v>-7.3</v>
      </c>
      <c r="K38" s="2">
        <v>166</v>
      </c>
      <c r="L38" s="2">
        <v>74872.160000000003</v>
      </c>
      <c r="M38" s="2">
        <v>51924</v>
      </c>
      <c r="N38" s="2">
        <v>36.4</v>
      </c>
      <c r="O38" s="20">
        <v>43945</v>
      </c>
      <c r="P38" s="24">
        <v>0.29000000000000004</v>
      </c>
      <c r="Q38" s="3">
        <v>38</v>
      </c>
      <c r="R38" s="3">
        <v>46</v>
      </c>
      <c r="S38" s="3">
        <v>-8</v>
      </c>
      <c r="T38" s="3" t="s">
        <v>126</v>
      </c>
      <c r="U38">
        <v>0.65</v>
      </c>
      <c r="V38">
        <v>7.0000000000000007E-2</v>
      </c>
      <c r="W38">
        <f t="shared" si="0"/>
        <v>0.35</v>
      </c>
      <c r="X38">
        <v>97.8</v>
      </c>
    </row>
    <row r="39" spans="1:24">
      <c r="A39" s="3" t="s">
        <v>90</v>
      </c>
      <c r="B39" s="3" t="s">
        <v>19</v>
      </c>
      <c r="C39" s="4">
        <v>0.38178713716562324</v>
      </c>
      <c r="D39" s="4">
        <v>0.32300000000000001</v>
      </c>
      <c r="E39" s="6">
        <v>18</v>
      </c>
      <c r="F39" s="2">
        <v>21</v>
      </c>
      <c r="G39" s="2">
        <v>0.29499999999999998</v>
      </c>
      <c r="H39" s="2">
        <v>-12.7</v>
      </c>
      <c r="I39" s="2">
        <v>14.2</v>
      </c>
      <c r="J39" s="2">
        <v>-11.7</v>
      </c>
      <c r="K39" s="2">
        <v>102</v>
      </c>
      <c r="L39" s="2">
        <v>91458.36</v>
      </c>
      <c r="M39" s="2">
        <v>63426</v>
      </c>
      <c r="N39" s="2">
        <v>39.200000000000003</v>
      </c>
      <c r="P39" s="24">
        <v>0.31</v>
      </c>
      <c r="Q39" s="3">
        <v>47</v>
      </c>
      <c r="R39" s="3">
        <v>38</v>
      </c>
      <c r="S39" s="3">
        <v>9</v>
      </c>
      <c r="T39" s="3" t="s">
        <v>125</v>
      </c>
      <c r="U39">
        <v>0.75</v>
      </c>
      <c r="V39">
        <v>0.02</v>
      </c>
      <c r="W39">
        <f t="shared" si="0"/>
        <v>0.25</v>
      </c>
      <c r="X39">
        <v>98.5</v>
      </c>
    </row>
    <row r="40" spans="1:24">
      <c r="A40" s="3" t="s">
        <v>91</v>
      </c>
      <c r="B40" s="3" t="s">
        <v>20</v>
      </c>
      <c r="C40" s="4">
        <v>0.46087598868529628</v>
      </c>
      <c r="D40" s="4">
        <v>0.30099999999999999</v>
      </c>
      <c r="E40" s="6">
        <v>24</v>
      </c>
      <c r="F40" s="2">
        <v>28</v>
      </c>
      <c r="G40" s="2">
        <v>-1.4E-2</v>
      </c>
      <c r="H40" s="2">
        <v>-17.2</v>
      </c>
      <c r="I40" s="2">
        <v>13.1</v>
      </c>
      <c r="J40" s="2">
        <v>-14.3</v>
      </c>
      <c r="K40" s="2">
        <v>599</v>
      </c>
      <c r="L40" s="2">
        <v>88716.82</v>
      </c>
      <c r="M40" s="2">
        <v>60905</v>
      </c>
      <c r="N40" s="2">
        <v>40.700000000000003</v>
      </c>
      <c r="O40" s="19">
        <v>43959</v>
      </c>
      <c r="P40" s="24">
        <v>0.32</v>
      </c>
      <c r="Q40" s="3">
        <v>46</v>
      </c>
      <c r="R40" s="3">
        <v>40</v>
      </c>
      <c r="S40" s="3">
        <v>6</v>
      </c>
      <c r="T40" s="3" t="s">
        <v>125</v>
      </c>
      <c r="U40">
        <v>0.76</v>
      </c>
      <c r="V40">
        <v>0.1</v>
      </c>
      <c r="W40">
        <f t="shared" si="0"/>
        <v>0.24</v>
      </c>
      <c r="X40">
        <v>96</v>
      </c>
    </row>
    <row r="41" spans="1:24">
      <c r="A41" s="3" t="s">
        <v>92</v>
      </c>
      <c r="B41" s="3" t="s">
        <v>21</v>
      </c>
      <c r="C41" s="4">
        <v>0.45269631031220436</v>
      </c>
      <c r="D41" s="4">
        <v>0.33</v>
      </c>
      <c r="E41" s="6">
        <v>14</v>
      </c>
      <c r="F41" s="2">
        <v>14</v>
      </c>
      <c r="G41" s="2">
        <v>0.38200000000000001</v>
      </c>
      <c r="H41" s="2">
        <v>-18.600000000000001</v>
      </c>
      <c r="I41" s="2">
        <v>16.3</v>
      </c>
      <c r="J41" s="2">
        <v>-15.9</v>
      </c>
      <c r="K41" s="2">
        <v>1415</v>
      </c>
      <c r="L41" s="2">
        <v>92008.88</v>
      </c>
      <c r="M41" s="2">
        <v>64340</v>
      </c>
      <c r="N41" s="2">
        <v>39.9</v>
      </c>
      <c r="O41" s="19">
        <v>43959</v>
      </c>
      <c r="P41" s="24">
        <v>0.32</v>
      </c>
      <c r="Q41" s="3">
        <v>43</v>
      </c>
      <c r="R41" s="3">
        <v>36</v>
      </c>
      <c r="S41" s="3">
        <v>7</v>
      </c>
      <c r="T41" s="3" t="s">
        <v>125</v>
      </c>
      <c r="U41">
        <v>0.72</v>
      </c>
      <c r="V41">
        <v>0.06</v>
      </c>
      <c r="W41">
        <f t="shared" si="0"/>
        <v>0.28000000000000003</v>
      </c>
      <c r="X41">
        <v>95.3</v>
      </c>
    </row>
    <row r="42" spans="1:24">
      <c r="A42" s="3" t="s">
        <v>93</v>
      </c>
      <c r="B42" s="3" t="s">
        <v>43</v>
      </c>
      <c r="C42" s="4">
        <v>0.52789123585015751</v>
      </c>
      <c r="D42" s="4">
        <v>0.27</v>
      </c>
      <c r="E42" s="6">
        <v>38</v>
      </c>
      <c r="F42" s="2">
        <v>43</v>
      </c>
      <c r="G42" s="2">
        <v>-0.56699999999999995</v>
      </c>
      <c r="H42" s="2">
        <v>-11.7</v>
      </c>
      <c r="I42" s="2">
        <v>12.5</v>
      </c>
      <c r="J42" s="2">
        <v>-8.8000000000000007</v>
      </c>
      <c r="K42" s="2">
        <v>236</v>
      </c>
      <c r="L42" s="2">
        <v>80500.78</v>
      </c>
      <c r="M42" s="2">
        <v>52306</v>
      </c>
      <c r="N42" s="2">
        <v>39.200000000000003</v>
      </c>
      <c r="O42" s="19">
        <v>43955</v>
      </c>
      <c r="P42" s="24">
        <v>0.32</v>
      </c>
      <c r="Q42" s="3">
        <v>37</v>
      </c>
      <c r="R42" s="3">
        <v>47</v>
      </c>
      <c r="S42" s="3">
        <v>-10</v>
      </c>
      <c r="T42" s="3" t="s">
        <v>122</v>
      </c>
      <c r="U42">
        <v>0.64</v>
      </c>
      <c r="V42">
        <v>0.26</v>
      </c>
      <c r="W42">
        <f t="shared" si="0"/>
        <v>0.36</v>
      </c>
      <c r="X42">
        <v>94.4</v>
      </c>
    </row>
    <row r="43" spans="1:24">
      <c r="A43" s="3" t="s">
        <v>94</v>
      </c>
      <c r="B43" s="3" t="s">
        <v>44</v>
      </c>
      <c r="C43" s="4">
        <v>0.48727498448168838</v>
      </c>
      <c r="D43" s="4">
        <v>0.27800000000000002</v>
      </c>
      <c r="E43" s="6">
        <v>35</v>
      </c>
      <c r="F43" s="2">
        <v>25</v>
      </c>
      <c r="G43" s="2">
        <v>6.7000000000000004E-2</v>
      </c>
      <c r="H43" s="2">
        <v>-7.6</v>
      </c>
      <c r="I43" s="2">
        <v>9.4</v>
      </c>
      <c r="J43" s="2">
        <v>-7.5</v>
      </c>
      <c r="K43" s="2">
        <v>569</v>
      </c>
      <c r="L43" s="2">
        <v>84257.55</v>
      </c>
      <c r="M43" s="2">
        <v>56274</v>
      </c>
      <c r="N43" s="2">
        <v>36.799999999999997</v>
      </c>
      <c r="P43" s="24">
        <v>0.30000000000000004</v>
      </c>
      <c r="Q43" s="3">
        <v>40</v>
      </c>
      <c r="R43" s="3">
        <v>51</v>
      </c>
      <c r="S43" s="3">
        <v>-11</v>
      </c>
      <c r="T43" s="3" t="s">
        <v>122</v>
      </c>
      <c r="U43">
        <v>0.82</v>
      </c>
      <c r="V43">
        <v>0.02</v>
      </c>
      <c r="W43">
        <f t="shared" si="0"/>
        <v>0.18000000000000005</v>
      </c>
      <c r="X43">
        <v>101.9</v>
      </c>
    </row>
    <row r="44" spans="1:24">
      <c r="A44" s="3" t="s">
        <v>95</v>
      </c>
      <c r="B44" s="3" t="s">
        <v>45</v>
      </c>
      <c r="C44" s="4">
        <v>0.5453844374180612</v>
      </c>
      <c r="D44" s="4">
        <v>0.26100000000000001</v>
      </c>
      <c r="E44" s="6">
        <v>42</v>
      </c>
      <c r="F44" s="2">
        <v>42</v>
      </c>
      <c r="G44" s="2">
        <v>-0.56599999999999995</v>
      </c>
      <c r="H44" s="2">
        <v>-11</v>
      </c>
      <c r="I44" s="2">
        <v>11.3</v>
      </c>
      <c r="J44" s="2">
        <v>-8.5</v>
      </c>
      <c r="K44" s="2">
        <v>330</v>
      </c>
      <c r="L44" s="2">
        <v>79019.22</v>
      </c>
      <c r="M44" s="2">
        <v>52375</v>
      </c>
      <c r="N44" s="2">
        <v>38.700000000000003</v>
      </c>
      <c r="O44" s="19">
        <v>43951</v>
      </c>
      <c r="P44" s="24">
        <v>0.29000000000000004</v>
      </c>
      <c r="Q44" s="3">
        <v>35</v>
      </c>
      <c r="R44" s="3">
        <v>48</v>
      </c>
      <c r="S44" s="3">
        <v>-13</v>
      </c>
      <c r="T44" s="3" t="s">
        <v>122</v>
      </c>
      <c r="U44">
        <v>0.74</v>
      </c>
      <c r="V44">
        <v>0.17</v>
      </c>
      <c r="W44">
        <f t="shared" si="0"/>
        <v>0.26</v>
      </c>
      <c r="X44">
        <v>95.2</v>
      </c>
    </row>
    <row r="45" spans="1:24">
      <c r="A45" s="3" t="s">
        <v>96</v>
      </c>
      <c r="B45" s="3" t="s">
        <v>46</v>
      </c>
      <c r="C45" s="4">
        <v>0.48044571861307944</v>
      </c>
      <c r="D45" s="4">
        <v>0.28699999999999998</v>
      </c>
      <c r="E45" s="6">
        <v>30</v>
      </c>
      <c r="F45" s="2">
        <v>37</v>
      </c>
      <c r="G45" s="2">
        <v>-0.28599999999999998</v>
      </c>
      <c r="H45" s="2">
        <v>-8.6999999999999993</v>
      </c>
      <c r="I45" s="2">
        <v>13</v>
      </c>
      <c r="J45" s="2">
        <v>-7.2</v>
      </c>
      <c r="K45" s="2">
        <v>226</v>
      </c>
      <c r="L45" s="2">
        <v>84470.84</v>
      </c>
      <c r="M45" s="2">
        <v>60629</v>
      </c>
      <c r="N45" s="2">
        <v>34.4</v>
      </c>
      <c r="O45" s="19">
        <v>43951</v>
      </c>
      <c r="P45" s="24">
        <v>0.24</v>
      </c>
      <c r="Q45" s="3">
        <v>39</v>
      </c>
      <c r="R45" s="3">
        <v>42</v>
      </c>
      <c r="S45" s="3">
        <v>-3</v>
      </c>
      <c r="T45" s="3" t="s">
        <v>123</v>
      </c>
      <c r="U45">
        <v>0.41</v>
      </c>
      <c r="V45">
        <v>0.12</v>
      </c>
      <c r="W45">
        <f t="shared" si="0"/>
        <v>0.59000000000000008</v>
      </c>
      <c r="X45">
        <v>98.6</v>
      </c>
    </row>
    <row r="46" spans="1:24">
      <c r="A46" s="3" t="s">
        <v>97</v>
      </c>
      <c r="B46" s="3" t="s">
        <v>47</v>
      </c>
      <c r="C46" s="4">
        <v>0.41279697624190065</v>
      </c>
      <c r="D46" s="4">
        <v>0.32500000000000001</v>
      </c>
      <c r="E46" s="6">
        <v>16</v>
      </c>
      <c r="F46" s="2">
        <v>5</v>
      </c>
      <c r="G46" s="2">
        <v>0.70199999999999996</v>
      </c>
      <c r="H46" s="2">
        <v>-7</v>
      </c>
      <c r="I46" s="2">
        <v>8.5</v>
      </c>
      <c r="J46" s="2">
        <v>-4.8</v>
      </c>
      <c r="K46" s="2">
        <v>312</v>
      </c>
      <c r="L46" s="2">
        <v>100221.8</v>
      </c>
      <c r="M46" s="2">
        <v>71414</v>
      </c>
      <c r="N46" s="2">
        <v>30.7</v>
      </c>
      <c r="O46" s="21">
        <v>43952</v>
      </c>
      <c r="P46" s="24">
        <v>0.21000000000000002</v>
      </c>
      <c r="Q46" s="3">
        <v>28</v>
      </c>
      <c r="R46" s="3">
        <v>56</v>
      </c>
      <c r="S46" s="3">
        <v>-28</v>
      </c>
      <c r="T46" s="3" t="s">
        <v>122</v>
      </c>
      <c r="U46">
        <v>0.78</v>
      </c>
      <c r="V46">
        <v>0.01</v>
      </c>
      <c r="W46">
        <f t="shared" si="0"/>
        <v>0.21999999999999997</v>
      </c>
      <c r="X46">
        <v>101.5</v>
      </c>
    </row>
    <row r="47" spans="1:24">
      <c r="A47" s="3" t="s">
        <v>99</v>
      </c>
      <c r="B47" s="3" t="s">
        <v>48</v>
      </c>
      <c r="C47" s="4">
        <v>0.33816766890696853</v>
      </c>
      <c r="D47" s="4">
        <v>0.36799999999999999</v>
      </c>
      <c r="E47" s="6">
        <v>8</v>
      </c>
      <c r="F47" s="2">
        <v>4</v>
      </c>
      <c r="G47" s="2">
        <v>0.71899999999999997</v>
      </c>
      <c r="H47" s="2">
        <v>-21.5</v>
      </c>
      <c r="I47" s="2">
        <v>12.7</v>
      </c>
      <c r="J47" s="2">
        <v>-17.100000000000001</v>
      </c>
      <c r="K47" s="2">
        <v>158</v>
      </c>
      <c r="L47" s="2">
        <v>84281.16</v>
      </c>
      <c r="M47" s="2">
        <v>60782</v>
      </c>
      <c r="N47" s="2">
        <v>42.9</v>
      </c>
      <c r="O47" s="19">
        <v>43997</v>
      </c>
      <c r="P47" s="24">
        <v>0.36</v>
      </c>
      <c r="Q47" s="3">
        <v>55</v>
      </c>
      <c r="R47" s="3">
        <v>30</v>
      </c>
      <c r="S47" s="3">
        <v>25</v>
      </c>
      <c r="T47" s="3" t="s">
        <v>124</v>
      </c>
      <c r="U47">
        <v>0.93</v>
      </c>
      <c r="V47">
        <v>0.01</v>
      </c>
      <c r="W47">
        <f t="shared" si="0"/>
        <v>6.9999999999999951E-2</v>
      </c>
      <c r="X47">
        <v>96.8</v>
      </c>
    </row>
    <row r="48" spans="1:24">
      <c r="A48" s="3" t="s">
        <v>98</v>
      </c>
      <c r="B48" s="3" t="s">
        <v>22</v>
      </c>
      <c r="C48" s="4">
        <v>0.45379966718243658</v>
      </c>
      <c r="D48" s="4">
        <v>0.376</v>
      </c>
      <c r="E48" s="6">
        <v>7</v>
      </c>
      <c r="F48" s="2">
        <v>20</v>
      </c>
      <c r="G48" s="2">
        <v>0.30499999999999999</v>
      </c>
      <c r="H48" s="2">
        <v>-9</v>
      </c>
      <c r="I48" s="2">
        <v>9.4</v>
      </c>
      <c r="J48" s="2">
        <v>-9.1</v>
      </c>
      <c r="K48" s="2">
        <v>532</v>
      </c>
      <c r="L48" s="2">
        <v>105791.79</v>
      </c>
      <c r="M48" s="2">
        <v>72577</v>
      </c>
      <c r="N48" s="2">
        <v>36.799999999999997</v>
      </c>
      <c r="O48" s="19">
        <v>43992</v>
      </c>
      <c r="P48" s="24">
        <v>0.29000000000000004</v>
      </c>
      <c r="Q48" s="3">
        <v>46</v>
      </c>
      <c r="R48" s="3">
        <v>39</v>
      </c>
      <c r="S48" s="3">
        <v>7</v>
      </c>
      <c r="T48" s="3" t="s">
        <v>125</v>
      </c>
      <c r="U48">
        <v>0.62</v>
      </c>
      <c r="V48">
        <v>0.19</v>
      </c>
      <c r="W48">
        <f t="shared" si="0"/>
        <v>0.38</v>
      </c>
      <c r="X48">
        <v>96.9</v>
      </c>
    </row>
    <row r="49" spans="1:24">
      <c r="A49" s="3" t="s">
        <v>100</v>
      </c>
      <c r="B49" s="3" t="s">
        <v>23</v>
      </c>
      <c r="C49" s="4">
        <v>0.36685391843212334</v>
      </c>
      <c r="D49" s="4">
        <v>0.34499999999999997</v>
      </c>
      <c r="E49" s="6">
        <v>12</v>
      </c>
      <c r="F49" s="2">
        <v>9</v>
      </c>
      <c r="G49" s="2">
        <v>0.58399999999999996</v>
      </c>
      <c r="H49" s="2">
        <v>-14.1</v>
      </c>
      <c r="I49" s="2">
        <v>15.1</v>
      </c>
      <c r="J49" s="2">
        <v>-11.8</v>
      </c>
      <c r="K49" s="2">
        <v>289</v>
      </c>
      <c r="L49" s="2">
        <v>106407.57</v>
      </c>
      <c r="M49" s="2">
        <v>74073</v>
      </c>
      <c r="N49" s="2">
        <v>37.6</v>
      </c>
      <c r="O49" s="19">
        <v>43982</v>
      </c>
      <c r="P49" s="24">
        <v>0.29000000000000004</v>
      </c>
      <c r="Q49" s="3">
        <v>50</v>
      </c>
      <c r="R49" s="3">
        <v>35</v>
      </c>
      <c r="S49" s="3">
        <v>15</v>
      </c>
      <c r="T49" s="3" t="s">
        <v>124</v>
      </c>
      <c r="U49">
        <v>0.68</v>
      </c>
      <c r="V49">
        <v>0.04</v>
      </c>
      <c r="W49">
        <f t="shared" si="0"/>
        <v>0.31999999999999995</v>
      </c>
      <c r="X49">
        <v>100</v>
      </c>
    </row>
    <row r="50" spans="1:24">
      <c r="A50" s="3" t="s">
        <v>102</v>
      </c>
      <c r="B50" s="3" t="s">
        <v>49</v>
      </c>
      <c r="C50" s="4">
        <v>0.54685099846390173</v>
      </c>
      <c r="D50" s="4">
        <v>0.19900000000000001</v>
      </c>
      <c r="E50" s="6">
        <v>51</v>
      </c>
      <c r="F50" s="2">
        <v>44</v>
      </c>
      <c r="G50" s="2">
        <v>-0.60299999999999998</v>
      </c>
      <c r="H50" s="2">
        <v>-14.3</v>
      </c>
      <c r="I50" s="2">
        <v>12.9</v>
      </c>
      <c r="J50" s="2">
        <v>-12.7</v>
      </c>
      <c r="K50" s="2">
        <v>113</v>
      </c>
      <c r="L50" s="2">
        <v>66563.23</v>
      </c>
      <c r="M50" s="2">
        <v>44097</v>
      </c>
      <c r="N50" s="2">
        <v>42.2</v>
      </c>
      <c r="O50" s="20">
        <v>43955</v>
      </c>
      <c r="P50" s="24">
        <v>0.35</v>
      </c>
      <c r="Q50" s="3">
        <v>37</v>
      </c>
      <c r="R50" s="3">
        <v>49</v>
      </c>
      <c r="S50" s="3">
        <v>-12</v>
      </c>
      <c r="T50" s="3" t="s">
        <v>122</v>
      </c>
      <c r="U50">
        <v>0.92</v>
      </c>
      <c r="V50">
        <v>0.04</v>
      </c>
      <c r="W50">
        <f t="shared" si="0"/>
        <v>7.999999999999996E-2</v>
      </c>
      <c r="X50">
        <v>98.2</v>
      </c>
    </row>
    <row r="51" spans="1:24">
      <c r="A51" s="3" t="s">
        <v>101</v>
      </c>
      <c r="B51" s="3" t="s">
        <v>24</v>
      </c>
      <c r="C51" s="4">
        <v>0.42001110606290071</v>
      </c>
      <c r="D51" s="4">
        <v>0.28999999999999998</v>
      </c>
      <c r="E51" s="6">
        <v>27</v>
      </c>
      <c r="F51" s="2">
        <v>23</v>
      </c>
      <c r="G51" s="2">
        <v>0.22</v>
      </c>
      <c r="H51" s="2">
        <v>-15.3</v>
      </c>
      <c r="I51" s="2">
        <v>12</v>
      </c>
      <c r="J51" s="2">
        <v>-13</v>
      </c>
      <c r="K51" s="2">
        <v>318</v>
      </c>
      <c r="L51" s="2">
        <v>80671.17</v>
      </c>
      <c r="M51" s="2">
        <v>60773</v>
      </c>
      <c r="N51" s="2">
        <v>39.299999999999997</v>
      </c>
      <c r="O51" s="19">
        <v>43977</v>
      </c>
      <c r="P51" s="24">
        <v>0.31000000000000005</v>
      </c>
      <c r="Q51" s="3">
        <v>43</v>
      </c>
      <c r="R51" s="3">
        <v>43</v>
      </c>
      <c r="S51" s="3">
        <v>0</v>
      </c>
      <c r="T51" s="3" t="s">
        <v>123</v>
      </c>
      <c r="U51">
        <v>0.81</v>
      </c>
      <c r="V51">
        <v>0.06</v>
      </c>
      <c r="W51">
        <f t="shared" si="0"/>
        <v>0.18999999999999995</v>
      </c>
      <c r="X51">
        <v>98.9</v>
      </c>
    </row>
    <row r="52" spans="1:24">
      <c r="A52" s="3" t="s">
        <v>103</v>
      </c>
      <c r="B52" s="3" t="s">
        <v>50</v>
      </c>
      <c r="C52" s="4">
        <v>0.44482758620689655</v>
      </c>
      <c r="D52" s="4">
        <v>0.26700000000000002</v>
      </c>
      <c r="E52" s="2">
        <v>41</v>
      </c>
      <c r="F52" s="2">
        <v>24</v>
      </c>
      <c r="G52" s="2">
        <v>0.21</v>
      </c>
      <c r="H52" s="2">
        <v>-9</v>
      </c>
      <c r="I52" s="2">
        <v>8.8000000000000007</v>
      </c>
      <c r="J52" s="2">
        <v>-9.3000000000000007</v>
      </c>
      <c r="K52" s="2">
        <v>157</v>
      </c>
      <c r="L52" s="2">
        <v>80293.39</v>
      </c>
      <c r="M52" s="2">
        <v>61584</v>
      </c>
      <c r="N52" s="2">
        <v>37.299999999999997</v>
      </c>
      <c r="O52" s="2"/>
      <c r="P52" s="24">
        <v>0.31000000000000005</v>
      </c>
      <c r="Q52" s="3">
        <v>25</v>
      </c>
      <c r="R52" s="3">
        <v>59</v>
      </c>
      <c r="S52" s="3">
        <v>-34</v>
      </c>
      <c r="T52" s="3" t="s">
        <v>122</v>
      </c>
      <c r="U52">
        <v>0.84</v>
      </c>
      <c r="V52">
        <v>0</v>
      </c>
      <c r="W52">
        <f>1-U52</f>
        <v>0.16000000000000003</v>
      </c>
      <c r="X52">
        <v>102.6</v>
      </c>
    </row>
    <row r="53" spans="1:24" ht="16">
      <c r="A53" s="5"/>
      <c r="B53" s="5"/>
      <c r="C53" s="17"/>
      <c r="D53" s="1"/>
      <c r="E53" s="1"/>
      <c r="F53" s="1"/>
      <c r="G53" s="1"/>
      <c r="H53" s="2"/>
      <c r="I53" s="1"/>
      <c r="K53" s="2"/>
      <c r="L53" s="1"/>
      <c r="M53" s="1"/>
      <c r="N53" s="1"/>
      <c r="P53" s="1"/>
    </row>
    <row r="54" spans="1:24" ht="16">
      <c r="A54" s="5"/>
      <c r="B54" s="5"/>
      <c r="C54" s="17"/>
      <c r="D54" s="1"/>
      <c r="E54" s="1"/>
      <c r="F54" s="1"/>
      <c r="G54" s="1"/>
      <c r="H54" s="2"/>
      <c r="I54" s="1"/>
      <c r="K54" s="2"/>
      <c r="L54" s="1"/>
      <c r="M54" s="1"/>
      <c r="N54" s="1"/>
      <c r="P54" s="1"/>
    </row>
    <row r="55" spans="1:24" ht="16">
      <c r="A55" s="5"/>
      <c r="B55" s="5"/>
      <c r="C55" s="17"/>
      <c r="D55" s="1"/>
      <c r="E55" s="1"/>
      <c r="F55" s="1"/>
      <c r="G55" s="1"/>
      <c r="H55" s="7"/>
      <c r="I55" s="1"/>
      <c r="K55" s="1"/>
      <c r="L55" s="1"/>
      <c r="M55" s="1"/>
      <c r="N55" s="1"/>
      <c r="P55" s="1"/>
    </row>
    <row r="56" spans="1:24" ht="16">
      <c r="A56" s="5"/>
      <c r="B56" s="5"/>
      <c r="C56" s="17"/>
      <c r="D56" s="1"/>
      <c r="E56" s="1"/>
      <c r="F56" s="1"/>
      <c r="G56" s="1"/>
      <c r="H56" s="7"/>
      <c r="I56" s="1"/>
      <c r="K56" s="1"/>
      <c r="L56" s="1"/>
      <c r="M56" s="1"/>
      <c r="N56" s="1"/>
      <c r="P56" s="1"/>
    </row>
    <row r="57" spans="1:24" ht="16">
      <c r="A57" s="5"/>
      <c r="B57" s="5"/>
      <c r="C57" s="17"/>
      <c r="D57" s="1"/>
      <c r="E57" s="1"/>
      <c r="F57" s="1"/>
      <c r="G57" s="1"/>
      <c r="H57" s="7"/>
      <c r="I57" s="1"/>
      <c r="K57" s="1"/>
      <c r="L57" s="1"/>
      <c r="M57" s="1"/>
      <c r="N57" s="1"/>
      <c r="P57" s="1"/>
    </row>
    <row r="58" spans="1:24" ht="16">
      <c r="A58" s="5"/>
      <c r="B58" s="5"/>
      <c r="C58" s="17"/>
      <c r="D58" s="1"/>
      <c r="E58" s="1"/>
      <c r="F58" s="1"/>
      <c r="G58" s="1"/>
      <c r="H58" s="7"/>
      <c r="I58" s="1"/>
      <c r="K58" s="1"/>
      <c r="L58" s="1"/>
      <c r="M58" s="1"/>
      <c r="N58" s="1"/>
      <c r="P58" s="1"/>
    </row>
    <row r="59" spans="1:24" ht="16">
      <c r="A59" s="5"/>
      <c r="B59" s="5"/>
      <c r="C59" s="17"/>
      <c r="D59" s="1"/>
      <c r="E59" s="1"/>
      <c r="F59" s="1"/>
      <c r="G59" s="1"/>
      <c r="H59" s="7"/>
      <c r="I59" s="1"/>
      <c r="K59" s="1"/>
      <c r="L59" s="1"/>
      <c r="M59" s="1"/>
      <c r="N59" s="1"/>
      <c r="P59" s="1"/>
    </row>
    <row r="60" spans="1:24" ht="16">
      <c r="A60" s="5"/>
      <c r="B60" s="5"/>
      <c r="C60" s="17"/>
      <c r="D60" s="1"/>
      <c r="E60" s="1"/>
      <c r="F60" s="1"/>
      <c r="G60" s="1"/>
      <c r="H60" s="7"/>
      <c r="I60" s="1"/>
      <c r="K60" s="1"/>
      <c r="L60" s="1"/>
      <c r="M60" s="1"/>
      <c r="N60" s="1"/>
      <c r="P60" s="1"/>
    </row>
    <row r="61" spans="1:24" ht="16">
      <c r="A61" s="5"/>
      <c r="B61" s="5"/>
      <c r="C61" s="17"/>
      <c r="D61" s="1"/>
      <c r="E61" s="1"/>
      <c r="F61" s="1"/>
      <c r="G61" s="1"/>
      <c r="H61" s="7"/>
      <c r="I61" s="1"/>
      <c r="K61" s="1"/>
      <c r="L61" s="1"/>
      <c r="M61" s="1"/>
      <c r="N61" s="1"/>
      <c r="P61" s="1"/>
    </row>
    <row r="62" spans="1:24" ht="16">
      <c r="A62" s="5"/>
      <c r="B62" s="5"/>
      <c r="C62" s="17"/>
      <c r="D62" s="1"/>
      <c r="E62" s="1"/>
      <c r="F62" s="1"/>
      <c r="G62" s="1"/>
      <c r="H62" s="7"/>
      <c r="I62" s="1"/>
      <c r="K62" s="1"/>
      <c r="L62" s="1"/>
      <c r="M62" s="1"/>
      <c r="N62" s="1"/>
      <c r="P62" s="1"/>
    </row>
    <row r="63" spans="1:24" ht="16">
      <c r="A63" s="5"/>
      <c r="B63" s="5"/>
      <c r="C63" s="17"/>
      <c r="D63" s="1"/>
      <c r="E63" s="1"/>
      <c r="F63" s="1"/>
      <c r="G63" s="1"/>
      <c r="H63" s="7"/>
      <c r="I63" s="1"/>
      <c r="K63" s="1"/>
      <c r="L63" s="1"/>
      <c r="M63" s="1"/>
      <c r="N63" s="1"/>
      <c r="P63" s="1"/>
    </row>
    <row r="64" spans="1:24" ht="16">
      <c r="A64" s="5"/>
      <c r="B64" s="5"/>
      <c r="C64" s="17"/>
      <c r="D64" s="1"/>
      <c r="E64" s="1"/>
      <c r="F64" s="1"/>
      <c r="G64" s="1"/>
      <c r="H64" s="7"/>
      <c r="I64" s="1"/>
      <c r="K64" s="1"/>
      <c r="L64" s="1"/>
      <c r="M64" s="1"/>
      <c r="N64" s="1"/>
      <c r="P64" s="1"/>
    </row>
    <row r="65" spans="1:16" ht="16">
      <c r="A65" s="5"/>
      <c r="B65" s="5"/>
      <c r="C65" s="17"/>
      <c r="D65" s="1"/>
      <c r="E65" s="1"/>
      <c r="F65" s="1"/>
      <c r="G65" s="1"/>
      <c r="H65" s="7"/>
      <c r="I65" s="1"/>
      <c r="K65" s="1"/>
      <c r="L65" s="1"/>
      <c r="M65" s="1"/>
      <c r="N65" s="1"/>
      <c r="P65" s="1"/>
    </row>
    <row r="66" spans="1:16" ht="16">
      <c r="A66" s="5"/>
      <c r="B66" s="5"/>
      <c r="C66" s="17"/>
      <c r="D66" s="1"/>
      <c r="E66" s="1"/>
      <c r="F66" s="1"/>
      <c r="G66" s="1"/>
      <c r="H66" s="7"/>
      <c r="I66" s="1"/>
      <c r="K66" s="1"/>
      <c r="L66" s="1"/>
      <c r="M66" s="1"/>
      <c r="N66" s="1"/>
      <c r="P66" s="1"/>
    </row>
    <row r="67" spans="1:16" ht="16">
      <c r="A67" s="5"/>
      <c r="B67" s="5"/>
      <c r="C67" s="17"/>
      <c r="D67" s="1"/>
      <c r="E67" s="1"/>
      <c r="F67" s="1"/>
      <c r="G67" s="1"/>
      <c r="H67" s="7"/>
      <c r="I67" s="1"/>
      <c r="K67" s="1"/>
      <c r="L67" s="1"/>
      <c r="M67" s="1"/>
      <c r="N67" s="1"/>
      <c r="P67" s="1"/>
    </row>
    <row r="68" spans="1:16" ht="16">
      <c r="A68" s="5"/>
      <c r="B68" s="5"/>
      <c r="C68" s="17"/>
      <c r="D68" s="1"/>
      <c r="E68" s="1"/>
      <c r="F68" s="1"/>
      <c r="G68" s="1"/>
      <c r="H68" s="7"/>
      <c r="I68" s="1"/>
      <c r="K68" s="1"/>
      <c r="L68" s="1"/>
      <c r="M68" s="1"/>
      <c r="N68" s="1"/>
      <c r="P68" s="1"/>
    </row>
    <row r="69" spans="1:16" ht="16">
      <c r="A69" s="5"/>
      <c r="B69" s="5"/>
      <c r="C69" s="17"/>
      <c r="D69" s="1"/>
      <c r="E69" s="1"/>
      <c r="F69" s="1"/>
      <c r="G69" s="1"/>
      <c r="H69" s="7"/>
      <c r="I69" s="1"/>
      <c r="K69" s="1"/>
      <c r="L69" s="1"/>
      <c r="M69" s="1"/>
      <c r="N69" s="1"/>
      <c r="P69" s="1"/>
    </row>
    <row r="70" spans="1:16" ht="16">
      <c r="A70" s="5"/>
      <c r="B70" s="5"/>
      <c r="C70" s="17"/>
      <c r="D70" s="1"/>
      <c r="E70" s="1"/>
      <c r="F70" s="1"/>
      <c r="G70" s="1"/>
      <c r="H70" s="7"/>
      <c r="I70" s="1"/>
      <c r="K70" s="1"/>
      <c r="L70" s="1"/>
      <c r="M70" s="1"/>
      <c r="N70" s="1"/>
      <c r="P70" s="1"/>
    </row>
    <row r="71" spans="1:16" ht="16">
      <c r="A71" s="5"/>
      <c r="B71" s="5"/>
      <c r="C71" s="17"/>
      <c r="D71" s="1"/>
      <c r="E71" s="1"/>
      <c r="F71" s="1"/>
      <c r="G71" s="1"/>
      <c r="H71" s="7"/>
      <c r="I71" s="1"/>
      <c r="K71" s="1"/>
      <c r="L71" s="1"/>
      <c r="M71" s="1"/>
      <c r="N71" s="1"/>
      <c r="P71" s="1"/>
    </row>
    <row r="72" spans="1:16" ht="16">
      <c r="A72" s="5"/>
      <c r="B72" s="5"/>
      <c r="C72" s="17"/>
      <c r="D72" s="1"/>
      <c r="E72" s="1"/>
      <c r="F72" s="1"/>
      <c r="G72" s="1"/>
      <c r="H72" s="7"/>
      <c r="I72" s="1"/>
      <c r="K72" s="1"/>
      <c r="L72" s="1"/>
      <c r="M72" s="1"/>
      <c r="N72" s="1"/>
      <c r="P72" s="1"/>
    </row>
    <row r="73" spans="1:16" ht="16">
      <c r="A73" s="5"/>
      <c r="B73" s="5"/>
      <c r="C73" s="17"/>
      <c r="D73" s="1"/>
      <c r="E73" s="1"/>
      <c r="F73" s="1"/>
      <c r="G73" s="1"/>
      <c r="H73" s="7"/>
      <c r="I73" s="1"/>
      <c r="K73" s="1"/>
      <c r="L73" s="1"/>
      <c r="M73" s="1"/>
      <c r="N73" s="1"/>
      <c r="P73" s="1"/>
    </row>
    <row r="74" spans="1:16" ht="16">
      <c r="A74" s="5"/>
      <c r="B74" s="5"/>
      <c r="C74" s="17"/>
      <c r="D74" s="1"/>
      <c r="E74" s="1"/>
      <c r="F74" s="1"/>
      <c r="G74" s="1"/>
      <c r="H74" s="7"/>
      <c r="I74" s="1"/>
      <c r="K74" s="1"/>
      <c r="L74" s="1"/>
      <c r="M74" s="1"/>
      <c r="N74" s="1"/>
      <c r="P74" s="1"/>
    </row>
    <row r="75" spans="1:16" ht="16">
      <c r="A75" s="5"/>
      <c r="B75" s="5"/>
      <c r="C75" s="17"/>
      <c r="D75" s="1"/>
      <c r="E75" s="1"/>
      <c r="F75" s="1"/>
      <c r="G75" s="1"/>
      <c r="H75" s="7"/>
      <c r="I75" s="1"/>
      <c r="K75" s="1"/>
      <c r="L75" s="1"/>
      <c r="M75" s="1"/>
      <c r="N75" s="1"/>
      <c r="P75" s="1"/>
    </row>
    <row r="76" spans="1:16" ht="16">
      <c r="A76" s="5"/>
      <c r="B76" s="5"/>
      <c r="C76" s="17"/>
      <c r="D76" s="1"/>
      <c r="E76" s="1"/>
      <c r="F76" s="1"/>
      <c r="G76" s="1"/>
      <c r="H76" s="7"/>
      <c r="I76" s="1"/>
      <c r="K76" s="1"/>
      <c r="L76" s="1"/>
      <c r="M76" s="1"/>
      <c r="N76" s="1"/>
      <c r="P76" s="1"/>
    </row>
    <row r="77" spans="1:16" ht="16">
      <c r="A77" s="5"/>
      <c r="B77" s="5"/>
      <c r="C77" s="17"/>
      <c r="D77" s="1"/>
      <c r="E77" s="1"/>
      <c r="F77" s="1"/>
      <c r="G77" s="1"/>
      <c r="H77" s="7"/>
      <c r="I77" s="1"/>
      <c r="K77" s="1"/>
      <c r="L77" s="1"/>
      <c r="M77" s="1"/>
      <c r="N77" s="1"/>
      <c r="P77" s="1"/>
    </row>
    <row r="78" spans="1:16" ht="16">
      <c r="A78" s="5"/>
      <c r="B78" s="5"/>
      <c r="C78" s="17"/>
      <c r="D78" s="1"/>
      <c r="E78" s="1"/>
      <c r="F78" s="1"/>
      <c r="G78" s="1"/>
      <c r="H78" s="7"/>
      <c r="I78" s="1"/>
      <c r="K78" s="1"/>
      <c r="L78" s="1"/>
      <c r="M78" s="1"/>
      <c r="N78" s="1"/>
      <c r="P78" s="1"/>
    </row>
    <row r="79" spans="1:16" ht="16">
      <c r="A79" s="5"/>
      <c r="B79" s="5"/>
      <c r="C79" s="17"/>
      <c r="D79" s="1"/>
      <c r="E79" s="1"/>
      <c r="F79" s="1"/>
      <c r="G79" s="1"/>
      <c r="H79" s="7"/>
      <c r="I79" s="1"/>
      <c r="K79" s="1"/>
      <c r="L79" s="1"/>
      <c r="M79" s="1"/>
      <c r="N79" s="1"/>
      <c r="P79" s="1"/>
    </row>
    <row r="80" spans="1:16" ht="16">
      <c r="A80" s="5"/>
      <c r="B80" s="5"/>
      <c r="C80" s="17"/>
      <c r="D80" s="1"/>
      <c r="E80" s="1"/>
      <c r="F80" s="1"/>
      <c r="G80" s="1"/>
      <c r="H80" s="7"/>
      <c r="I80" s="1"/>
      <c r="K80" s="1"/>
      <c r="L80" s="1"/>
      <c r="M80" s="1"/>
      <c r="N80" s="1"/>
      <c r="P80" s="1"/>
    </row>
    <row r="81" spans="1:16" ht="16">
      <c r="A81" s="5"/>
      <c r="B81" s="5"/>
      <c r="C81" s="17"/>
      <c r="D81" s="1"/>
      <c r="E81" s="1"/>
      <c r="F81" s="1"/>
      <c r="G81" s="1"/>
      <c r="H81" s="7"/>
      <c r="I81" s="1"/>
      <c r="K81" s="1"/>
      <c r="L81" s="1"/>
      <c r="M81" s="1"/>
      <c r="N81" s="1"/>
      <c r="P81" s="1"/>
    </row>
    <row r="82" spans="1:16" ht="16">
      <c r="A82" s="5"/>
      <c r="B82" s="5"/>
      <c r="C82" s="17"/>
      <c r="D82" s="1"/>
      <c r="E82" s="1"/>
      <c r="F82" s="1"/>
      <c r="G82" s="1"/>
      <c r="H82" s="7"/>
      <c r="I82" s="1"/>
      <c r="K82" s="1"/>
      <c r="L82" s="1"/>
      <c r="M82" s="1"/>
      <c r="N82" s="1"/>
      <c r="P82" s="1"/>
    </row>
    <row r="83" spans="1:16" ht="16">
      <c r="A83" s="5"/>
      <c r="B83" s="5"/>
      <c r="C83" s="17"/>
      <c r="D83" s="1"/>
      <c r="E83" s="1"/>
      <c r="F83" s="1"/>
      <c r="G83" s="1"/>
      <c r="H83" s="7"/>
      <c r="I83" s="1"/>
      <c r="K83" s="1"/>
      <c r="L83" s="1"/>
      <c r="M83" s="1"/>
      <c r="N83" s="1"/>
      <c r="P83" s="1"/>
    </row>
    <row r="84" spans="1:16" ht="16">
      <c r="A84" s="5"/>
      <c r="B84" s="5"/>
      <c r="C84" s="17"/>
      <c r="D84" s="1"/>
      <c r="E84" s="1"/>
      <c r="F84" s="1"/>
      <c r="G84" s="1"/>
      <c r="H84" s="7"/>
      <c r="I84" s="1"/>
      <c r="K84" s="1"/>
      <c r="L84" s="1"/>
      <c r="M84" s="1"/>
      <c r="N84" s="1"/>
      <c r="P84" s="1"/>
    </row>
    <row r="85" spans="1:16" ht="16">
      <c r="A85" s="5"/>
      <c r="B85" s="5"/>
      <c r="C85" s="17"/>
      <c r="D85" s="1"/>
      <c r="E85" s="1"/>
      <c r="F85" s="1"/>
      <c r="G85" s="1"/>
      <c r="H85" s="7"/>
      <c r="I85" s="1"/>
      <c r="K85" s="1"/>
      <c r="L85" s="1"/>
      <c r="M85" s="1"/>
      <c r="N85" s="1"/>
      <c r="P85" s="1"/>
    </row>
    <row r="86" spans="1:16" ht="16">
      <c r="A86" s="5"/>
      <c r="B86" s="5"/>
      <c r="C86" s="17"/>
      <c r="D86" s="1"/>
      <c r="E86" s="1"/>
      <c r="F86" s="1"/>
      <c r="G86" s="1"/>
      <c r="H86" s="7"/>
      <c r="I86" s="1"/>
      <c r="K86" s="1"/>
      <c r="L86" s="1"/>
      <c r="M86" s="1"/>
      <c r="N86" s="1"/>
      <c r="P86" s="1"/>
    </row>
    <row r="87" spans="1:16" ht="16">
      <c r="A87" s="5"/>
      <c r="B87" s="5"/>
      <c r="C87" s="17"/>
      <c r="D87" s="1"/>
      <c r="E87" s="1"/>
      <c r="F87" s="1"/>
      <c r="G87" s="1"/>
      <c r="H87" s="7"/>
      <c r="I87" s="1"/>
      <c r="K87" s="1"/>
      <c r="L87" s="1"/>
      <c r="M87" s="1"/>
      <c r="N87" s="1"/>
      <c r="P87" s="1"/>
    </row>
    <row r="88" spans="1:16" ht="16">
      <c r="A88" s="5"/>
      <c r="B88" s="5"/>
      <c r="C88" s="17"/>
      <c r="D88" s="1"/>
      <c r="E88" s="1"/>
      <c r="F88" s="1"/>
      <c r="G88" s="1"/>
      <c r="H88" s="7"/>
      <c r="I88" s="1"/>
      <c r="K88" s="1"/>
      <c r="L88" s="1"/>
      <c r="M88" s="1"/>
      <c r="N88" s="1"/>
      <c r="P88" s="1"/>
    </row>
    <row r="89" spans="1:16" ht="16">
      <c r="A89" s="5"/>
      <c r="B89" s="5"/>
      <c r="C89" s="17"/>
      <c r="D89" s="1"/>
      <c r="E89" s="1"/>
      <c r="F89" s="1"/>
      <c r="G89" s="1"/>
      <c r="H89" s="7"/>
      <c r="I89" s="1"/>
      <c r="K89" s="1"/>
      <c r="L89" s="1"/>
      <c r="M89" s="1"/>
      <c r="N89" s="1"/>
      <c r="P89" s="1"/>
    </row>
    <row r="90" spans="1:16" ht="16">
      <c r="A90" s="5"/>
      <c r="B90" s="5"/>
      <c r="C90" s="17"/>
      <c r="D90" s="1"/>
      <c r="E90" s="1"/>
      <c r="F90" s="1"/>
      <c r="G90" s="1"/>
      <c r="H90" s="7"/>
      <c r="I90" s="1"/>
      <c r="K90" s="1"/>
      <c r="L90" s="1"/>
      <c r="M90" s="1"/>
      <c r="N90" s="1"/>
      <c r="P90" s="1"/>
    </row>
    <row r="91" spans="1:16" ht="16">
      <c r="A91" s="5"/>
      <c r="B91" s="5"/>
      <c r="C91" s="17"/>
      <c r="D91" s="1"/>
      <c r="E91" s="1"/>
      <c r="F91" s="1"/>
      <c r="G91" s="1"/>
      <c r="H91" s="7"/>
      <c r="I91" s="1"/>
      <c r="K91" s="1"/>
      <c r="L91" s="1"/>
      <c r="M91" s="1"/>
      <c r="N91" s="1"/>
      <c r="P91" s="1"/>
    </row>
    <row r="92" spans="1:16" ht="16">
      <c r="A92" s="5"/>
      <c r="B92" s="5"/>
      <c r="C92" s="17"/>
      <c r="D92" s="1"/>
      <c r="E92" s="1"/>
      <c r="F92" s="1"/>
      <c r="G92" s="1"/>
      <c r="H92" s="7"/>
      <c r="I92" s="1"/>
      <c r="K92" s="1"/>
      <c r="L92" s="1"/>
      <c r="M92" s="1"/>
      <c r="N92" s="1"/>
      <c r="P92" s="1"/>
    </row>
    <row r="93" spans="1:16" ht="16">
      <c r="A93" s="5"/>
      <c r="B93" s="5"/>
      <c r="C93" s="17"/>
      <c r="D93" s="1"/>
      <c r="E93" s="1"/>
      <c r="F93" s="1"/>
      <c r="G93" s="1"/>
      <c r="H93" s="7"/>
      <c r="I93" s="1"/>
      <c r="K93" s="1"/>
      <c r="L93" s="1"/>
      <c r="M93" s="1"/>
      <c r="N93" s="1"/>
      <c r="P93" s="1"/>
    </row>
    <row r="94" spans="1:16" ht="16">
      <c r="A94" s="5"/>
      <c r="B94" s="5"/>
      <c r="C94" s="17"/>
      <c r="D94" s="1"/>
      <c r="E94" s="1"/>
      <c r="F94" s="1"/>
      <c r="G94" s="1"/>
      <c r="H94" s="7"/>
      <c r="I94" s="1"/>
      <c r="K94" s="1"/>
      <c r="L94" s="1"/>
      <c r="M94" s="1"/>
      <c r="N94" s="1"/>
      <c r="P94" s="1"/>
    </row>
    <row r="95" spans="1:16" ht="16">
      <c r="A95" s="5"/>
      <c r="B95" s="5"/>
      <c r="C95" s="17"/>
      <c r="D95" s="1"/>
      <c r="E95" s="1"/>
      <c r="F95" s="1"/>
      <c r="G95" s="1"/>
      <c r="H95" s="7"/>
      <c r="I95" s="1"/>
      <c r="K95" s="1"/>
      <c r="L95" s="1"/>
      <c r="M95" s="1"/>
      <c r="N95" s="1"/>
      <c r="P95" s="1"/>
    </row>
    <row r="96" spans="1:16" ht="16">
      <c r="A96" s="5"/>
      <c r="B96" s="5"/>
      <c r="C96" s="17"/>
      <c r="D96" s="1"/>
      <c r="E96" s="1"/>
      <c r="F96" s="1"/>
      <c r="G96" s="1"/>
      <c r="H96" s="7"/>
      <c r="I96" s="1"/>
      <c r="K96" s="1"/>
      <c r="L96" s="1"/>
      <c r="M96" s="1"/>
      <c r="N96" s="1"/>
      <c r="P96" s="1"/>
    </row>
    <row r="97" spans="1:16" ht="16">
      <c r="A97" s="5"/>
      <c r="B97" s="5"/>
      <c r="C97" s="17"/>
      <c r="D97" s="1"/>
      <c r="E97" s="1"/>
      <c r="F97" s="1"/>
      <c r="G97" s="1"/>
      <c r="H97" s="7"/>
      <c r="I97" s="1"/>
      <c r="K97" s="1"/>
      <c r="L97" s="1"/>
      <c r="M97" s="1"/>
      <c r="N97" s="1"/>
      <c r="P97" s="1"/>
    </row>
    <row r="98" spans="1:16" ht="16">
      <c r="A98" s="5"/>
      <c r="B98" s="5"/>
      <c r="C98" s="17"/>
      <c r="D98" s="1"/>
      <c r="E98" s="1"/>
      <c r="F98" s="1"/>
      <c r="G98" s="1"/>
      <c r="H98" s="7"/>
      <c r="I98" s="1"/>
      <c r="K98" s="1"/>
      <c r="L98" s="1"/>
      <c r="M98" s="1"/>
      <c r="N98" s="1"/>
      <c r="P98" s="1"/>
    </row>
    <row r="99" spans="1:16" ht="16">
      <c r="A99" s="5"/>
      <c r="B99" s="5"/>
      <c r="C99" s="17"/>
      <c r="D99" s="1"/>
      <c r="E99" s="1"/>
      <c r="F99" s="1"/>
      <c r="G99" s="1"/>
      <c r="H99" s="7"/>
      <c r="I99" s="1"/>
      <c r="K99" s="1"/>
      <c r="L99" s="1"/>
      <c r="M99" s="1"/>
      <c r="N99" s="1"/>
      <c r="P99" s="1"/>
    </row>
    <row r="100" spans="1:16" ht="16">
      <c r="A100" s="5"/>
      <c r="B100" s="5"/>
      <c r="C100" s="17"/>
      <c r="D100" s="1"/>
      <c r="E100" s="1"/>
      <c r="F100" s="1"/>
      <c r="G100" s="1"/>
      <c r="H100" s="7"/>
      <c r="I100" s="1"/>
      <c r="K100" s="1"/>
      <c r="L100" s="1"/>
      <c r="M100" s="1"/>
      <c r="N100" s="1"/>
      <c r="P100" s="1"/>
    </row>
    <row r="101" spans="1:16" ht="16">
      <c r="A101" s="5"/>
      <c r="B101" s="5"/>
      <c r="C101" s="17"/>
      <c r="D101" s="1"/>
      <c r="E101" s="1"/>
      <c r="F101" s="1"/>
      <c r="G101" s="1"/>
      <c r="H101" s="7"/>
      <c r="I101" s="1"/>
      <c r="K101" s="1"/>
      <c r="L101" s="1"/>
      <c r="M101" s="1"/>
      <c r="N101" s="1"/>
      <c r="P101" s="1"/>
    </row>
    <row r="102" spans="1:16" ht="16">
      <c r="A102" s="5"/>
      <c r="B102" s="5"/>
      <c r="C102" s="17"/>
      <c r="D102" s="1"/>
      <c r="E102" s="1"/>
      <c r="F102" s="1"/>
      <c r="G102" s="1"/>
      <c r="H102" s="7"/>
      <c r="I102" s="1"/>
      <c r="K102" s="1"/>
      <c r="L102" s="1"/>
      <c r="M102" s="1"/>
      <c r="N102" s="1"/>
      <c r="P102" s="1"/>
    </row>
    <row r="103" spans="1:16" ht="16">
      <c r="A103" s="5"/>
      <c r="B103" s="5"/>
      <c r="C103" s="17"/>
      <c r="D103" s="1"/>
      <c r="E103" s="1"/>
      <c r="F103" s="1"/>
      <c r="G103" s="1"/>
      <c r="H103" s="7"/>
      <c r="I103" s="1"/>
      <c r="K103" s="1"/>
      <c r="L103" s="1"/>
      <c r="M103" s="1"/>
      <c r="N103" s="1"/>
      <c r="P103" s="1"/>
    </row>
    <row r="104" spans="1:16" ht="16">
      <c r="A104" s="5"/>
      <c r="B104" s="5"/>
      <c r="C104" s="17"/>
      <c r="D104" s="1"/>
      <c r="E104" s="1"/>
      <c r="F104" s="1"/>
      <c r="G104" s="1"/>
      <c r="H104" s="7"/>
      <c r="I104" s="1"/>
      <c r="K104" s="1"/>
      <c r="L104" s="1"/>
      <c r="M104" s="1"/>
      <c r="N104" s="1"/>
      <c r="P104" s="1"/>
    </row>
    <row r="105" spans="1:16" ht="16">
      <c r="A105" s="5"/>
      <c r="B105" s="5"/>
      <c r="C105" s="17"/>
      <c r="D105" s="1"/>
      <c r="E105" s="1"/>
      <c r="F105" s="1"/>
      <c r="G105" s="1"/>
      <c r="H105" s="7"/>
      <c r="I105" s="1"/>
      <c r="K105" s="1"/>
      <c r="L105" s="1"/>
      <c r="M105" s="1"/>
      <c r="N105" s="1"/>
      <c r="P105" s="1"/>
    </row>
    <row r="106" spans="1:16" ht="16">
      <c r="A106" s="5"/>
      <c r="B106" s="5"/>
      <c r="C106" s="17"/>
      <c r="D106" s="1"/>
      <c r="E106" s="1"/>
      <c r="F106" s="1"/>
      <c r="G106" s="1"/>
      <c r="H106" s="7"/>
      <c r="I106" s="1"/>
      <c r="K106" s="1"/>
      <c r="L106" s="1"/>
      <c r="M106" s="1"/>
      <c r="N106" s="1"/>
      <c r="P106" s="1"/>
    </row>
    <row r="107" spans="1:16" ht="16">
      <c r="A107" s="5"/>
      <c r="B107" s="5"/>
      <c r="C107" s="17"/>
      <c r="D107" s="1"/>
      <c r="E107" s="1"/>
      <c r="F107" s="1"/>
      <c r="G107" s="1"/>
      <c r="H107" s="7"/>
      <c r="I107" s="1"/>
      <c r="K107" s="1"/>
      <c r="L107" s="1"/>
      <c r="M107" s="1"/>
      <c r="N107" s="1"/>
      <c r="P107" s="1"/>
    </row>
    <row r="108" spans="1:16" ht="16">
      <c r="A108" s="5"/>
      <c r="B108" s="5"/>
      <c r="C108" s="17"/>
      <c r="D108" s="1"/>
      <c r="E108" s="1"/>
      <c r="F108" s="1"/>
      <c r="G108" s="1"/>
      <c r="H108" s="7"/>
      <c r="I108" s="1"/>
      <c r="K108" s="1"/>
      <c r="L108" s="1"/>
      <c r="M108" s="1"/>
      <c r="N108" s="1"/>
      <c r="P108" s="1"/>
    </row>
    <row r="109" spans="1:16" ht="16">
      <c r="A109" s="5"/>
      <c r="B109" s="5"/>
      <c r="C109" s="17"/>
      <c r="D109" s="1"/>
      <c r="E109" s="1"/>
      <c r="F109" s="1"/>
      <c r="G109" s="1"/>
      <c r="H109" s="7"/>
      <c r="I109" s="1"/>
      <c r="K109" s="1"/>
      <c r="L109" s="1"/>
      <c r="M109" s="1"/>
      <c r="N109" s="1"/>
      <c r="P109" s="1"/>
    </row>
    <row r="110" spans="1:16" ht="16">
      <c r="A110" s="5"/>
      <c r="B110" s="5"/>
      <c r="C110" s="17"/>
      <c r="D110" s="1"/>
      <c r="E110" s="1"/>
      <c r="F110" s="1"/>
      <c r="G110" s="1"/>
      <c r="H110" s="7"/>
      <c r="I110" s="1"/>
      <c r="K110" s="1"/>
      <c r="L110" s="1"/>
      <c r="M110" s="1"/>
      <c r="N110" s="1"/>
      <c r="P110" s="1"/>
    </row>
    <row r="111" spans="1:16" ht="16">
      <c r="A111" s="5"/>
      <c r="B111" s="5"/>
      <c r="C111" s="17"/>
      <c r="D111" s="1"/>
      <c r="E111" s="1"/>
      <c r="F111" s="1"/>
      <c r="G111" s="1"/>
      <c r="H111" s="7"/>
      <c r="I111" s="1"/>
      <c r="K111" s="1"/>
      <c r="L111" s="1"/>
      <c r="M111" s="1"/>
      <c r="N111" s="1"/>
      <c r="P111" s="1"/>
    </row>
    <row r="112" spans="1:16" ht="16">
      <c r="A112" s="5"/>
      <c r="B112" s="5"/>
      <c r="C112" s="17"/>
      <c r="D112" s="1"/>
      <c r="E112" s="1"/>
      <c r="F112" s="1"/>
      <c r="G112" s="1"/>
      <c r="H112" s="7"/>
      <c r="I112" s="1"/>
      <c r="K112" s="1"/>
      <c r="L112" s="1"/>
      <c r="M112" s="1"/>
      <c r="N112" s="1"/>
      <c r="P112" s="1"/>
    </row>
    <row r="113" spans="1:16" ht="16">
      <c r="A113" s="5"/>
      <c r="B113" s="5"/>
      <c r="C113" s="17"/>
      <c r="D113" s="1"/>
      <c r="E113" s="1"/>
      <c r="F113" s="1"/>
      <c r="G113" s="1"/>
      <c r="H113" s="7"/>
      <c r="I113" s="1"/>
      <c r="K113" s="1"/>
      <c r="L113" s="1"/>
      <c r="M113" s="1"/>
      <c r="N113" s="1"/>
      <c r="P113" s="1"/>
    </row>
    <row r="114" spans="1:16" ht="16">
      <c r="A114" s="5"/>
      <c r="B114" s="5"/>
      <c r="C114" s="17"/>
      <c r="D114" s="1"/>
      <c r="E114" s="1"/>
      <c r="F114" s="1"/>
      <c r="G114" s="1"/>
      <c r="H114" s="7"/>
      <c r="I114" s="1"/>
      <c r="K114" s="1"/>
      <c r="L114" s="1"/>
      <c r="M114" s="1"/>
      <c r="N114" s="1"/>
      <c r="P114" s="1"/>
    </row>
    <row r="115" spans="1:16" ht="16">
      <c r="A115" s="5"/>
      <c r="B115" s="5"/>
      <c r="C115" s="17"/>
      <c r="D115" s="1"/>
      <c r="E115" s="1"/>
      <c r="F115" s="1"/>
      <c r="G115" s="1"/>
      <c r="H115" s="7"/>
      <c r="I115" s="1"/>
      <c r="K115" s="1"/>
      <c r="L115" s="1"/>
      <c r="M115" s="1"/>
      <c r="N115" s="1"/>
      <c r="P115" s="1"/>
    </row>
    <row r="116" spans="1:16" ht="16">
      <c r="A116" s="5"/>
      <c r="B116" s="5"/>
      <c r="C116" s="17"/>
      <c r="D116" s="1"/>
      <c r="E116" s="1"/>
      <c r="F116" s="1"/>
      <c r="G116" s="1"/>
      <c r="H116" s="7"/>
      <c r="I116" s="1"/>
      <c r="K116" s="1"/>
      <c r="L116" s="1"/>
      <c r="M116" s="1"/>
      <c r="N116" s="1"/>
      <c r="P116" s="1"/>
    </row>
    <row r="117" spans="1:16" ht="16">
      <c r="A117" s="5"/>
      <c r="B117" s="5"/>
      <c r="C117" s="17"/>
      <c r="D117" s="1"/>
      <c r="E117" s="1"/>
      <c r="F117" s="1"/>
      <c r="G117" s="1"/>
      <c r="H117" s="7"/>
      <c r="I117" s="1"/>
      <c r="K117" s="1"/>
      <c r="L117" s="1"/>
      <c r="M117" s="1"/>
      <c r="N117" s="1"/>
      <c r="P117" s="1"/>
    </row>
    <row r="118" spans="1:16" ht="16">
      <c r="A118" s="5"/>
      <c r="B118" s="5"/>
      <c r="C118" s="17"/>
      <c r="D118" s="1"/>
      <c r="E118" s="1"/>
      <c r="F118" s="1"/>
      <c r="G118" s="1"/>
      <c r="H118" s="7"/>
      <c r="I118" s="1"/>
      <c r="K118" s="1"/>
      <c r="L118" s="1"/>
      <c r="M118" s="1"/>
      <c r="N118" s="1"/>
      <c r="P118" s="1"/>
    </row>
    <row r="119" spans="1:16" ht="16">
      <c r="A119" s="5"/>
      <c r="B119" s="5"/>
      <c r="C119" s="17"/>
      <c r="D119" s="1"/>
      <c r="E119" s="1"/>
      <c r="F119" s="1"/>
      <c r="G119" s="1"/>
      <c r="H119" s="7"/>
      <c r="I119" s="1"/>
      <c r="K119" s="1"/>
      <c r="L119" s="1"/>
      <c r="M119" s="1"/>
      <c r="N119" s="1"/>
      <c r="P119" s="1"/>
    </row>
    <row r="120" spans="1:16" ht="16">
      <c r="A120" s="5"/>
      <c r="B120" s="5"/>
      <c r="C120" s="17"/>
      <c r="D120" s="1"/>
      <c r="E120" s="1"/>
      <c r="F120" s="1"/>
      <c r="G120" s="1"/>
      <c r="H120" s="7"/>
      <c r="I120" s="1"/>
      <c r="K120" s="1"/>
      <c r="L120" s="1"/>
      <c r="M120" s="1"/>
      <c r="N120" s="1"/>
      <c r="P120" s="1"/>
    </row>
    <row r="121" spans="1:16" ht="16">
      <c r="A121" s="5"/>
      <c r="B121" s="5"/>
      <c r="C121" s="17"/>
      <c r="D121" s="1"/>
      <c r="E121" s="1"/>
      <c r="F121" s="1"/>
      <c r="G121" s="1"/>
      <c r="H121" s="7"/>
      <c r="I121" s="1"/>
      <c r="K121" s="1"/>
      <c r="L121" s="1"/>
      <c r="M121" s="1"/>
      <c r="N121" s="1"/>
      <c r="P121" s="1"/>
    </row>
    <row r="122" spans="1:16" ht="16">
      <c r="A122" s="5"/>
      <c r="B122" s="5"/>
      <c r="C122" s="17"/>
      <c r="D122" s="1"/>
      <c r="E122" s="1"/>
      <c r="F122" s="1"/>
      <c r="G122" s="1"/>
      <c r="H122" s="7"/>
      <c r="I122" s="1"/>
      <c r="K122" s="1"/>
      <c r="L122" s="1"/>
      <c r="M122" s="1"/>
      <c r="N122" s="1"/>
      <c r="P122" s="1"/>
    </row>
    <row r="123" spans="1:16" ht="16">
      <c r="A123" s="5"/>
      <c r="B123" s="5"/>
      <c r="C123" s="17"/>
      <c r="D123" s="1"/>
      <c r="E123" s="1"/>
      <c r="F123" s="1"/>
      <c r="G123" s="1"/>
      <c r="H123" s="7"/>
      <c r="I123" s="1"/>
      <c r="K123" s="1"/>
      <c r="L123" s="1"/>
      <c r="M123" s="1"/>
      <c r="N123" s="1"/>
      <c r="P123" s="1"/>
    </row>
    <row r="124" spans="1:16" ht="16">
      <c r="A124" s="5"/>
      <c r="B124" s="5"/>
      <c r="C124" s="17"/>
      <c r="D124" s="1"/>
      <c r="E124" s="1"/>
      <c r="F124" s="1"/>
      <c r="G124" s="1"/>
      <c r="H124" s="7"/>
      <c r="I124" s="1"/>
      <c r="K124" s="1"/>
      <c r="L124" s="1"/>
      <c r="M124" s="1"/>
      <c r="N124" s="1"/>
      <c r="P124" s="1"/>
    </row>
    <row r="125" spans="1:16" ht="16">
      <c r="A125" s="5"/>
      <c r="B125" s="5"/>
      <c r="C125" s="17"/>
      <c r="D125" s="1"/>
      <c r="E125" s="1"/>
      <c r="F125" s="1"/>
      <c r="G125" s="1"/>
      <c r="H125" s="7"/>
      <c r="I125" s="1"/>
      <c r="K125" s="1"/>
      <c r="L125" s="1"/>
      <c r="M125" s="1"/>
      <c r="N125" s="1"/>
      <c r="P125" s="1"/>
    </row>
    <row r="126" spans="1:16" ht="16">
      <c r="A126" s="5"/>
      <c r="B126" s="5"/>
      <c r="C126" s="17"/>
      <c r="D126" s="1"/>
      <c r="E126" s="1"/>
      <c r="F126" s="1"/>
      <c r="G126" s="1"/>
      <c r="H126" s="7"/>
      <c r="I126" s="1"/>
      <c r="K126" s="1"/>
      <c r="L126" s="1"/>
      <c r="M126" s="1"/>
      <c r="N126" s="1"/>
      <c r="P126" s="1"/>
    </row>
    <row r="127" spans="1:16" ht="16">
      <c r="A127" s="5"/>
      <c r="B127" s="5"/>
      <c r="C127" s="17"/>
      <c r="D127" s="1"/>
      <c r="E127" s="1"/>
      <c r="F127" s="1"/>
      <c r="G127" s="1"/>
      <c r="H127" s="7"/>
      <c r="I127" s="1"/>
      <c r="K127" s="1"/>
      <c r="L127" s="1"/>
      <c r="M127" s="1"/>
      <c r="N127" s="1"/>
      <c r="P127" s="1"/>
    </row>
    <row r="128" spans="1:16" ht="16">
      <c r="A128" s="5"/>
      <c r="B128" s="5"/>
      <c r="C128" s="17"/>
      <c r="D128" s="1"/>
      <c r="E128" s="1"/>
      <c r="F128" s="1"/>
      <c r="G128" s="1"/>
      <c r="H128" s="7"/>
      <c r="I128" s="1"/>
      <c r="K128" s="1"/>
      <c r="L128" s="1"/>
      <c r="M128" s="1"/>
      <c r="N128" s="1"/>
      <c r="P128" s="1"/>
    </row>
    <row r="129" spans="1:16" ht="16">
      <c r="A129" s="5"/>
      <c r="B129" s="5"/>
      <c r="C129" s="17"/>
      <c r="D129" s="1"/>
      <c r="E129" s="1"/>
      <c r="F129" s="1"/>
      <c r="G129" s="1"/>
      <c r="H129" s="7"/>
      <c r="I129" s="1"/>
      <c r="K129" s="1"/>
      <c r="L129" s="1"/>
      <c r="M129" s="1"/>
      <c r="N129" s="1"/>
      <c r="P129" s="1"/>
    </row>
    <row r="130" spans="1:16" ht="16">
      <c r="A130" s="5"/>
      <c r="B130" s="5"/>
      <c r="C130" s="17"/>
      <c r="D130" s="1"/>
      <c r="E130" s="1"/>
      <c r="F130" s="1"/>
      <c r="G130" s="1"/>
      <c r="H130" s="7"/>
      <c r="I130" s="1"/>
      <c r="K130" s="1"/>
      <c r="L130" s="1"/>
      <c r="M130" s="1"/>
      <c r="N130" s="1"/>
      <c r="P130" s="1"/>
    </row>
    <row r="131" spans="1:16" ht="16">
      <c r="A131" s="5"/>
      <c r="B131" s="5"/>
      <c r="C131" s="17"/>
      <c r="D131" s="1"/>
      <c r="E131" s="1"/>
      <c r="F131" s="1"/>
      <c r="G131" s="1"/>
      <c r="H131" s="7"/>
      <c r="I131" s="1"/>
      <c r="K131" s="1"/>
      <c r="L131" s="1"/>
      <c r="M131" s="1"/>
      <c r="N131" s="1"/>
      <c r="P131" s="1"/>
    </row>
    <row r="132" spans="1:16" ht="16">
      <c r="A132" s="5"/>
      <c r="B132" s="5"/>
      <c r="C132" s="17"/>
      <c r="D132" s="1"/>
      <c r="E132" s="1"/>
      <c r="F132" s="1"/>
      <c r="G132" s="1"/>
      <c r="H132" s="7"/>
      <c r="I132" s="1"/>
      <c r="K132" s="1"/>
      <c r="L132" s="1"/>
      <c r="M132" s="1"/>
      <c r="N132" s="1"/>
      <c r="P132" s="1"/>
    </row>
    <row r="133" spans="1:16" ht="16">
      <c r="A133" s="5"/>
      <c r="B133" s="5"/>
      <c r="C133" s="17"/>
      <c r="D133" s="1"/>
      <c r="E133" s="1"/>
      <c r="F133" s="1"/>
      <c r="G133" s="1"/>
      <c r="H133" s="7"/>
      <c r="I133" s="1"/>
      <c r="K133" s="1"/>
      <c r="L133" s="1"/>
      <c r="M133" s="1"/>
      <c r="N133" s="1"/>
      <c r="P133" s="1"/>
    </row>
    <row r="134" spans="1:16" ht="16">
      <c r="A134" s="5"/>
      <c r="B134" s="5"/>
      <c r="C134" s="17"/>
      <c r="D134" s="1"/>
      <c r="E134" s="1"/>
      <c r="F134" s="1"/>
      <c r="G134" s="1"/>
      <c r="H134" s="7"/>
      <c r="I134" s="1"/>
      <c r="K134" s="1"/>
      <c r="L134" s="1"/>
      <c r="M134" s="1"/>
      <c r="N134" s="1"/>
      <c r="P134" s="1"/>
    </row>
    <row r="135" spans="1:16" ht="16">
      <c r="A135" s="5"/>
      <c r="B135" s="5"/>
      <c r="C135" s="17"/>
      <c r="D135" s="1"/>
      <c r="E135" s="1"/>
      <c r="F135" s="1"/>
      <c r="G135" s="1"/>
      <c r="H135" s="7"/>
      <c r="I135" s="1"/>
      <c r="K135" s="1"/>
      <c r="L135" s="1"/>
      <c r="M135" s="1"/>
      <c r="N135" s="1"/>
      <c r="P135" s="1"/>
    </row>
    <row r="136" spans="1:16" ht="16">
      <c r="A136" s="5"/>
      <c r="B136" s="5"/>
      <c r="C136" s="17"/>
      <c r="D136" s="1"/>
      <c r="E136" s="1"/>
      <c r="F136" s="1"/>
      <c r="G136" s="1"/>
      <c r="H136" s="7"/>
      <c r="I136" s="1"/>
      <c r="K136" s="1"/>
      <c r="L136" s="1"/>
      <c r="M136" s="1"/>
      <c r="N136" s="1"/>
      <c r="P136" s="1"/>
    </row>
    <row r="137" spans="1:16" ht="16">
      <c r="A137" s="5"/>
      <c r="B137" s="5"/>
      <c r="C137" s="17"/>
      <c r="D137" s="1"/>
      <c r="E137" s="1"/>
      <c r="F137" s="1"/>
      <c r="G137" s="1"/>
      <c r="H137" s="7"/>
      <c r="I137" s="1"/>
      <c r="K137" s="1"/>
      <c r="L137" s="1"/>
      <c r="M137" s="1"/>
      <c r="N137" s="1"/>
      <c r="P137" s="1"/>
    </row>
    <row r="138" spans="1:16" ht="16">
      <c r="A138" s="5"/>
      <c r="B138" s="5"/>
      <c r="C138" s="17"/>
      <c r="D138" s="1"/>
      <c r="E138" s="1"/>
      <c r="F138" s="1"/>
      <c r="G138" s="1"/>
      <c r="H138" s="7"/>
      <c r="I138" s="1"/>
      <c r="K138" s="1"/>
      <c r="L138" s="1"/>
      <c r="M138" s="1"/>
      <c r="N138" s="1"/>
      <c r="P138" s="1"/>
    </row>
    <row r="139" spans="1:16" ht="16">
      <c r="A139" s="5"/>
      <c r="B139" s="5"/>
      <c r="C139" s="17"/>
      <c r="D139" s="1"/>
      <c r="E139" s="1"/>
      <c r="F139" s="1"/>
      <c r="G139" s="1"/>
      <c r="H139" s="7"/>
      <c r="I139" s="1"/>
      <c r="K139" s="1"/>
      <c r="L139" s="1"/>
      <c r="M139" s="1"/>
      <c r="N139" s="1"/>
      <c r="P139" s="1"/>
    </row>
    <row r="140" spans="1:16" ht="16">
      <c r="A140" s="5"/>
      <c r="B140" s="5"/>
      <c r="C140" s="17"/>
      <c r="D140" s="1"/>
      <c r="E140" s="1"/>
      <c r="F140" s="1"/>
      <c r="G140" s="1"/>
      <c r="H140" s="7"/>
      <c r="I140" s="1"/>
      <c r="K140" s="1"/>
      <c r="L140" s="1"/>
      <c r="M140" s="1"/>
      <c r="N140" s="1"/>
      <c r="P140" s="1"/>
    </row>
    <row r="141" spans="1:16" ht="16">
      <c r="A141" s="5"/>
      <c r="B141" s="5"/>
      <c r="C141" s="17"/>
      <c r="D141" s="1"/>
      <c r="E141" s="1"/>
      <c r="F141" s="1"/>
      <c r="G141" s="1"/>
      <c r="H141" s="7"/>
      <c r="I141" s="1"/>
      <c r="K141" s="1"/>
      <c r="L141" s="1"/>
      <c r="M141" s="1"/>
      <c r="N141" s="1"/>
      <c r="P141" s="1"/>
    </row>
    <row r="142" spans="1:16" ht="16">
      <c r="A142" s="5"/>
      <c r="B142" s="5"/>
      <c r="C142" s="17"/>
      <c r="D142" s="1"/>
      <c r="E142" s="1"/>
      <c r="F142" s="1"/>
      <c r="G142" s="1"/>
      <c r="H142" s="7"/>
      <c r="I142" s="1"/>
      <c r="K142" s="1"/>
      <c r="L142" s="1"/>
      <c r="M142" s="1"/>
      <c r="N142" s="1"/>
      <c r="P142" s="1"/>
    </row>
    <row r="143" spans="1:16" ht="16">
      <c r="A143" s="5"/>
      <c r="B143" s="5"/>
      <c r="C143" s="17"/>
      <c r="D143" s="1"/>
      <c r="E143" s="1"/>
      <c r="F143" s="1"/>
      <c r="G143" s="1"/>
      <c r="H143" s="7"/>
      <c r="I143" s="1"/>
      <c r="K143" s="1"/>
      <c r="L143" s="1"/>
      <c r="M143" s="1"/>
      <c r="N143" s="1"/>
      <c r="P143" s="1"/>
    </row>
    <row r="144" spans="1:16" ht="16">
      <c r="A144" s="5"/>
      <c r="B144" s="5"/>
      <c r="C144" s="17"/>
      <c r="D144" s="1"/>
      <c r="E144" s="1"/>
      <c r="F144" s="1"/>
      <c r="G144" s="1"/>
      <c r="H144" s="7"/>
      <c r="I144" s="1"/>
      <c r="K144" s="1"/>
      <c r="L144" s="1"/>
      <c r="M144" s="1"/>
      <c r="N144" s="1"/>
      <c r="P144" s="1"/>
    </row>
    <row r="145" spans="1:16" ht="16">
      <c r="A145" s="5"/>
      <c r="B145" s="5"/>
      <c r="C145" s="17"/>
      <c r="D145" s="1"/>
      <c r="E145" s="1"/>
      <c r="F145" s="1"/>
      <c r="G145" s="1"/>
      <c r="H145" s="7"/>
      <c r="I145" s="1"/>
      <c r="K145" s="1"/>
      <c r="L145" s="1"/>
      <c r="M145" s="1"/>
      <c r="N145" s="1"/>
      <c r="P145" s="1"/>
    </row>
    <row r="146" spans="1:16" ht="16">
      <c r="A146" s="5"/>
      <c r="B146" s="5"/>
      <c r="C146" s="17"/>
      <c r="D146" s="1"/>
      <c r="E146" s="1"/>
      <c r="F146" s="1"/>
      <c r="G146" s="1"/>
      <c r="H146" s="7"/>
      <c r="I146" s="1"/>
      <c r="K146" s="1"/>
      <c r="L146" s="1"/>
      <c r="M146" s="1"/>
      <c r="N146" s="1"/>
      <c r="P146" s="1"/>
    </row>
    <row r="147" spans="1:16" ht="16">
      <c r="A147" s="5"/>
      <c r="B147" s="5"/>
      <c r="C147" s="17"/>
      <c r="D147" s="1"/>
      <c r="E147" s="1"/>
      <c r="F147" s="1"/>
      <c r="G147" s="1"/>
      <c r="H147" s="7"/>
      <c r="I147" s="1"/>
      <c r="K147" s="1"/>
      <c r="L147" s="1"/>
      <c r="M147" s="1"/>
      <c r="N147" s="1"/>
      <c r="P147" s="1"/>
    </row>
    <row r="148" spans="1:16" ht="16">
      <c r="A148" s="5"/>
      <c r="B148" s="5"/>
      <c r="C148" s="17"/>
      <c r="D148" s="1"/>
      <c r="E148" s="1"/>
      <c r="F148" s="1"/>
      <c r="G148" s="1"/>
      <c r="H148" s="7"/>
      <c r="I148" s="1"/>
      <c r="K148" s="1"/>
      <c r="L148" s="1"/>
      <c r="M148" s="1"/>
      <c r="N148" s="1"/>
      <c r="P148" s="1"/>
    </row>
    <row r="149" spans="1:16" ht="16">
      <c r="A149" s="5"/>
      <c r="B149" s="5"/>
      <c r="C149" s="17"/>
      <c r="D149" s="1"/>
      <c r="E149" s="1"/>
      <c r="F149" s="1"/>
      <c r="G149" s="1"/>
      <c r="H149" s="7"/>
      <c r="I149" s="1"/>
      <c r="K149" s="1"/>
      <c r="L149" s="1"/>
      <c r="M149" s="1"/>
      <c r="N149" s="1"/>
      <c r="P149" s="1"/>
    </row>
    <row r="150" spans="1:16" ht="16">
      <c r="A150" s="5"/>
      <c r="B150" s="5"/>
      <c r="C150" s="17"/>
      <c r="D150" s="1"/>
      <c r="E150" s="1"/>
      <c r="F150" s="1"/>
      <c r="G150" s="1"/>
      <c r="H150" s="7"/>
      <c r="I150" s="1"/>
      <c r="K150" s="1"/>
      <c r="L150" s="1"/>
      <c r="M150" s="1"/>
      <c r="N150" s="1"/>
      <c r="P150" s="1"/>
    </row>
    <row r="151" spans="1:16" ht="16">
      <c r="A151" s="5"/>
      <c r="B151" s="5"/>
      <c r="C151" s="17"/>
      <c r="D151" s="1"/>
      <c r="E151" s="1"/>
      <c r="F151" s="1"/>
      <c r="G151" s="1"/>
      <c r="H151" s="7"/>
      <c r="I151" s="1"/>
      <c r="K151" s="1"/>
      <c r="L151" s="1"/>
      <c r="M151" s="1"/>
      <c r="N151" s="1"/>
      <c r="P151" s="1"/>
    </row>
    <row r="152" spans="1:16" ht="16">
      <c r="A152" s="5"/>
      <c r="B152" s="5"/>
      <c r="C152" s="17"/>
      <c r="D152" s="1"/>
      <c r="E152" s="1"/>
      <c r="F152" s="1"/>
      <c r="G152" s="1"/>
      <c r="H152" s="7"/>
      <c r="I152" s="1"/>
      <c r="K152" s="1"/>
      <c r="L152" s="1"/>
      <c r="M152" s="1"/>
      <c r="N152" s="1"/>
      <c r="P152" s="1"/>
    </row>
    <row r="153" spans="1:16" ht="16">
      <c r="A153" s="5"/>
      <c r="B153" s="5"/>
      <c r="C153" s="17"/>
      <c r="D153" s="1"/>
      <c r="E153" s="1"/>
      <c r="F153" s="1"/>
      <c r="G153" s="1"/>
      <c r="H153" s="7"/>
      <c r="I153" s="1"/>
      <c r="K153" s="1"/>
      <c r="L153" s="1"/>
      <c r="M153" s="1"/>
      <c r="N153" s="1"/>
      <c r="P153" s="1"/>
    </row>
    <row r="154" spans="1:16" ht="16">
      <c r="A154" s="5"/>
      <c r="B154" s="5"/>
      <c r="C154" s="17"/>
      <c r="D154" s="1"/>
      <c r="E154" s="1"/>
      <c r="F154" s="1"/>
      <c r="G154" s="1"/>
      <c r="H154" s="7"/>
      <c r="I154" s="1"/>
      <c r="K154" s="1"/>
      <c r="L154" s="1"/>
      <c r="M154" s="1"/>
      <c r="N154" s="1"/>
      <c r="P154" s="1"/>
    </row>
    <row r="155" spans="1:16" ht="16">
      <c r="A155" s="5"/>
      <c r="B155" s="5"/>
      <c r="C155" s="17"/>
      <c r="D155" s="1"/>
      <c r="E155" s="1"/>
      <c r="F155" s="1"/>
      <c r="G155" s="1"/>
      <c r="H155" s="7"/>
      <c r="I155" s="1"/>
      <c r="K155" s="1"/>
      <c r="L155" s="1"/>
      <c r="M155" s="1"/>
      <c r="N155" s="1"/>
      <c r="P155" s="1"/>
    </row>
    <row r="156" spans="1:16" ht="16">
      <c r="A156" s="5"/>
      <c r="B156" s="5"/>
      <c r="C156" s="17"/>
      <c r="D156" s="1"/>
      <c r="E156" s="1"/>
      <c r="F156" s="1"/>
      <c r="G156" s="1"/>
      <c r="H156" s="7"/>
      <c r="I156" s="1"/>
      <c r="K156" s="1"/>
      <c r="L156" s="1"/>
      <c r="M156" s="1"/>
      <c r="N156" s="1"/>
      <c r="P156" s="1"/>
    </row>
    <row r="157" spans="1:16" ht="16">
      <c r="A157" s="5"/>
      <c r="B157" s="5"/>
      <c r="C157" s="17"/>
      <c r="D157" s="1"/>
      <c r="E157" s="1"/>
      <c r="F157" s="1"/>
      <c r="G157" s="1"/>
      <c r="H157" s="7"/>
      <c r="I157" s="1"/>
      <c r="K157" s="1"/>
      <c r="L157" s="1"/>
      <c r="M157" s="1"/>
      <c r="N157" s="1"/>
      <c r="P157" s="1"/>
    </row>
    <row r="158" spans="1:16" ht="16">
      <c r="A158" s="5"/>
      <c r="B158" s="5"/>
      <c r="C158" s="17"/>
      <c r="D158" s="1"/>
      <c r="E158" s="1"/>
      <c r="F158" s="1"/>
      <c r="G158" s="1"/>
      <c r="H158" s="7"/>
      <c r="I158" s="1"/>
      <c r="K158" s="1"/>
      <c r="L158" s="1"/>
      <c r="M158" s="1"/>
      <c r="N158" s="1"/>
      <c r="P158" s="1"/>
    </row>
    <row r="159" spans="1:16" ht="16">
      <c r="A159" s="5"/>
      <c r="B159" s="5"/>
      <c r="C159" s="17"/>
      <c r="D159" s="1"/>
      <c r="E159" s="1"/>
      <c r="F159" s="1"/>
      <c r="G159" s="1"/>
      <c r="H159" s="7"/>
      <c r="I159" s="1"/>
      <c r="K159" s="1"/>
      <c r="L159" s="1"/>
      <c r="M159" s="1"/>
      <c r="N159" s="1"/>
      <c r="P159" s="1"/>
    </row>
    <row r="160" spans="1:16" ht="16">
      <c r="A160" s="5"/>
      <c r="B160" s="5"/>
      <c r="C160" s="17"/>
      <c r="D160" s="1"/>
      <c r="E160" s="1"/>
      <c r="F160" s="1"/>
      <c r="G160" s="1"/>
      <c r="H160" s="7"/>
      <c r="I160" s="1"/>
      <c r="K160" s="1"/>
      <c r="L160" s="1"/>
      <c r="M160" s="1"/>
      <c r="N160" s="1"/>
      <c r="P160" s="1"/>
    </row>
    <row r="161" spans="1:16" ht="16">
      <c r="A161" s="5"/>
      <c r="B161" s="5"/>
      <c r="C161" s="17"/>
      <c r="D161" s="1"/>
      <c r="E161" s="1"/>
      <c r="F161" s="1"/>
      <c r="G161" s="1"/>
      <c r="H161" s="7"/>
      <c r="I161" s="1"/>
      <c r="K161" s="1"/>
      <c r="L161" s="1"/>
      <c r="M161" s="1"/>
      <c r="N161" s="1"/>
      <c r="P161" s="1"/>
    </row>
    <row r="162" spans="1:16" ht="16">
      <c r="A162" s="5"/>
      <c r="B162" s="5"/>
      <c r="C162" s="17"/>
      <c r="D162" s="1"/>
      <c r="E162" s="1"/>
      <c r="F162" s="1"/>
      <c r="G162" s="1"/>
      <c r="H162" s="7"/>
      <c r="I162" s="1"/>
      <c r="K162" s="1"/>
      <c r="L162" s="1"/>
      <c r="M162" s="1"/>
      <c r="N162" s="1"/>
      <c r="P162" s="1"/>
    </row>
    <row r="163" spans="1:16" ht="16">
      <c r="A163" s="5"/>
      <c r="B163" s="5"/>
      <c r="C163" s="17"/>
      <c r="D163" s="1"/>
      <c r="E163" s="1"/>
      <c r="F163" s="1"/>
      <c r="G163" s="1"/>
      <c r="H163" s="7"/>
      <c r="I163" s="1"/>
      <c r="K163" s="1"/>
      <c r="L163" s="1"/>
      <c r="M163" s="1"/>
      <c r="N163" s="1"/>
      <c r="P163" s="1"/>
    </row>
    <row r="164" spans="1:16" ht="16">
      <c r="A164" s="5"/>
      <c r="B164" s="5"/>
      <c r="C164" s="17"/>
      <c r="D164" s="1"/>
      <c r="E164" s="1"/>
      <c r="F164" s="1"/>
      <c r="G164" s="1"/>
      <c r="H164" s="7"/>
      <c r="I164" s="1"/>
      <c r="K164" s="1"/>
      <c r="L164" s="1"/>
      <c r="M164" s="1"/>
      <c r="N164" s="1"/>
      <c r="P164" s="1"/>
    </row>
    <row r="165" spans="1:16" ht="16">
      <c r="A165" s="5"/>
      <c r="B165" s="5"/>
      <c r="C165" s="17"/>
      <c r="D165" s="1"/>
      <c r="E165" s="1"/>
      <c r="F165" s="1"/>
      <c r="G165" s="1"/>
      <c r="H165" s="7"/>
      <c r="I165" s="1"/>
      <c r="K165" s="1"/>
      <c r="L165" s="1"/>
      <c r="M165" s="1"/>
      <c r="N165" s="1"/>
      <c r="P165" s="1"/>
    </row>
    <row r="166" spans="1:16" ht="16">
      <c r="A166" s="5"/>
      <c r="B166" s="5"/>
      <c r="C166" s="17"/>
      <c r="D166" s="1"/>
      <c r="E166" s="1"/>
      <c r="F166" s="1"/>
      <c r="G166" s="1"/>
      <c r="H166" s="7"/>
      <c r="I166" s="1"/>
      <c r="K166" s="1"/>
      <c r="L166" s="1"/>
      <c r="M166" s="1"/>
      <c r="N166" s="1"/>
      <c r="P166" s="1"/>
    </row>
    <row r="167" spans="1:16" ht="16">
      <c r="A167" s="5"/>
      <c r="B167" s="5"/>
      <c r="C167" s="17"/>
      <c r="D167" s="1"/>
      <c r="E167" s="1"/>
      <c r="F167" s="1"/>
      <c r="G167" s="1"/>
      <c r="H167" s="7"/>
      <c r="I167" s="1"/>
      <c r="K167" s="1"/>
      <c r="L167" s="1"/>
      <c r="M167" s="1"/>
      <c r="N167" s="1"/>
      <c r="P167" s="1"/>
    </row>
    <row r="168" spans="1:16" ht="16">
      <c r="A168" s="5"/>
      <c r="B168" s="5"/>
      <c r="C168" s="17"/>
      <c r="D168" s="1"/>
      <c r="E168" s="1"/>
      <c r="F168" s="1"/>
      <c r="G168" s="1"/>
      <c r="H168" s="7"/>
      <c r="I168" s="1"/>
      <c r="K168" s="1"/>
      <c r="L168" s="1"/>
      <c r="M168" s="1"/>
      <c r="N168" s="1"/>
      <c r="P168" s="1"/>
    </row>
    <row r="169" spans="1:16" ht="16">
      <c r="A169" s="5"/>
      <c r="B169" s="5"/>
      <c r="C169" s="17"/>
      <c r="D169" s="1"/>
      <c r="E169" s="1"/>
      <c r="F169" s="1"/>
      <c r="G169" s="1"/>
      <c r="H169" s="7"/>
      <c r="I169" s="1"/>
      <c r="K169" s="1"/>
      <c r="L169" s="1"/>
      <c r="M169" s="1"/>
      <c r="N169" s="1"/>
      <c r="P169" s="1"/>
    </row>
    <row r="170" spans="1:16" ht="16">
      <c r="A170" s="5"/>
      <c r="B170" s="5"/>
      <c r="C170" s="17"/>
      <c r="D170" s="1"/>
      <c r="E170" s="1"/>
      <c r="F170" s="1"/>
      <c r="G170" s="1"/>
      <c r="H170" s="7"/>
      <c r="I170" s="1"/>
      <c r="K170" s="1"/>
      <c r="L170" s="1"/>
      <c r="M170" s="1"/>
      <c r="N170" s="1"/>
      <c r="P170" s="1"/>
    </row>
    <row r="171" spans="1:16" ht="16">
      <c r="A171" s="5"/>
      <c r="B171" s="5"/>
      <c r="C171" s="17"/>
      <c r="D171" s="1"/>
      <c r="E171" s="1"/>
      <c r="F171" s="1"/>
      <c r="G171" s="1"/>
      <c r="H171" s="7"/>
      <c r="I171" s="1"/>
      <c r="K171" s="1"/>
      <c r="L171" s="1"/>
      <c r="M171" s="1"/>
      <c r="N171" s="1"/>
      <c r="P171" s="1"/>
    </row>
    <row r="172" spans="1:16" ht="16">
      <c r="A172" s="5"/>
      <c r="B172" s="5"/>
      <c r="C172" s="17"/>
      <c r="D172" s="1"/>
      <c r="E172" s="1"/>
      <c r="F172" s="1"/>
      <c r="G172" s="1"/>
      <c r="H172" s="7"/>
      <c r="I172" s="1"/>
      <c r="K172" s="1"/>
      <c r="L172" s="1"/>
      <c r="M172" s="1"/>
      <c r="N172" s="1"/>
      <c r="P172" s="1"/>
    </row>
    <row r="173" spans="1:16" ht="16">
      <c r="A173" s="5"/>
      <c r="B173" s="5"/>
      <c r="C173" s="17"/>
      <c r="D173" s="1"/>
      <c r="E173" s="1"/>
      <c r="F173" s="1"/>
      <c r="G173" s="1"/>
      <c r="H173" s="7"/>
      <c r="I173" s="1"/>
      <c r="K173" s="1"/>
      <c r="L173" s="1"/>
      <c r="M173" s="1"/>
      <c r="N173" s="1"/>
      <c r="P173" s="1"/>
    </row>
    <row r="174" spans="1:16" ht="16">
      <c r="A174" s="5"/>
      <c r="B174" s="5"/>
      <c r="C174" s="17"/>
      <c r="D174" s="1"/>
      <c r="E174" s="1"/>
      <c r="F174" s="1"/>
      <c r="G174" s="1"/>
      <c r="H174" s="7"/>
      <c r="I174" s="1"/>
      <c r="K174" s="1"/>
      <c r="L174" s="1"/>
      <c r="M174" s="1"/>
      <c r="N174" s="1"/>
      <c r="P174" s="1"/>
    </row>
    <row r="175" spans="1:16" ht="16">
      <c r="A175" s="5"/>
      <c r="B175" s="5"/>
      <c r="C175" s="17"/>
      <c r="D175" s="1"/>
      <c r="E175" s="1"/>
      <c r="F175" s="1"/>
      <c r="G175" s="1"/>
      <c r="H175" s="7"/>
      <c r="I175" s="1"/>
      <c r="K175" s="1"/>
      <c r="L175" s="1"/>
      <c r="M175" s="1"/>
      <c r="N175" s="1"/>
      <c r="P175" s="1"/>
    </row>
    <row r="176" spans="1:16" ht="16">
      <c r="A176" s="5"/>
      <c r="B176" s="5"/>
      <c r="C176" s="17"/>
      <c r="D176" s="1"/>
      <c r="E176" s="1"/>
      <c r="F176" s="1"/>
      <c r="G176" s="1"/>
      <c r="H176" s="7"/>
      <c r="I176" s="1"/>
      <c r="K176" s="1"/>
      <c r="L176" s="1"/>
      <c r="M176" s="1"/>
      <c r="N176" s="1"/>
      <c r="P176" s="1"/>
    </row>
    <row r="177" spans="1:16" ht="16">
      <c r="A177" s="5"/>
      <c r="B177" s="5"/>
      <c r="C177" s="17"/>
      <c r="D177" s="1"/>
      <c r="E177" s="1"/>
      <c r="F177" s="1"/>
      <c r="G177" s="1"/>
      <c r="H177" s="7"/>
      <c r="I177" s="1"/>
      <c r="K177" s="1"/>
      <c r="L177" s="1"/>
      <c r="M177" s="1"/>
      <c r="N177" s="1"/>
      <c r="P177" s="1"/>
    </row>
    <row r="178" spans="1:16" ht="16">
      <c r="A178" s="5"/>
      <c r="B178" s="5"/>
      <c r="C178" s="17"/>
      <c r="D178" s="1"/>
      <c r="E178" s="1"/>
      <c r="F178" s="1"/>
      <c r="G178" s="1"/>
      <c r="H178" s="7"/>
      <c r="I178" s="1"/>
      <c r="K178" s="1"/>
      <c r="L178" s="1"/>
      <c r="M178" s="1"/>
      <c r="N178" s="1"/>
      <c r="P178" s="1"/>
    </row>
    <row r="179" spans="1:16" ht="16">
      <c r="A179" s="5"/>
      <c r="B179" s="5"/>
      <c r="C179" s="17"/>
      <c r="D179" s="1"/>
      <c r="E179" s="1"/>
      <c r="F179" s="1"/>
      <c r="G179" s="1"/>
      <c r="H179" s="7"/>
      <c r="I179" s="1"/>
      <c r="K179" s="1"/>
      <c r="L179" s="1"/>
      <c r="M179" s="1"/>
      <c r="N179" s="1"/>
      <c r="P179" s="1"/>
    </row>
    <row r="180" spans="1:16" ht="16">
      <c r="A180" s="5"/>
      <c r="B180" s="5"/>
      <c r="C180" s="17"/>
      <c r="D180" s="1"/>
      <c r="E180" s="1"/>
      <c r="F180" s="1"/>
      <c r="G180" s="1"/>
      <c r="H180" s="7"/>
      <c r="I180" s="1"/>
      <c r="K180" s="1"/>
      <c r="L180" s="1"/>
      <c r="M180" s="1"/>
      <c r="N180" s="1"/>
      <c r="P180" s="1"/>
    </row>
    <row r="181" spans="1:16" ht="16">
      <c r="A181" s="5"/>
      <c r="B181" s="5"/>
      <c r="C181" s="17"/>
      <c r="D181" s="1"/>
      <c r="E181" s="1"/>
      <c r="F181" s="1"/>
      <c r="G181" s="1"/>
      <c r="H181" s="7"/>
      <c r="I181" s="1"/>
      <c r="K181" s="1"/>
      <c r="L181" s="1"/>
      <c r="M181" s="1"/>
      <c r="N181" s="1"/>
      <c r="P181" s="1"/>
    </row>
    <row r="182" spans="1:16" ht="16">
      <c r="A182" s="5"/>
      <c r="B182" s="5"/>
      <c r="C182" s="17"/>
      <c r="D182" s="1"/>
      <c r="E182" s="1"/>
      <c r="F182" s="1"/>
      <c r="G182" s="1"/>
      <c r="H182" s="7"/>
      <c r="I182" s="1"/>
      <c r="K182" s="1"/>
      <c r="L182" s="1"/>
      <c r="M182" s="1"/>
      <c r="N182" s="1"/>
      <c r="P182" s="1"/>
    </row>
    <row r="183" spans="1:16" ht="16">
      <c r="A183" s="5"/>
      <c r="B183" s="5"/>
      <c r="C183" s="17"/>
      <c r="D183" s="1"/>
      <c r="E183" s="1"/>
      <c r="F183" s="1"/>
      <c r="G183" s="1"/>
      <c r="H183" s="7"/>
      <c r="I183" s="1"/>
      <c r="K183" s="1"/>
      <c r="L183" s="1"/>
      <c r="M183" s="1"/>
      <c r="N183" s="1"/>
      <c r="P183" s="1"/>
    </row>
    <row r="184" spans="1:16" ht="16">
      <c r="A184" s="5"/>
      <c r="B184" s="5"/>
      <c r="C184" s="17"/>
      <c r="D184" s="1"/>
      <c r="E184" s="1"/>
      <c r="F184" s="1"/>
      <c r="G184" s="1"/>
      <c r="H184" s="7"/>
      <c r="I184" s="1"/>
      <c r="K184" s="1"/>
      <c r="L184" s="1"/>
      <c r="M184" s="1"/>
      <c r="N184" s="1"/>
      <c r="P184" s="1"/>
    </row>
    <row r="185" spans="1:16" ht="16">
      <c r="A185" s="5"/>
      <c r="B185" s="5"/>
      <c r="C185" s="17"/>
      <c r="D185" s="1"/>
      <c r="E185" s="1"/>
      <c r="F185" s="1"/>
      <c r="G185" s="1"/>
      <c r="H185" s="7"/>
      <c r="I185" s="1"/>
      <c r="K185" s="1"/>
      <c r="L185" s="1"/>
      <c r="M185" s="1"/>
      <c r="N185" s="1"/>
      <c r="P185" s="1"/>
    </row>
    <row r="186" spans="1:16" ht="16">
      <c r="A186" s="5"/>
      <c r="B186" s="5"/>
      <c r="C186" s="17"/>
      <c r="D186" s="1"/>
      <c r="E186" s="1"/>
      <c r="F186" s="1"/>
      <c r="G186" s="1"/>
      <c r="H186" s="7"/>
      <c r="I186" s="1"/>
      <c r="K186" s="1"/>
      <c r="L186" s="1"/>
      <c r="M186" s="1"/>
      <c r="N186" s="1"/>
      <c r="P186" s="1"/>
    </row>
    <row r="187" spans="1:16" ht="16">
      <c r="A187" s="5"/>
      <c r="B187" s="5"/>
      <c r="C187" s="17"/>
      <c r="D187" s="1"/>
      <c r="E187" s="1"/>
      <c r="F187" s="1"/>
      <c r="G187" s="1"/>
      <c r="H187" s="7"/>
      <c r="I187" s="1"/>
      <c r="K187" s="1"/>
      <c r="L187" s="1"/>
      <c r="M187" s="1"/>
      <c r="N187" s="1"/>
      <c r="P187" s="1"/>
    </row>
    <row r="188" spans="1:16" ht="16">
      <c r="A188" s="5"/>
      <c r="B188" s="5"/>
      <c r="C188" s="17"/>
      <c r="D188" s="1"/>
      <c r="E188" s="1"/>
      <c r="F188" s="1"/>
      <c r="G188" s="1"/>
      <c r="H188" s="7"/>
      <c r="I188" s="1"/>
      <c r="K188" s="1"/>
      <c r="L188" s="1"/>
      <c r="M188" s="1"/>
      <c r="N188" s="1"/>
      <c r="P188" s="1"/>
    </row>
    <row r="189" spans="1:16" ht="16">
      <c r="A189" s="5"/>
      <c r="B189" s="5"/>
      <c r="C189" s="17"/>
      <c r="D189" s="1"/>
      <c r="E189" s="1"/>
      <c r="F189" s="1"/>
      <c r="G189" s="1"/>
      <c r="H189" s="7"/>
      <c r="I189" s="1"/>
      <c r="K189" s="1"/>
      <c r="L189" s="1"/>
      <c r="M189" s="1"/>
      <c r="N189" s="1"/>
      <c r="P189" s="1"/>
    </row>
    <row r="190" spans="1:16" ht="16">
      <c r="A190" s="5"/>
      <c r="B190" s="5"/>
      <c r="C190" s="17"/>
      <c r="D190" s="1"/>
      <c r="E190" s="1"/>
      <c r="F190" s="1"/>
      <c r="G190" s="1"/>
      <c r="H190" s="7"/>
      <c r="I190" s="1"/>
      <c r="K190" s="1"/>
      <c r="L190" s="1"/>
      <c r="M190" s="1"/>
      <c r="N190" s="1"/>
      <c r="P190" s="1"/>
    </row>
    <row r="191" spans="1:16" ht="16">
      <c r="A191" s="5"/>
      <c r="B191" s="5"/>
      <c r="C191" s="17"/>
      <c r="D191" s="1"/>
      <c r="E191" s="1"/>
      <c r="F191" s="1"/>
      <c r="G191" s="1"/>
      <c r="H191" s="7"/>
      <c r="I191" s="1"/>
      <c r="K191" s="1"/>
      <c r="L191" s="1"/>
      <c r="M191" s="1"/>
      <c r="N191" s="1"/>
      <c r="P191" s="1"/>
    </row>
    <row r="192" spans="1:16" ht="16">
      <c r="A192" s="5"/>
      <c r="B192" s="5"/>
      <c r="C192" s="17"/>
      <c r="D192" s="1"/>
      <c r="E192" s="1"/>
      <c r="F192" s="1"/>
      <c r="G192" s="1"/>
      <c r="H192" s="7"/>
      <c r="I192" s="1"/>
      <c r="K192" s="1"/>
      <c r="L192" s="1"/>
      <c r="M192" s="1"/>
      <c r="N192" s="1"/>
      <c r="P192" s="1"/>
    </row>
    <row r="193" spans="1:16" ht="16">
      <c r="A193" s="5"/>
      <c r="B193" s="5"/>
      <c r="C193" s="17"/>
      <c r="D193" s="1"/>
      <c r="E193" s="1"/>
      <c r="F193" s="1"/>
      <c r="G193" s="1"/>
      <c r="H193" s="7"/>
      <c r="I193" s="1"/>
      <c r="K193" s="1"/>
      <c r="L193" s="1"/>
      <c r="M193" s="1"/>
      <c r="N193" s="1"/>
      <c r="P193" s="1"/>
    </row>
    <row r="194" spans="1:16" ht="16">
      <c r="A194" s="5"/>
      <c r="B194" s="5"/>
      <c r="C194" s="17"/>
      <c r="D194" s="1"/>
      <c r="E194" s="1"/>
      <c r="F194" s="1"/>
      <c r="G194" s="1"/>
      <c r="H194" s="7"/>
      <c r="I194" s="1"/>
      <c r="K194" s="1"/>
      <c r="L194" s="1"/>
      <c r="M194" s="1"/>
      <c r="N194" s="1"/>
      <c r="P194" s="1"/>
    </row>
    <row r="195" spans="1:16" ht="16">
      <c r="A195" s="5"/>
      <c r="B195" s="5"/>
      <c r="C195" s="17"/>
      <c r="D195" s="1"/>
      <c r="E195" s="1"/>
      <c r="F195" s="1"/>
      <c r="G195" s="1"/>
      <c r="H195" s="7"/>
      <c r="I195" s="1"/>
      <c r="K195" s="1"/>
      <c r="L195" s="1"/>
      <c r="M195" s="1"/>
      <c r="N195" s="1"/>
      <c r="P195" s="1"/>
    </row>
    <row r="196" spans="1:16" ht="16">
      <c r="A196" s="5"/>
      <c r="B196" s="5"/>
      <c r="C196" s="17"/>
      <c r="D196" s="1"/>
      <c r="E196" s="1"/>
      <c r="F196" s="1"/>
      <c r="G196" s="1"/>
      <c r="H196" s="7"/>
      <c r="I196" s="1"/>
      <c r="K196" s="1"/>
      <c r="L196" s="1"/>
      <c r="M196" s="1"/>
      <c r="N196" s="1"/>
      <c r="P196" s="1"/>
    </row>
    <row r="197" spans="1:16" ht="16">
      <c r="A197" s="5"/>
      <c r="B197" s="5"/>
      <c r="C197" s="17"/>
      <c r="D197" s="1"/>
      <c r="E197" s="1"/>
      <c r="F197" s="1"/>
      <c r="G197" s="1"/>
      <c r="H197" s="7"/>
      <c r="I197" s="1"/>
      <c r="K197" s="1"/>
      <c r="L197" s="1"/>
      <c r="M197" s="1"/>
      <c r="N197" s="1"/>
      <c r="P197" s="1"/>
    </row>
    <row r="198" spans="1:16" ht="16">
      <c r="A198" s="5"/>
      <c r="B198" s="5"/>
      <c r="C198" s="17"/>
      <c r="D198" s="1"/>
      <c r="E198" s="1"/>
      <c r="F198" s="1"/>
      <c r="G198" s="1"/>
      <c r="H198" s="7"/>
      <c r="I198" s="1"/>
      <c r="K198" s="1"/>
      <c r="L198" s="1"/>
      <c r="M198" s="1"/>
      <c r="N198" s="1"/>
      <c r="P198" s="1"/>
    </row>
    <row r="199" spans="1:16" ht="16">
      <c r="A199" s="5"/>
      <c r="B199" s="5"/>
      <c r="C199" s="17"/>
      <c r="D199" s="1"/>
      <c r="E199" s="1"/>
      <c r="F199" s="1"/>
      <c r="G199" s="1"/>
      <c r="H199" s="7"/>
      <c r="I199" s="1"/>
      <c r="K199" s="1"/>
      <c r="L199" s="1"/>
      <c r="M199" s="1"/>
      <c r="N199" s="1"/>
      <c r="P199" s="1"/>
    </row>
    <row r="200" spans="1:16" ht="16">
      <c r="A200" s="5"/>
      <c r="B200" s="5"/>
      <c r="C200" s="17"/>
      <c r="D200" s="1"/>
      <c r="E200" s="1"/>
      <c r="F200" s="1"/>
      <c r="G200" s="1"/>
      <c r="H200" s="7"/>
      <c r="I200" s="1"/>
      <c r="K200" s="1"/>
      <c r="L200" s="1"/>
      <c r="M200" s="1"/>
      <c r="N200" s="1"/>
      <c r="P200" s="1"/>
    </row>
    <row r="201" spans="1:16" ht="16">
      <c r="A201" s="5"/>
      <c r="B201" s="5"/>
      <c r="C201" s="17"/>
      <c r="D201" s="1"/>
      <c r="E201" s="1"/>
      <c r="F201" s="1"/>
      <c r="G201" s="1"/>
      <c r="H201" s="7"/>
      <c r="I201" s="1"/>
      <c r="K201" s="1"/>
      <c r="L201" s="1"/>
      <c r="M201" s="1"/>
      <c r="N201" s="1"/>
      <c r="P201" s="1"/>
    </row>
    <row r="202" spans="1:16" ht="16">
      <c r="A202" s="5"/>
      <c r="B202" s="5"/>
      <c r="C202" s="17"/>
      <c r="D202" s="1"/>
      <c r="E202" s="1"/>
      <c r="F202" s="1"/>
      <c r="G202" s="1"/>
      <c r="H202" s="7"/>
      <c r="I202" s="1"/>
      <c r="K202" s="1"/>
      <c r="L202" s="1"/>
      <c r="M202" s="1"/>
      <c r="N202" s="1"/>
      <c r="P202" s="1"/>
    </row>
    <row r="203" spans="1:16" ht="16">
      <c r="A203" s="5"/>
      <c r="B203" s="5"/>
      <c r="C203" s="17"/>
      <c r="D203" s="1"/>
      <c r="E203" s="1"/>
      <c r="F203" s="1"/>
      <c r="G203" s="1"/>
      <c r="H203" s="7"/>
      <c r="I203" s="1"/>
      <c r="K203" s="1"/>
      <c r="L203" s="1"/>
      <c r="M203" s="1"/>
      <c r="N203" s="1"/>
      <c r="P203" s="1"/>
    </row>
    <row r="204" spans="1:16" ht="16">
      <c r="A204" s="5"/>
      <c r="B204" s="5"/>
      <c r="C204" s="17"/>
      <c r="D204" s="1"/>
      <c r="E204" s="1"/>
      <c r="F204" s="1"/>
      <c r="G204" s="1"/>
      <c r="H204" s="7"/>
      <c r="I204" s="1"/>
      <c r="K204" s="1"/>
      <c r="L204" s="1"/>
      <c r="M204" s="1"/>
      <c r="N204" s="1"/>
      <c r="P204" s="1"/>
    </row>
    <row r="205" spans="1:16" ht="16">
      <c r="A205" s="5"/>
      <c r="B205" s="5"/>
      <c r="C205" s="17"/>
      <c r="D205" s="1"/>
      <c r="E205" s="1"/>
      <c r="F205" s="1"/>
      <c r="G205" s="1"/>
      <c r="H205" s="7"/>
      <c r="I205" s="1"/>
      <c r="K205" s="1"/>
      <c r="L205" s="1"/>
      <c r="M205" s="1"/>
      <c r="N205" s="1"/>
      <c r="P205" s="1"/>
    </row>
    <row r="206" spans="1:16" ht="16">
      <c r="A206" s="5"/>
      <c r="B206" s="5"/>
      <c r="C206" s="17"/>
      <c r="D206" s="1"/>
      <c r="E206" s="1"/>
      <c r="F206" s="1"/>
      <c r="G206" s="1"/>
      <c r="H206" s="7"/>
      <c r="I206" s="1"/>
      <c r="K206" s="1"/>
      <c r="L206" s="1"/>
      <c r="M206" s="1"/>
      <c r="N206" s="1"/>
      <c r="P206" s="1"/>
    </row>
    <row r="207" spans="1:16" ht="16">
      <c r="A207" s="5"/>
      <c r="B207" s="5"/>
      <c r="C207" s="17"/>
      <c r="D207" s="1"/>
      <c r="E207" s="1"/>
      <c r="F207" s="1"/>
      <c r="G207" s="1"/>
      <c r="H207" s="7"/>
      <c r="I207" s="1"/>
      <c r="K207" s="1"/>
      <c r="L207" s="1"/>
      <c r="M207" s="1"/>
      <c r="N207" s="1"/>
      <c r="P207" s="1"/>
    </row>
    <row r="208" spans="1:16" ht="16">
      <c r="A208" s="5"/>
      <c r="B208" s="5"/>
      <c r="C208" s="17"/>
      <c r="D208" s="1"/>
      <c r="E208" s="1"/>
      <c r="F208" s="1"/>
      <c r="G208" s="1"/>
      <c r="H208" s="7"/>
      <c r="I208" s="1"/>
      <c r="K208" s="1"/>
      <c r="L208" s="1"/>
      <c r="M208" s="1"/>
      <c r="N208" s="1"/>
      <c r="P208" s="1"/>
    </row>
    <row r="209" spans="1:16" ht="16">
      <c r="A209" s="5"/>
      <c r="B209" s="5"/>
      <c r="C209" s="17"/>
      <c r="D209" s="1"/>
      <c r="E209" s="1"/>
      <c r="F209" s="1"/>
      <c r="G209" s="1"/>
      <c r="H209" s="7"/>
      <c r="I209" s="1"/>
      <c r="K209" s="1"/>
      <c r="L209" s="1"/>
      <c r="M209" s="1"/>
      <c r="N209" s="1"/>
      <c r="P209" s="1"/>
    </row>
    <row r="210" spans="1:16" ht="16">
      <c r="A210" s="5"/>
      <c r="B210" s="5"/>
      <c r="C210" s="17"/>
      <c r="D210" s="1"/>
      <c r="E210" s="1"/>
      <c r="F210" s="1"/>
      <c r="G210" s="1"/>
      <c r="H210" s="7"/>
      <c r="I210" s="1"/>
      <c r="K210" s="1"/>
      <c r="L210" s="1"/>
      <c r="M210" s="1"/>
      <c r="N210" s="1"/>
      <c r="P210" s="1"/>
    </row>
    <row r="211" spans="1:16" ht="16">
      <c r="A211" s="5"/>
      <c r="B211" s="5"/>
      <c r="C211" s="17"/>
      <c r="D211" s="1"/>
      <c r="E211" s="1"/>
      <c r="F211" s="1"/>
      <c r="G211" s="1"/>
      <c r="H211" s="7"/>
      <c r="I211" s="1"/>
      <c r="K211" s="1"/>
      <c r="L211" s="1"/>
      <c r="M211" s="1"/>
      <c r="N211" s="1"/>
      <c r="P211" s="1"/>
    </row>
    <row r="212" spans="1:16" ht="16">
      <c r="A212" s="5"/>
      <c r="B212" s="5"/>
      <c r="C212" s="17"/>
      <c r="D212" s="1"/>
      <c r="E212" s="1"/>
      <c r="F212" s="1"/>
      <c r="G212" s="1"/>
      <c r="H212" s="7"/>
      <c r="I212" s="1"/>
      <c r="K212" s="1"/>
      <c r="L212" s="1"/>
      <c r="M212" s="1"/>
      <c r="N212" s="1"/>
      <c r="P212" s="1"/>
    </row>
    <row r="213" spans="1:16" ht="16">
      <c r="A213" s="5"/>
      <c r="B213" s="5"/>
      <c r="C213" s="17"/>
      <c r="D213" s="1"/>
      <c r="E213" s="1"/>
      <c r="F213" s="1"/>
      <c r="G213" s="1"/>
      <c r="H213" s="7"/>
      <c r="I213" s="1"/>
      <c r="K213" s="1"/>
      <c r="L213" s="1"/>
      <c r="M213" s="1"/>
      <c r="N213" s="1"/>
      <c r="P213" s="1"/>
    </row>
    <row r="214" spans="1:16" ht="16">
      <c r="A214" s="5"/>
      <c r="B214" s="5"/>
      <c r="C214" s="17"/>
      <c r="D214" s="1"/>
      <c r="E214" s="1"/>
      <c r="F214" s="1"/>
      <c r="G214" s="1"/>
      <c r="H214" s="7"/>
      <c r="I214" s="1"/>
      <c r="K214" s="1"/>
      <c r="L214" s="1"/>
      <c r="M214" s="1"/>
      <c r="N214" s="1"/>
      <c r="P214" s="1"/>
    </row>
    <row r="215" spans="1:16" ht="16">
      <c r="A215" s="5"/>
      <c r="B215" s="5"/>
      <c r="C215" s="17"/>
      <c r="D215" s="1"/>
      <c r="E215" s="1"/>
      <c r="F215" s="1"/>
      <c r="G215" s="1"/>
      <c r="H215" s="7"/>
      <c r="I215" s="1"/>
      <c r="K215" s="1"/>
      <c r="L215" s="1"/>
      <c r="M215" s="1"/>
      <c r="N215" s="1"/>
      <c r="P215" s="1"/>
    </row>
    <row r="216" spans="1:16" ht="16">
      <c r="A216" s="5"/>
      <c r="B216" s="5"/>
      <c r="C216" s="17"/>
      <c r="D216" s="1"/>
      <c r="E216" s="1"/>
      <c r="F216" s="1"/>
      <c r="G216" s="1"/>
      <c r="H216" s="7"/>
      <c r="I216" s="1"/>
      <c r="K216" s="1"/>
      <c r="L216" s="1"/>
      <c r="M216" s="1"/>
      <c r="N216" s="1"/>
      <c r="P216" s="1"/>
    </row>
    <row r="217" spans="1:16" ht="16">
      <c r="A217" s="5"/>
      <c r="B217" s="5"/>
      <c r="C217" s="17"/>
      <c r="D217" s="1"/>
      <c r="E217" s="1"/>
      <c r="F217" s="1"/>
      <c r="G217" s="1"/>
      <c r="H217" s="7"/>
      <c r="I217" s="1"/>
      <c r="K217" s="1"/>
      <c r="L217" s="1"/>
      <c r="M217" s="1"/>
      <c r="N217" s="1"/>
      <c r="P217" s="1"/>
    </row>
    <row r="218" spans="1:16" ht="16">
      <c r="A218" s="5"/>
      <c r="B218" s="5"/>
      <c r="C218" s="17"/>
      <c r="D218" s="1"/>
      <c r="E218" s="1"/>
      <c r="F218" s="1"/>
      <c r="G218" s="1"/>
      <c r="H218" s="7"/>
      <c r="I218" s="1"/>
      <c r="K218" s="1"/>
      <c r="L218" s="1"/>
      <c r="M218" s="1"/>
      <c r="N218" s="1"/>
      <c r="P218" s="1"/>
    </row>
    <row r="219" spans="1:16" ht="16">
      <c r="A219" s="5"/>
      <c r="B219" s="5"/>
      <c r="C219" s="17"/>
      <c r="D219" s="1"/>
      <c r="E219" s="1"/>
      <c r="F219" s="1"/>
      <c r="G219" s="1"/>
      <c r="H219" s="7"/>
      <c r="I219" s="1"/>
      <c r="K219" s="1"/>
      <c r="L219" s="1"/>
      <c r="M219" s="1"/>
      <c r="N219" s="1"/>
      <c r="P219" s="1"/>
    </row>
    <row r="220" spans="1:16" ht="16">
      <c r="A220" s="5"/>
      <c r="B220" s="5"/>
      <c r="C220" s="17"/>
      <c r="D220" s="1"/>
      <c r="E220" s="1"/>
      <c r="F220" s="1"/>
      <c r="G220" s="1"/>
      <c r="H220" s="7"/>
      <c r="I220" s="1"/>
      <c r="K220" s="1"/>
      <c r="L220" s="1"/>
      <c r="M220" s="1"/>
      <c r="N220" s="1"/>
      <c r="P220" s="1"/>
    </row>
    <row r="221" spans="1:16" ht="16">
      <c r="A221" s="5"/>
      <c r="B221" s="5"/>
      <c r="C221" s="17"/>
      <c r="D221" s="1"/>
      <c r="E221" s="1"/>
      <c r="F221" s="1"/>
      <c r="G221" s="1"/>
      <c r="H221" s="7"/>
      <c r="I221" s="1"/>
      <c r="K221" s="1"/>
      <c r="L221" s="1"/>
      <c r="M221" s="1"/>
      <c r="N221" s="1"/>
      <c r="P221" s="1"/>
    </row>
    <row r="222" spans="1:16" ht="16">
      <c r="A222" s="5"/>
      <c r="B222" s="5"/>
      <c r="C222" s="17"/>
      <c r="D222" s="1"/>
      <c r="E222" s="1"/>
      <c r="F222" s="1"/>
      <c r="G222" s="1"/>
      <c r="H222" s="7"/>
      <c r="I222" s="1"/>
      <c r="K222" s="1"/>
      <c r="L222" s="1"/>
      <c r="M222" s="1"/>
      <c r="N222" s="1"/>
      <c r="P222" s="1"/>
    </row>
    <row r="223" spans="1:16" ht="16">
      <c r="A223" s="5"/>
      <c r="B223" s="5"/>
      <c r="C223" s="17"/>
      <c r="D223" s="1"/>
      <c r="E223" s="1"/>
      <c r="F223" s="1"/>
      <c r="G223" s="1"/>
      <c r="H223" s="7"/>
      <c r="I223" s="1"/>
      <c r="K223" s="1"/>
      <c r="L223" s="1"/>
      <c r="M223" s="1"/>
      <c r="N223" s="1"/>
      <c r="P223" s="1"/>
    </row>
    <row r="224" spans="1:16" ht="16">
      <c r="A224" s="5"/>
      <c r="B224" s="5"/>
      <c r="C224" s="17"/>
      <c r="D224" s="1"/>
      <c r="E224" s="1"/>
      <c r="F224" s="1"/>
      <c r="G224" s="1"/>
      <c r="H224" s="7"/>
      <c r="I224" s="1"/>
      <c r="K224" s="1"/>
      <c r="L224" s="1"/>
      <c r="M224" s="1"/>
      <c r="N224" s="1"/>
      <c r="P224" s="1"/>
    </row>
  </sheetData>
  <sortState xmlns:xlrd2="http://schemas.microsoft.com/office/spreadsheetml/2017/richdata2" ref="A2:N22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F5D0-D1C9-BB40-B79B-C151D214EA1A}">
  <dimension ref="A1:Q223"/>
  <sheetViews>
    <sheetView workbookViewId="0">
      <selection activeCell="F31" sqref="F31"/>
    </sheetView>
  </sheetViews>
  <sheetFormatPr baseColWidth="10" defaultColWidth="11.5" defaultRowHeight="15"/>
  <sheetData>
    <row r="1" spans="1:17">
      <c r="A1" s="3" t="s">
        <v>106</v>
      </c>
      <c r="B1" s="3" t="s">
        <v>53</v>
      </c>
      <c r="C1" s="14" t="s">
        <v>105</v>
      </c>
      <c r="D1" s="3" t="s">
        <v>110</v>
      </c>
      <c r="E1" s="3" t="s">
        <v>109</v>
      </c>
      <c r="F1" s="2" t="s">
        <v>107</v>
      </c>
      <c r="G1" s="2" t="s">
        <v>127</v>
      </c>
      <c r="H1" s="2" t="s">
        <v>129</v>
      </c>
      <c r="I1" s="2" t="s">
        <v>111</v>
      </c>
      <c r="J1" s="9" t="s">
        <v>112</v>
      </c>
      <c r="K1" s="2" t="s">
        <v>115</v>
      </c>
      <c r="L1" s="2" t="s">
        <v>113</v>
      </c>
      <c r="M1" s="2" t="s">
        <v>117</v>
      </c>
      <c r="N1" s="3" t="s">
        <v>118</v>
      </c>
      <c r="O1" s="3" t="s">
        <v>119</v>
      </c>
      <c r="P1" s="3" t="s">
        <v>120</v>
      </c>
      <c r="Q1" s="3" t="s">
        <v>121</v>
      </c>
    </row>
    <row r="2" spans="1:17">
      <c r="A2" s="3" t="s">
        <v>63</v>
      </c>
      <c r="B2" s="3" t="s">
        <v>26</v>
      </c>
      <c r="C2" s="4">
        <v>0.52294685990338163</v>
      </c>
      <c r="D2" s="4">
        <v>0.245</v>
      </c>
      <c r="E2" s="2">
        <v>-0.83799999999999997</v>
      </c>
      <c r="F2" s="2">
        <v>-9.6999999999999993</v>
      </c>
      <c r="G2" s="2">
        <v>9.9</v>
      </c>
      <c r="H2" s="2">
        <v>-7.8</v>
      </c>
      <c r="I2" s="2">
        <v>380</v>
      </c>
      <c r="J2" s="2">
        <v>70090.350000000006</v>
      </c>
      <c r="K2" s="2">
        <v>49861</v>
      </c>
      <c r="L2" s="2">
        <v>38.9</v>
      </c>
      <c r="M2" s="24">
        <v>0.31000000000000005</v>
      </c>
      <c r="N2" s="3">
        <v>35</v>
      </c>
      <c r="O2" s="3">
        <v>52</v>
      </c>
      <c r="P2" s="3">
        <v>-17</v>
      </c>
      <c r="Q2" s="3" t="s">
        <v>122</v>
      </c>
    </row>
    <row r="3" spans="1:17">
      <c r="A3" s="3" t="s">
        <v>64</v>
      </c>
      <c r="B3" s="3" t="s">
        <v>25</v>
      </c>
      <c r="C3" s="4">
        <v>0.47121111846459296</v>
      </c>
      <c r="D3" s="4">
        <v>0.28999999999999998</v>
      </c>
      <c r="E3" s="2">
        <v>-0.115</v>
      </c>
      <c r="F3" s="2">
        <v>-14.5</v>
      </c>
      <c r="G3" s="2">
        <v>12.6</v>
      </c>
      <c r="H3" s="2">
        <v>-12.4</v>
      </c>
      <c r="I3" s="2">
        <v>64</v>
      </c>
      <c r="J3" s="2">
        <v>91268.57</v>
      </c>
      <c r="K3" s="2">
        <v>74346</v>
      </c>
      <c r="L3" s="2">
        <v>34</v>
      </c>
      <c r="M3" s="2">
        <v>0.25</v>
      </c>
      <c r="N3" s="3">
        <v>33</v>
      </c>
      <c r="O3" s="3">
        <v>51</v>
      </c>
      <c r="P3" s="3">
        <v>-18</v>
      </c>
      <c r="Q3" s="3" t="s">
        <v>122</v>
      </c>
    </row>
    <row r="4" spans="1:17">
      <c r="A4" s="3" t="s">
        <v>54</v>
      </c>
      <c r="B4" s="3" t="s">
        <v>28</v>
      </c>
      <c r="C4" s="4">
        <v>0.47205211726384366</v>
      </c>
      <c r="D4" s="4">
        <v>0.28399999999999997</v>
      </c>
      <c r="E4" s="2">
        <v>-0.105</v>
      </c>
      <c r="F4" s="2">
        <v>-8.1999999999999993</v>
      </c>
      <c r="G4" s="2">
        <v>8.9</v>
      </c>
      <c r="H4" s="2">
        <v>-5.7</v>
      </c>
      <c r="I4" s="2">
        <v>277</v>
      </c>
      <c r="J4" s="2">
        <v>87823.18</v>
      </c>
      <c r="K4" s="2">
        <v>59246</v>
      </c>
      <c r="L4" s="2">
        <v>37.4</v>
      </c>
      <c r="M4" s="24">
        <v>0.3</v>
      </c>
      <c r="N4" s="3">
        <v>41</v>
      </c>
      <c r="O4" s="3">
        <v>41</v>
      </c>
      <c r="P4" s="3">
        <v>0</v>
      </c>
      <c r="Q4" s="3" t="s">
        <v>123</v>
      </c>
    </row>
    <row r="5" spans="1:17">
      <c r="A5" s="3" t="s">
        <v>55</v>
      </c>
      <c r="B5" s="3" t="s">
        <v>27</v>
      </c>
      <c r="C5" s="4">
        <v>0.45789294237981587</v>
      </c>
      <c r="D5" s="4">
        <v>0.22</v>
      </c>
      <c r="E5" s="2">
        <v>-0.67200000000000004</v>
      </c>
      <c r="F5" s="2">
        <v>-8.4</v>
      </c>
      <c r="G5" s="2">
        <v>9.5</v>
      </c>
      <c r="H5" s="2">
        <v>-7.1</v>
      </c>
      <c r="I5" s="2">
        <v>247</v>
      </c>
      <c r="J5" s="2">
        <v>68079.14</v>
      </c>
      <c r="K5" s="2">
        <v>47062</v>
      </c>
      <c r="L5" s="2">
        <v>37.9</v>
      </c>
      <c r="M5" s="24">
        <v>0.30000000000000004</v>
      </c>
      <c r="N5" s="3">
        <v>35</v>
      </c>
      <c r="O5" s="3">
        <v>48</v>
      </c>
      <c r="P5" s="3">
        <v>-13</v>
      </c>
      <c r="Q5" s="3" t="s">
        <v>122</v>
      </c>
    </row>
    <row r="6" spans="1:17">
      <c r="A6" s="3" t="s">
        <v>56</v>
      </c>
      <c r="B6" s="3" t="s">
        <v>0</v>
      </c>
      <c r="C6" s="4">
        <v>0.42124893980114247</v>
      </c>
      <c r="D6" s="4">
        <v>0.32600000000000001</v>
      </c>
      <c r="E6" s="2">
        <v>0.43099999999999999</v>
      </c>
      <c r="F6" s="2">
        <v>-13.4</v>
      </c>
      <c r="G6" s="2">
        <v>16.3</v>
      </c>
      <c r="H6" s="2">
        <v>-13</v>
      </c>
      <c r="I6" s="2">
        <v>291</v>
      </c>
      <c r="J6" s="2">
        <v>102375.47</v>
      </c>
      <c r="K6" s="2">
        <v>75277</v>
      </c>
      <c r="L6" s="2">
        <v>36.299999999999997</v>
      </c>
      <c r="M6" s="24">
        <v>0.26</v>
      </c>
      <c r="N6" s="3">
        <v>51</v>
      </c>
      <c r="O6" s="3">
        <v>31</v>
      </c>
      <c r="P6" s="3">
        <v>20</v>
      </c>
      <c r="Q6" s="3" t="s">
        <v>124</v>
      </c>
    </row>
    <row r="7" spans="1:17">
      <c r="A7" s="3" t="s">
        <v>57</v>
      </c>
      <c r="B7" s="3" t="s">
        <v>1</v>
      </c>
      <c r="C7" s="4">
        <v>0.42049969437652812</v>
      </c>
      <c r="D7" s="4">
        <v>0.39400000000000002</v>
      </c>
      <c r="E7" s="2">
        <v>0.58799999999999997</v>
      </c>
      <c r="F7" s="2">
        <v>-10.7</v>
      </c>
      <c r="G7" s="2">
        <v>10.199999999999999</v>
      </c>
      <c r="H7" s="2">
        <v>-8.5</v>
      </c>
      <c r="I7" s="2">
        <v>461</v>
      </c>
      <c r="J7" s="2">
        <v>98129.07</v>
      </c>
      <c r="K7" s="2">
        <v>71953</v>
      </c>
      <c r="L7" s="2">
        <v>36.6</v>
      </c>
      <c r="M7" s="24">
        <v>0.27</v>
      </c>
      <c r="N7" s="3">
        <v>47</v>
      </c>
      <c r="O7" s="3">
        <v>40</v>
      </c>
      <c r="P7" s="3">
        <v>7</v>
      </c>
      <c r="Q7" s="3" t="s">
        <v>125</v>
      </c>
    </row>
    <row r="8" spans="1:17">
      <c r="A8" s="3" t="s">
        <v>58</v>
      </c>
      <c r="B8" s="3" t="s">
        <v>2</v>
      </c>
      <c r="C8" s="4">
        <v>0.39664631790433508</v>
      </c>
      <c r="D8" s="4">
        <v>0.38400000000000001</v>
      </c>
      <c r="E8" s="2">
        <v>0.79900000000000004</v>
      </c>
      <c r="F8" s="2">
        <v>-16.399999999999999</v>
      </c>
      <c r="G8" s="2">
        <v>9.4</v>
      </c>
      <c r="H8" s="2">
        <v>-14.9</v>
      </c>
      <c r="I8" s="2">
        <v>1199</v>
      </c>
      <c r="J8" s="2">
        <v>103865.55</v>
      </c>
      <c r="K8" s="2">
        <v>76348</v>
      </c>
      <c r="L8" s="2">
        <v>40.799999999999997</v>
      </c>
      <c r="M8" s="24">
        <v>0.32</v>
      </c>
      <c r="N8" s="3">
        <v>52</v>
      </c>
      <c r="O8" s="3">
        <v>33</v>
      </c>
      <c r="P8" s="3">
        <v>19</v>
      </c>
      <c r="Q8" s="3" t="s">
        <v>124</v>
      </c>
    </row>
    <row r="9" spans="1:17">
      <c r="A9" s="3" t="s">
        <v>60</v>
      </c>
      <c r="B9" s="3" t="s">
        <v>4</v>
      </c>
      <c r="C9" s="4">
        <v>0.41675854465270123</v>
      </c>
      <c r="D9" s="4">
        <v>0.31</v>
      </c>
      <c r="E9" s="2">
        <v>-0.109</v>
      </c>
      <c r="F9" s="2">
        <v>-16.100000000000001</v>
      </c>
      <c r="G9" s="2">
        <v>15.8</v>
      </c>
      <c r="H9" s="2">
        <v>-15.6</v>
      </c>
      <c r="I9" s="2">
        <v>986</v>
      </c>
      <c r="J9" s="2">
        <v>93957.11</v>
      </c>
      <c r="K9" s="2">
        <v>64805</v>
      </c>
      <c r="L9" s="2">
        <v>40.200000000000003</v>
      </c>
      <c r="M9" s="24">
        <v>0.33</v>
      </c>
      <c r="N9" s="3">
        <v>48</v>
      </c>
      <c r="O9" s="3">
        <v>35</v>
      </c>
      <c r="P9" s="3">
        <v>13</v>
      </c>
      <c r="Q9" s="3" t="s">
        <v>124</v>
      </c>
    </row>
    <row r="10" spans="1:17">
      <c r="A10" s="3" t="s">
        <v>61</v>
      </c>
      <c r="B10" s="3" t="s">
        <v>29</v>
      </c>
      <c r="C10" s="4">
        <v>0.49955709681675114</v>
      </c>
      <c r="D10" s="4">
        <v>0.28499999999999998</v>
      </c>
      <c r="E10" s="2">
        <v>-8.6999999999999994E-2</v>
      </c>
      <c r="F10" s="2">
        <v>-11.3</v>
      </c>
      <c r="G10" s="2">
        <v>14.5</v>
      </c>
      <c r="H10" s="2">
        <v>-9.5</v>
      </c>
      <c r="I10" s="2">
        <v>265</v>
      </c>
      <c r="J10" s="2">
        <v>78433.460000000006</v>
      </c>
      <c r="K10" s="2">
        <v>55462</v>
      </c>
      <c r="L10" s="2">
        <v>41.9</v>
      </c>
      <c r="M10" s="24">
        <v>0.35</v>
      </c>
      <c r="N10" s="3">
        <v>42</v>
      </c>
      <c r="O10" s="3">
        <v>41</v>
      </c>
      <c r="P10" s="3">
        <v>1</v>
      </c>
      <c r="Q10" s="3" t="s">
        <v>123</v>
      </c>
    </row>
    <row r="11" spans="1:17">
      <c r="A11" s="3" t="s">
        <v>62</v>
      </c>
      <c r="B11" s="3" t="s">
        <v>30</v>
      </c>
      <c r="C11" s="4">
        <v>0.39732662564443705</v>
      </c>
      <c r="D11" s="4">
        <v>0.29899999999999999</v>
      </c>
      <c r="E11" s="2">
        <v>-0.39400000000000002</v>
      </c>
      <c r="F11" s="2">
        <v>-10.3</v>
      </c>
      <c r="G11" s="2">
        <v>9.6999999999999993</v>
      </c>
      <c r="H11" s="2">
        <v>-8.8000000000000007</v>
      </c>
      <c r="I11" s="2">
        <v>451</v>
      </c>
      <c r="J11" s="2">
        <v>79797.679999999993</v>
      </c>
      <c r="K11" s="2">
        <v>58756</v>
      </c>
      <c r="L11" s="2">
        <v>36.5</v>
      </c>
      <c r="M11" s="24">
        <v>0.26</v>
      </c>
      <c r="N11" s="3">
        <v>43</v>
      </c>
      <c r="O11" s="3">
        <v>42</v>
      </c>
      <c r="P11" s="3">
        <v>1</v>
      </c>
      <c r="Q11" s="3" t="s">
        <v>123</v>
      </c>
    </row>
    <row r="12" spans="1:17">
      <c r="A12" s="3" t="s">
        <v>104</v>
      </c>
      <c r="B12" s="3" t="s">
        <v>5</v>
      </c>
      <c r="C12" s="4">
        <v>0.43665540540540543</v>
      </c>
      <c r="D12" s="4">
        <v>0.32</v>
      </c>
      <c r="E12" s="2">
        <v>0.88200000000000001</v>
      </c>
      <c r="F12" s="2">
        <v>-18.5</v>
      </c>
      <c r="G12" s="2">
        <v>22.6</v>
      </c>
      <c r="H12" s="2">
        <v>-20.100000000000001</v>
      </c>
      <c r="I12" s="2">
        <v>46</v>
      </c>
      <c r="J12" s="2">
        <v>108561.68</v>
      </c>
      <c r="K12" s="2">
        <v>80212</v>
      </c>
      <c r="L12" s="2">
        <v>38.9</v>
      </c>
      <c r="M12" s="2">
        <v>0.32</v>
      </c>
      <c r="N12" s="3">
        <v>54</v>
      </c>
      <c r="O12" s="3">
        <v>29</v>
      </c>
      <c r="P12" s="3">
        <v>25</v>
      </c>
      <c r="Q12" s="3" t="s">
        <v>124</v>
      </c>
    </row>
    <row r="13" spans="1:17">
      <c r="A13" s="3" t="s">
        <v>66</v>
      </c>
      <c r="B13" s="3" t="s">
        <v>32</v>
      </c>
      <c r="C13" s="4">
        <v>0.53383458646616544</v>
      </c>
      <c r="D13" s="4">
        <v>0.26800000000000002</v>
      </c>
      <c r="E13" s="2">
        <v>0.34899999999999998</v>
      </c>
      <c r="F13" s="2">
        <v>-9</v>
      </c>
      <c r="G13" s="2">
        <v>8.9</v>
      </c>
      <c r="H13" s="2">
        <v>-5.9</v>
      </c>
      <c r="I13" s="2">
        <v>159</v>
      </c>
      <c r="J13" s="2">
        <v>77877.59</v>
      </c>
      <c r="K13" s="2">
        <v>55583</v>
      </c>
      <c r="L13" s="2">
        <v>36.1</v>
      </c>
      <c r="M13" s="24">
        <v>0.28000000000000003</v>
      </c>
      <c r="N13" s="3">
        <v>34</v>
      </c>
      <c r="O13" s="3">
        <v>50</v>
      </c>
      <c r="P13" s="3">
        <v>-16</v>
      </c>
      <c r="Q13" s="3" t="s">
        <v>122</v>
      </c>
    </row>
    <row r="14" spans="1:17">
      <c r="A14" s="3" t="s">
        <v>67</v>
      </c>
      <c r="B14" s="3" t="s">
        <v>6</v>
      </c>
      <c r="C14" s="4">
        <v>0.42546364498617639</v>
      </c>
      <c r="D14" s="4">
        <v>0.33400000000000002</v>
      </c>
      <c r="E14" s="2">
        <v>0.06</v>
      </c>
      <c r="F14" s="2">
        <v>-13.4</v>
      </c>
      <c r="G14" s="2">
        <v>15.2</v>
      </c>
      <c r="H14" s="2">
        <v>-12.1</v>
      </c>
      <c r="I14" s="2">
        <v>957</v>
      </c>
      <c r="J14" s="2">
        <v>97212.04</v>
      </c>
      <c r="K14" s="2">
        <v>65030</v>
      </c>
      <c r="L14" s="2">
        <v>37.9</v>
      </c>
      <c r="M14" s="24">
        <v>0.28000000000000003</v>
      </c>
      <c r="N14" s="3">
        <v>50</v>
      </c>
      <c r="O14" s="3">
        <v>34</v>
      </c>
      <c r="P14" s="3">
        <v>16</v>
      </c>
      <c r="Q14" s="3" t="s">
        <v>124</v>
      </c>
    </row>
    <row r="15" spans="1:17">
      <c r="A15" s="3" t="s">
        <v>68</v>
      </c>
      <c r="B15" s="3" t="s">
        <v>33</v>
      </c>
      <c r="C15" s="4">
        <v>0.4792260145122279</v>
      </c>
      <c r="D15" s="4">
        <v>0.253</v>
      </c>
      <c r="E15" s="2">
        <v>-0.432</v>
      </c>
      <c r="F15" s="2">
        <v>-13.3</v>
      </c>
      <c r="G15" s="2">
        <v>12.3</v>
      </c>
      <c r="H15" s="2">
        <v>-10.7</v>
      </c>
      <c r="I15" s="2">
        <v>517</v>
      </c>
      <c r="J15" s="2">
        <v>78056.95</v>
      </c>
      <c r="K15" s="2">
        <v>55746</v>
      </c>
      <c r="L15" s="2">
        <v>37.6</v>
      </c>
      <c r="M15" s="24">
        <v>0.29000000000000004</v>
      </c>
      <c r="N15" s="3">
        <v>38</v>
      </c>
      <c r="O15" s="3">
        <v>46</v>
      </c>
      <c r="P15" s="3">
        <v>-8</v>
      </c>
      <c r="Q15" s="3" t="s">
        <v>126</v>
      </c>
    </row>
    <row r="16" spans="1:17">
      <c r="A16" s="3" t="s">
        <v>65</v>
      </c>
      <c r="B16" s="3" t="s">
        <v>31</v>
      </c>
      <c r="C16" s="4">
        <v>0.42076350093109871</v>
      </c>
      <c r="D16" s="4">
        <v>0.27700000000000002</v>
      </c>
      <c r="E16" s="2">
        <v>0.33600000000000002</v>
      </c>
      <c r="F16" s="2">
        <v>-12.1</v>
      </c>
      <c r="G16" s="2">
        <v>10</v>
      </c>
      <c r="H16" s="2">
        <v>-11</v>
      </c>
      <c r="I16" s="2">
        <v>624</v>
      </c>
      <c r="J16" s="2">
        <v>86231.8</v>
      </c>
      <c r="K16" s="2">
        <v>59955</v>
      </c>
      <c r="L16" s="2">
        <v>38.1</v>
      </c>
      <c r="M16" s="24">
        <v>0.30000000000000004</v>
      </c>
      <c r="N16" s="3">
        <v>42</v>
      </c>
      <c r="O16" s="3">
        <v>42</v>
      </c>
      <c r="P16" s="3">
        <v>0</v>
      </c>
      <c r="Q16" s="3" t="s">
        <v>123</v>
      </c>
    </row>
    <row r="17" spans="1:17">
      <c r="A17" s="3" t="s">
        <v>69</v>
      </c>
      <c r="B17" s="3" t="s">
        <v>7</v>
      </c>
      <c r="C17" s="4">
        <v>0.45311554748941318</v>
      </c>
      <c r="D17" s="4">
        <v>0.32300000000000001</v>
      </c>
      <c r="E17" s="2">
        <v>3.5999999999999997E-2</v>
      </c>
      <c r="F17" s="2">
        <v>-9.3000000000000007</v>
      </c>
      <c r="G17" s="2">
        <v>10</v>
      </c>
      <c r="H17" s="2">
        <v>-7.7</v>
      </c>
      <c r="I17" s="2">
        <v>341</v>
      </c>
      <c r="J17" s="2">
        <v>84168.27</v>
      </c>
      <c r="K17" s="2">
        <v>58218</v>
      </c>
      <c r="L17" s="2">
        <v>36.5</v>
      </c>
      <c r="M17" s="24">
        <v>0.29000000000000004</v>
      </c>
      <c r="N17" s="3">
        <v>36</v>
      </c>
      <c r="O17" s="3">
        <v>47</v>
      </c>
      <c r="P17" s="3">
        <v>-11</v>
      </c>
      <c r="Q17" s="3" t="s">
        <v>122</v>
      </c>
    </row>
    <row r="18" spans="1:17">
      <c r="A18" s="3" t="s">
        <v>70</v>
      </c>
      <c r="B18" s="3" t="s">
        <v>8</v>
      </c>
      <c r="C18" s="4">
        <v>0.51519926465760624</v>
      </c>
      <c r="D18" s="4">
        <v>0.23200000000000001</v>
      </c>
      <c r="E18" s="2">
        <v>-0.62</v>
      </c>
      <c r="F18" s="2">
        <v>-15.5</v>
      </c>
      <c r="G18" s="2">
        <v>11</v>
      </c>
      <c r="H18" s="2">
        <v>-14.8</v>
      </c>
      <c r="I18" s="2">
        <v>225</v>
      </c>
      <c r="J18" s="2">
        <v>80547.149999999994</v>
      </c>
      <c r="K18" s="2">
        <v>50247</v>
      </c>
      <c r="L18" s="2">
        <v>38.700000000000003</v>
      </c>
      <c r="M18" s="24">
        <v>0.30000000000000004</v>
      </c>
      <c r="N18" s="3">
        <v>42</v>
      </c>
      <c r="O18" s="3">
        <v>45</v>
      </c>
      <c r="P18" s="3">
        <v>-3</v>
      </c>
      <c r="Q18" s="3" t="s">
        <v>123</v>
      </c>
    </row>
    <row r="19" spans="1:17">
      <c r="A19" s="3" t="s">
        <v>71</v>
      </c>
      <c r="B19" s="3" t="s">
        <v>9</v>
      </c>
      <c r="C19" s="4">
        <v>0.48359404807325446</v>
      </c>
      <c r="D19" s="4">
        <v>0.23400000000000001</v>
      </c>
      <c r="E19" s="2">
        <v>-1.0209999999999999</v>
      </c>
      <c r="F19" s="2">
        <v>-13.7</v>
      </c>
      <c r="G19" s="2">
        <v>13.3</v>
      </c>
      <c r="H19" s="2">
        <v>-11.9</v>
      </c>
      <c r="I19" s="2">
        <v>868</v>
      </c>
      <c r="J19" s="2">
        <v>71388.37</v>
      </c>
      <c r="K19" s="2">
        <v>47905</v>
      </c>
      <c r="L19" s="2">
        <v>36.6</v>
      </c>
      <c r="M19" s="24">
        <v>0.28000000000000003</v>
      </c>
      <c r="N19" s="3">
        <v>37</v>
      </c>
      <c r="O19" s="3">
        <v>45</v>
      </c>
      <c r="P19" s="3">
        <v>-8</v>
      </c>
      <c r="Q19" s="3" t="s">
        <v>126</v>
      </c>
    </row>
    <row r="20" spans="1:17">
      <c r="A20" s="3" t="s">
        <v>74</v>
      </c>
      <c r="B20" s="3" t="s">
        <v>10</v>
      </c>
      <c r="C20" s="4">
        <v>0.41199067087391961</v>
      </c>
      <c r="D20" s="4">
        <v>0.30299999999999999</v>
      </c>
      <c r="E20" s="2">
        <v>0.34899999999999998</v>
      </c>
      <c r="F20" s="2">
        <v>-16.2</v>
      </c>
      <c r="G20" s="2">
        <v>9.3000000000000007</v>
      </c>
      <c r="H20" s="2">
        <v>-13.8</v>
      </c>
      <c r="I20" s="2">
        <v>175</v>
      </c>
      <c r="J20" s="2">
        <v>74331.649999999994</v>
      </c>
      <c r="K20" s="2">
        <v>55602</v>
      </c>
      <c r="L20" s="2">
        <v>44.6</v>
      </c>
      <c r="M20" s="24">
        <v>0.37</v>
      </c>
      <c r="N20" s="3">
        <v>50</v>
      </c>
      <c r="O20" s="3">
        <v>37</v>
      </c>
      <c r="P20" s="3">
        <v>13</v>
      </c>
      <c r="Q20" s="3" t="s">
        <v>124</v>
      </c>
    </row>
    <row r="21" spans="1:17">
      <c r="A21" s="3" t="s">
        <v>73</v>
      </c>
      <c r="B21" s="3" t="s">
        <v>35</v>
      </c>
      <c r="C21" s="4">
        <v>0.37820324005891015</v>
      </c>
      <c r="D21" s="4">
        <v>0.39</v>
      </c>
      <c r="E21" s="2">
        <v>0.30599999999999999</v>
      </c>
      <c r="F21" s="2">
        <v>-12.7</v>
      </c>
      <c r="G21" s="2">
        <v>9.9</v>
      </c>
      <c r="H21" s="2">
        <v>-11.9</v>
      </c>
      <c r="I21" s="2">
        <v>882</v>
      </c>
      <c r="J21" s="2">
        <v>108787.55</v>
      </c>
      <c r="K21" s="2">
        <v>83242</v>
      </c>
      <c r="L21" s="2">
        <v>38.6</v>
      </c>
      <c r="M21" s="24">
        <v>0.29000000000000004</v>
      </c>
      <c r="N21" s="3">
        <v>54</v>
      </c>
      <c r="O21" s="3">
        <v>31</v>
      </c>
      <c r="P21" s="3">
        <v>23</v>
      </c>
      <c r="Q21" s="3" t="s">
        <v>124</v>
      </c>
    </row>
    <row r="22" spans="1:17">
      <c r="A22" s="3" t="s">
        <v>72</v>
      </c>
      <c r="B22" s="3" t="s">
        <v>34</v>
      </c>
      <c r="C22" s="4">
        <v>0.38248398321896648</v>
      </c>
      <c r="D22" s="4">
        <v>0.42099999999999999</v>
      </c>
      <c r="E22" s="2">
        <v>0.86599999999999999</v>
      </c>
      <c r="F22" s="2">
        <v>-17.3</v>
      </c>
      <c r="G22" s="2">
        <v>16.3</v>
      </c>
      <c r="H22" s="2">
        <v>-16.399999999999999</v>
      </c>
      <c r="I22" s="2">
        <v>1463</v>
      </c>
      <c r="J22" s="2">
        <v>117996.28</v>
      </c>
      <c r="K22" s="2">
        <v>79835</v>
      </c>
      <c r="L22" s="2">
        <v>39.4</v>
      </c>
      <c r="M22" s="24">
        <v>0.31000000000000005</v>
      </c>
      <c r="N22" s="3">
        <v>56</v>
      </c>
      <c r="O22" s="3">
        <v>27</v>
      </c>
      <c r="P22" s="3">
        <v>29</v>
      </c>
      <c r="Q22" s="3" t="s">
        <v>124</v>
      </c>
    </row>
    <row r="23" spans="1:17">
      <c r="A23" s="3" t="s">
        <v>75</v>
      </c>
      <c r="B23" s="3" t="s">
        <v>36</v>
      </c>
      <c r="C23" s="4">
        <v>0.4479340267800701</v>
      </c>
      <c r="D23" s="4">
        <v>0.28100000000000003</v>
      </c>
      <c r="E23" s="2">
        <v>-0.19400000000000001</v>
      </c>
      <c r="F23" s="2">
        <v>-23</v>
      </c>
      <c r="G23" s="2">
        <v>21.2</v>
      </c>
      <c r="H23" s="2">
        <v>-19.2</v>
      </c>
      <c r="I23" s="2">
        <v>576</v>
      </c>
      <c r="J23" s="2">
        <v>82676.47</v>
      </c>
      <c r="K23" s="2">
        <v>56697</v>
      </c>
      <c r="L23" s="2">
        <v>39.700000000000003</v>
      </c>
      <c r="M23" s="24">
        <v>0.31000000000000005</v>
      </c>
      <c r="N23" s="3">
        <v>45</v>
      </c>
      <c r="O23" s="3">
        <v>39</v>
      </c>
      <c r="P23" s="3">
        <v>6</v>
      </c>
      <c r="Q23" s="3" t="s">
        <v>125</v>
      </c>
    </row>
    <row r="24" spans="1:17">
      <c r="A24" s="3" t="s">
        <v>76</v>
      </c>
      <c r="B24" s="3" t="s">
        <v>11</v>
      </c>
      <c r="C24" s="4">
        <v>0.40723134543359263</v>
      </c>
      <c r="D24" s="4">
        <v>0.34799999999999998</v>
      </c>
      <c r="E24" s="2">
        <v>0.66500000000000004</v>
      </c>
      <c r="F24" s="2">
        <v>-12.9</v>
      </c>
      <c r="G24" s="2">
        <v>9.9</v>
      </c>
      <c r="H24" s="2">
        <v>-12.8</v>
      </c>
      <c r="I24" s="2">
        <v>447</v>
      </c>
      <c r="J24" s="2">
        <v>96785.18</v>
      </c>
      <c r="K24" s="2">
        <v>70315</v>
      </c>
      <c r="L24" s="2">
        <v>37.9</v>
      </c>
      <c r="M24" s="24">
        <v>0.30000000000000004</v>
      </c>
      <c r="N24" s="3">
        <v>46</v>
      </c>
      <c r="O24" s="3">
        <v>38</v>
      </c>
      <c r="P24" s="3">
        <v>8</v>
      </c>
      <c r="Q24" s="3" t="s">
        <v>125</v>
      </c>
    </row>
    <row r="25" spans="1:17">
      <c r="A25" s="3" t="s">
        <v>79</v>
      </c>
      <c r="B25" s="3" t="s">
        <v>13</v>
      </c>
      <c r="C25" s="4">
        <v>0.52424473216552425</v>
      </c>
      <c r="D25" s="4">
        <v>0.21299999999999999</v>
      </c>
      <c r="E25" s="2">
        <v>-1.01</v>
      </c>
      <c r="F25" s="2">
        <v>-10.3</v>
      </c>
      <c r="G25" s="2">
        <v>10.6</v>
      </c>
      <c r="H25" s="2">
        <v>-7.5</v>
      </c>
      <c r="I25" s="2">
        <v>529</v>
      </c>
      <c r="J25" s="2">
        <v>60922.93</v>
      </c>
      <c r="K25" s="2">
        <v>44717</v>
      </c>
      <c r="L25" s="2">
        <v>37.200000000000003</v>
      </c>
      <c r="M25" s="24">
        <v>0.29000000000000004</v>
      </c>
      <c r="N25" s="3">
        <v>36</v>
      </c>
      <c r="O25" s="3">
        <v>48</v>
      </c>
      <c r="P25" s="3">
        <v>-12</v>
      </c>
      <c r="Q25" s="3" t="s">
        <v>122</v>
      </c>
    </row>
    <row r="26" spans="1:17">
      <c r="A26" s="3" t="s">
        <v>78</v>
      </c>
      <c r="B26" s="3" t="s">
        <v>37</v>
      </c>
      <c r="C26" s="4">
        <v>0.54605157776709912</v>
      </c>
      <c r="D26" s="4">
        <v>0.28199999999999997</v>
      </c>
      <c r="E26" s="2">
        <v>-0.34499999999999997</v>
      </c>
      <c r="F26" s="2">
        <v>-11.1</v>
      </c>
      <c r="G26" s="2">
        <v>10.1</v>
      </c>
      <c r="H26" s="2">
        <v>-9.8000000000000007</v>
      </c>
      <c r="I26" s="2">
        <v>224</v>
      </c>
      <c r="J26" s="2">
        <v>86397.22</v>
      </c>
      <c r="K26" s="2">
        <v>54478</v>
      </c>
      <c r="L26" s="2">
        <v>38.5</v>
      </c>
      <c r="M26" s="24">
        <v>0.31000000000000005</v>
      </c>
      <c r="N26" s="3">
        <v>38</v>
      </c>
      <c r="O26" s="3">
        <v>47</v>
      </c>
      <c r="P26" s="3">
        <v>-9</v>
      </c>
      <c r="Q26" s="3" t="s">
        <v>126</v>
      </c>
    </row>
    <row r="27" spans="1:17">
      <c r="A27" s="3" t="s">
        <v>77</v>
      </c>
      <c r="B27" s="3" t="s">
        <v>12</v>
      </c>
      <c r="C27" s="4">
        <v>0.47628036361830012</v>
      </c>
      <c r="D27" s="4">
        <v>0.307</v>
      </c>
      <c r="E27" s="2">
        <v>0.29499999999999998</v>
      </c>
      <c r="F27" s="2">
        <v>-11.6</v>
      </c>
      <c r="G27" s="2">
        <v>9</v>
      </c>
      <c r="H27" s="2">
        <v>-8.6</v>
      </c>
      <c r="I27" s="2">
        <v>49</v>
      </c>
      <c r="J27" s="2">
        <v>74351.710000000006</v>
      </c>
      <c r="K27" s="2">
        <v>55328</v>
      </c>
      <c r="L27" s="2">
        <v>39.799999999999997</v>
      </c>
      <c r="M27" s="24">
        <v>0.33999999999999997</v>
      </c>
      <c r="N27" s="3">
        <v>39</v>
      </c>
      <c r="O27" s="3">
        <v>46</v>
      </c>
      <c r="P27" s="3">
        <v>-7</v>
      </c>
      <c r="Q27" s="3" t="s">
        <v>126</v>
      </c>
    </row>
    <row r="28" spans="1:17">
      <c r="A28" s="3" t="s">
        <v>82</v>
      </c>
      <c r="B28" s="3" t="s">
        <v>39</v>
      </c>
      <c r="C28" s="4">
        <v>0.44448404918909284</v>
      </c>
      <c r="D28" s="4">
        <v>0.30599999999999999</v>
      </c>
      <c r="E28" s="2">
        <v>0.379</v>
      </c>
      <c r="F28" s="2">
        <v>-7.9</v>
      </c>
      <c r="G28" s="2">
        <v>5.2</v>
      </c>
      <c r="H28" s="2">
        <v>-7.1</v>
      </c>
      <c r="I28" s="2">
        <v>742</v>
      </c>
      <c r="J28" s="2">
        <v>89613.73</v>
      </c>
      <c r="K28" s="2">
        <v>59566</v>
      </c>
      <c r="L28" s="2">
        <v>36.299999999999997</v>
      </c>
      <c r="M28" s="24">
        <v>0.29000000000000004</v>
      </c>
      <c r="N28" s="3">
        <v>42</v>
      </c>
      <c r="O28" s="3">
        <v>43</v>
      </c>
      <c r="P28" s="3">
        <v>-1</v>
      </c>
      <c r="Q28" s="3" t="s">
        <v>123</v>
      </c>
    </row>
    <row r="29" spans="1:17">
      <c r="A29" s="3" t="s">
        <v>86</v>
      </c>
      <c r="B29" s="3" t="s">
        <v>17</v>
      </c>
      <c r="C29" s="4">
        <v>0.50541206730253996</v>
      </c>
      <c r="D29" s="4">
        <v>0.23699999999999999</v>
      </c>
      <c r="E29" s="2">
        <v>-0.26700000000000002</v>
      </c>
      <c r="F29" s="2">
        <v>-18</v>
      </c>
      <c r="G29" s="2">
        <v>25.3</v>
      </c>
      <c r="H29" s="2">
        <v>-17.3</v>
      </c>
      <c r="I29" s="2">
        <v>283</v>
      </c>
      <c r="J29" s="2">
        <v>83997.52</v>
      </c>
      <c r="K29" s="2">
        <v>58646</v>
      </c>
      <c r="L29" s="2">
        <v>37.9</v>
      </c>
      <c r="M29" s="24">
        <v>0.29000000000000004</v>
      </c>
      <c r="N29" s="3">
        <v>45</v>
      </c>
      <c r="O29" s="3">
        <v>38</v>
      </c>
      <c r="P29" s="3">
        <v>7</v>
      </c>
      <c r="Q29" s="3" t="s">
        <v>125</v>
      </c>
    </row>
    <row r="30" spans="1:17">
      <c r="A30" s="3" t="s">
        <v>83</v>
      </c>
      <c r="B30" s="3" t="s">
        <v>40</v>
      </c>
      <c r="C30" s="4">
        <v>0.46706253479309706</v>
      </c>
      <c r="D30" s="4">
        <v>0.36</v>
      </c>
      <c r="E30" s="2">
        <v>0.69199999999999995</v>
      </c>
      <c r="F30" s="2">
        <v>-16.3</v>
      </c>
      <c r="G30" s="2">
        <v>14.5</v>
      </c>
      <c r="H30" s="2">
        <v>-14.6</v>
      </c>
      <c r="I30" s="2">
        <v>345</v>
      </c>
      <c r="J30" s="2">
        <v>101016.39</v>
      </c>
      <c r="K30" s="2">
        <v>74991</v>
      </c>
      <c r="L30" s="2">
        <v>42.7</v>
      </c>
      <c r="M30" s="24">
        <v>0.33999999999999997</v>
      </c>
      <c r="N30" s="3">
        <v>48</v>
      </c>
      <c r="O30" s="3">
        <v>36</v>
      </c>
      <c r="P30" s="3">
        <v>12</v>
      </c>
      <c r="Q30" s="3" t="s">
        <v>124</v>
      </c>
    </row>
    <row r="31" spans="1:17">
      <c r="A31" s="3" t="s">
        <v>84</v>
      </c>
      <c r="B31" s="3" t="s">
        <v>15</v>
      </c>
      <c r="C31" s="4">
        <v>0.49964138425676885</v>
      </c>
      <c r="D31" s="4">
        <v>0.38100000000000001</v>
      </c>
      <c r="E31" s="2">
        <v>0.46</v>
      </c>
      <c r="F31" s="2">
        <v>-18.7</v>
      </c>
      <c r="G31" s="2">
        <v>15.2</v>
      </c>
      <c r="H31" s="2">
        <v>-16.5</v>
      </c>
      <c r="I31" s="2">
        <v>1812</v>
      </c>
      <c r="J31" s="2">
        <v>114160.42</v>
      </c>
      <c r="K31" s="2">
        <v>81740</v>
      </c>
      <c r="L31" s="2">
        <v>39.799999999999997</v>
      </c>
      <c r="M31" s="24">
        <v>0.30000000000000004</v>
      </c>
      <c r="N31" s="3">
        <v>50</v>
      </c>
      <c r="O31" s="3">
        <v>35</v>
      </c>
      <c r="P31" s="3">
        <v>15</v>
      </c>
      <c r="Q31" s="3" t="s">
        <v>124</v>
      </c>
    </row>
    <row r="32" spans="1:17">
      <c r="A32" s="3" t="s">
        <v>85</v>
      </c>
      <c r="B32" s="3" t="s">
        <v>16</v>
      </c>
      <c r="C32" s="4">
        <v>0.474232012934519</v>
      </c>
      <c r="D32" s="4">
        <v>0.26900000000000002</v>
      </c>
      <c r="E32" s="2">
        <v>-0.20399999999999999</v>
      </c>
      <c r="F32" s="2">
        <v>-10.4</v>
      </c>
      <c r="G32" s="2">
        <v>9.1999999999999993</v>
      </c>
      <c r="H32" s="2">
        <v>-9.9</v>
      </c>
      <c r="I32" s="2">
        <v>372</v>
      </c>
      <c r="J32" s="2">
        <v>75956.72</v>
      </c>
      <c r="K32" s="2">
        <v>47169</v>
      </c>
      <c r="L32" s="2">
        <v>37.5</v>
      </c>
      <c r="M32" s="24">
        <v>0.31</v>
      </c>
      <c r="N32" s="3">
        <v>48</v>
      </c>
      <c r="O32" s="3">
        <v>38</v>
      </c>
      <c r="P32" s="3">
        <v>10</v>
      </c>
      <c r="Q32" s="3" t="s">
        <v>124</v>
      </c>
    </row>
    <row r="33" spans="1:17">
      <c r="A33" s="3" t="s">
        <v>87</v>
      </c>
      <c r="B33" s="3" t="s">
        <v>18</v>
      </c>
      <c r="C33" s="4">
        <v>0.3900400593773512</v>
      </c>
      <c r="D33" s="4">
        <v>0.35299999999999998</v>
      </c>
      <c r="E33" s="2">
        <v>0.47599999999999998</v>
      </c>
      <c r="F33" s="2">
        <v>-19.399999999999999</v>
      </c>
      <c r="G33" s="2">
        <v>14.5</v>
      </c>
      <c r="H33" s="2">
        <v>-18.3</v>
      </c>
      <c r="I33" s="2">
        <v>1911</v>
      </c>
      <c r="J33" s="2">
        <v>102330.23</v>
      </c>
      <c r="K33" s="2">
        <v>67844</v>
      </c>
      <c r="L33" s="2">
        <v>38.700000000000003</v>
      </c>
      <c r="M33" s="24">
        <v>0.30000000000000004</v>
      </c>
      <c r="N33" s="3">
        <v>53</v>
      </c>
      <c r="O33" s="3">
        <v>30</v>
      </c>
      <c r="P33" s="3">
        <v>23</v>
      </c>
      <c r="Q33" s="3" t="s">
        <v>124</v>
      </c>
    </row>
    <row r="34" spans="1:17">
      <c r="A34" s="3" t="s">
        <v>80</v>
      </c>
      <c r="B34" s="3" t="s">
        <v>14</v>
      </c>
      <c r="C34" s="4">
        <v>0.44846482996772014</v>
      </c>
      <c r="D34" s="4">
        <v>0.29899999999999999</v>
      </c>
      <c r="E34" s="2">
        <v>-0.191</v>
      </c>
      <c r="F34" s="2">
        <v>-12.4</v>
      </c>
      <c r="G34" s="2">
        <v>12.9</v>
      </c>
      <c r="H34" s="2">
        <v>-11.1</v>
      </c>
      <c r="I34" s="2">
        <v>282</v>
      </c>
      <c r="J34" s="2">
        <v>75741.17</v>
      </c>
      <c r="K34" s="2">
        <v>53855</v>
      </c>
      <c r="L34" s="2">
        <v>38.6</v>
      </c>
      <c r="M34" s="24">
        <v>0.29000000000000004</v>
      </c>
      <c r="N34" s="3">
        <v>41</v>
      </c>
      <c r="O34" s="3">
        <v>42</v>
      </c>
      <c r="P34" s="3">
        <v>-1</v>
      </c>
      <c r="Q34" s="3" t="s">
        <v>123</v>
      </c>
    </row>
    <row r="35" spans="1:17">
      <c r="A35" s="3" t="s">
        <v>81</v>
      </c>
      <c r="B35" s="3" t="s">
        <v>38</v>
      </c>
      <c r="C35" s="4">
        <v>0.50901916572717021</v>
      </c>
      <c r="D35" s="4">
        <v>0.28899999999999998</v>
      </c>
      <c r="E35" s="2">
        <v>0.41599999999999998</v>
      </c>
      <c r="F35" s="2">
        <v>-9.6999999999999993</v>
      </c>
      <c r="G35" s="2">
        <v>9.1</v>
      </c>
      <c r="H35" s="2">
        <v>-9.5</v>
      </c>
      <c r="I35" s="2">
        <v>344</v>
      </c>
      <c r="J35" s="2">
        <v>86102.51</v>
      </c>
      <c r="K35" s="2">
        <v>63837</v>
      </c>
      <c r="L35" s="2">
        <v>35.1</v>
      </c>
      <c r="M35" s="24">
        <v>0.28000000000000003</v>
      </c>
      <c r="N35" s="3">
        <v>30</v>
      </c>
      <c r="O35" s="3">
        <v>55</v>
      </c>
      <c r="P35" s="3">
        <v>-25</v>
      </c>
      <c r="Q35" s="3" t="s">
        <v>122</v>
      </c>
    </row>
    <row r="36" spans="1:17">
      <c r="A36" s="3" t="s">
        <v>88</v>
      </c>
      <c r="B36" s="3" t="s">
        <v>41</v>
      </c>
      <c r="C36" s="4">
        <v>0.48383766546605794</v>
      </c>
      <c r="D36" s="4">
        <v>0.27200000000000002</v>
      </c>
      <c r="E36" s="2">
        <v>-0.42399999999999999</v>
      </c>
      <c r="F36" s="2">
        <v>-15.7</v>
      </c>
      <c r="G36" s="2">
        <v>13.7</v>
      </c>
      <c r="H36" s="2">
        <v>-13.6</v>
      </c>
      <c r="I36" s="2">
        <v>308</v>
      </c>
      <c r="J36" s="2">
        <v>82985.94</v>
      </c>
      <c r="K36" s="2">
        <v>56111</v>
      </c>
      <c r="L36" s="2">
        <v>39.299999999999997</v>
      </c>
      <c r="M36" s="24">
        <v>0.31000000000000005</v>
      </c>
      <c r="N36" s="3">
        <v>41</v>
      </c>
      <c r="O36" s="3">
        <v>45</v>
      </c>
      <c r="P36" s="3">
        <v>-4</v>
      </c>
      <c r="Q36" s="3" t="s">
        <v>123</v>
      </c>
    </row>
    <row r="37" spans="1:17">
      <c r="A37" s="3" t="s">
        <v>89</v>
      </c>
      <c r="B37" s="3" t="s">
        <v>42</v>
      </c>
      <c r="C37" s="4">
        <v>0.53067407220398888</v>
      </c>
      <c r="D37" s="4">
        <v>0.248</v>
      </c>
      <c r="E37" s="2">
        <v>-0.74399999999999999</v>
      </c>
      <c r="F37" s="2">
        <v>-8.6999999999999993</v>
      </c>
      <c r="G37" s="2">
        <v>12.6</v>
      </c>
      <c r="H37" s="2">
        <v>-7.3</v>
      </c>
      <c r="I37" s="2">
        <v>166</v>
      </c>
      <c r="J37" s="2">
        <v>74872.160000000003</v>
      </c>
      <c r="K37" s="2">
        <v>51924</v>
      </c>
      <c r="L37" s="2">
        <v>36.4</v>
      </c>
      <c r="M37" s="24">
        <v>0.29000000000000004</v>
      </c>
      <c r="N37" s="3">
        <v>38</v>
      </c>
      <c r="O37" s="3">
        <v>46</v>
      </c>
      <c r="P37" s="3">
        <v>-8</v>
      </c>
      <c r="Q37" s="3" t="s">
        <v>126</v>
      </c>
    </row>
    <row r="38" spans="1:17">
      <c r="A38" s="3" t="s">
        <v>90</v>
      </c>
      <c r="B38" s="3" t="s">
        <v>19</v>
      </c>
      <c r="C38" s="4">
        <v>0.38178713716562324</v>
      </c>
      <c r="D38" s="4">
        <v>0.32300000000000001</v>
      </c>
      <c r="E38" s="2">
        <v>0.29499999999999998</v>
      </c>
      <c r="F38" s="2">
        <v>-12.7</v>
      </c>
      <c r="G38" s="2">
        <v>14.2</v>
      </c>
      <c r="H38" s="2">
        <v>-11.7</v>
      </c>
      <c r="I38" s="2">
        <v>102</v>
      </c>
      <c r="J38" s="2">
        <v>91458.36</v>
      </c>
      <c r="K38" s="2">
        <v>63426</v>
      </c>
      <c r="L38" s="2">
        <v>39.200000000000003</v>
      </c>
      <c r="M38" s="24">
        <v>0.31</v>
      </c>
      <c r="N38" s="3">
        <v>47</v>
      </c>
      <c r="O38" s="3">
        <v>38</v>
      </c>
      <c r="P38" s="3">
        <v>9</v>
      </c>
      <c r="Q38" s="3" t="s">
        <v>125</v>
      </c>
    </row>
    <row r="39" spans="1:17">
      <c r="A39" s="3" t="s">
        <v>91</v>
      </c>
      <c r="B39" s="3" t="s">
        <v>20</v>
      </c>
      <c r="C39" s="4">
        <v>0.46087598868529628</v>
      </c>
      <c r="D39" s="4">
        <v>0.30099999999999999</v>
      </c>
      <c r="E39" s="2">
        <v>-1.4E-2</v>
      </c>
      <c r="F39" s="2">
        <v>-17.2</v>
      </c>
      <c r="G39" s="2">
        <v>13.1</v>
      </c>
      <c r="H39" s="2">
        <v>-14.3</v>
      </c>
      <c r="I39" s="2">
        <v>599</v>
      </c>
      <c r="J39" s="2">
        <v>88716.82</v>
      </c>
      <c r="K39" s="2">
        <v>60905</v>
      </c>
      <c r="L39" s="2">
        <v>40.700000000000003</v>
      </c>
      <c r="M39" s="24">
        <v>0.32</v>
      </c>
      <c r="N39" s="3">
        <v>46</v>
      </c>
      <c r="O39" s="3">
        <v>40</v>
      </c>
      <c r="P39" s="3">
        <v>6</v>
      </c>
      <c r="Q39" s="3" t="s">
        <v>125</v>
      </c>
    </row>
    <row r="40" spans="1:17">
      <c r="A40" s="3" t="s">
        <v>92</v>
      </c>
      <c r="B40" s="3" t="s">
        <v>21</v>
      </c>
      <c r="C40" s="4">
        <v>0.45269631031220436</v>
      </c>
      <c r="D40" s="4">
        <v>0.33</v>
      </c>
      <c r="E40" s="2">
        <v>0.38200000000000001</v>
      </c>
      <c r="F40" s="2">
        <v>-18.600000000000001</v>
      </c>
      <c r="G40" s="2">
        <v>16.3</v>
      </c>
      <c r="H40" s="2">
        <v>-15.9</v>
      </c>
      <c r="I40" s="2">
        <v>1415</v>
      </c>
      <c r="J40" s="2">
        <v>92008.88</v>
      </c>
      <c r="K40" s="2">
        <v>64340</v>
      </c>
      <c r="L40" s="2">
        <v>39.9</v>
      </c>
      <c r="M40" s="24">
        <v>0.32</v>
      </c>
      <c r="N40" s="3">
        <v>43</v>
      </c>
      <c r="O40" s="3">
        <v>36</v>
      </c>
      <c r="P40" s="3">
        <v>7</v>
      </c>
      <c r="Q40" s="3" t="s">
        <v>125</v>
      </c>
    </row>
    <row r="41" spans="1:17">
      <c r="A41" s="3" t="s">
        <v>93</v>
      </c>
      <c r="B41" s="3" t="s">
        <v>43</v>
      </c>
      <c r="C41" s="4">
        <v>0.52789123585015751</v>
      </c>
      <c r="D41" s="4">
        <v>0.27</v>
      </c>
      <c r="E41" s="2">
        <v>-0.56699999999999995</v>
      </c>
      <c r="F41" s="2">
        <v>-11.7</v>
      </c>
      <c r="G41" s="2">
        <v>12.5</v>
      </c>
      <c r="H41" s="2">
        <v>-8.8000000000000007</v>
      </c>
      <c r="I41" s="2">
        <v>236</v>
      </c>
      <c r="J41" s="2">
        <v>80500.78</v>
      </c>
      <c r="K41" s="2">
        <v>52306</v>
      </c>
      <c r="L41" s="2">
        <v>39.200000000000003</v>
      </c>
      <c r="M41" s="24">
        <v>0.32</v>
      </c>
      <c r="N41" s="3">
        <v>37</v>
      </c>
      <c r="O41" s="3">
        <v>47</v>
      </c>
      <c r="P41" s="3">
        <v>-10</v>
      </c>
      <c r="Q41" s="3" t="s">
        <v>122</v>
      </c>
    </row>
    <row r="42" spans="1:17">
      <c r="A42" s="3" t="s">
        <v>94</v>
      </c>
      <c r="B42" s="3" t="s">
        <v>44</v>
      </c>
      <c r="C42" s="4">
        <v>0.48727498448168838</v>
      </c>
      <c r="D42" s="4">
        <v>0.27800000000000002</v>
      </c>
      <c r="E42" s="2">
        <v>6.7000000000000004E-2</v>
      </c>
      <c r="F42" s="2">
        <v>-7.6</v>
      </c>
      <c r="G42" s="2">
        <v>9.4</v>
      </c>
      <c r="H42" s="2">
        <v>-7.5</v>
      </c>
      <c r="I42" s="2">
        <v>569</v>
      </c>
      <c r="J42" s="2">
        <v>84257.55</v>
      </c>
      <c r="K42" s="2">
        <v>56274</v>
      </c>
      <c r="L42" s="2">
        <v>36.799999999999997</v>
      </c>
      <c r="M42" s="24">
        <v>0.30000000000000004</v>
      </c>
      <c r="N42" s="3">
        <v>40</v>
      </c>
      <c r="O42" s="3">
        <v>51</v>
      </c>
      <c r="P42" s="3">
        <v>-11</v>
      </c>
      <c r="Q42" s="3" t="s">
        <v>122</v>
      </c>
    </row>
    <row r="43" spans="1:17">
      <c r="A43" s="3" t="s">
        <v>95</v>
      </c>
      <c r="B43" s="3" t="s">
        <v>45</v>
      </c>
      <c r="C43" s="4">
        <v>0.5453844374180612</v>
      </c>
      <c r="D43" s="4">
        <v>0.26100000000000001</v>
      </c>
      <c r="E43" s="2">
        <v>-0.56599999999999995</v>
      </c>
      <c r="F43" s="2">
        <v>-11</v>
      </c>
      <c r="G43" s="2">
        <v>11.3</v>
      </c>
      <c r="H43" s="2">
        <v>-8.5</v>
      </c>
      <c r="I43" s="2">
        <v>330</v>
      </c>
      <c r="J43" s="2">
        <v>79019.22</v>
      </c>
      <c r="K43" s="2">
        <v>52375</v>
      </c>
      <c r="L43" s="2">
        <v>38.700000000000003</v>
      </c>
      <c r="M43" s="24">
        <v>0.29000000000000004</v>
      </c>
      <c r="N43" s="3">
        <v>35</v>
      </c>
      <c r="O43" s="3">
        <v>48</v>
      </c>
      <c r="P43" s="3">
        <v>-13</v>
      </c>
      <c r="Q43" s="3" t="s">
        <v>122</v>
      </c>
    </row>
    <row r="44" spans="1:17">
      <c r="A44" s="3" t="s">
        <v>96</v>
      </c>
      <c r="B44" s="3" t="s">
        <v>46</v>
      </c>
      <c r="C44" s="4">
        <v>0.48044571861307944</v>
      </c>
      <c r="D44" s="4">
        <v>0.28699999999999998</v>
      </c>
      <c r="E44" s="2">
        <v>-0.28599999999999998</v>
      </c>
      <c r="F44" s="2">
        <v>-8.6999999999999993</v>
      </c>
      <c r="G44" s="2">
        <v>13</v>
      </c>
      <c r="H44" s="2">
        <v>-7.2</v>
      </c>
      <c r="I44" s="2">
        <v>226</v>
      </c>
      <c r="J44" s="2">
        <v>84470.84</v>
      </c>
      <c r="K44" s="2">
        <v>60629</v>
      </c>
      <c r="L44" s="2">
        <v>34.4</v>
      </c>
      <c r="M44" s="24">
        <v>0.24</v>
      </c>
      <c r="N44" s="3">
        <v>39</v>
      </c>
      <c r="O44" s="3">
        <v>42</v>
      </c>
      <c r="P44" s="3">
        <v>-3</v>
      </c>
      <c r="Q44" s="3" t="s">
        <v>123</v>
      </c>
    </row>
    <row r="45" spans="1:17">
      <c r="A45" s="3" t="s">
        <v>97</v>
      </c>
      <c r="B45" s="3" t="s">
        <v>47</v>
      </c>
      <c r="C45" s="4">
        <v>0.41279697624190065</v>
      </c>
      <c r="D45" s="4">
        <v>0.32500000000000001</v>
      </c>
      <c r="E45" s="2">
        <v>0.70199999999999996</v>
      </c>
      <c r="F45" s="2">
        <v>-7</v>
      </c>
      <c r="G45" s="2">
        <v>8.5</v>
      </c>
      <c r="H45" s="2">
        <v>-4.8</v>
      </c>
      <c r="I45" s="2">
        <v>312</v>
      </c>
      <c r="J45" s="2">
        <v>100221.8</v>
      </c>
      <c r="K45" s="2">
        <v>71414</v>
      </c>
      <c r="L45" s="2">
        <v>30.7</v>
      </c>
      <c r="M45" s="24">
        <v>0.21000000000000002</v>
      </c>
      <c r="N45" s="3">
        <v>28</v>
      </c>
      <c r="O45" s="3">
        <v>56</v>
      </c>
      <c r="P45" s="3">
        <v>-28</v>
      </c>
      <c r="Q45" s="3" t="s">
        <v>122</v>
      </c>
    </row>
    <row r="46" spans="1:17">
      <c r="A46" s="3" t="s">
        <v>99</v>
      </c>
      <c r="B46" s="3" t="s">
        <v>48</v>
      </c>
      <c r="C46" s="4">
        <v>0.33816766890696853</v>
      </c>
      <c r="D46" s="4">
        <v>0.36799999999999999</v>
      </c>
      <c r="E46" s="2">
        <v>0.71899999999999997</v>
      </c>
      <c r="F46" s="2">
        <v>-21.5</v>
      </c>
      <c r="G46" s="2">
        <v>12.7</v>
      </c>
      <c r="H46" s="2">
        <v>-17.100000000000001</v>
      </c>
      <c r="I46" s="2">
        <v>158</v>
      </c>
      <c r="J46" s="2">
        <v>84281.16</v>
      </c>
      <c r="K46" s="2">
        <v>60782</v>
      </c>
      <c r="L46" s="2">
        <v>42.9</v>
      </c>
      <c r="M46" s="24">
        <v>0.36</v>
      </c>
      <c r="N46" s="3">
        <v>55</v>
      </c>
      <c r="O46" s="3">
        <v>30</v>
      </c>
      <c r="P46" s="3">
        <v>25</v>
      </c>
      <c r="Q46" s="3" t="s">
        <v>124</v>
      </c>
    </row>
    <row r="47" spans="1:17">
      <c r="A47" s="3" t="s">
        <v>98</v>
      </c>
      <c r="B47" s="3" t="s">
        <v>22</v>
      </c>
      <c r="C47" s="4">
        <v>0.45379966718243658</v>
      </c>
      <c r="D47" s="4">
        <v>0.376</v>
      </c>
      <c r="E47" s="2">
        <v>0.30499999999999999</v>
      </c>
      <c r="F47" s="2">
        <v>-9</v>
      </c>
      <c r="G47" s="2">
        <v>9.4</v>
      </c>
      <c r="H47" s="2">
        <v>-9.1</v>
      </c>
      <c r="I47" s="2">
        <v>532</v>
      </c>
      <c r="J47" s="2">
        <v>105791.79</v>
      </c>
      <c r="K47" s="2">
        <v>72577</v>
      </c>
      <c r="L47" s="2">
        <v>36.799999999999997</v>
      </c>
      <c r="M47" s="24">
        <v>0.29000000000000004</v>
      </c>
      <c r="N47" s="3">
        <v>46</v>
      </c>
      <c r="O47" s="3">
        <v>39</v>
      </c>
      <c r="P47" s="3">
        <v>7</v>
      </c>
      <c r="Q47" s="3" t="s">
        <v>125</v>
      </c>
    </row>
    <row r="48" spans="1:17">
      <c r="A48" s="3" t="s">
        <v>100</v>
      </c>
      <c r="B48" s="3" t="s">
        <v>23</v>
      </c>
      <c r="C48" s="4">
        <v>0.36685391843212334</v>
      </c>
      <c r="D48" s="4">
        <v>0.34499999999999997</v>
      </c>
      <c r="E48" s="2">
        <v>0.58399999999999996</v>
      </c>
      <c r="F48" s="2">
        <v>-14.1</v>
      </c>
      <c r="G48" s="2">
        <v>15.1</v>
      </c>
      <c r="H48" s="2">
        <v>-11.8</v>
      </c>
      <c r="I48" s="2">
        <v>289</v>
      </c>
      <c r="J48" s="2">
        <v>106407.57</v>
      </c>
      <c r="K48" s="2">
        <v>74073</v>
      </c>
      <c r="L48" s="2">
        <v>37.6</v>
      </c>
      <c r="M48" s="24">
        <v>0.29000000000000004</v>
      </c>
      <c r="N48" s="3">
        <v>50</v>
      </c>
      <c r="O48" s="3">
        <v>35</v>
      </c>
      <c r="P48" s="3">
        <v>15</v>
      </c>
      <c r="Q48" s="3" t="s">
        <v>124</v>
      </c>
    </row>
    <row r="49" spans="1:17">
      <c r="A49" s="3" t="s">
        <v>102</v>
      </c>
      <c r="B49" s="3" t="s">
        <v>49</v>
      </c>
      <c r="C49" s="4">
        <v>0.54685099846390173</v>
      </c>
      <c r="D49" s="4">
        <v>0.19900000000000001</v>
      </c>
      <c r="E49" s="2">
        <v>-0.60299999999999998</v>
      </c>
      <c r="F49" s="2">
        <v>-14.3</v>
      </c>
      <c r="G49" s="2">
        <v>12.9</v>
      </c>
      <c r="H49" s="2">
        <v>-12.7</v>
      </c>
      <c r="I49" s="2">
        <v>113</v>
      </c>
      <c r="J49" s="2">
        <v>66563.23</v>
      </c>
      <c r="K49" s="2">
        <v>44097</v>
      </c>
      <c r="L49" s="2">
        <v>42.2</v>
      </c>
      <c r="M49" s="24">
        <v>0.35</v>
      </c>
      <c r="N49" s="3">
        <v>37</v>
      </c>
      <c r="O49" s="3">
        <v>49</v>
      </c>
      <c r="P49" s="3">
        <v>-12</v>
      </c>
      <c r="Q49" s="3" t="s">
        <v>122</v>
      </c>
    </row>
    <row r="50" spans="1:17">
      <c r="A50" s="3" t="s">
        <v>101</v>
      </c>
      <c r="B50" s="3" t="s">
        <v>24</v>
      </c>
      <c r="C50" s="4">
        <v>0.42001110606290071</v>
      </c>
      <c r="D50" s="4">
        <v>0.28999999999999998</v>
      </c>
      <c r="E50" s="2">
        <v>0.22</v>
      </c>
      <c r="F50" s="2">
        <v>-15.3</v>
      </c>
      <c r="G50" s="2">
        <v>12</v>
      </c>
      <c r="H50" s="2">
        <v>-13</v>
      </c>
      <c r="I50" s="2">
        <v>318</v>
      </c>
      <c r="J50" s="2">
        <v>80671.17</v>
      </c>
      <c r="K50" s="2">
        <v>60773</v>
      </c>
      <c r="L50" s="2">
        <v>39.299999999999997</v>
      </c>
      <c r="M50" s="24">
        <v>0.31000000000000005</v>
      </c>
      <c r="N50" s="3">
        <v>43</v>
      </c>
      <c r="O50" s="3">
        <v>43</v>
      </c>
      <c r="P50" s="3">
        <v>0</v>
      </c>
      <c r="Q50" s="3" t="s">
        <v>123</v>
      </c>
    </row>
    <row r="51" spans="1:17">
      <c r="A51" s="3" t="s">
        <v>103</v>
      </c>
      <c r="B51" s="3" t="s">
        <v>50</v>
      </c>
      <c r="C51" s="4">
        <v>0.44482758620689655</v>
      </c>
      <c r="D51" s="4">
        <v>0.26700000000000002</v>
      </c>
      <c r="E51" s="2">
        <v>0.21</v>
      </c>
      <c r="F51" s="2">
        <v>-9</v>
      </c>
      <c r="G51" s="2">
        <v>8.8000000000000007</v>
      </c>
      <c r="H51" s="2">
        <v>-9.3000000000000007</v>
      </c>
      <c r="I51" s="2">
        <v>157</v>
      </c>
      <c r="J51" s="2">
        <v>80293.39</v>
      </c>
      <c r="K51" s="2">
        <v>61584</v>
      </c>
      <c r="L51" s="2">
        <v>37.299999999999997</v>
      </c>
      <c r="M51" s="24">
        <v>0.31000000000000005</v>
      </c>
      <c r="N51" s="3">
        <v>25</v>
      </c>
      <c r="O51" s="3">
        <v>59</v>
      </c>
      <c r="P51" s="3">
        <v>-34</v>
      </c>
      <c r="Q51" s="3" t="s">
        <v>122</v>
      </c>
    </row>
    <row r="52" spans="1:17" ht="16">
      <c r="A52" s="1"/>
      <c r="B52" s="1"/>
      <c r="C52" s="1"/>
      <c r="D52" s="1"/>
      <c r="L52" s="2"/>
    </row>
    <row r="53" spans="1:17" ht="16">
      <c r="A53" s="1"/>
      <c r="B53" s="1"/>
      <c r="C53" s="1"/>
      <c r="D53" s="1"/>
      <c r="L53" s="2"/>
    </row>
    <row r="54" spans="1:17" ht="16">
      <c r="A54" s="1"/>
      <c r="B54" s="1"/>
      <c r="C54" s="1"/>
      <c r="D54" s="1"/>
      <c r="L54" s="2"/>
    </row>
    <row r="55" spans="1:17" ht="16">
      <c r="A55" s="1"/>
      <c r="B55" s="1"/>
      <c r="C55" s="1"/>
      <c r="D55" s="1"/>
      <c r="L55" s="2"/>
    </row>
    <row r="56" spans="1:17" ht="16">
      <c r="A56" s="1"/>
      <c r="B56" s="1"/>
      <c r="C56" s="1"/>
      <c r="D56" s="1"/>
    </row>
    <row r="57" spans="1:17" ht="16">
      <c r="A57" s="1"/>
      <c r="B57" s="1"/>
      <c r="C57" s="1"/>
      <c r="D57" s="1"/>
    </row>
    <row r="58" spans="1:17" ht="16">
      <c r="A58" s="1"/>
      <c r="B58" s="1"/>
      <c r="C58" s="1"/>
      <c r="D58" s="1"/>
    </row>
    <row r="59" spans="1:17" ht="16">
      <c r="A59" s="1"/>
      <c r="B59" s="1"/>
      <c r="C59" s="1"/>
      <c r="D59" s="1"/>
    </row>
    <row r="60" spans="1:17" ht="16">
      <c r="A60" s="1"/>
      <c r="B60" s="1"/>
      <c r="C60" s="1"/>
      <c r="D60" s="1"/>
    </row>
    <row r="61" spans="1:17" ht="16">
      <c r="A61" s="1"/>
      <c r="B61" s="1"/>
      <c r="C61" s="1"/>
      <c r="D61" s="1"/>
    </row>
    <row r="62" spans="1:17" ht="16">
      <c r="A62" s="1"/>
      <c r="B62" s="1"/>
      <c r="C62" s="1"/>
      <c r="D62" s="1"/>
    </row>
    <row r="63" spans="1:17" ht="16">
      <c r="A63" s="1"/>
      <c r="B63" s="1"/>
      <c r="C63" s="1"/>
      <c r="D63" s="1"/>
    </row>
    <row r="64" spans="1:17" ht="16">
      <c r="A64" s="1"/>
      <c r="B64" s="1"/>
      <c r="C64" s="1"/>
      <c r="D64" s="1"/>
    </row>
    <row r="65" spans="1:4" ht="16">
      <c r="A65" s="1"/>
      <c r="B65" s="1"/>
      <c r="C65" s="1"/>
      <c r="D65" s="1"/>
    </row>
    <row r="66" spans="1:4" ht="16">
      <c r="A66" s="1"/>
      <c r="B66" s="1"/>
      <c r="C66" s="1"/>
      <c r="D66" s="1"/>
    </row>
    <row r="67" spans="1:4" ht="16">
      <c r="A67" s="1"/>
      <c r="B67" s="1"/>
      <c r="C67" s="1"/>
      <c r="D67" s="1"/>
    </row>
    <row r="68" spans="1:4" ht="16">
      <c r="A68" s="1"/>
      <c r="B68" s="1"/>
      <c r="C68" s="1"/>
      <c r="D68" s="1"/>
    </row>
    <row r="69" spans="1:4" ht="16">
      <c r="A69" s="1"/>
      <c r="B69" s="1"/>
      <c r="C69" s="1"/>
      <c r="D69" s="1"/>
    </row>
    <row r="70" spans="1:4" ht="16">
      <c r="A70" s="1"/>
      <c r="B70" s="1"/>
      <c r="C70" s="1"/>
      <c r="D70" s="1"/>
    </row>
    <row r="71" spans="1:4" ht="16">
      <c r="A71" s="1"/>
      <c r="B71" s="1"/>
      <c r="C71" s="1"/>
      <c r="D71" s="1"/>
    </row>
    <row r="72" spans="1:4" ht="16">
      <c r="A72" s="1"/>
      <c r="B72" s="1"/>
      <c r="C72" s="1"/>
      <c r="D72" s="1"/>
    </row>
    <row r="73" spans="1:4" ht="16">
      <c r="A73" s="1"/>
      <c r="B73" s="1"/>
      <c r="C73" s="1"/>
      <c r="D73" s="1"/>
    </row>
    <row r="74" spans="1:4" ht="16">
      <c r="A74" s="1"/>
      <c r="B74" s="1"/>
      <c r="C74" s="1"/>
      <c r="D74" s="1"/>
    </row>
    <row r="75" spans="1:4" ht="16">
      <c r="A75" s="1"/>
      <c r="B75" s="1"/>
      <c r="C75" s="1"/>
      <c r="D75" s="1"/>
    </row>
    <row r="76" spans="1:4" ht="16">
      <c r="A76" s="1"/>
      <c r="B76" s="1"/>
      <c r="C76" s="1"/>
      <c r="D76" s="1"/>
    </row>
    <row r="77" spans="1:4" ht="16">
      <c r="A77" s="1"/>
      <c r="B77" s="1"/>
      <c r="C77" s="1"/>
      <c r="D77" s="1"/>
    </row>
    <row r="78" spans="1:4" ht="16">
      <c r="A78" s="1"/>
      <c r="B78" s="1"/>
      <c r="C78" s="1"/>
      <c r="D78" s="1"/>
    </row>
    <row r="79" spans="1:4" ht="16">
      <c r="A79" s="1"/>
      <c r="B79" s="1"/>
      <c r="C79" s="1"/>
      <c r="D79" s="1"/>
    </row>
    <row r="80" spans="1:4" ht="16">
      <c r="A80" s="1"/>
      <c r="B80" s="1"/>
      <c r="C80" s="1"/>
      <c r="D80" s="1"/>
    </row>
    <row r="81" spans="1:4" ht="16">
      <c r="A81" s="1"/>
      <c r="B81" s="1"/>
      <c r="C81" s="1"/>
      <c r="D81" s="1"/>
    </row>
    <row r="82" spans="1:4" ht="16">
      <c r="A82" s="1"/>
      <c r="B82" s="1"/>
      <c r="C82" s="1"/>
      <c r="D82" s="1"/>
    </row>
    <row r="83" spans="1:4" ht="16">
      <c r="A83" s="1"/>
      <c r="B83" s="1"/>
      <c r="C83" s="1"/>
      <c r="D83" s="1"/>
    </row>
    <row r="84" spans="1:4" ht="16">
      <c r="A84" s="1"/>
      <c r="B84" s="1"/>
      <c r="C84" s="1"/>
      <c r="D84" s="1"/>
    </row>
    <row r="85" spans="1:4" ht="16">
      <c r="A85" s="1"/>
      <c r="B85" s="1"/>
      <c r="C85" s="1"/>
      <c r="D85" s="1"/>
    </row>
    <row r="86" spans="1:4" ht="16">
      <c r="A86" s="1"/>
      <c r="B86" s="1"/>
      <c r="C86" s="1"/>
      <c r="D86" s="1"/>
    </row>
    <row r="87" spans="1:4" ht="16">
      <c r="A87" s="1"/>
      <c r="B87" s="1"/>
      <c r="C87" s="1"/>
      <c r="D87" s="1"/>
    </row>
    <row r="88" spans="1:4" ht="16">
      <c r="A88" s="1"/>
      <c r="B88" s="1"/>
      <c r="C88" s="1"/>
      <c r="D88" s="1"/>
    </row>
    <row r="89" spans="1:4" ht="16">
      <c r="A89" s="1"/>
      <c r="B89" s="1"/>
      <c r="C89" s="1"/>
      <c r="D89" s="1"/>
    </row>
    <row r="90" spans="1:4" ht="16">
      <c r="A90" s="1"/>
      <c r="B90" s="1"/>
      <c r="C90" s="1"/>
      <c r="D90" s="1"/>
    </row>
    <row r="91" spans="1:4" ht="16">
      <c r="A91" s="1"/>
      <c r="B91" s="1"/>
      <c r="C91" s="1"/>
      <c r="D91" s="1"/>
    </row>
    <row r="92" spans="1:4" ht="16">
      <c r="A92" s="1"/>
      <c r="B92" s="1"/>
      <c r="C92" s="1"/>
      <c r="D92" s="1"/>
    </row>
    <row r="93" spans="1:4" ht="16">
      <c r="A93" s="1"/>
      <c r="B93" s="1"/>
      <c r="C93" s="1"/>
      <c r="D93" s="1"/>
    </row>
    <row r="94" spans="1:4" ht="16">
      <c r="A94" s="1"/>
      <c r="B94" s="1"/>
      <c r="C94" s="1"/>
      <c r="D94" s="1"/>
    </row>
    <row r="95" spans="1:4" ht="16">
      <c r="A95" s="1"/>
      <c r="B95" s="1"/>
      <c r="C95" s="1"/>
      <c r="D95" s="1"/>
    </row>
    <row r="96" spans="1:4" ht="16">
      <c r="A96" s="1"/>
      <c r="B96" s="1"/>
      <c r="C96" s="1"/>
      <c r="D96" s="1"/>
    </row>
    <row r="97" spans="1:4" ht="16">
      <c r="A97" s="1"/>
      <c r="B97" s="1"/>
      <c r="C97" s="1"/>
      <c r="D97" s="1"/>
    </row>
    <row r="98" spans="1:4" ht="16">
      <c r="A98" s="1"/>
      <c r="B98" s="1"/>
      <c r="C98" s="1"/>
      <c r="D98" s="1"/>
    </row>
    <row r="99" spans="1:4" ht="16">
      <c r="A99" s="1"/>
      <c r="B99" s="1"/>
      <c r="C99" s="1"/>
      <c r="D99" s="1"/>
    </row>
    <row r="100" spans="1:4" ht="16">
      <c r="A100" s="1"/>
      <c r="B100" s="1"/>
      <c r="C100" s="1"/>
      <c r="D100" s="1"/>
    </row>
    <row r="101" spans="1:4" ht="16">
      <c r="A101" s="1"/>
      <c r="B101" s="1"/>
      <c r="C101" s="1"/>
      <c r="D101" s="1"/>
    </row>
    <row r="102" spans="1:4" ht="16">
      <c r="A102" s="1"/>
      <c r="B102" s="1"/>
      <c r="C102" s="1"/>
      <c r="D102" s="1"/>
    </row>
    <row r="103" spans="1:4" ht="16">
      <c r="A103" s="1"/>
      <c r="B103" s="1"/>
      <c r="C103" s="1"/>
      <c r="D103" s="1"/>
    </row>
    <row r="104" spans="1:4" ht="16">
      <c r="A104" s="1"/>
      <c r="B104" s="1"/>
      <c r="C104" s="1"/>
      <c r="D104" s="1"/>
    </row>
    <row r="105" spans="1:4" ht="16">
      <c r="A105" s="1"/>
      <c r="B105" s="1"/>
      <c r="C105" s="1"/>
      <c r="D105" s="1"/>
    </row>
    <row r="106" spans="1:4" ht="16">
      <c r="A106" s="1"/>
      <c r="B106" s="1"/>
      <c r="C106" s="1"/>
      <c r="D106" s="1"/>
    </row>
    <row r="107" spans="1:4" ht="16">
      <c r="A107" s="1"/>
      <c r="B107" s="1"/>
      <c r="C107" s="1"/>
      <c r="D107" s="1"/>
    </row>
    <row r="108" spans="1:4" ht="16">
      <c r="A108" s="1"/>
      <c r="B108" s="1"/>
      <c r="C108" s="1"/>
      <c r="D108" s="1"/>
    </row>
    <row r="109" spans="1:4" ht="16">
      <c r="A109" s="1"/>
      <c r="B109" s="1"/>
      <c r="C109" s="1"/>
      <c r="D109" s="1"/>
    </row>
    <row r="110" spans="1:4" ht="16">
      <c r="A110" s="1"/>
      <c r="B110" s="1"/>
      <c r="C110" s="1"/>
      <c r="D110" s="1"/>
    </row>
    <row r="111" spans="1:4" ht="16">
      <c r="A111" s="1"/>
      <c r="B111" s="1"/>
      <c r="C111" s="1"/>
      <c r="D111" s="1"/>
    </row>
    <row r="112" spans="1:4" ht="16">
      <c r="A112" s="1"/>
      <c r="B112" s="1"/>
      <c r="C112" s="1"/>
      <c r="D112" s="1"/>
    </row>
    <row r="113" spans="1:4" ht="16">
      <c r="A113" s="1"/>
      <c r="B113" s="1"/>
      <c r="C113" s="1"/>
      <c r="D113" s="1"/>
    </row>
    <row r="114" spans="1:4" ht="16">
      <c r="A114" s="1"/>
      <c r="B114" s="1"/>
      <c r="C114" s="1"/>
      <c r="D114" s="1"/>
    </row>
    <row r="115" spans="1:4" ht="16">
      <c r="A115" s="1"/>
      <c r="B115" s="1"/>
      <c r="C115" s="1"/>
      <c r="D115" s="1"/>
    </row>
    <row r="116" spans="1:4" ht="16">
      <c r="A116" s="1"/>
      <c r="B116" s="1"/>
      <c r="C116" s="1"/>
      <c r="D116" s="1"/>
    </row>
    <row r="117" spans="1:4" ht="16">
      <c r="A117" s="1"/>
      <c r="B117" s="1"/>
      <c r="C117" s="1"/>
      <c r="D117" s="1"/>
    </row>
    <row r="118" spans="1:4" ht="16">
      <c r="A118" s="1"/>
      <c r="B118" s="1"/>
      <c r="C118" s="1"/>
      <c r="D118" s="1"/>
    </row>
    <row r="119" spans="1:4" ht="16">
      <c r="A119" s="1"/>
      <c r="B119" s="1"/>
      <c r="C119" s="1"/>
      <c r="D119" s="1"/>
    </row>
    <row r="120" spans="1:4" ht="16">
      <c r="A120" s="1"/>
      <c r="B120" s="1"/>
      <c r="C120" s="1"/>
      <c r="D120" s="1"/>
    </row>
    <row r="121" spans="1:4" ht="16">
      <c r="A121" s="1"/>
      <c r="B121" s="1"/>
      <c r="C121" s="1"/>
      <c r="D121" s="1"/>
    </row>
    <row r="122" spans="1:4" ht="16">
      <c r="A122" s="1"/>
      <c r="B122" s="1"/>
      <c r="C122" s="1"/>
      <c r="D122" s="1"/>
    </row>
    <row r="123" spans="1:4" ht="16">
      <c r="A123" s="1"/>
      <c r="B123" s="1"/>
      <c r="C123" s="1"/>
      <c r="D123" s="1"/>
    </row>
    <row r="124" spans="1:4" ht="16">
      <c r="A124" s="1"/>
      <c r="B124" s="1"/>
      <c r="C124" s="1"/>
      <c r="D124" s="1"/>
    </row>
    <row r="125" spans="1:4" ht="16">
      <c r="A125" s="1"/>
      <c r="B125" s="1"/>
      <c r="C125" s="1"/>
      <c r="D125" s="1"/>
    </row>
    <row r="126" spans="1:4" ht="16">
      <c r="A126" s="1"/>
      <c r="B126" s="1"/>
      <c r="C126" s="1"/>
      <c r="D126" s="1"/>
    </row>
    <row r="127" spans="1:4" ht="16">
      <c r="A127" s="1"/>
      <c r="B127" s="1"/>
      <c r="C127" s="1"/>
      <c r="D127" s="1"/>
    </row>
    <row r="128" spans="1:4" ht="16">
      <c r="A128" s="1"/>
      <c r="B128" s="1"/>
      <c r="C128" s="1"/>
      <c r="D128" s="1"/>
    </row>
    <row r="129" spans="1:4" ht="16">
      <c r="A129" s="1"/>
      <c r="B129" s="1"/>
      <c r="C129" s="1"/>
      <c r="D129" s="1"/>
    </row>
    <row r="130" spans="1:4" ht="16">
      <c r="A130" s="1"/>
      <c r="B130" s="1"/>
      <c r="C130" s="1"/>
      <c r="D130" s="1"/>
    </row>
    <row r="131" spans="1:4" ht="16">
      <c r="A131" s="1"/>
      <c r="B131" s="1"/>
      <c r="C131" s="1"/>
      <c r="D131" s="1"/>
    </row>
    <row r="132" spans="1:4" ht="16">
      <c r="A132" s="1"/>
      <c r="B132" s="1"/>
      <c r="C132" s="1"/>
      <c r="D132" s="1"/>
    </row>
    <row r="133" spans="1:4" ht="16">
      <c r="A133" s="1"/>
      <c r="B133" s="1"/>
      <c r="C133" s="1"/>
      <c r="D133" s="1"/>
    </row>
    <row r="134" spans="1:4" ht="16">
      <c r="A134" s="1"/>
      <c r="B134" s="1"/>
      <c r="C134" s="1"/>
      <c r="D134" s="1"/>
    </row>
    <row r="135" spans="1:4" ht="16">
      <c r="A135" s="1"/>
      <c r="B135" s="1"/>
      <c r="C135" s="1"/>
      <c r="D135" s="1"/>
    </row>
    <row r="136" spans="1:4" ht="16">
      <c r="A136" s="1"/>
      <c r="B136" s="1"/>
      <c r="C136" s="1"/>
      <c r="D136" s="1"/>
    </row>
    <row r="137" spans="1:4" ht="16">
      <c r="A137" s="1"/>
      <c r="B137" s="1"/>
      <c r="C137" s="1"/>
      <c r="D137" s="1"/>
    </row>
    <row r="138" spans="1:4" ht="16">
      <c r="A138" s="1"/>
      <c r="B138" s="1"/>
      <c r="C138" s="1"/>
      <c r="D138" s="1"/>
    </row>
    <row r="139" spans="1:4" ht="16">
      <c r="A139" s="1"/>
      <c r="B139" s="1"/>
      <c r="C139" s="1"/>
      <c r="D139" s="1"/>
    </row>
    <row r="140" spans="1:4" ht="16">
      <c r="A140" s="1"/>
      <c r="B140" s="1"/>
      <c r="C140" s="1"/>
      <c r="D140" s="1"/>
    </row>
    <row r="141" spans="1:4" ht="16">
      <c r="A141" s="1"/>
      <c r="B141" s="1"/>
      <c r="C141" s="1"/>
      <c r="D141" s="1"/>
    </row>
    <row r="142" spans="1:4" ht="16">
      <c r="A142" s="1"/>
      <c r="B142" s="1"/>
      <c r="C142" s="1"/>
      <c r="D142" s="1"/>
    </row>
    <row r="143" spans="1:4" ht="16">
      <c r="A143" s="1"/>
      <c r="B143" s="1"/>
      <c r="C143" s="1"/>
      <c r="D143" s="1"/>
    </row>
    <row r="144" spans="1:4" ht="16">
      <c r="A144" s="1"/>
      <c r="B144" s="1"/>
      <c r="C144" s="1"/>
      <c r="D144" s="1"/>
    </row>
    <row r="145" spans="1:4" ht="16">
      <c r="A145" s="1"/>
      <c r="B145" s="1"/>
      <c r="C145" s="1"/>
      <c r="D145" s="1"/>
    </row>
    <row r="146" spans="1:4" ht="16">
      <c r="A146" s="1"/>
      <c r="B146" s="1"/>
      <c r="C146" s="1"/>
      <c r="D146" s="1"/>
    </row>
    <row r="147" spans="1:4" ht="16">
      <c r="A147" s="1"/>
      <c r="B147" s="1"/>
      <c r="C147" s="1"/>
      <c r="D147" s="1"/>
    </row>
    <row r="148" spans="1:4" ht="16">
      <c r="A148" s="1"/>
      <c r="B148" s="1"/>
      <c r="C148" s="1"/>
      <c r="D148" s="1"/>
    </row>
    <row r="149" spans="1:4" ht="16">
      <c r="A149" s="1"/>
      <c r="B149" s="1"/>
      <c r="C149" s="1"/>
      <c r="D149" s="1"/>
    </row>
    <row r="150" spans="1:4" ht="16">
      <c r="A150" s="1"/>
      <c r="B150" s="1"/>
      <c r="C150" s="1"/>
      <c r="D150" s="1"/>
    </row>
    <row r="151" spans="1:4" ht="16">
      <c r="A151" s="1"/>
      <c r="B151" s="1"/>
      <c r="C151" s="1"/>
      <c r="D151" s="1"/>
    </row>
    <row r="152" spans="1:4" ht="16">
      <c r="A152" s="1"/>
      <c r="B152" s="1"/>
      <c r="C152" s="1"/>
      <c r="D152" s="1"/>
    </row>
    <row r="153" spans="1:4" ht="16">
      <c r="A153" s="1"/>
      <c r="B153" s="1"/>
      <c r="C153" s="1"/>
      <c r="D153" s="1"/>
    </row>
    <row r="154" spans="1:4" ht="16">
      <c r="A154" s="1"/>
      <c r="B154" s="1"/>
      <c r="C154" s="1"/>
      <c r="D154" s="1"/>
    </row>
    <row r="155" spans="1:4" ht="16">
      <c r="A155" s="1"/>
      <c r="B155" s="1"/>
      <c r="C155" s="1"/>
      <c r="D155" s="1"/>
    </row>
    <row r="156" spans="1:4" ht="16">
      <c r="A156" s="1"/>
      <c r="B156" s="1"/>
      <c r="C156" s="1"/>
      <c r="D156" s="1"/>
    </row>
    <row r="157" spans="1:4" ht="16">
      <c r="A157" s="1"/>
      <c r="B157" s="1"/>
      <c r="C157" s="1"/>
      <c r="D157" s="1"/>
    </row>
    <row r="158" spans="1:4" ht="16">
      <c r="A158" s="1"/>
      <c r="B158" s="1"/>
      <c r="C158" s="1"/>
      <c r="D158" s="1"/>
    </row>
    <row r="159" spans="1:4" ht="16">
      <c r="A159" s="1"/>
      <c r="B159" s="1"/>
      <c r="C159" s="1"/>
      <c r="D159" s="1"/>
    </row>
    <row r="160" spans="1:4" ht="16">
      <c r="A160" s="1"/>
      <c r="B160" s="1"/>
      <c r="C160" s="1"/>
      <c r="D160" s="1"/>
    </row>
    <row r="161" spans="1:4" ht="16">
      <c r="A161" s="1"/>
      <c r="B161" s="1"/>
      <c r="C161" s="1"/>
      <c r="D161" s="1"/>
    </row>
    <row r="162" spans="1:4" ht="16">
      <c r="A162" s="1"/>
      <c r="B162" s="1"/>
      <c r="C162" s="1"/>
      <c r="D162" s="1"/>
    </row>
    <row r="163" spans="1:4" ht="16">
      <c r="A163" s="1"/>
      <c r="B163" s="1"/>
      <c r="C163" s="1"/>
      <c r="D163" s="1"/>
    </row>
    <row r="164" spans="1:4" ht="16">
      <c r="A164" s="1"/>
      <c r="B164" s="1"/>
      <c r="C164" s="1"/>
      <c r="D164" s="1"/>
    </row>
    <row r="165" spans="1:4" ht="16">
      <c r="A165" s="1"/>
      <c r="B165" s="1"/>
      <c r="C165" s="1"/>
      <c r="D165" s="1"/>
    </row>
    <row r="166" spans="1:4" ht="16">
      <c r="A166" s="1"/>
      <c r="B166" s="1"/>
      <c r="C166" s="1"/>
      <c r="D166" s="1"/>
    </row>
    <row r="167" spans="1:4" ht="16">
      <c r="A167" s="1"/>
      <c r="B167" s="1"/>
      <c r="C167" s="1"/>
      <c r="D167" s="1"/>
    </row>
    <row r="168" spans="1:4" ht="16">
      <c r="A168" s="1"/>
      <c r="B168" s="1"/>
      <c r="C168" s="1"/>
      <c r="D168" s="1"/>
    </row>
    <row r="169" spans="1:4" ht="16">
      <c r="A169" s="1"/>
      <c r="B169" s="1"/>
      <c r="C169" s="1"/>
      <c r="D169" s="1"/>
    </row>
    <row r="170" spans="1:4" ht="16">
      <c r="A170" s="1"/>
      <c r="B170" s="1"/>
      <c r="C170" s="1"/>
      <c r="D170" s="1"/>
    </row>
    <row r="171" spans="1:4" ht="16">
      <c r="A171" s="1"/>
      <c r="B171" s="1"/>
      <c r="C171" s="1"/>
      <c r="D171" s="1"/>
    </row>
    <row r="172" spans="1:4" ht="16">
      <c r="A172" s="1"/>
      <c r="B172" s="1"/>
      <c r="C172" s="1"/>
      <c r="D172" s="1"/>
    </row>
    <row r="173" spans="1:4" ht="16">
      <c r="A173" s="1"/>
      <c r="B173" s="1"/>
      <c r="C173" s="1"/>
      <c r="D173" s="1"/>
    </row>
    <row r="174" spans="1:4" ht="16">
      <c r="A174" s="1"/>
      <c r="B174" s="1"/>
      <c r="C174" s="1"/>
      <c r="D174" s="1"/>
    </row>
    <row r="175" spans="1:4" ht="16">
      <c r="A175" s="1"/>
      <c r="B175" s="1"/>
      <c r="C175" s="1"/>
      <c r="D175" s="1"/>
    </row>
    <row r="176" spans="1:4" ht="16">
      <c r="A176" s="1"/>
      <c r="B176" s="1"/>
      <c r="C176" s="1"/>
      <c r="D176" s="1"/>
    </row>
    <row r="177" spans="1:4" ht="16">
      <c r="A177" s="1"/>
      <c r="B177" s="1"/>
      <c r="C177" s="1"/>
      <c r="D177" s="1"/>
    </row>
    <row r="178" spans="1:4" ht="16">
      <c r="A178" s="1"/>
      <c r="B178" s="1"/>
      <c r="C178" s="1"/>
      <c r="D178" s="1"/>
    </row>
    <row r="179" spans="1:4" ht="16">
      <c r="A179" s="1"/>
      <c r="B179" s="1"/>
      <c r="C179" s="1"/>
      <c r="D179" s="1"/>
    </row>
    <row r="180" spans="1:4" ht="16">
      <c r="A180" s="1"/>
      <c r="B180" s="1"/>
      <c r="C180" s="1"/>
      <c r="D180" s="1"/>
    </row>
    <row r="181" spans="1:4" ht="16">
      <c r="A181" s="1"/>
      <c r="B181" s="1"/>
      <c r="C181" s="1"/>
      <c r="D181" s="1"/>
    </row>
    <row r="182" spans="1:4" ht="16">
      <c r="A182" s="1"/>
      <c r="B182" s="1"/>
      <c r="C182" s="1"/>
      <c r="D182" s="1"/>
    </row>
    <row r="183" spans="1:4" ht="16">
      <c r="A183" s="1"/>
      <c r="B183" s="1"/>
      <c r="C183" s="1"/>
      <c r="D183" s="1"/>
    </row>
    <row r="184" spans="1:4" ht="16">
      <c r="A184" s="1"/>
      <c r="B184" s="1"/>
      <c r="C184" s="1"/>
      <c r="D184" s="1"/>
    </row>
    <row r="185" spans="1:4" ht="16">
      <c r="A185" s="1"/>
      <c r="B185" s="1"/>
      <c r="C185" s="1"/>
      <c r="D185" s="1"/>
    </row>
    <row r="186" spans="1:4" ht="16">
      <c r="A186" s="1"/>
      <c r="B186" s="1"/>
      <c r="C186" s="1"/>
      <c r="D186" s="1"/>
    </row>
    <row r="187" spans="1:4" ht="16">
      <c r="A187" s="1"/>
      <c r="B187" s="1"/>
      <c r="C187" s="1"/>
      <c r="D187" s="1"/>
    </row>
    <row r="188" spans="1:4" ht="16">
      <c r="A188" s="1"/>
      <c r="B188" s="1"/>
      <c r="C188" s="1"/>
      <c r="D188" s="1"/>
    </row>
    <row r="189" spans="1:4" ht="16">
      <c r="A189" s="1"/>
      <c r="B189" s="1"/>
      <c r="C189" s="1"/>
      <c r="D189" s="1"/>
    </row>
    <row r="190" spans="1:4" ht="16">
      <c r="A190" s="1"/>
      <c r="B190" s="1"/>
      <c r="C190" s="1"/>
      <c r="D190" s="1"/>
    </row>
    <row r="191" spans="1:4" ht="16">
      <c r="A191" s="1"/>
      <c r="B191" s="1"/>
      <c r="C191" s="1"/>
      <c r="D191" s="1"/>
    </row>
    <row r="192" spans="1:4" ht="16">
      <c r="A192" s="1"/>
      <c r="B192" s="1"/>
      <c r="C192" s="1"/>
      <c r="D192" s="1"/>
    </row>
    <row r="193" spans="1:4" ht="16">
      <c r="A193" s="1"/>
      <c r="B193" s="1"/>
      <c r="C193" s="1"/>
      <c r="D193" s="1"/>
    </row>
    <row r="194" spans="1:4" ht="16">
      <c r="A194" s="1"/>
      <c r="B194" s="1"/>
      <c r="C194" s="1"/>
      <c r="D194" s="1"/>
    </row>
    <row r="195" spans="1:4" ht="16">
      <c r="A195" s="1"/>
      <c r="B195" s="1"/>
      <c r="C195" s="1"/>
      <c r="D195" s="1"/>
    </row>
    <row r="196" spans="1:4" ht="16">
      <c r="A196" s="1"/>
      <c r="B196" s="1"/>
      <c r="C196" s="1"/>
      <c r="D196" s="1"/>
    </row>
    <row r="197" spans="1:4" ht="16">
      <c r="A197" s="1"/>
      <c r="B197" s="1"/>
      <c r="C197" s="1"/>
      <c r="D197" s="1"/>
    </row>
    <row r="198" spans="1:4" ht="16">
      <c r="A198" s="1"/>
      <c r="B198" s="1"/>
      <c r="C198" s="1"/>
      <c r="D198" s="1"/>
    </row>
    <row r="199" spans="1:4" ht="16">
      <c r="A199" s="1"/>
      <c r="B199" s="1"/>
      <c r="C199" s="1"/>
      <c r="D199" s="1"/>
    </row>
    <row r="200" spans="1:4" ht="16">
      <c r="A200" s="1"/>
      <c r="B200" s="1"/>
      <c r="C200" s="1"/>
      <c r="D200" s="1"/>
    </row>
    <row r="201" spans="1:4" ht="16">
      <c r="A201" s="1"/>
      <c r="B201" s="1"/>
      <c r="C201" s="1"/>
      <c r="D201" s="1"/>
    </row>
    <row r="202" spans="1:4" ht="16">
      <c r="A202" s="1"/>
      <c r="B202" s="1"/>
      <c r="C202" s="1"/>
      <c r="D202" s="1"/>
    </row>
    <row r="203" spans="1:4" ht="16">
      <c r="A203" s="1"/>
      <c r="B203" s="1"/>
      <c r="C203" s="1"/>
      <c r="D203" s="1"/>
    </row>
    <row r="204" spans="1:4" ht="16">
      <c r="A204" s="1"/>
      <c r="B204" s="1"/>
      <c r="C204" s="1"/>
      <c r="D204" s="1"/>
    </row>
    <row r="205" spans="1:4" ht="16">
      <c r="A205" s="1"/>
      <c r="B205" s="1"/>
      <c r="C205" s="1"/>
      <c r="D205" s="1"/>
    </row>
    <row r="206" spans="1:4" ht="16">
      <c r="A206" s="1"/>
      <c r="B206" s="1"/>
      <c r="C206" s="1"/>
      <c r="D206" s="1"/>
    </row>
    <row r="207" spans="1:4" ht="16">
      <c r="A207" s="1"/>
      <c r="B207" s="1"/>
      <c r="C207" s="1"/>
      <c r="D207" s="1"/>
    </row>
    <row r="208" spans="1:4" ht="16">
      <c r="A208" s="1"/>
      <c r="B208" s="1"/>
      <c r="C208" s="1"/>
      <c r="D208" s="1"/>
    </row>
    <row r="209" spans="1:4" ht="16">
      <c r="A209" s="1"/>
      <c r="B209" s="1"/>
      <c r="C209" s="1"/>
      <c r="D209" s="1"/>
    </row>
    <row r="210" spans="1:4" ht="16">
      <c r="A210" s="1"/>
      <c r="B210" s="1"/>
      <c r="C210" s="1"/>
      <c r="D210" s="1"/>
    </row>
    <row r="211" spans="1:4" ht="16">
      <c r="A211" s="1"/>
      <c r="B211" s="1"/>
      <c r="C211" s="1"/>
      <c r="D211" s="1"/>
    </row>
    <row r="212" spans="1:4" ht="16">
      <c r="A212" s="1"/>
      <c r="B212" s="1"/>
      <c r="C212" s="1"/>
      <c r="D212" s="1"/>
    </row>
    <row r="213" spans="1:4" ht="16">
      <c r="A213" s="1"/>
      <c r="B213" s="1"/>
      <c r="C213" s="1"/>
      <c r="D213" s="1"/>
    </row>
    <row r="214" spans="1:4" ht="16">
      <c r="A214" s="1"/>
      <c r="B214" s="1"/>
      <c r="C214" s="1"/>
      <c r="D214" s="1"/>
    </row>
    <row r="215" spans="1:4" ht="16">
      <c r="A215" s="1"/>
      <c r="B215" s="1"/>
      <c r="C215" s="1"/>
      <c r="D215" s="1"/>
    </row>
    <row r="216" spans="1:4" ht="16">
      <c r="A216" s="1"/>
      <c r="B216" s="1"/>
      <c r="C216" s="1"/>
      <c r="D216" s="1"/>
    </row>
    <row r="217" spans="1:4" ht="16">
      <c r="A217" s="1"/>
      <c r="B217" s="1"/>
      <c r="C217" s="1"/>
      <c r="D217" s="1"/>
    </row>
    <row r="218" spans="1:4" ht="16">
      <c r="A218" s="1"/>
      <c r="B218" s="1"/>
      <c r="C218" s="1"/>
      <c r="D218" s="1"/>
    </row>
    <row r="219" spans="1:4" ht="16">
      <c r="A219" s="1"/>
      <c r="B219" s="1"/>
      <c r="C219" s="1"/>
      <c r="D219" s="1"/>
    </row>
    <row r="220" spans="1:4" ht="16">
      <c r="A220" s="1"/>
      <c r="B220" s="1"/>
      <c r="C220" s="1"/>
      <c r="D220" s="1"/>
    </row>
    <row r="221" spans="1:4" ht="16">
      <c r="A221" s="1"/>
      <c r="B221" s="1"/>
      <c r="C221" s="1"/>
      <c r="D221" s="1"/>
    </row>
    <row r="222" spans="1:4" ht="16">
      <c r="A222" s="1"/>
      <c r="B222" s="1"/>
      <c r="C222" s="1"/>
      <c r="D222" s="1"/>
    </row>
    <row r="223" spans="1:4" ht="16">
      <c r="A223" s="1"/>
      <c r="B223" s="1"/>
      <c r="C223" s="1"/>
      <c r="D2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61E7-8E1E-0C4C-93A9-A5A127121E3E}">
  <dimension ref="A1:M13"/>
  <sheetViews>
    <sheetView workbookViewId="0">
      <selection activeCell="B12" sqref="B12"/>
    </sheetView>
  </sheetViews>
  <sheetFormatPr baseColWidth="10" defaultRowHeight="15"/>
  <cols>
    <col min="1" max="1" width="25" customWidth="1"/>
  </cols>
  <sheetData>
    <row r="1" spans="1:13">
      <c r="A1" s="12"/>
      <c r="B1" s="14" t="s">
        <v>105</v>
      </c>
      <c r="C1" s="3" t="s">
        <v>133</v>
      </c>
      <c r="D1" s="3" t="s">
        <v>109</v>
      </c>
      <c r="E1" s="2" t="s">
        <v>129</v>
      </c>
      <c r="F1" s="2" t="s">
        <v>111</v>
      </c>
      <c r="G1" s="9" t="s">
        <v>112</v>
      </c>
      <c r="H1" s="2" t="s">
        <v>113</v>
      </c>
      <c r="I1" s="2" t="s">
        <v>139</v>
      </c>
      <c r="J1" s="3" t="s">
        <v>140</v>
      </c>
      <c r="K1" t="s">
        <v>141</v>
      </c>
      <c r="L1" s="3" t="s">
        <v>142</v>
      </c>
      <c r="M1" s="3" t="s">
        <v>143</v>
      </c>
    </row>
    <row r="2" spans="1:13">
      <c r="A2" s="10" t="s">
        <v>105</v>
      </c>
      <c r="B2" s="10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>
      <c r="A3" s="10" t="s">
        <v>133</v>
      </c>
      <c r="B3" s="30">
        <v>-0.68911151056321607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10" t="s">
        <v>109</v>
      </c>
      <c r="B4" s="30">
        <v>-0.65582387014252319</v>
      </c>
      <c r="C4" s="10">
        <v>0.81912195395060849</v>
      </c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</row>
    <row r="5" spans="1:13">
      <c r="A5" s="10" t="s">
        <v>129</v>
      </c>
      <c r="B5" s="31">
        <v>0.34770658731493986</v>
      </c>
      <c r="C5" s="10">
        <v>-0.3207144414356714</v>
      </c>
      <c r="D5" s="10">
        <v>-0.32458487060566138</v>
      </c>
      <c r="E5" s="10">
        <v>1</v>
      </c>
      <c r="F5" s="10"/>
      <c r="G5" s="10"/>
      <c r="H5" s="10"/>
      <c r="I5" s="10"/>
      <c r="J5" s="10"/>
      <c r="K5" s="10"/>
      <c r="L5" s="10"/>
      <c r="M5" s="10"/>
    </row>
    <row r="6" spans="1:13">
      <c r="A6" s="10" t="s">
        <v>111</v>
      </c>
      <c r="B6" s="10">
        <v>-0.26773817313138754</v>
      </c>
      <c r="C6" s="10">
        <v>0.47682694317169011</v>
      </c>
      <c r="D6" s="10">
        <v>0.24869062747842652</v>
      </c>
      <c r="E6" s="10">
        <v>-0.40116345460520458</v>
      </c>
      <c r="F6" s="10">
        <v>1</v>
      </c>
      <c r="G6" s="10"/>
      <c r="H6" s="10"/>
      <c r="I6" s="10"/>
      <c r="J6" s="10"/>
      <c r="K6" s="10"/>
      <c r="L6" s="10"/>
      <c r="M6" s="10"/>
    </row>
    <row r="7" spans="1:13">
      <c r="A7" s="10" t="s">
        <v>112</v>
      </c>
      <c r="B7" s="30">
        <v>-0.54307982969656665</v>
      </c>
      <c r="C7" s="10">
        <v>0.85877816972531318</v>
      </c>
      <c r="D7" s="10">
        <v>0.7601935329919377</v>
      </c>
      <c r="E7" s="10">
        <v>-0.41403622646011379</v>
      </c>
      <c r="F7" s="10">
        <v>0.50157928802210749</v>
      </c>
      <c r="G7" s="10">
        <v>1</v>
      </c>
      <c r="H7" s="10"/>
      <c r="I7" s="10"/>
      <c r="J7" s="10"/>
      <c r="K7" s="10"/>
      <c r="L7" s="10"/>
      <c r="M7" s="10"/>
    </row>
    <row r="8" spans="1:13">
      <c r="A8" s="10" t="s">
        <v>113</v>
      </c>
      <c r="B8" s="10">
        <v>-9.8408914275827986E-2</v>
      </c>
      <c r="C8" s="10">
        <v>0.11433191818192066</v>
      </c>
      <c r="D8" s="10">
        <v>8.7312404359106532E-2</v>
      </c>
      <c r="E8" s="10">
        <v>-0.54685708071177053</v>
      </c>
      <c r="F8" s="10">
        <v>0.11545575348776689</v>
      </c>
      <c r="G8" s="10">
        <v>-5.9316509882522267E-2</v>
      </c>
      <c r="H8" s="10">
        <v>1</v>
      </c>
      <c r="I8" s="10"/>
      <c r="J8" s="10"/>
      <c r="K8" s="10"/>
      <c r="L8" s="10"/>
      <c r="M8" s="10"/>
    </row>
    <row r="9" spans="1:13">
      <c r="A9" s="10" t="s">
        <v>139</v>
      </c>
      <c r="B9" s="10">
        <v>-9.9033351395675182E-3</v>
      </c>
      <c r="C9" s="10">
        <v>3.2708913408808571E-3</v>
      </c>
      <c r="D9" s="10">
        <v>7.4447207026660786E-2</v>
      </c>
      <c r="E9" s="10">
        <v>-0.41609869912886049</v>
      </c>
      <c r="F9" s="10">
        <v>-6.0760568912727906E-3</v>
      </c>
      <c r="G9" s="10">
        <v>-0.16935879183058763</v>
      </c>
      <c r="H9" s="10">
        <v>0.9298771323174575</v>
      </c>
      <c r="I9" s="10">
        <v>1</v>
      </c>
      <c r="J9" s="10"/>
      <c r="K9" s="10"/>
      <c r="L9" s="10"/>
      <c r="M9" s="10"/>
    </row>
    <row r="10" spans="1:13">
      <c r="A10" s="10" t="s">
        <v>140</v>
      </c>
      <c r="B10" s="30">
        <v>-0.60971603351887294</v>
      </c>
      <c r="C10" s="10">
        <v>0.6587348285491984</v>
      </c>
      <c r="D10" s="10">
        <v>0.4985987577022935</v>
      </c>
      <c r="E10" s="10">
        <v>-0.67644849615847003</v>
      </c>
      <c r="F10" s="10">
        <v>0.45617211730531027</v>
      </c>
      <c r="G10" s="10">
        <v>0.6179598689309721</v>
      </c>
      <c r="H10" s="10">
        <v>0.47756171870815028</v>
      </c>
      <c r="I10" s="10">
        <v>0.31362657283855067</v>
      </c>
      <c r="J10" s="10">
        <v>1</v>
      </c>
      <c r="K10" s="10"/>
      <c r="L10" s="10"/>
      <c r="M10" s="10"/>
    </row>
    <row r="11" spans="1:13">
      <c r="A11" s="10" t="s">
        <v>141</v>
      </c>
      <c r="B11" s="30">
        <v>0.16058822139251352</v>
      </c>
      <c r="C11" s="10">
        <v>-0.18095479356326744</v>
      </c>
      <c r="D11" s="10">
        <v>-0.5826798791712855</v>
      </c>
      <c r="E11" s="10">
        <v>7.7069736024524077E-2</v>
      </c>
      <c r="F11" s="10">
        <v>0.2557537142345056</v>
      </c>
      <c r="G11" s="10">
        <v>-0.21344545480281807</v>
      </c>
      <c r="H11" s="10">
        <v>-1.2332780717130556E-2</v>
      </c>
      <c r="I11" s="10">
        <v>-0.13212570065042956</v>
      </c>
      <c r="J11" s="10">
        <v>-1.1757142591459758E-2</v>
      </c>
      <c r="K11" s="10">
        <v>1</v>
      </c>
      <c r="L11" s="10"/>
      <c r="M11" s="10"/>
    </row>
    <row r="12" spans="1:13">
      <c r="A12" s="10" t="s">
        <v>142</v>
      </c>
      <c r="B12" s="10">
        <v>-3.6533629127425298E-2</v>
      </c>
      <c r="C12" s="10">
        <v>8.7157817259920431E-2</v>
      </c>
      <c r="D12" s="10">
        <v>-7.8625268744438939E-2</v>
      </c>
      <c r="E12" s="10">
        <v>-0.10571113091486267</v>
      </c>
      <c r="F12" s="10">
        <v>0.15807732817074563</v>
      </c>
      <c r="G12" s="10">
        <v>0.26166038966313976</v>
      </c>
      <c r="H12" s="10">
        <v>-0.27277176769609529</v>
      </c>
      <c r="I12" s="10">
        <v>-0.33660902471396592</v>
      </c>
      <c r="J12" s="10">
        <v>0.34499605997812843</v>
      </c>
      <c r="K12" s="10">
        <v>0.36106725425830399</v>
      </c>
      <c r="L12" s="10">
        <v>1</v>
      </c>
      <c r="M12" s="10"/>
    </row>
    <row r="13" spans="1:13" ht="16" thickBot="1">
      <c r="A13" s="11" t="s">
        <v>143</v>
      </c>
      <c r="B13" s="11">
        <v>6.0430778689162509E-2</v>
      </c>
      <c r="C13" s="11">
        <v>-6.9529218070924326E-2</v>
      </c>
      <c r="D13" s="11">
        <v>0.28077413828404713</v>
      </c>
      <c r="E13" s="11">
        <v>0.22065156111696729</v>
      </c>
      <c r="F13" s="11">
        <v>-0.44947660611542573</v>
      </c>
      <c r="G13" s="11">
        <v>3.3310650880365555E-2</v>
      </c>
      <c r="H13" s="11">
        <v>-0.50398825682143222</v>
      </c>
      <c r="I13" s="11">
        <v>-0.34075917051123455</v>
      </c>
      <c r="J13" s="11">
        <v>-0.40832023856192939</v>
      </c>
      <c r="K13" s="11">
        <v>-0.65207802297981132</v>
      </c>
      <c r="L13" s="11">
        <v>-0.13760588379112723</v>
      </c>
      <c r="M13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reopen data</vt:lpstr>
      <vt:lpstr>temporal analysis</vt:lpstr>
      <vt:lpstr>factor data</vt:lpstr>
      <vt:lpstr>correlation data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2020-06-06T19:59:32Z</dcterms:created>
  <dcterms:modified xsi:type="dcterms:W3CDTF">2020-10-26T15:17:51Z</dcterms:modified>
</cp:coreProperties>
</file>