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ihiroyuki/Dropbox/fujii_nakata/Website/Codes/GDO_prefecture_update/paper/"/>
    </mc:Choice>
  </mc:AlternateContent>
  <xr:revisionPtr revIDLastSave="0" documentId="13_ncr:1_{EAA6FCD9-E221-134C-B62A-5ED0A11C53A2}" xr6:coauthVersionLast="47" xr6:coauthVersionMax="47" xr10:uidLastSave="{00000000-0000-0000-0000-000000000000}"/>
  <bookViews>
    <workbookView xWindow="28960" yWindow="1340" windowWidth="28300" windowHeight="15900" xr2:uid="{2732C7A2-FAF2-8546-88F1-38AF6FFBA9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3" i="1" l="1"/>
  <c r="AB83" i="1"/>
  <c r="AE53" i="1"/>
  <c r="AD53" i="1"/>
  <c r="AC53" i="1"/>
  <c r="AB53" i="1"/>
  <c r="AA53" i="1"/>
  <c r="Z53" i="1"/>
  <c r="Y53" i="1"/>
  <c r="AE52" i="1"/>
  <c r="AD52" i="1"/>
  <c r="AC52" i="1"/>
  <c r="AB52" i="1"/>
  <c r="AA52" i="1"/>
  <c r="Z52" i="1"/>
  <c r="Y52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4" i="1"/>
  <c r="N54" i="1"/>
  <c r="W54" i="1"/>
  <c r="V54" i="1"/>
  <c r="U54" i="1"/>
  <c r="T54" i="1"/>
  <c r="S54" i="1"/>
  <c r="R54" i="1"/>
  <c r="Q54" i="1"/>
  <c r="I54" i="1"/>
  <c r="J54" i="1"/>
  <c r="K54" i="1"/>
  <c r="L54" i="1"/>
  <c r="M54" i="1"/>
  <c r="H54" i="1"/>
  <c r="V53" i="1"/>
  <c r="U53" i="1"/>
  <c r="T53" i="1"/>
  <c r="S53" i="1"/>
  <c r="R53" i="1"/>
  <c r="Q53" i="1"/>
  <c r="I53" i="1"/>
  <c r="J53" i="1"/>
  <c r="K53" i="1"/>
  <c r="L53" i="1"/>
  <c r="M53" i="1"/>
  <c r="H53" i="1"/>
  <c r="V52" i="1"/>
  <c r="U52" i="1"/>
  <c r="T52" i="1"/>
  <c r="S52" i="1"/>
  <c r="R52" i="1"/>
  <c r="Q52" i="1"/>
  <c r="I52" i="1"/>
  <c r="J52" i="1"/>
  <c r="K52" i="1"/>
  <c r="L52" i="1"/>
  <c r="M52" i="1"/>
  <c r="H5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4" i="1"/>
  <c r="N52" i="1" l="1"/>
  <c r="W53" i="1"/>
  <c r="W52" i="1"/>
  <c r="N53" i="1"/>
</calcChain>
</file>

<file path=xl/sharedStrings.xml><?xml version="1.0" encoding="utf-8"?>
<sst xmlns="http://schemas.openxmlformats.org/spreadsheetml/2006/main" count="155" uniqueCount="155">
  <si>
    <t>direc_avg</t>
    <phoneticPr fontId="1"/>
  </si>
  <si>
    <t>error_avg</t>
    <phoneticPr fontId="1"/>
  </si>
  <si>
    <t>avg_period</t>
    <phoneticPr fontId="1"/>
  </si>
  <si>
    <t>abs_error</t>
    <phoneticPr fontId="1"/>
  </si>
  <si>
    <t>direc</t>
    <phoneticPr fontId="1"/>
  </si>
  <si>
    <t>GRP</t>
    <phoneticPr fontId="1"/>
  </si>
  <si>
    <t>corr_GDP</t>
    <phoneticPr fontId="1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</si>
  <si>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</si>
  <si>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</si>
  <si>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</si>
  <si>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</si>
  <si>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</si>
  <si>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</si>
  <si>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</si>
  <si>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</si>
  <si>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</si>
  <si>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</si>
  <si>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</si>
  <si>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</si>
  <si>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</si>
  <si>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</si>
  <si>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</si>
  <si>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</si>
  <si>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</si>
  <si>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</si>
  <si>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</si>
  <si>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</si>
  <si>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</si>
  <si>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</si>
  <si>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</si>
  <si>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</si>
  <si>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</si>
  <si>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</si>
  <si>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</si>
  <si>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</si>
  <si>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</si>
  <si>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</si>
  <si>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</si>
  <si>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</si>
  <si>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</si>
  <si>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</si>
  <si>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</si>
  <si>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</si>
  <si>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</si>
  <si>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</si>
  <si>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</si>
  <si>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</si>
  <si>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</si>
  <si>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</si>
  <si>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</si>
  <si>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</si>
  <si>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</si>
  <si>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</si>
  <si>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</si>
  <si>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あおもりけん</t>
  </si>
  <si>
    <t>いわてけん</t>
  </si>
  <si>
    <t>みやぎけん</t>
  </si>
  <si>
    <t>あきたけん</t>
  </si>
  <si>
    <t>やまがたけん</t>
  </si>
  <si>
    <t>ふくしまけん</t>
  </si>
  <si>
    <t>いばらきけん</t>
  </si>
  <si>
    <t>とちぎけん</t>
  </si>
  <si>
    <t>ぐんまけん</t>
  </si>
  <si>
    <t>さいたまけん</t>
  </si>
  <si>
    <t>ちばけん</t>
  </si>
  <si>
    <t>とうきょうと</t>
  </si>
  <si>
    <t>かながわけん</t>
  </si>
  <si>
    <t>にいがたけん</t>
  </si>
  <si>
    <t>とやまけん</t>
  </si>
  <si>
    <t>いしかわけん</t>
  </si>
  <si>
    <t>ふくいけん</t>
  </si>
  <si>
    <t>やまなしけん</t>
  </si>
  <si>
    <t>ながのけん</t>
  </si>
  <si>
    <t>ぎふけん</t>
  </si>
  <si>
    <t>しずおかけん</t>
  </si>
  <si>
    <t>あいちけん</t>
  </si>
  <si>
    <t>みえけん</t>
  </si>
  <si>
    <t>しがけん</t>
  </si>
  <si>
    <t>きょうとふ</t>
  </si>
  <si>
    <t>おおさかふ</t>
  </si>
  <si>
    <t>ひょうごけん</t>
  </si>
  <si>
    <t>ならけん</t>
  </si>
  <si>
    <t>わかやまけん</t>
  </si>
  <si>
    <t>とっとりけん</t>
  </si>
  <si>
    <t>しまねけん</t>
  </si>
  <si>
    <t>おかやまけん</t>
  </si>
  <si>
    <t>ひろしまけん</t>
  </si>
  <si>
    <t>やまぐちけん</t>
  </si>
  <si>
    <t>とくしまけん</t>
  </si>
  <si>
    <t>かがわけん</t>
  </si>
  <si>
    <t>えひめけん</t>
  </si>
  <si>
    <t>こうちけん</t>
  </si>
  <si>
    <t>ふくおかけん</t>
  </si>
  <si>
    <t>さがけん</t>
  </si>
  <si>
    <t>ながさきけん</t>
  </si>
  <si>
    <t>くまもとけん</t>
  </si>
  <si>
    <t>おおいたけん</t>
  </si>
  <si>
    <t>みやざきけん</t>
  </si>
  <si>
    <t>かごしまけん</t>
  </si>
  <si>
    <t>おきなわけん</t>
  </si>
  <si>
    <t>ほっかいどう</t>
    <phoneticPr fontId="1"/>
  </si>
  <si>
    <t>都道府県</t>
    <rPh sb="0" eb="4">
      <t>トドウ</t>
    </rPh>
    <phoneticPr fontId="1"/>
  </si>
  <si>
    <t>ひらがな</t>
    <phoneticPr fontId="1"/>
  </si>
  <si>
    <t>Hokkai Do</t>
  </si>
  <si>
    <t>Aomori Ken</t>
  </si>
  <si>
    <t>Iwate Ken</t>
  </si>
  <si>
    <t>Miyagi Ken</t>
  </si>
  <si>
    <t>Akita Ken</t>
  </si>
  <si>
    <t>Yamagata Ken</t>
  </si>
  <si>
    <t>Fukushima Ken</t>
  </si>
  <si>
    <t>Ibaraki Ken</t>
  </si>
  <si>
    <t>Tochigi Ken</t>
  </si>
  <si>
    <t>Gunma Ken</t>
  </si>
  <si>
    <t>Saitama Ken</t>
  </si>
  <si>
    <t>Chiba Ken</t>
  </si>
  <si>
    <t>Tokyo To</t>
  </si>
  <si>
    <t>Kanagawa Ken</t>
  </si>
  <si>
    <t>Niigata Ken</t>
  </si>
  <si>
    <t>Toyama Ken</t>
  </si>
  <si>
    <t>Ishikawa Ken</t>
  </si>
  <si>
    <t>Fukui Ken</t>
  </si>
  <si>
    <t>Yamanashi Ken</t>
  </si>
  <si>
    <t>Nagano Ken</t>
  </si>
  <si>
    <t>Gifu Ken</t>
  </si>
  <si>
    <t>Shizuoka Ken</t>
  </si>
  <si>
    <t>Aichi Ken</t>
  </si>
  <si>
    <t>Mie Ken</t>
  </si>
  <si>
    <t>Shiga Ken</t>
  </si>
  <si>
    <t>Kyoto Fu</t>
  </si>
  <si>
    <t>Osaka Fu</t>
  </si>
  <si>
    <t>Hyogo Ken</t>
  </si>
  <si>
    <t>Nara Ken</t>
  </si>
  <si>
    <t>Wakayama Ken</t>
  </si>
  <si>
    <t>Tottori Ken</t>
  </si>
  <si>
    <t>Shimane Ken</t>
  </si>
  <si>
    <t>Okayama Ken</t>
  </si>
  <si>
    <t>Hiroshima Ken</t>
  </si>
  <si>
    <t>Yamaguchi Ken</t>
  </si>
  <si>
    <t>Tokushima Ken</t>
  </si>
  <si>
    <t>Kagawa Ken</t>
  </si>
  <si>
    <t>Ehime Ken</t>
  </si>
  <si>
    <t>Kochi Ken</t>
  </si>
  <si>
    <t>Fukuoka Ken</t>
  </si>
  <si>
    <t>Saga Ken</t>
  </si>
  <si>
    <t>Nagasaki Ken</t>
  </si>
  <si>
    <t>Kumamoto Ken</t>
  </si>
  <si>
    <t>Oita Ken</t>
  </si>
  <si>
    <t>Miyazaki Ken</t>
  </si>
  <si>
    <t>Kagoshima Ken</t>
  </si>
  <si>
    <t>Okinawa Ken</t>
  </si>
  <si>
    <t>ローマ字</t>
    <phoneticPr fontId="1"/>
  </si>
  <si>
    <t>面積</t>
    <rPh sb="0" eb="2">
      <t>メンセキ</t>
    </rPh>
    <phoneticPr fontId="1"/>
  </si>
  <si>
    <t>県番号</t>
    <rPh sb="0" eb="3">
      <t>ケンバn</t>
    </rPh>
    <phoneticPr fontId="1"/>
  </si>
  <si>
    <t>var</t>
    <phoneticPr fontId="1"/>
  </si>
  <si>
    <t>abs_error_avg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</si>
</sst>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MS PMincho"/>
      <family val="1"/>
      <charset val="128"/>
    </font>
    <font>
      <sz val="15"/>
      <color theme="1"/>
      <name val="Helvetica Neue"/>
      <family val="2"/>
    </font>
    <font>
      <sz val="14"/>
      <color rgb="FF3D3D3D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NumberFormat="1" applyAlignment="1"/>
    <xf numFmtId="6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D422-16F2-5944-9452-A8D17CB8B432}">
  <dimension ref="A3:DH83"/>
  <sheetViews>
    <sheetView tabSelected="1" workbookViewId="0">
      <selection activeCell="AD62" sqref="AD62:AD82"/>
    </sheetView>
  </sheetViews>
  <sheetFormatPr baseColWidth="10" defaultRowHeight="20"/>
  <sheetData>
    <row r="3" spans="1:112">
      <c r="B3" t="s">
        <v>152</v>
      </c>
      <c r="C3" t="s">
        <v>150</v>
      </c>
      <c r="D3" t="s">
        <v>151</v>
      </c>
      <c r="E3" t="s">
        <v>101</v>
      </c>
      <c r="F3" t="s">
        <v>102</v>
      </c>
      <c r="G3" t="s">
        <v>5</v>
      </c>
      <c r="H3" t="s">
        <v>4</v>
      </c>
      <c r="N3" t="s">
        <v>0</v>
      </c>
      <c r="Q3" t="s">
        <v>3</v>
      </c>
      <c r="W3" t="s">
        <v>154</v>
      </c>
      <c r="AE3" t="s">
        <v>1</v>
      </c>
    </row>
    <row r="4" spans="1:112">
      <c r="A4" s="2"/>
      <c r="B4" s="3">
        <v>23</v>
      </c>
      <c r="C4" s="4" t="s">
        <v>125</v>
      </c>
      <c r="D4" s="4">
        <v>5172.4799999999996</v>
      </c>
      <c r="E4" s="3" t="s">
        <v>29</v>
      </c>
      <c r="F4" s="3" t="s">
        <v>75</v>
      </c>
      <c r="G4" s="1">
        <v>40299791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f>AVERAGE(H4:M4)</f>
        <v>0.83333333333333337</v>
      </c>
      <c r="Q4">
        <v>0.73014614696514002</v>
      </c>
      <c r="R4">
        <v>0.40593789290512899</v>
      </c>
      <c r="S4">
        <v>0.70129345695843903</v>
      </c>
      <c r="T4">
        <v>1.6331765937189999</v>
      </c>
      <c r="U4">
        <v>0.32749175862886698</v>
      </c>
      <c r="V4">
        <v>1.05160412351549</v>
      </c>
      <c r="W4">
        <f>AVERAGE(Q4:V4)</f>
        <v>0.80827499544867754</v>
      </c>
      <c r="Y4">
        <v>0.73014614696514002</v>
      </c>
      <c r="Z4">
        <v>0.40593789290512899</v>
      </c>
      <c r="AA4">
        <v>0.70129345695843903</v>
      </c>
      <c r="AB4">
        <v>-1.6331765937189999</v>
      </c>
      <c r="AC4">
        <v>0.32749175862886698</v>
      </c>
      <c r="AD4">
        <v>-1.05160412351549</v>
      </c>
      <c r="AE4">
        <f>AVERAGE(Y4:AD4)</f>
        <v>-8.665191029615249E-2</v>
      </c>
      <c r="CC4">
        <v>1.7315070758580799</v>
      </c>
      <c r="CD4">
        <v>3.14031939204482</v>
      </c>
      <c r="CE4">
        <v>0.29119817377132101</v>
      </c>
      <c r="CF4">
        <v>1.4900829232774</v>
      </c>
      <c r="CG4">
        <v>1.78218043918969</v>
      </c>
      <c r="CH4">
        <v>9.2880194442812994E-2</v>
      </c>
      <c r="CI4">
        <v>0.19184141770931301</v>
      </c>
      <c r="CJ4">
        <v>0.41153592707360098</v>
      </c>
      <c r="CK4">
        <v>1.4027594178192799</v>
      </c>
      <c r="CL4">
        <v>1.19275803972552</v>
      </c>
      <c r="CM4">
        <v>0.99407979237515998</v>
      </c>
      <c r="CN4">
        <v>0.76007645894021902</v>
      </c>
      <c r="CO4">
        <v>0.25336844744623499</v>
      </c>
      <c r="CP4">
        <v>1.54737372244487</v>
      </c>
      <c r="CQ4">
        <v>0.63765495781582604</v>
      </c>
      <c r="CR4">
        <v>1.7304310759292501</v>
      </c>
      <c r="CS4">
        <v>0.17832764798251299</v>
      </c>
      <c r="CT4">
        <v>2.4292566004366498</v>
      </c>
      <c r="CU4">
        <v>1.3046331364583901</v>
      </c>
      <c r="CV4">
        <v>0.26818669950749602</v>
      </c>
      <c r="CW4">
        <v>2.7391324592780801</v>
      </c>
      <c r="CX4">
        <v>0.33362071576421198</v>
      </c>
      <c r="CY4">
        <v>1.8478363444330601E-2</v>
      </c>
      <c r="CZ4">
        <v>1.84401903226346</v>
      </c>
      <c r="DA4">
        <v>0.74236760236202304</v>
      </c>
      <c r="DB4">
        <v>0.892654935892224</v>
      </c>
      <c r="DC4">
        <v>0.46237732665024101</v>
      </c>
      <c r="DD4">
        <v>0.25596349697533999</v>
      </c>
      <c r="DE4">
        <v>1.67465237272886</v>
      </c>
      <c r="DF4">
        <v>0.49221943601999402</v>
      </c>
      <c r="DG4">
        <v>2.0296866463962102</v>
      </c>
      <c r="DH4">
        <v>2.0296866463962102</v>
      </c>
    </row>
    <row r="5" spans="1:112">
      <c r="A5" s="2"/>
      <c r="B5" s="3">
        <v>5</v>
      </c>
      <c r="C5" s="4" t="s">
        <v>107</v>
      </c>
      <c r="D5" s="4">
        <v>11637.54</v>
      </c>
      <c r="E5" s="3" t="s">
        <v>11</v>
      </c>
      <c r="F5" s="3" t="s">
        <v>57</v>
      </c>
      <c r="G5" s="1">
        <v>3563010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f t="shared" ref="N5:N51" si="0">AVERAGE(H5:M5)</f>
        <v>0.83333333333333337</v>
      </c>
      <c r="Q5">
        <v>1.8385785835295501</v>
      </c>
      <c r="R5">
        <v>1.30206182603933</v>
      </c>
      <c r="S5">
        <v>0.59898996353499001</v>
      </c>
      <c r="T5">
        <v>0.67013618718233703</v>
      </c>
      <c r="U5">
        <v>0.14594893185145</v>
      </c>
      <c r="V5">
        <v>3.2149246896666299</v>
      </c>
      <c r="W5">
        <f t="shared" ref="W5:W51" si="1">AVERAGE(Q5:V5)</f>
        <v>1.2951066969673812</v>
      </c>
      <c r="Y5">
        <v>1.8385785835295501</v>
      </c>
      <c r="Z5">
        <v>-1.30206182603933</v>
      </c>
      <c r="AA5">
        <v>-0.59898996353499001</v>
      </c>
      <c r="AB5">
        <v>-0.67013618718233703</v>
      </c>
      <c r="AC5">
        <v>0.14594893185145</v>
      </c>
      <c r="AD5">
        <v>-3.2149246896666299</v>
      </c>
      <c r="AE5">
        <f t="shared" ref="AE5:AE51" si="2">AVERAGE(Y5:AD5)</f>
        <v>-0.63359752517371448</v>
      </c>
      <c r="CC5">
        <v>0.177873044676119</v>
      </c>
      <c r="CD5">
        <v>1.19314176742084</v>
      </c>
      <c r="CE5">
        <v>1.0601367845110199</v>
      </c>
      <c r="CF5">
        <v>0.13196463715543399</v>
      </c>
      <c r="CG5">
        <v>0.64971862367823996</v>
      </c>
      <c r="CH5">
        <v>8.2758129278801107E-2</v>
      </c>
      <c r="CI5">
        <v>1.3319240985035099</v>
      </c>
      <c r="CJ5">
        <v>0.79106773088847204</v>
      </c>
      <c r="CK5">
        <v>0.55556198195532203</v>
      </c>
      <c r="CL5">
        <v>0.54650955959642999</v>
      </c>
      <c r="CM5">
        <v>2.3177278833347299</v>
      </c>
      <c r="CN5">
        <v>0.331978705516633</v>
      </c>
      <c r="CO5">
        <v>2.0620405871909901</v>
      </c>
      <c r="CP5">
        <v>1.1594264137133901</v>
      </c>
      <c r="CQ5">
        <v>0.38881998911728</v>
      </c>
      <c r="CR5">
        <v>0.41859893360012301</v>
      </c>
      <c r="CS5">
        <v>0.24706921332250401</v>
      </c>
      <c r="CT5">
        <v>1.4304814642091701</v>
      </c>
      <c r="CU5">
        <v>0.83716180981993205</v>
      </c>
      <c r="CV5">
        <v>1.2203442500664201</v>
      </c>
      <c r="CW5">
        <v>0.19291298044701899</v>
      </c>
      <c r="CX5">
        <v>0.38625337840548502</v>
      </c>
      <c r="CY5">
        <v>1.2928501171661699</v>
      </c>
      <c r="CZ5">
        <v>2.4069973009757999</v>
      </c>
      <c r="DA5">
        <v>1.0671659447601201</v>
      </c>
      <c r="DB5">
        <v>0.89106374138177102</v>
      </c>
      <c r="DC5">
        <v>1.38621196617673</v>
      </c>
      <c r="DD5">
        <v>0.23264215804333299</v>
      </c>
      <c r="DE5">
        <v>1.2733057756266799</v>
      </c>
      <c r="DF5">
        <v>0.71938772640125104</v>
      </c>
      <c r="DG5">
        <v>1.1016947390896099</v>
      </c>
      <c r="DH5">
        <v>1.1016947390896099</v>
      </c>
    </row>
    <row r="6" spans="1:112">
      <c r="A6" s="2"/>
      <c r="B6" s="3">
        <v>2</v>
      </c>
      <c r="C6" s="4" t="s">
        <v>104</v>
      </c>
      <c r="D6" s="4">
        <v>9645.59</v>
      </c>
      <c r="E6" s="3" t="s">
        <v>8</v>
      </c>
      <c r="F6" s="3" t="s">
        <v>54</v>
      </c>
      <c r="G6" s="1">
        <v>4443200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  <c r="N6">
        <f t="shared" si="0"/>
        <v>0.66666666666666663</v>
      </c>
      <c r="Q6">
        <v>0.192080971021099</v>
      </c>
      <c r="R6">
        <v>0.17890406229969399</v>
      </c>
      <c r="S6">
        <v>1.2931450242832101</v>
      </c>
      <c r="T6">
        <v>1.2039212023260399</v>
      </c>
      <c r="U6">
        <v>1.66317457659288</v>
      </c>
      <c r="V6">
        <v>1.0039206789470101</v>
      </c>
      <c r="W6">
        <f t="shared" si="1"/>
        <v>0.92252441924498874</v>
      </c>
      <c r="Y6">
        <v>-0.192080971021099</v>
      </c>
      <c r="Z6">
        <v>-0.17890406229969399</v>
      </c>
      <c r="AA6">
        <v>-1.2931450242832101</v>
      </c>
      <c r="AB6">
        <v>1.2039212023260399</v>
      </c>
      <c r="AC6">
        <v>1.66317457659288</v>
      </c>
      <c r="AD6">
        <v>-1.0039206789470101</v>
      </c>
      <c r="AE6">
        <f t="shared" si="2"/>
        <v>3.3174173727984479E-2</v>
      </c>
      <c r="CC6">
        <v>3.5326177581396202E-2</v>
      </c>
      <c r="CD6">
        <v>0.31238382078987598</v>
      </c>
      <c r="CE6">
        <v>6.1804706904226202E-2</v>
      </c>
      <c r="CF6">
        <v>2.5938921042439902</v>
      </c>
      <c r="CG6">
        <v>0.58538715322426105</v>
      </c>
      <c r="CH6">
        <v>0.72010558726744001</v>
      </c>
      <c r="CI6">
        <v>6.1804061817781503E-2</v>
      </c>
      <c r="CJ6">
        <v>0.26282647212251198</v>
      </c>
      <c r="CK6">
        <v>0.474024102146402</v>
      </c>
      <c r="CL6">
        <v>0.27162452726629699</v>
      </c>
      <c r="CM6">
        <v>1.0745725523038101</v>
      </c>
      <c r="CN6">
        <v>0.33789252966953098</v>
      </c>
      <c r="CO6">
        <v>1.0201297993036</v>
      </c>
      <c r="CP6">
        <v>4.26155619685318E-2</v>
      </c>
      <c r="CQ6">
        <v>1.2292850028607101</v>
      </c>
      <c r="CR6">
        <v>2.5841351511283901</v>
      </c>
      <c r="CS6">
        <v>0.36546181592622401</v>
      </c>
      <c r="CT6">
        <v>1.30317933267867</v>
      </c>
      <c r="CU6">
        <v>0.814091384608432</v>
      </c>
      <c r="CV6">
        <v>2.4892238693656998</v>
      </c>
      <c r="CW6">
        <v>0.366414700613092</v>
      </c>
      <c r="CX6">
        <v>0.44024065373388099</v>
      </c>
      <c r="CY6">
        <v>1.23950329547286</v>
      </c>
      <c r="CZ6">
        <v>2.04638514101917</v>
      </c>
      <c r="DA6">
        <v>8.8126561745809795E-2</v>
      </c>
      <c r="DB6">
        <v>1.1735466531843299</v>
      </c>
      <c r="DC6">
        <v>1.7570955625157301</v>
      </c>
      <c r="DD6">
        <v>0.42652062523751499</v>
      </c>
      <c r="DE6">
        <v>1.1755351902936899</v>
      </c>
      <c r="DF6">
        <v>0.74875068621261698</v>
      </c>
      <c r="DG6">
        <v>0.947679406870648</v>
      </c>
      <c r="DH6">
        <v>0.947679406870648</v>
      </c>
    </row>
    <row r="7" spans="1:112">
      <c r="A7" s="2"/>
      <c r="B7" s="3">
        <v>12</v>
      </c>
      <c r="C7" s="4" t="s">
        <v>114</v>
      </c>
      <c r="D7" s="4">
        <v>5157.6499999999996</v>
      </c>
      <c r="E7" s="3" t="s">
        <v>18</v>
      </c>
      <c r="F7" s="3" t="s">
        <v>64</v>
      </c>
      <c r="G7" s="1">
        <v>21106928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f t="shared" si="0"/>
        <v>0.83333333333333337</v>
      </c>
      <c r="Q7">
        <v>0.43348253897912098</v>
      </c>
      <c r="R7">
        <v>0.10466472120891999</v>
      </c>
      <c r="S7">
        <v>0.77781259153306304</v>
      </c>
      <c r="T7">
        <v>3.4073008515690603E-2</v>
      </c>
      <c r="U7">
        <v>0.63789981619066805</v>
      </c>
      <c r="V7">
        <v>0.937766402006318</v>
      </c>
      <c r="W7">
        <f t="shared" si="1"/>
        <v>0.48761651307229675</v>
      </c>
      <c r="Y7">
        <v>-0.43348253897912098</v>
      </c>
      <c r="Z7">
        <v>-0.10466472120891999</v>
      </c>
      <c r="AA7">
        <v>-0.77781259153306304</v>
      </c>
      <c r="AB7">
        <v>3.4073008515690603E-2</v>
      </c>
      <c r="AC7">
        <v>0.63789981619066805</v>
      </c>
      <c r="AD7">
        <v>-0.937766402006318</v>
      </c>
      <c r="AE7">
        <f t="shared" si="2"/>
        <v>-0.26362557150351057</v>
      </c>
      <c r="CC7">
        <v>1.22534093300247</v>
      </c>
      <c r="CD7">
        <v>0.40927205316367599</v>
      </c>
      <c r="CE7">
        <v>0.16790904173423399</v>
      </c>
      <c r="CF7">
        <v>0.232426790066739</v>
      </c>
      <c r="CG7">
        <v>1.27917818627441</v>
      </c>
      <c r="CH7">
        <v>1.72033885429421</v>
      </c>
      <c r="CI7">
        <v>1.74278098890906</v>
      </c>
      <c r="CJ7">
        <v>0.32019655353404602</v>
      </c>
      <c r="CK7">
        <v>1.4571888939766799</v>
      </c>
      <c r="CL7">
        <v>0.174076433722433</v>
      </c>
      <c r="CM7">
        <v>0.86651330820522798</v>
      </c>
      <c r="CN7">
        <v>0.70204754808872905</v>
      </c>
      <c r="CO7">
        <v>0.90254634148867297</v>
      </c>
      <c r="CP7">
        <v>1.20163093551378</v>
      </c>
      <c r="CQ7">
        <v>0.45662400468717101</v>
      </c>
      <c r="CR7">
        <v>1.5014667905590799</v>
      </c>
      <c r="CS7">
        <v>1.0589267619870799</v>
      </c>
      <c r="CT7">
        <v>0.52532735040934098</v>
      </c>
      <c r="CU7">
        <v>0.43577710091581401</v>
      </c>
      <c r="CV7">
        <v>0.77471659846767704</v>
      </c>
      <c r="CW7">
        <v>1.45432318597545</v>
      </c>
      <c r="CX7">
        <v>1.1189441662935</v>
      </c>
      <c r="CY7">
        <v>1.8180616124415701</v>
      </c>
      <c r="CZ7">
        <v>0.78419148340574896</v>
      </c>
      <c r="DA7">
        <v>0.16770073896306301</v>
      </c>
      <c r="DB7">
        <v>1.921031162836</v>
      </c>
      <c r="DC7">
        <v>5.8591544048695703E-2</v>
      </c>
      <c r="DD7">
        <v>2.6248132505905599</v>
      </c>
      <c r="DE7">
        <v>2.4646948043603301</v>
      </c>
      <c r="DF7">
        <v>0.48580998335923198</v>
      </c>
      <c r="DG7">
        <v>1.78322628770674</v>
      </c>
      <c r="DH7">
        <v>1.78322628770674</v>
      </c>
    </row>
    <row r="8" spans="1:112">
      <c r="A8" s="2"/>
      <c r="B8" s="3">
        <v>38</v>
      </c>
      <c r="C8" s="4" t="s">
        <v>140</v>
      </c>
      <c r="D8" s="4">
        <v>5676.11</v>
      </c>
      <c r="E8" s="3" t="s">
        <v>44</v>
      </c>
      <c r="F8" s="3" t="s">
        <v>90</v>
      </c>
      <c r="G8" s="1">
        <v>5149797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f t="shared" si="0"/>
        <v>0.5</v>
      </c>
      <c r="Q8">
        <v>0.49157224015218098</v>
      </c>
      <c r="R8">
        <v>0.74588795349438897</v>
      </c>
      <c r="S8">
        <v>1.05501133945035</v>
      </c>
      <c r="T8">
        <v>1.7254723300652</v>
      </c>
      <c r="U8">
        <v>1.6489022006634999</v>
      </c>
      <c r="V8">
        <v>0.93455129977974105</v>
      </c>
      <c r="W8">
        <f t="shared" si="1"/>
        <v>1.100232893934227</v>
      </c>
      <c r="Y8">
        <v>-0.49157224015218098</v>
      </c>
      <c r="Z8">
        <v>-0.74588795349438897</v>
      </c>
      <c r="AA8">
        <v>1.05501133945035</v>
      </c>
      <c r="AB8">
        <v>-1.7254723300652</v>
      </c>
      <c r="AC8">
        <v>-1.6489022006634999</v>
      </c>
      <c r="AD8">
        <v>0.93455129977974105</v>
      </c>
      <c r="AE8">
        <f t="shared" si="2"/>
        <v>-0.43704534752419649</v>
      </c>
      <c r="CC8">
        <v>1.2587480571934599</v>
      </c>
      <c r="CD8">
        <v>1.0251785190403799</v>
      </c>
      <c r="CE8">
        <v>0.287908449398174</v>
      </c>
      <c r="CF8">
        <v>0.48373021449293702</v>
      </c>
      <c r="CG8">
        <v>1.9132630336225001</v>
      </c>
      <c r="CH8">
        <v>1.9621500367007501</v>
      </c>
      <c r="CI8">
        <v>1.11052848604882</v>
      </c>
      <c r="CJ8">
        <v>1.97020038916992</v>
      </c>
      <c r="CK8">
        <v>0.18403794585181299</v>
      </c>
      <c r="CL8">
        <v>1.1609535566334399</v>
      </c>
      <c r="CM8">
        <v>2.98169205875634</v>
      </c>
      <c r="CN8">
        <v>1.3984002014822301</v>
      </c>
      <c r="CO8">
        <v>0.33816070136360599</v>
      </c>
      <c r="CP8">
        <v>7.7394686310697097E-2</v>
      </c>
      <c r="CQ8">
        <v>1.0569891864957599</v>
      </c>
      <c r="CR8">
        <v>0.53135060042664894</v>
      </c>
      <c r="CS8">
        <v>1.79632305989854</v>
      </c>
      <c r="CT8">
        <v>1.7701848985997699</v>
      </c>
      <c r="CU8">
        <v>2.0808248743961899</v>
      </c>
      <c r="CV8">
        <v>1.67115273207401</v>
      </c>
      <c r="CW8">
        <v>0.40691073000407102</v>
      </c>
      <c r="CX8">
        <v>2.6448524604511601</v>
      </c>
      <c r="CY8">
        <v>1.88834350933867</v>
      </c>
      <c r="CZ8">
        <v>1.22420796041175</v>
      </c>
      <c r="DA8">
        <v>0.36454461067684502</v>
      </c>
      <c r="DB8">
        <v>0.31022854247473203</v>
      </c>
      <c r="DC8">
        <v>1.67837506602811</v>
      </c>
      <c r="DD8">
        <v>2.1229310311803999</v>
      </c>
      <c r="DE8">
        <v>1.9007855766114501</v>
      </c>
      <c r="DF8">
        <v>0.92869511856243003</v>
      </c>
      <c r="DG8">
        <v>1.51072547851742</v>
      </c>
      <c r="DH8">
        <v>1.51072547851742</v>
      </c>
    </row>
    <row r="9" spans="1:112">
      <c r="A9" s="2"/>
      <c r="B9" s="3">
        <v>18</v>
      </c>
      <c r="C9" s="4" t="s">
        <v>120</v>
      </c>
      <c r="D9" s="4">
        <v>4190.49</v>
      </c>
      <c r="E9" s="3" t="s">
        <v>24</v>
      </c>
      <c r="F9" s="3" t="s">
        <v>70</v>
      </c>
      <c r="G9" s="1">
        <v>3323602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f t="shared" si="0"/>
        <v>0.33333333333333331</v>
      </c>
      <c r="Q9">
        <v>1.3480586829918899</v>
      </c>
      <c r="R9">
        <v>0.86563193745669798</v>
      </c>
      <c r="S9">
        <v>0.30953172640992899</v>
      </c>
      <c r="T9">
        <v>2.7806576853140301</v>
      </c>
      <c r="U9">
        <v>3.0853196499834898</v>
      </c>
      <c r="V9">
        <v>0.84822188179546698</v>
      </c>
      <c r="W9">
        <f t="shared" si="1"/>
        <v>1.5395702606585839</v>
      </c>
      <c r="Y9">
        <v>1.3480586829918899</v>
      </c>
      <c r="Z9">
        <v>-0.86563193745669798</v>
      </c>
      <c r="AA9">
        <v>0.30953172640992899</v>
      </c>
      <c r="AB9">
        <v>-2.7806576853140301</v>
      </c>
      <c r="AC9">
        <v>3.0853196499834898</v>
      </c>
      <c r="AD9">
        <v>-0.84822188179546698</v>
      </c>
      <c r="AE9">
        <f t="shared" si="2"/>
        <v>4.1399759136518943E-2</v>
      </c>
      <c r="CC9">
        <v>1.4907047704824099</v>
      </c>
      <c r="CD9">
        <v>1.36296672595643</v>
      </c>
      <c r="CE9">
        <v>1.3311351358255099</v>
      </c>
      <c r="CF9">
        <v>0.98711461883580398</v>
      </c>
      <c r="CG9">
        <v>3.01366768986908</v>
      </c>
      <c r="CH9">
        <v>2.0360550230284802</v>
      </c>
      <c r="CI9">
        <v>2.76746689381662</v>
      </c>
      <c r="CJ9">
        <v>3.4224000942588102</v>
      </c>
      <c r="CK9">
        <v>1.1103631573707</v>
      </c>
      <c r="CL9">
        <v>3.1974051434691702</v>
      </c>
      <c r="CM9">
        <v>2.04420429263467</v>
      </c>
      <c r="CN9">
        <v>1.24973141271063</v>
      </c>
      <c r="CO9">
        <v>2.3814254007732698</v>
      </c>
      <c r="CP9">
        <v>0.49344473801939198</v>
      </c>
      <c r="CQ9">
        <v>0.99800023563032902</v>
      </c>
      <c r="CR9">
        <v>0.30328005066654401</v>
      </c>
      <c r="CS9">
        <v>1.41896654076589</v>
      </c>
      <c r="CT9">
        <v>0.480296899900367</v>
      </c>
      <c r="CU9">
        <v>0.853911077394642</v>
      </c>
      <c r="CV9">
        <v>0.31509418897542202</v>
      </c>
      <c r="CW9">
        <v>1.2867355620036001</v>
      </c>
      <c r="CX9">
        <v>0.483205263915025</v>
      </c>
      <c r="CY9">
        <v>2.1659939431483402</v>
      </c>
      <c r="CZ9">
        <v>2.2160647122294299</v>
      </c>
      <c r="DA9">
        <v>1.4114749756217699</v>
      </c>
      <c r="DB9">
        <v>0.49714822781199097</v>
      </c>
      <c r="DC9">
        <v>1.1646250335966899</v>
      </c>
      <c r="DD9">
        <v>2.41450688050399</v>
      </c>
      <c r="DE9">
        <v>2.1210663869446198</v>
      </c>
      <c r="DF9">
        <v>0.44028449520912699</v>
      </c>
      <c r="DG9">
        <v>1.17844404012111</v>
      </c>
      <c r="DH9">
        <v>1.17844404012111</v>
      </c>
    </row>
    <row r="10" spans="1:112">
      <c r="A10" s="2"/>
      <c r="B10" s="3">
        <v>40</v>
      </c>
      <c r="C10" s="4" t="s">
        <v>142</v>
      </c>
      <c r="D10" s="4">
        <v>4986.3999999999996</v>
      </c>
      <c r="E10" s="3" t="s">
        <v>46</v>
      </c>
      <c r="F10" s="3" t="s">
        <v>92</v>
      </c>
      <c r="G10" s="1">
        <v>19679224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f t="shared" si="0"/>
        <v>0.83333333333333337</v>
      </c>
      <c r="Q10">
        <v>0.37206947885881902</v>
      </c>
      <c r="R10">
        <v>1.03584123087421</v>
      </c>
      <c r="S10">
        <v>1.0939403173090601</v>
      </c>
      <c r="T10">
        <v>0.20704891505791101</v>
      </c>
      <c r="U10">
        <v>0.133012176567149</v>
      </c>
      <c r="V10">
        <v>1.05082456952309</v>
      </c>
      <c r="W10">
        <f t="shared" si="1"/>
        <v>0.64878944803170646</v>
      </c>
      <c r="Y10">
        <v>-0.37206947885881902</v>
      </c>
      <c r="Z10">
        <v>1.03584123087421</v>
      </c>
      <c r="AA10">
        <v>1.0939403173090601</v>
      </c>
      <c r="AB10">
        <v>-0.20704891505791101</v>
      </c>
      <c r="AC10">
        <v>0.133012176567149</v>
      </c>
      <c r="AD10">
        <v>-1.05082456952309</v>
      </c>
      <c r="AE10">
        <f t="shared" si="2"/>
        <v>0.10547512688509986</v>
      </c>
    </row>
    <row r="11" spans="1:112">
      <c r="A11" s="2"/>
      <c r="B11" s="3">
        <v>7</v>
      </c>
      <c r="C11" s="4" t="s">
        <v>109</v>
      </c>
      <c r="D11" s="4">
        <v>13783.74</v>
      </c>
      <c r="E11" s="3" t="s">
        <v>13</v>
      </c>
      <c r="F11" s="3" t="s">
        <v>59</v>
      </c>
      <c r="G11" s="1">
        <v>8063692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f t="shared" si="0"/>
        <v>0.83333333333333337</v>
      </c>
      <c r="Q11">
        <v>0.79094141504461402</v>
      </c>
      <c r="R11">
        <v>1.1826005439425999</v>
      </c>
      <c r="S11">
        <v>0.67250467569837702</v>
      </c>
      <c r="T11">
        <v>0.53084767051757398</v>
      </c>
      <c r="U11">
        <v>0.36023097995141001</v>
      </c>
      <c r="V11">
        <v>1.0268605993834099</v>
      </c>
      <c r="W11">
        <f t="shared" si="1"/>
        <v>0.76066431408966417</v>
      </c>
      <c r="Y11">
        <v>-0.79094141504461402</v>
      </c>
      <c r="Z11">
        <v>1.1826005439425999</v>
      </c>
      <c r="AA11">
        <v>-0.67250467569837702</v>
      </c>
      <c r="AB11">
        <v>-0.53084767051757398</v>
      </c>
      <c r="AC11">
        <v>0.36023097995141001</v>
      </c>
      <c r="AD11">
        <v>-1.0268605993834099</v>
      </c>
      <c r="AE11">
        <f t="shared" si="2"/>
        <v>-0.24638713945832749</v>
      </c>
    </row>
    <row r="12" spans="1:112">
      <c r="A12" s="2"/>
      <c r="B12" s="3">
        <v>21</v>
      </c>
      <c r="C12" s="4" t="s">
        <v>123</v>
      </c>
      <c r="D12" s="4">
        <v>10621.29</v>
      </c>
      <c r="E12" s="3" t="s">
        <v>27</v>
      </c>
      <c r="F12" s="3" t="s">
        <v>73</v>
      </c>
      <c r="G12" s="1">
        <v>7768874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1</v>
      </c>
      <c r="Q12">
        <v>0.87454046633561699</v>
      </c>
      <c r="R12">
        <v>1.1824304263476799</v>
      </c>
      <c r="S12">
        <v>0.38177782760456602</v>
      </c>
      <c r="T12">
        <v>0.81470554761156699</v>
      </c>
      <c r="U12">
        <v>0.63357665026744303</v>
      </c>
      <c r="V12">
        <v>0.75846167735897996</v>
      </c>
      <c r="W12">
        <f t="shared" si="1"/>
        <v>0.77424876592097547</v>
      </c>
      <c r="Y12">
        <v>-0.87454046633561699</v>
      </c>
      <c r="Z12">
        <v>-1.1824304263476799</v>
      </c>
      <c r="AA12">
        <v>-0.38177782760456602</v>
      </c>
      <c r="AB12">
        <v>-0.81470554761156699</v>
      </c>
      <c r="AC12">
        <v>-0.63357665026744303</v>
      </c>
      <c r="AD12">
        <v>-0.75846167735897996</v>
      </c>
      <c r="AE12">
        <f t="shared" si="2"/>
        <v>-0.77424876592097547</v>
      </c>
    </row>
    <row r="13" spans="1:112">
      <c r="A13" s="2"/>
      <c r="B13" s="3">
        <v>10</v>
      </c>
      <c r="C13" s="4" t="s">
        <v>112</v>
      </c>
      <c r="D13" s="4">
        <v>6362.28</v>
      </c>
      <c r="E13" s="3" t="s">
        <v>16</v>
      </c>
      <c r="F13" s="3" t="s">
        <v>62</v>
      </c>
      <c r="G13" s="1">
        <v>8970434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0"/>
        <v>1</v>
      </c>
      <c r="Q13">
        <v>0.146490864925582</v>
      </c>
      <c r="R13">
        <v>3.64274696060065</v>
      </c>
      <c r="S13">
        <v>0.90624501008389302</v>
      </c>
      <c r="T13">
        <v>2.1893415223444501</v>
      </c>
      <c r="U13">
        <v>0.98449543908941495</v>
      </c>
      <c r="V13">
        <v>1.4188766599856799</v>
      </c>
      <c r="W13">
        <f t="shared" si="1"/>
        <v>1.5480327428382783</v>
      </c>
      <c r="Y13">
        <v>0.146490864925582</v>
      </c>
      <c r="Z13">
        <v>-3.64274696060065</v>
      </c>
      <c r="AA13">
        <v>-0.90624501008389302</v>
      </c>
      <c r="AB13">
        <v>2.1893415223444501</v>
      </c>
      <c r="AC13">
        <v>0.98449543908941495</v>
      </c>
      <c r="AD13">
        <v>-1.4188766599856799</v>
      </c>
      <c r="AE13">
        <f t="shared" si="2"/>
        <v>-0.44125680071846274</v>
      </c>
    </row>
    <row r="14" spans="1:112">
      <c r="A14" s="2"/>
      <c r="B14" s="3">
        <v>34</v>
      </c>
      <c r="C14" s="4" t="s">
        <v>136</v>
      </c>
      <c r="D14" s="4">
        <v>8479.4500000000007</v>
      </c>
      <c r="E14" s="3" t="s">
        <v>40</v>
      </c>
      <c r="F14" s="3" t="s">
        <v>86</v>
      </c>
      <c r="G14" s="1">
        <v>11790821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f t="shared" si="0"/>
        <v>0.5</v>
      </c>
      <c r="Q14">
        <v>2.2724281988978698</v>
      </c>
      <c r="R14">
        <v>0.38043332284944098</v>
      </c>
      <c r="S14">
        <v>0.33613189329355497</v>
      </c>
      <c r="T14">
        <v>0.231302391958323</v>
      </c>
      <c r="U14">
        <v>0.101864695398291</v>
      </c>
      <c r="V14">
        <v>1.02633454950889</v>
      </c>
      <c r="W14">
        <f t="shared" si="1"/>
        <v>0.72474917531772831</v>
      </c>
      <c r="Y14">
        <v>-2.2724281988978698</v>
      </c>
      <c r="Z14">
        <v>0.38043332284944098</v>
      </c>
      <c r="AA14">
        <v>-0.33613189329355497</v>
      </c>
      <c r="AB14">
        <v>0.231302391958323</v>
      </c>
      <c r="AC14">
        <v>0.101864695398291</v>
      </c>
      <c r="AD14">
        <v>-1.02633454950889</v>
      </c>
      <c r="AE14">
        <f t="shared" si="2"/>
        <v>-0.48688237191570999</v>
      </c>
    </row>
    <row r="15" spans="1:112">
      <c r="A15" s="2"/>
      <c r="B15" s="3">
        <v>1</v>
      </c>
      <c r="C15" s="4" t="s">
        <v>103</v>
      </c>
      <c r="D15" s="4">
        <v>83424.31</v>
      </c>
      <c r="E15" s="3" t="s">
        <v>7</v>
      </c>
      <c r="F15" s="3" t="s">
        <v>100</v>
      </c>
      <c r="G15" s="1">
        <v>19430141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f t="shared" si="0"/>
        <v>0.83333333333333337</v>
      </c>
      <c r="Q15">
        <v>0.52631763688387401</v>
      </c>
      <c r="R15">
        <v>0.34836966658896501</v>
      </c>
      <c r="S15">
        <v>0.76349445249441295</v>
      </c>
      <c r="T15">
        <v>1.0646111798537601</v>
      </c>
      <c r="U15">
        <v>0.78579758989938897</v>
      </c>
      <c r="V15">
        <v>0.518185772318148</v>
      </c>
      <c r="W15">
        <f t="shared" si="1"/>
        <v>0.66779604967309147</v>
      </c>
      <c r="Y15">
        <v>-0.52631763688387401</v>
      </c>
      <c r="Z15">
        <v>-0.34836966658896501</v>
      </c>
      <c r="AA15">
        <v>-0.76349445249441295</v>
      </c>
      <c r="AB15">
        <v>1.0646111798537601</v>
      </c>
      <c r="AC15">
        <v>0.78579758989938897</v>
      </c>
      <c r="AD15">
        <v>-0.518185772318148</v>
      </c>
      <c r="AE15">
        <f t="shared" si="2"/>
        <v>-5.0993126422041825E-2</v>
      </c>
    </row>
    <row r="16" spans="1:112">
      <c r="A16" s="2"/>
      <c r="B16" s="3">
        <v>28</v>
      </c>
      <c r="C16" s="4" t="s">
        <v>130</v>
      </c>
      <c r="D16" s="4">
        <v>8400.9599999999991</v>
      </c>
      <c r="E16" s="3" t="s">
        <v>34</v>
      </c>
      <c r="F16" s="3" t="s">
        <v>80</v>
      </c>
      <c r="G16" s="1">
        <v>21328823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1</v>
      </c>
      <c r="Q16">
        <v>0.65295345129406701</v>
      </c>
      <c r="R16">
        <v>0.57905344877151799</v>
      </c>
      <c r="S16">
        <v>0.67609861503674995</v>
      </c>
      <c r="T16">
        <v>1.1617484612504501</v>
      </c>
      <c r="U16">
        <v>1.37694695966714</v>
      </c>
      <c r="V16">
        <v>0.36976491658087701</v>
      </c>
      <c r="W16">
        <f t="shared" si="1"/>
        <v>0.80276097543346703</v>
      </c>
      <c r="Y16">
        <v>0.65295345129406701</v>
      </c>
      <c r="Z16">
        <v>0.57905344877151799</v>
      </c>
      <c r="AA16">
        <v>0.67609861503674995</v>
      </c>
      <c r="AB16">
        <v>1.1617484612504501</v>
      </c>
      <c r="AC16">
        <v>1.37694695966714</v>
      </c>
      <c r="AD16">
        <v>-0.36976491658087701</v>
      </c>
      <c r="AE16">
        <f t="shared" si="2"/>
        <v>0.67950600323984134</v>
      </c>
    </row>
    <row r="17" spans="1:31">
      <c r="A17" s="2"/>
      <c r="B17" s="3">
        <v>8</v>
      </c>
      <c r="C17" s="4" t="s">
        <v>110</v>
      </c>
      <c r="D17" s="4">
        <v>6097.06</v>
      </c>
      <c r="E17" s="3" t="s">
        <v>14</v>
      </c>
      <c r="F17" s="3" t="s">
        <v>60</v>
      </c>
      <c r="G17" s="1">
        <v>13808427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f t="shared" si="0"/>
        <v>0.66666666666666663</v>
      </c>
      <c r="Q17">
        <v>3.48627485958986E-2</v>
      </c>
      <c r="R17">
        <v>1.8714790120482101</v>
      </c>
      <c r="S17">
        <v>0.61408816429073498</v>
      </c>
      <c r="T17">
        <v>1.80808497345025</v>
      </c>
      <c r="U17">
        <v>1.8308846344871601</v>
      </c>
      <c r="V17">
        <v>2.77169324778392</v>
      </c>
      <c r="W17">
        <f t="shared" si="1"/>
        <v>1.4885154634426956</v>
      </c>
      <c r="Y17">
        <v>3.48627485958986E-2</v>
      </c>
      <c r="Z17">
        <v>-1.8714790120482101</v>
      </c>
      <c r="AA17">
        <v>0.61408816429073498</v>
      </c>
      <c r="AB17">
        <v>-1.80808497345025</v>
      </c>
      <c r="AC17">
        <v>-1.8308846344871601</v>
      </c>
      <c r="AD17">
        <v>-2.77169324778392</v>
      </c>
      <c r="AE17">
        <f t="shared" si="2"/>
        <v>-1.2721984924804843</v>
      </c>
    </row>
    <row r="18" spans="1:31">
      <c r="A18" s="2"/>
      <c r="B18" s="3">
        <v>17</v>
      </c>
      <c r="C18" s="4" t="s">
        <v>119</v>
      </c>
      <c r="D18" s="4">
        <v>4186.09</v>
      </c>
      <c r="E18" s="3" t="s">
        <v>23</v>
      </c>
      <c r="F18" s="3" t="s">
        <v>69</v>
      </c>
      <c r="G18" s="1">
        <v>4676061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f t="shared" si="0"/>
        <v>0.83333333333333337</v>
      </c>
      <c r="Q18">
        <v>0.71500077015899399</v>
      </c>
      <c r="R18">
        <v>1.10939684930551</v>
      </c>
      <c r="S18">
        <v>1.31764135390145</v>
      </c>
      <c r="T18">
        <v>1.4033865144653399</v>
      </c>
      <c r="U18">
        <v>0.98508070431371697</v>
      </c>
      <c r="V18">
        <v>1.91795439989885</v>
      </c>
      <c r="W18">
        <f t="shared" si="1"/>
        <v>1.2414100986739767</v>
      </c>
      <c r="Y18">
        <v>0.71500077015899399</v>
      </c>
      <c r="Z18">
        <v>-1.10939684930551</v>
      </c>
      <c r="AA18">
        <v>1.31764135390145</v>
      </c>
      <c r="AB18">
        <v>-1.4033865144653399</v>
      </c>
      <c r="AC18">
        <v>-0.98508070431371697</v>
      </c>
      <c r="AD18">
        <v>-1.91795439989885</v>
      </c>
      <c r="AE18">
        <f t="shared" si="2"/>
        <v>-0.5638627239871622</v>
      </c>
    </row>
    <row r="19" spans="1:31">
      <c r="A19" s="2"/>
      <c r="B19" s="3">
        <v>3</v>
      </c>
      <c r="C19" s="4" t="s">
        <v>105</v>
      </c>
      <c r="D19" s="4">
        <v>15275.01</v>
      </c>
      <c r="E19" s="3" t="s">
        <v>9</v>
      </c>
      <c r="F19" s="3" t="s">
        <v>55</v>
      </c>
      <c r="G19" s="1">
        <v>4651238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f t="shared" si="0"/>
        <v>0.16666666666666666</v>
      </c>
      <c r="Q19">
        <v>4.1865084643423103</v>
      </c>
      <c r="R19">
        <v>3.1366642531480702E-3</v>
      </c>
      <c r="S19">
        <v>0.60969900654224296</v>
      </c>
      <c r="T19">
        <v>7.8581119499674001E-2</v>
      </c>
      <c r="U19">
        <v>1.8307792625874699</v>
      </c>
      <c r="V19">
        <v>2.89460192776512</v>
      </c>
      <c r="W19">
        <f t="shared" si="1"/>
        <v>1.6005510741649942</v>
      </c>
      <c r="Y19">
        <v>-4.1865084643423103</v>
      </c>
      <c r="Z19">
        <v>-3.1366642531480702E-3</v>
      </c>
      <c r="AA19">
        <v>-0.60969900654224296</v>
      </c>
      <c r="AB19">
        <v>-7.8581119499674001E-2</v>
      </c>
      <c r="AC19">
        <v>1.8307792625874699</v>
      </c>
      <c r="AD19">
        <v>-2.89460192776512</v>
      </c>
      <c r="AE19">
        <f t="shared" si="2"/>
        <v>-0.99029131996917086</v>
      </c>
    </row>
    <row r="20" spans="1:31">
      <c r="A20" s="2"/>
      <c r="B20" s="3">
        <v>37</v>
      </c>
      <c r="C20" s="4" t="s">
        <v>139</v>
      </c>
      <c r="D20" s="4">
        <v>1876.72</v>
      </c>
      <c r="E20" s="3" t="s">
        <v>43</v>
      </c>
      <c r="F20" s="3" t="s">
        <v>89</v>
      </c>
      <c r="G20" s="1">
        <v>3845915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f t="shared" si="0"/>
        <v>0.66666666666666663</v>
      </c>
      <c r="Q20">
        <v>1.7315070758580799</v>
      </c>
      <c r="R20">
        <v>0.177873044676119</v>
      </c>
      <c r="S20">
        <v>3.5326177581396202E-2</v>
      </c>
      <c r="T20">
        <v>1.22534093300247</v>
      </c>
      <c r="U20">
        <v>1.2587480571934599</v>
      </c>
      <c r="V20">
        <v>1.4907047704824099</v>
      </c>
      <c r="W20">
        <f t="shared" si="1"/>
        <v>0.98658334313232243</v>
      </c>
      <c r="Y20">
        <v>-1.7315070758580799</v>
      </c>
      <c r="Z20">
        <v>-0.177873044676119</v>
      </c>
      <c r="AA20">
        <v>3.5326177581396202E-2</v>
      </c>
      <c r="AB20">
        <v>-1.22534093300247</v>
      </c>
      <c r="AC20">
        <v>-1.2587480571934599</v>
      </c>
      <c r="AD20">
        <v>-1.4907047704824099</v>
      </c>
      <c r="AE20">
        <f t="shared" si="2"/>
        <v>-0.97480795060519032</v>
      </c>
    </row>
    <row r="21" spans="1:31">
      <c r="A21" s="2"/>
      <c r="B21" s="3">
        <v>46</v>
      </c>
      <c r="C21" s="4" t="s">
        <v>148</v>
      </c>
      <c r="D21" s="4">
        <v>9186.94</v>
      </c>
      <c r="E21" s="3" t="s">
        <v>52</v>
      </c>
      <c r="F21" s="3" t="s">
        <v>98</v>
      </c>
      <c r="G21" s="1">
        <v>5504459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f t="shared" si="0"/>
        <v>0.5</v>
      </c>
      <c r="Q21">
        <v>3.14031939204482</v>
      </c>
      <c r="R21">
        <v>1.19314176742084</v>
      </c>
      <c r="S21">
        <v>0.31238382078987598</v>
      </c>
      <c r="T21">
        <v>0.40927205316367599</v>
      </c>
      <c r="U21">
        <v>1.0251785190403799</v>
      </c>
      <c r="V21">
        <v>1.36296672595643</v>
      </c>
      <c r="W21">
        <f t="shared" si="1"/>
        <v>1.2405437130693369</v>
      </c>
      <c r="Y21">
        <v>-3.14031939204482</v>
      </c>
      <c r="Z21">
        <v>1.19314176742084</v>
      </c>
      <c r="AA21">
        <v>-0.31238382078987598</v>
      </c>
      <c r="AB21">
        <v>-0.40927205316367599</v>
      </c>
      <c r="AC21">
        <v>-1.0251785190403799</v>
      </c>
      <c r="AD21">
        <v>-1.36296672595643</v>
      </c>
      <c r="AE21">
        <f t="shared" si="2"/>
        <v>-0.84282979059572372</v>
      </c>
    </row>
    <row r="22" spans="1:31">
      <c r="A22" s="2"/>
      <c r="B22" s="3">
        <v>14</v>
      </c>
      <c r="C22" s="4" t="s">
        <v>116</v>
      </c>
      <c r="D22" s="4">
        <v>2415.83</v>
      </c>
      <c r="E22" s="3" t="s">
        <v>20</v>
      </c>
      <c r="F22" s="3" t="s">
        <v>66</v>
      </c>
      <c r="G22" s="1">
        <v>35589833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f t="shared" si="0"/>
        <v>0.66666666666666663</v>
      </c>
      <c r="Q22">
        <v>0.29119817377132101</v>
      </c>
      <c r="R22">
        <v>1.0601367845110199</v>
      </c>
      <c r="S22">
        <v>6.1804706904226202E-2</v>
      </c>
      <c r="T22">
        <v>0.16790904173423399</v>
      </c>
      <c r="U22">
        <v>0.287908449398174</v>
      </c>
      <c r="V22">
        <v>1.3311351358255099</v>
      </c>
      <c r="W22">
        <f t="shared" si="1"/>
        <v>0.53334871535741424</v>
      </c>
      <c r="Y22">
        <v>0.29119817377132101</v>
      </c>
      <c r="Z22">
        <v>-1.0601367845110199</v>
      </c>
      <c r="AA22">
        <v>-6.1804706904226202E-2</v>
      </c>
      <c r="AB22">
        <v>0.16790904173423399</v>
      </c>
      <c r="AC22">
        <v>0.287908449398174</v>
      </c>
      <c r="AD22">
        <v>-1.3311351358255099</v>
      </c>
      <c r="AE22">
        <f t="shared" si="2"/>
        <v>-0.28434349372283785</v>
      </c>
    </row>
    <row r="23" spans="1:31">
      <c r="A23" s="2"/>
      <c r="B23" s="3">
        <v>39</v>
      </c>
      <c r="C23" s="4" t="s">
        <v>141</v>
      </c>
      <c r="D23" s="4">
        <v>7103.93</v>
      </c>
      <c r="E23" s="3" t="s">
        <v>45</v>
      </c>
      <c r="F23" s="3" t="s">
        <v>91</v>
      </c>
      <c r="G23" s="1">
        <v>2429454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f t="shared" si="0"/>
        <v>0.5</v>
      </c>
      <c r="Q23">
        <v>1.4900829232774</v>
      </c>
      <c r="R23">
        <v>0.13196463715543399</v>
      </c>
      <c r="S23">
        <v>2.5938921042439902</v>
      </c>
      <c r="T23">
        <v>0.232426790066739</v>
      </c>
      <c r="U23">
        <v>0.48373021449293702</v>
      </c>
      <c r="V23">
        <v>0.98711461883580398</v>
      </c>
      <c r="W23">
        <f t="shared" si="1"/>
        <v>0.98653521467871741</v>
      </c>
      <c r="Y23">
        <v>-1.4900829232774</v>
      </c>
      <c r="Z23">
        <v>-0.13196463715543399</v>
      </c>
      <c r="AA23">
        <v>-2.5938921042439902</v>
      </c>
      <c r="AB23">
        <v>-0.232426790066739</v>
      </c>
      <c r="AC23">
        <v>0.48373021449293702</v>
      </c>
      <c r="AD23">
        <v>-0.98711461883580398</v>
      </c>
      <c r="AE23">
        <f t="shared" si="2"/>
        <v>-0.82529180984773853</v>
      </c>
    </row>
    <row r="24" spans="1:31">
      <c r="A24" s="2"/>
      <c r="B24" s="3">
        <v>43</v>
      </c>
      <c r="C24" s="4" t="s">
        <v>145</v>
      </c>
      <c r="D24" s="4">
        <v>7409.35</v>
      </c>
      <c r="E24" s="3" t="s">
        <v>49</v>
      </c>
      <c r="F24" s="3" t="s">
        <v>95</v>
      </c>
      <c r="G24" s="1">
        <v>6059584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f t="shared" si="0"/>
        <v>0.66666666666666663</v>
      </c>
      <c r="Q24">
        <v>1.78218043918969</v>
      </c>
      <c r="R24">
        <v>0.64971862367823996</v>
      </c>
      <c r="S24">
        <v>0.58538715322426105</v>
      </c>
      <c r="T24">
        <v>1.27917818627441</v>
      </c>
      <c r="U24">
        <v>1.9132630336225001</v>
      </c>
      <c r="V24">
        <v>3.01366768986908</v>
      </c>
      <c r="W24">
        <f t="shared" si="1"/>
        <v>1.5372325209763635</v>
      </c>
      <c r="Y24">
        <v>-1.78218043918969</v>
      </c>
      <c r="Z24">
        <v>0.64971862367823996</v>
      </c>
      <c r="AA24">
        <v>-0.58538715322426105</v>
      </c>
      <c r="AB24">
        <v>-1.27917818627441</v>
      </c>
      <c r="AC24">
        <v>1.9132630336225001</v>
      </c>
      <c r="AD24">
        <v>-3.01366768986908</v>
      </c>
      <c r="AE24">
        <f t="shared" si="2"/>
        <v>-0.68290530187611687</v>
      </c>
    </row>
    <row r="25" spans="1:31">
      <c r="A25" s="2"/>
      <c r="B25" s="3">
        <v>26</v>
      </c>
      <c r="C25" s="4" t="s">
        <v>128</v>
      </c>
      <c r="D25" s="4">
        <v>4612.1899999999996</v>
      </c>
      <c r="E25" s="3" t="s">
        <v>32</v>
      </c>
      <c r="F25" s="3" t="s">
        <v>78</v>
      </c>
      <c r="G25" s="1">
        <v>10799617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f t="shared" si="0"/>
        <v>0.5</v>
      </c>
      <c r="Q25">
        <v>9.2880194442812994E-2</v>
      </c>
      <c r="R25">
        <v>8.2758129278801107E-2</v>
      </c>
      <c r="S25">
        <v>0.72010558726744001</v>
      </c>
      <c r="T25">
        <v>1.72033885429421</v>
      </c>
      <c r="U25">
        <v>1.9621500367007501</v>
      </c>
      <c r="V25">
        <v>2.0360550230284802</v>
      </c>
      <c r="W25">
        <f t="shared" si="1"/>
        <v>1.1023813041687491</v>
      </c>
      <c r="Y25">
        <v>-9.2880194442812994E-2</v>
      </c>
      <c r="Z25">
        <v>8.2758129278801107E-2</v>
      </c>
      <c r="AA25">
        <v>0.72010558726744001</v>
      </c>
      <c r="AB25">
        <v>1.72033885429421</v>
      </c>
      <c r="AC25">
        <v>1.9621500367007501</v>
      </c>
      <c r="AD25">
        <v>-2.0360550230284802</v>
      </c>
      <c r="AE25">
        <f t="shared" si="2"/>
        <v>0.392736231678318</v>
      </c>
    </row>
    <row r="26" spans="1:31">
      <c r="A26" s="2"/>
      <c r="B26" s="3">
        <v>24</v>
      </c>
      <c r="C26" s="4" t="s">
        <v>126</v>
      </c>
      <c r="D26" s="4">
        <v>5774.4</v>
      </c>
      <c r="E26" s="3" t="s">
        <v>30</v>
      </c>
      <c r="F26" s="3" t="s">
        <v>76</v>
      </c>
      <c r="G26" s="1">
        <v>8227235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0"/>
        <v>1</v>
      </c>
      <c r="Q26">
        <v>0.19184141770931301</v>
      </c>
      <c r="R26">
        <v>1.3319240985035099</v>
      </c>
      <c r="S26">
        <v>6.1804061817781503E-2</v>
      </c>
      <c r="T26">
        <v>1.74278098890906</v>
      </c>
      <c r="U26">
        <v>1.11052848604882</v>
      </c>
      <c r="V26">
        <v>2.76746689381662</v>
      </c>
      <c r="W26">
        <f t="shared" si="1"/>
        <v>1.2010576578008507</v>
      </c>
      <c r="Y26">
        <v>-0.19184141770931301</v>
      </c>
      <c r="Z26">
        <v>-1.3319240985035099</v>
      </c>
      <c r="AA26">
        <v>-6.1804061817781503E-2</v>
      </c>
      <c r="AB26">
        <v>-1.74278098890906</v>
      </c>
      <c r="AC26">
        <v>-1.11052848604882</v>
      </c>
      <c r="AD26">
        <v>-2.76746689381662</v>
      </c>
      <c r="AE26">
        <f t="shared" si="2"/>
        <v>-1.2010576578008507</v>
      </c>
    </row>
    <row r="27" spans="1:31">
      <c r="A27" s="2"/>
      <c r="B27" s="3">
        <v>4</v>
      </c>
      <c r="C27" s="4" t="s">
        <v>106</v>
      </c>
      <c r="D27" s="4">
        <v>7282.22</v>
      </c>
      <c r="E27" s="3" t="s">
        <v>10</v>
      </c>
      <c r="F27" s="3" t="s">
        <v>56</v>
      </c>
      <c r="G27" s="1">
        <v>9463930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f t="shared" si="0"/>
        <v>0.5</v>
      </c>
      <c r="Q27">
        <v>0.41153592707360098</v>
      </c>
      <c r="R27">
        <v>0.79106773088847204</v>
      </c>
      <c r="S27">
        <v>0.26282647212251198</v>
      </c>
      <c r="T27">
        <v>0.32019655353404602</v>
      </c>
      <c r="U27">
        <v>1.97020038916992</v>
      </c>
      <c r="V27">
        <v>3.4224000942588102</v>
      </c>
      <c r="W27">
        <f t="shared" si="1"/>
        <v>1.1963711945078936</v>
      </c>
      <c r="Y27">
        <v>-0.41153592707360098</v>
      </c>
      <c r="Z27">
        <v>0.79106773088847204</v>
      </c>
      <c r="AA27">
        <v>0.26282647212251198</v>
      </c>
      <c r="AB27">
        <v>-0.32019655353404602</v>
      </c>
      <c r="AC27">
        <v>1.97020038916992</v>
      </c>
      <c r="AD27">
        <v>-3.4224000942588102</v>
      </c>
      <c r="AE27">
        <f t="shared" si="2"/>
        <v>-0.18833966378092551</v>
      </c>
    </row>
    <row r="28" spans="1:31">
      <c r="A28" s="2"/>
      <c r="B28" s="3">
        <v>45</v>
      </c>
      <c r="C28" s="4" t="s">
        <v>147</v>
      </c>
      <c r="D28" s="4">
        <v>7735.31</v>
      </c>
      <c r="E28" s="3" t="s">
        <v>51</v>
      </c>
      <c r="F28" s="3" t="s">
        <v>97</v>
      </c>
      <c r="G28" s="1">
        <v>3762915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f t="shared" si="0"/>
        <v>1</v>
      </c>
      <c r="Q28">
        <v>1.4027594178192799</v>
      </c>
      <c r="R28">
        <v>0.55556198195532203</v>
      </c>
      <c r="S28">
        <v>0.474024102146402</v>
      </c>
      <c r="T28">
        <v>1.4571888939766799</v>
      </c>
      <c r="U28">
        <v>0.18403794585181299</v>
      </c>
      <c r="V28">
        <v>1.1103631573707</v>
      </c>
      <c r="W28">
        <f t="shared" si="1"/>
        <v>0.86398924985336611</v>
      </c>
      <c r="Y28">
        <v>1.4027594178192799</v>
      </c>
      <c r="Z28">
        <v>0.55556198195532203</v>
      </c>
      <c r="AA28">
        <v>-0.474024102146402</v>
      </c>
      <c r="AB28">
        <v>-1.4571888939766799</v>
      </c>
      <c r="AC28">
        <v>-0.18403794585181299</v>
      </c>
      <c r="AD28">
        <v>-1.1103631573707</v>
      </c>
      <c r="AE28">
        <f t="shared" si="2"/>
        <v>-0.21121544992849883</v>
      </c>
    </row>
    <row r="29" spans="1:31">
      <c r="A29" s="2"/>
      <c r="B29" s="3">
        <v>20</v>
      </c>
      <c r="C29" s="4" t="s">
        <v>122</v>
      </c>
      <c r="D29" s="4">
        <v>13561.56</v>
      </c>
      <c r="E29" s="3" t="s">
        <v>26</v>
      </c>
      <c r="F29" s="3" t="s">
        <v>72</v>
      </c>
      <c r="G29" s="1">
        <v>8441677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f t="shared" si="0"/>
        <v>0.83333333333333337</v>
      </c>
      <c r="Q29">
        <v>1.19275803972552</v>
      </c>
      <c r="R29">
        <v>0.54650955959642999</v>
      </c>
      <c r="S29">
        <v>0.27162452726629699</v>
      </c>
      <c r="T29">
        <v>0.174076433722433</v>
      </c>
      <c r="U29">
        <v>1.1609535566334399</v>
      </c>
      <c r="V29">
        <v>3.1974051434691702</v>
      </c>
      <c r="W29">
        <f t="shared" si="1"/>
        <v>1.090554543402215</v>
      </c>
      <c r="Y29">
        <v>-1.19275803972552</v>
      </c>
      <c r="Z29">
        <v>-0.54650955959642999</v>
      </c>
      <c r="AA29">
        <v>0.27162452726629699</v>
      </c>
      <c r="AB29">
        <v>0.174076433722433</v>
      </c>
      <c r="AC29">
        <v>1.1609535566334399</v>
      </c>
      <c r="AD29">
        <v>-3.1974051434691702</v>
      </c>
      <c r="AE29">
        <f t="shared" si="2"/>
        <v>-0.55500303752815838</v>
      </c>
    </row>
    <row r="30" spans="1:31">
      <c r="A30" s="2"/>
      <c r="B30" s="3">
        <v>42</v>
      </c>
      <c r="C30" s="4" t="s">
        <v>144</v>
      </c>
      <c r="D30" s="4">
        <v>4132.09</v>
      </c>
      <c r="E30" s="3" t="s">
        <v>48</v>
      </c>
      <c r="F30" s="3" t="s">
        <v>94</v>
      </c>
      <c r="G30" s="1">
        <v>4575751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f t="shared" si="0"/>
        <v>0.5</v>
      </c>
      <c r="Q30">
        <v>0.99407979237515998</v>
      </c>
      <c r="R30">
        <v>2.3177278833347299</v>
      </c>
      <c r="S30">
        <v>1.0745725523038101</v>
      </c>
      <c r="T30">
        <v>0.86651330820522798</v>
      </c>
      <c r="U30">
        <v>2.98169205875634</v>
      </c>
      <c r="V30">
        <v>2.04420429263467</v>
      </c>
      <c r="W30">
        <f t="shared" si="1"/>
        <v>1.7131316479349898</v>
      </c>
      <c r="Y30">
        <v>0.99407979237515998</v>
      </c>
      <c r="Z30">
        <v>-2.3177278833347299</v>
      </c>
      <c r="AA30">
        <v>1.0745725523038101</v>
      </c>
      <c r="AB30">
        <v>0.86651330820522798</v>
      </c>
      <c r="AC30">
        <v>2.98169205875634</v>
      </c>
      <c r="AD30">
        <v>-2.04420429263467</v>
      </c>
      <c r="AE30">
        <f t="shared" si="2"/>
        <v>0.25915425594518965</v>
      </c>
    </row>
    <row r="31" spans="1:31">
      <c r="A31" s="2"/>
      <c r="B31" s="3">
        <v>29</v>
      </c>
      <c r="C31" s="4" t="s">
        <v>131</v>
      </c>
      <c r="D31" s="4">
        <v>3690.94</v>
      </c>
      <c r="E31" s="3" t="s">
        <v>35</v>
      </c>
      <c r="F31" s="3" t="s">
        <v>81</v>
      </c>
      <c r="G31" s="1">
        <v>3695047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f t="shared" si="0"/>
        <v>0.5</v>
      </c>
      <c r="Q31">
        <v>0.76007645894021902</v>
      </c>
      <c r="R31">
        <v>0.331978705516633</v>
      </c>
      <c r="S31">
        <v>0.33789252966953098</v>
      </c>
      <c r="T31">
        <v>0.70204754808872905</v>
      </c>
      <c r="U31">
        <v>1.3984002014822301</v>
      </c>
      <c r="V31">
        <v>1.24973141271063</v>
      </c>
      <c r="W31">
        <f t="shared" si="1"/>
        <v>0.79668780940132866</v>
      </c>
      <c r="Y31">
        <v>0.76007645894021902</v>
      </c>
      <c r="Z31">
        <v>0.331978705516633</v>
      </c>
      <c r="AA31">
        <v>0.33789252966953098</v>
      </c>
      <c r="AB31">
        <v>-0.70204754808872905</v>
      </c>
      <c r="AC31">
        <v>1.3984002014822301</v>
      </c>
      <c r="AD31">
        <v>-1.24973141271063</v>
      </c>
      <c r="AE31">
        <f t="shared" si="2"/>
        <v>0.14609482246820901</v>
      </c>
    </row>
    <row r="32" spans="1:31">
      <c r="A32" s="2"/>
      <c r="B32" s="3">
        <v>15</v>
      </c>
      <c r="C32" s="4" t="s">
        <v>117</v>
      </c>
      <c r="D32" s="4">
        <v>12584.1</v>
      </c>
      <c r="E32" s="3" t="s">
        <v>21</v>
      </c>
      <c r="F32" s="3" t="s">
        <v>67</v>
      </c>
      <c r="G32" s="1">
        <v>8994381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f t="shared" si="0"/>
        <v>0.83333333333333337</v>
      </c>
      <c r="Q32">
        <v>0.25336844744623499</v>
      </c>
      <c r="R32">
        <v>2.0620405871909901</v>
      </c>
      <c r="S32">
        <v>1.0201297993036</v>
      </c>
      <c r="T32">
        <v>0.90254634148867297</v>
      </c>
      <c r="U32">
        <v>0.33816070136360599</v>
      </c>
      <c r="V32">
        <v>2.3814254007732698</v>
      </c>
      <c r="W32">
        <f t="shared" si="1"/>
        <v>1.1596118795943957</v>
      </c>
      <c r="Y32">
        <v>0.25336844744623499</v>
      </c>
      <c r="Z32">
        <v>-2.0620405871909901</v>
      </c>
      <c r="AA32">
        <v>-1.0201297993036</v>
      </c>
      <c r="AB32">
        <v>-0.90254634148867297</v>
      </c>
      <c r="AC32">
        <v>-0.33816070136360599</v>
      </c>
      <c r="AD32">
        <v>-2.3814254007732698</v>
      </c>
      <c r="AE32">
        <f t="shared" si="2"/>
        <v>-1.0751557304456505</v>
      </c>
    </row>
    <row r="33" spans="1:31">
      <c r="A33" s="2"/>
      <c r="B33" s="3">
        <v>44</v>
      </c>
      <c r="C33" s="4" t="s">
        <v>146</v>
      </c>
      <c r="D33" s="4">
        <v>6340.71</v>
      </c>
      <c r="E33" s="3" t="s">
        <v>50</v>
      </c>
      <c r="F33" s="3" t="s">
        <v>96</v>
      </c>
      <c r="G33" s="1">
        <v>4509963</v>
      </c>
      <c r="H33">
        <v>1</v>
      </c>
      <c r="I33">
        <v>0</v>
      </c>
      <c r="J33">
        <v>1</v>
      </c>
      <c r="K33">
        <v>0</v>
      </c>
      <c r="L33">
        <v>1</v>
      </c>
      <c r="M33">
        <v>1</v>
      </c>
      <c r="N33">
        <f t="shared" si="0"/>
        <v>0.66666666666666663</v>
      </c>
      <c r="Q33">
        <v>1.54737372244487</v>
      </c>
      <c r="R33">
        <v>1.1594264137133901</v>
      </c>
      <c r="S33">
        <v>4.26155619685318E-2</v>
      </c>
      <c r="T33">
        <v>1.20163093551378</v>
      </c>
      <c r="U33">
        <v>7.7394686310697097E-2</v>
      </c>
      <c r="V33">
        <v>0.49344473801939198</v>
      </c>
      <c r="W33">
        <f t="shared" si="1"/>
        <v>0.75364767632844343</v>
      </c>
      <c r="Y33">
        <v>-1.54737372244487</v>
      </c>
      <c r="Z33">
        <v>1.1594264137133901</v>
      </c>
      <c r="AA33">
        <v>4.26155619685318E-2</v>
      </c>
      <c r="AB33">
        <v>-1.20163093551378</v>
      </c>
      <c r="AC33">
        <v>-7.7394686310697097E-2</v>
      </c>
      <c r="AD33">
        <v>-0.49344473801939198</v>
      </c>
      <c r="AE33">
        <f t="shared" si="2"/>
        <v>-0.35296701776780287</v>
      </c>
    </row>
    <row r="34" spans="1:31">
      <c r="A34" s="2"/>
      <c r="B34" s="3">
        <v>33</v>
      </c>
      <c r="C34" s="4" t="s">
        <v>135</v>
      </c>
      <c r="D34" s="4">
        <v>7114.5</v>
      </c>
      <c r="E34" s="3" t="s">
        <v>39</v>
      </c>
      <c r="F34" s="3" t="s">
        <v>85</v>
      </c>
      <c r="G34" s="1">
        <v>7813184</v>
      </c>
      <c r="H34">
        <v>1</v>
      </c>
      <c r="I34">
        <v>0</v>
      </c>
      <c r="J34">
        <v>1</v>
      </c>
      <c r="K34">
        <v>0</v>
      </c>
      <c r="L34">
        <v>1</v>
      </c>
      <c r="M34">
        <v>1</v>
      </c>
      <c r="N34">
        <f t="shared" si="0"/>
        <v>0.66666666666666663</v>
      </c>
      <c r="Q34">
        <v>0.63765495781582604</v>
      </c>
      <c r="R34">
        <v>0.38881998911728</v>
      </c>
      <c r="S34">
        <v>1.2292850028607101</v>
      </c>
      <c r="T34">
        <v>0.45662400468717101</v>
      </c>
      <c r="U34">
        <v>1.0569891864957599</v>
      </c>
      <c r="V34">
        <v>0.99800023563032902</v>
      </c>
      <c r="W34">
        <f t="shared" si="1"/>
        <v>0.79456222943451271</v>
      </c>
      <c r="Y34">
        <v>-0.63765495781582604</v>
      </c>
      <c r="Z34">
        <v>-0.38881998911728</v>
      </c>
      <c r="AA34">
        <v>1.2292850028607101</v>
      </c>
      <c r="AB34">
        <v>-0.45662400468717101</v>
      </c>
      <c r="AC34">
        <v>1.0569891864957599</v>
      </c>
      <c r="AD34">
        <v>-0.99800023563032902</v>
      </c>
      <c r="AE34">
        <f t="shared" si="2"/>
        <v>-3.2470832982356014E-2</v>
      </c>
    </row>
    <row r="35" spans="1:31">
      <c r="A35" s="2"/>
      <c r="B35" s="3">
        <v>47</v>
      </c>
      <c r="C35" s="4" t="s">
        <v>149</v>
      </c>
      <c r="D35" s="4">
        <v>2281.12</v>
      </c>
      <c r="E35" s="3" t="s">
        <v>53</v>
      </c>
      <c r="F35" s="3" t="s">
        <v>99</v>
      </c>
      <c r="G35" s="1">
        <v>4414093</v>
      </c>
      <c r="H35">
        <v>1</v>
      </c>
      <c r="I35">
        <v>0</v>
      </c>
      <c r="J35">
        <v>1</v>
      </c>
      <c r="K35">
        <v>0</v>
      </c>
      <c r="L35">
        <v>1</v>
      </c>
      <c r="M35">
        <v>1</v>
      </c>
      <c r="N35">
        <f t="shared" si="0"/>
        <v>0.66666666666666663</v>
      </c>
      <c r="Q35">
        <v>1.7304310759292501</v>
      </c>
      <c r="R35">
        <v>0.41859893360012301</v>
      </c>
      <c r="S35">
        <v>2.5841351511283901</v>
      </c>
      <c r="T35">
        <v>1.5014667905590799</v>
      </c>
      <c r="U35">
        <v>0.53135060042664894</v>
      </c>
      <c r="V35">
        <v>0.30328005066654401</v>
      </c>
      <c r="W35">
        <f t="shared" si="1"/>
        <v>1.1782104337183392</v>
      </c>
      <c r="Y35">
        <v>-1.7304310759292501</v>
      </c>
      <c r="Z35">
        <v>0.41859893360012301</v>
      </c>
      <c r="AA35">
        <v>-2.5841351511283901</v>
      </c>
      <c r="AB35">
        <v>-1.5014667905590799</v>
      </c>
      <c r="AC35">
        <v>-0.53135060042664894</v>
      </c>
      <c r="AD35">
        <v>0.30328005066654401</v>
      </c>
      <c r="AE35">
        <f t="shared" si="2"/>
        <v>-0.93758410562945027</v>
      </c>
    </row>
    <row r="36" spans="1:31">
      <c r="A36" s="2"/>
      <c r="B36" s="3">
        <v>27</v>
      </c>
      <c r="C36" s="4" t="s">
        <v>129</v>
      </c>
      <c r="D36" s="4">
        <v>1905.14</v>
      </c>
      <c r="E36" s="3" t="s">
        <v>33</v>
      </c>
      <c r="F36" s="3" t="s">
        <v>79</v>
      </c>
      <c r="G36" s="1">
        <v>40069967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f t="shared" si="0"/>
        <v>0.5</v>
      </c>
      <c r="Q36">
        <v>0.17832764798251299</v>
      </c>
      <c r="R36">
        <v>0.24706921332250401</v>
      </c>
      <c r="S36">
        <v>0.36546181592622401</v>
      </c>
      <c r="T36">
        <v>1.0589267619870799</v>
      </c>
      <c r="U36">
        <v>1.79632305989854</v>
      </c>
      <c r="V36">
        <v>1.41896654076589</v>
      </c>
      <c r="W36">
        <f t="shared" si="1"/>
        <v>0.84417917331379178</v>
      </c>
      <c r="Y36">
        <v>0.17832764798251299</v>
      </c>
      <c r="Z36">
        <v>-0.24706921332250401</v>
      </c>
      <c r="AA36">
        <v>0.36546181592622401</v>
      </c>
      <c r="AB36">
        <v>-1.0589267619870799</v>
      </c>
      <c r="AC36">
        <v>1.79632305989854</v>
      </c>
      <c r="AD36">
        <v>-1.41896654076589</v>
      </c>
      <c r="AE36">
        <f t="shared" si="2"/>
        <v>-6.4141665378032828E-2</v>
      </c>
    </row>
    <row r="37" spans="1:31">
      <c r="A37" s="2"/>
      <c r="B37" s="3">
        <v>41</v>
      </c>
      <c r="C37" s="4" t="s">
        <v>143</v>
      </c>
      <c r="D37" s="4">
        <v>2440.6799999999998</v>
      </c>
      <c r="E37" s="3" t="s">
        <v>47</v>
      </c>
      <c r="F37" s="3" t="s">
        <v>93</v>
      </c>
      <c r="G37" s="1">
        <v>2945222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f t="shared" si="0"/>
        <v>0.33333333333333331</v>
      </c>
      <c r="Q37">
        <v>2.4292566004366498</v>
      </c>
      <c r="R37">
        <v>1.4304814642091701</v>
      </c>
      <c r="S37">
        <v>1.30317933267867</v>
      </c>
      <c r="T37">
        <v>0.52532735040934098</v>
      </c>
      <c r="U37">
        <v>1.7701848985997699</v>
      </c>
      <c r="V37">
        <v>0.480296899900367</v>
      </c>
      <c r="W37">
        <f t="shared" si="1"/>
        <v>1.3231210910389948</v>
      </c>
      <c r="Y37">
        <v>-2.4292566004366498</v>
      </c>
      <c r="Z37">
        <v>1.4304814642091701</v>
      </c>
      <c r="AA37">
        <v>1.30317933267867</v>
      </c>
      <c r="AB37">
        <v>-0.52532735040934098</v>
      </c>
      <c r="AC37">
        <v>1.7701848985997699</v>
      </c>
      <c r="AD37">
        <v>-0.480296899900367</v>
      </c>
      <c r="AE37">
        <f t="shared" si="2"/>
        <v>0.17816080745687538</v>
      </c>
    </row>
    <row r="38" spans="1:31">
      <c r="A38" s="2"/>
      <c r="B38" s="3">
        <v>11</v>
      </c>
      <c r="C38" s="4" t="s">
        <v>113</v>
      </c>
      <c r="D38" s="4">
        <v>3797.75</v>
      </c>
      <c r="E38" s="3" t="s">
        <v>17</v>
      </c>
      <c r="F38" s="3" t="s">
        <v>63</v>
      </c>
      <c r="G38" s="1">
        <v>23431055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f t="shared" si="0"/>
        <v>0.5</v>
      </c>
      <c r="Q38">
        <v>1.3046331364583901</v>
      </c>
      <c r="R38">
        <v>0.83716180981993205</v>
      </c>
      <c r="S38">
        <v>0.814091384608432</v>
      </c>
      <c r="T38">
        <v>0.43577710091581401</v>
      </c>
      <c r="U38">
        <v>2.0808248743961899</v>
      </c>
      <c r="V38">
        <v>0.853911077394642</v>
      </c>
      <c r="W38">
        <f t="shared" si="1"/>
        <v>1.0543998972655666</v>
      </c>
      <c r="Y38">
        <v>-1.3046331364583901</v>
      </c>
      <c r="Z38">
        <v>0.83716180981993205</v>
      </c>
      <c r="AA38">
        <v>0.814091384608432</v>
      </c>
      <c r="AB38">
        <v>-0.43577710091581401</v>
      </c>
      <c r="AC38">
        <v>2.0808248743961899</v>
      </c>
      <c r="AD38">
        <v>-0.853911077394642</v>
      </c>
      <c r="AE38">
        <f t="shared" si="2"/>
        <v>0.18962612567595136</v>
      </c>
    </row>
    <row r="39" spans="1:31">
      <c r="A39" s="2"/>
      <c r="B39" s="3">
        <v>25</v>
      </c>
      <c r="C39" s="4" t="s">
        <v>127</v>
      </c>
      <c r="D39" s="4">
        <v>4017.38</v>
      </c>
      <c r="E39" s="3" t="s">
        <v>31</v>
      </c>
      <c r="F39" s="3" t="s">
        <v>77</v>
      </c>
      <c r="G39" s="1">
        <v>6533239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f t="shared" si="0"/>
        <v>0.66666666666666663</v>
      </c>
      <c r="Q39">
        <v>0.26818669950749602</v>
      </c>
      <c r="R39">
        <v>1.2203442500664201</v>
      </c>
      <c r="S39">
        <v>2.4892238693656998</v>
      </c>
      <c r="T39">
        <v>0.77471659846767704</v>
      </c>
      <c r="U39">
        <v>1.67115273207401</v>
      </c>
      <c r="V39">
        <v>0.31509418897542202</v>
      </c>
      <c r="W39">
        <f t="shared" si="1"/>
        <v>1.1231197230761207</v>
      </c>
      <c r="Y39">
        <v>-0.26818669950749602</v>
      </c>
      <c r="Z39">
        <v>-1.2203442500664201</v>
      </c>
      <c r="AA39">
        <v>2.4892238693656998</v>
      </c>
      <c r="AB39">
        <v>0.77471659846767704</v>
      </c>
      <c r="AC39">
        <v>1.67115273207401</v>
      </c>
      <c r="AD39">
        <v>-0.31509418897542202</v>
      </c>
      <c r="AE39">
        <f t="shared" si="2"/>
        <v>0.52191134355967483</v>
      </c>
    </row>
    <row r="40" spans="1:31">
      <c r="A40" s="2"/>
      <c r="B40" s="3">
        <v>32</v>
      </c>
      <c r="C40" s="4" t="s">
        <v>134</v>
      </c>
      <c r="D40" s="4">
        <v>6708.24</v>
      </c>
      <c r="E40" s="3" t="s">
        <v>38</v>
      </c>
      <c r="F40" s="3" t="s">
        <v>84</v>
      </c>
      <c r="G40" s="1">
        <v>2472927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f t="shared" si="0"/>
        <v>0.66666666666666663</v>
      </c>
      <c r="Q40">
        <v>2.7391324592780801</v>
      </c>
      <c r="R40">
        <v>0.19291298044701899</v>
      </c>
      <c r="S40">
        <v>0.366414700613092</v>
      </c>
      <c r="T40">
        <v>1.45432318597545</v>
      </c>
      <c r="U40">
        <v>0.40691073000407102</v>
      </c>
      <c r="V40">
        <v>1.2867355620036001</v>
      </c>
      <c r="W40">
        <f t="shared" si="1"/>
        <v>1.0744049363868855</v>
      </c>
      <c r="Y40">
        <v>-2.7391324592780801</v>
      </c>
      <c r="Z40">
        <v>-0.19291298044701899</v>
      </c>
      <c r="AA40">
        <v>-0.366414700613092</v>
      </c>
      <c r="AB40">
        <v>-1.45432318597545</v>
      </c>
      <c r="AC40">
        <v>-0.40691073000407102</v>
      </c>
      <c r="AD40">
        <v>-1.2867355620036001</v>
      </c>
      <c r="AE40">
        <f t="shared" si="2"/>
        <v>-1.0744049363868855</v>
      </c>
    </row>
    <row r="41" spans="1:31">
      <c r="A41" s="2"/>
      <c r="B41" s="3">
        <v>22</v>
      </c>
      <c r="C41" s="4" t="s">
        <v>124</v>
      </c>
      <c r="D41" s="4">
        <v>7777.42</v>
      </c>
      <c r="E41" s="3" t="s">
        <v>28</v>
      </c>
      <c r="F41" s="3" t="s">
        <v>74</v>
      </c>
      <c r="G41" s="1">
        <v>17277470</v>
      </c>
      <c r="H41">
        <v>1</v>
      </c>
      <c r="I41">
        <v>0</v>
      </c>
      <c r="J41">
        <v>1</v>
      </c>
      <c r="K41">
        <v>1</v>
      </c>
      <c r="L41">
        <v>1</v>
      </c>
      <c r="M41">
        <v>0</v>
      </c>
      <c r="N41">
        <f t="shared" si="0"/>
        <v>0.66666666666666663</v>
      </c>
      <c r="Q41">
        <v>0.33362071576421198</v>
      </c>
      <c r="R41">
        <v>0.38625337840548502</v>
      </c>
      <c r="S41">
        <v>0.44024065373388099</v>
      </c>
      <c r="T41">
        <v>1.1189441662935</v>
      </c>
      <c r="U41">
        <v>2.6448524604511601</v>
      </c>
      <c r="V41">
        <v>0.483205263915025</v>
      </c>
      <c r="W41">
        <f t="shared" si="1"/>
        <v>0.90118610642721053</v>
      </c>
      <c r="Y41">
        <v>-0.33362071576421198</v>
      </c>
      <c r="Z41">
        <v>-0.38625337840548502</v>
      </c>
      <c r="AA41">
        <v>-0.44024065373388099</v>
      </c>
      <c r="AB41">
        <v>-1.1189441662935</v>
      </c>
      <c r="AC41">
        <v>2.6448524604511601</v>
      </c>
      <c r="AD41">
        <v>0.483205263915025</v>
      </c>
      <c r="AE41">
        <f t="shared" si="2"/>
        <v>0.14149980169485118</v>
      </c>
    </row>
    <row r="42" spans="1:31">
      <c r="A42" s="2"/>
      <c r="B42" s="3">
        <v>9</v>
      </c>
      <c r="C42" s="4" t="s">
        <v>111</v>
      </c>
      <c r="D42" s="4">
        <v>6408.09</v>
      </c>
      <c r="E42" s="3" t="s">
        <v>15</v>
      </c>
      <c r="F42" s="3" t="s">
        <v>61</v>
      </c>
      <c r="G42" s="1">
        <v>9151331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f t="shared" si="0"/>
        <v>0.83333333333333337</v>
      </c>
      <c r="Q42">
        <v>1.8478363444330601E-2</v>
      </c>
      <c r="R42">
        <v>1.2928501171661699</v>
      </c>
      <c r="S42">
        <v>1.23950329547286</v>
      </c>
      <c r="T42">
        <v>1.8180616124415701</v>
      </c>
      <c r="U42">
        <v>1.88834350933867</v>
      </c>
      <c r="V42">
        <v>2.1659939431483402</v>
      </c>
      <c r="W42">
        <f t="shared" si="1"/>
        <v>1.4038718068353235</v>
      </c>
      <c r="Y42">
        <v>-1.8478363444330601E-2</v>
      </c>
      <c r="Z42">
        <v>-1.2928501171661699</v>
      </c>
      <c r="AA42">
        <v>-1.23950329547286</v>
      </c>
      <c r="AB42">
        <v>-1.8180616124415701</v>
      </c>
      <c r="AC42">
        <v>1.88834350933867</v>
      </c>
      <c r="AD42">
        <v>-2.1659939431483402</v>
      </c>
      <c r="AE42">
        <f t="shared" si="2"/>
        <v>-0.77442397038910027</v>
      </c>
    </row>
    <row r="43" spans="1:31">
      <c r="A43" s="2"/>
      <c r="B43" s="3">
        <v>36</v>
      </c>
      <c r="C43" s="4" t="s">
        <v>138</v>
      </c>
      <c r="D43" s="4">
        <v>4146.6499999999996</v>
      </c>
      <c r="E43" s="3" t="s">
        <v>42</v>
      </c>
      <c r="F43" s="3" t="s">
        <v>88</v>
      </c>
      <c r="G43" s="1">
        <v>3156884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0.16666666666666666</v>
      </c>
      <c r="Q43">
        <v>1.84401903226346</v>
      </c>
      <c r="R43">
        <v>2.4069973009757999</v>
      </c>
      <c r="S43">
        <v>2.04638514101917</v>
      </c>
      <c r="T43">
        <v>0.78419148340574896</v>
      </c>
      <c r="U43">
        <v>1.22420796041175</v>
      </c>
      <c r="V43">
        <v>2.2160647122294299</v>
      </c>
      <c r="W43">
        <f t="shared" si="1"/>
        <v>1.75364427171756</v>
      </c>
      <c r="Y43">
        <v>-1.84401903226346</v>
      </c>
      <c r="Z43">
        <v>2.4069973009757999</v>
      </c>
      <c r="AA43">
        <v>-2.04638514101917</v>
      </c>
      <c r="AB43">
        <v>0.78419148340574896</v>
      </c>
      <c r="AC43">
        <v>-1.22420796041175</v>
      </c>
      <c r="AD43">
        <v>2.2160647122294299</v>
      </c>
      <c r="AE43">
        <f t="shared" si="2"/>
        <v>4.8773560486099786E-2</v>
      </c>
    </row>
    <row r="44" spans="1:31">
      <c r="A44" s="2"/>
      <c r="B44" s="3">
        <v>13</v>
      </c>
      <c r="C44" s="4" t="s">
        <v>115</v>
      </c>
      <c r="D44" s="4">
        <v>2190.9299999999998</v>
      </c>
      <c r="E44" s="3" t="s">
        <v>19</v>
      </c>
      <c r="F44" s="3" t="s">
        <v>65</v>
      </c>
      <c r="G44" s="1">
        <v>106238222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f t="shared" si="0"/>
        <v>0.83333333333333337</v>
      </c>
      <c r="Q44">
        <v>0.74236760236202304</v>
      </c>
      <c r="R44">
        <v>1.0671659447601201</v>
      </c>
      <c r="S44">
        <v>8.8126561745809795E-2</v>
      </c>
      <c r="T44">
        <v>0.16770073896306301</v>
      </c>
      <c r="U44">
        <v>0.36454461067684502</v>
      </c>
      <c r="V44">
        <v>1.4114749756217699</v>
      </c>
      <c r="W44">
        <f t="shared" si="1"/>
        <v>0.64023007235493845</v>
      </c>
      <c r="Y44">
        <v>0.74236760236202304</v>
      </c>
      <c r="Z44">
        <v>-1.0671659447601201</v>
      </c>
      <c r="AA44">
        <v>-8.8126561745809795E-2</v>
      </c>
      <c r="AB44">
        <v>-0.16770073896306301</v>
      </c>
      <c r="AC44">
        <v>0.36454461067684502</v>
      </c>
      <c r="AD44">
        <v>-1.4114749756217699</v>
      </c>
      <c r="AE44">
        <f t="shared" si="2"/>
        <v>-0.27125933467531577</v>
      </c>
    </row>
    <row r="45" spans="1:31">
      <c r="A45" s="2"/>
      <c r="B45" s="3">
        <v>31</v>
      </c>
      <c r="C45" s="4" t="s">
        <v>133</v>
      </c>
      <c r="D45" s="4">
        <v>3507.05</v>
      </c>
      <c r="E45" s="3" t="s">
        <v>37</v>
      </c>
      <c r="F45" s="3" t="s">
        <v>83</v>
      </c>
      <c r="G45" s="1">
        <v>1896663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f t="shared" si="0"/>
        <v>0.83333333333333337</v>
      </c>
      <c r="Q45">
        <v>0.892654935892224</v>
      </c>
      <c r="R45">
        <v>0.89106374138177102</v>
      </c>
      <c r="S45">
        <v>1.1735466531843299</v>
      </c>
      <c r="T45">
        <v>1.921031162836</v>
      </c>
      <c r="U45">
        <v>0.31022854247473203</v>
      </c>
      <c r="V45">
        <v>0.49714822781199097</v>
      </c>
      <c r="W45">
        <f t="shared" si="1"/>
        <v>0.94761221059684131</v>
      </c>
      <c r="Y45">
        <v>-0.892654935892224</v>
      </c>
      <c r="Z45">
        <v>-0.89106374138177102</v>
      </c>
      <c r="AA45">
        <v>-1.1735466531843299</v>
      </c>
      <c r="AB45">
        <v>1.921031162836</v>
      </c>
      <c r="AC45">
        <v>0.31022854247473203</v>
      </c>
      <c r="AD45">
        <v>-0.49714822781199097</v>
      </c>
      <c r="AE45">
        <f t="shared" si="2"/>
        <v>-0.20385897549326404</v>
      </c>
    </row>
    <row r="46" spans="1:31">
      <c r="A46" s="2"/>
      <c r="B46" s="3">
        <v>16</v>
      </c>
      <c r="C46" s="4" t="s">
        <v>118</v>
      </c>
      <c r="D46" s="4">
        <v>4247.6099999999997</v>
      </c>
      <c r="E46" s="3" t="s">
        <v>22</v>
      </c>
      <c r="F46" s="3" t="s">
        <v>68</v>
      </c>
      <c r="G46" s="1">
        <v>4584089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f t="shared" si="0"/>
        <v>0.83333333333333337</v>
      </c>
      <c r="Q46">
        <v>0.46237732665024101</v>
      </c>
      <c r="R46">
        <v>1.38621196617673</v>
      </c>
      <c r="S46">
        <v>1.7570955625157301</v>
      </c>
      <c r="T46">
        <v>5.8591544048695703E-2</v>
      </c>
      <c r="U46">
        <v>1.67837506602811</v>
      </c>
      <c r="V46">
        <v>1.1646250335966899</v>
      </c>
      <c r="W46">
        <f t="shared" si="1"/>
        <v>1.0845460831693663</v>
      </c>
      <c r="Y46">
        <v>-0.46237732665024101</v>
      </c>
      <c r="Z46">
        <v>-1.38621196617673</v>
      </c>
      <c r="AA46">
        <v>-1.7570955625157301</v>
      </c>
      <c r="AB46">
        <v>5.8591544048695703E-2</v>
      </c>
      <c r="AC46">
        <v>1.67837506602811</v>
      </c>
      <c r="AD46">
        <v>-1.1646250335966899</v>
      </c>
      <c r="AE46">
        <f t="shared" si="2"/>
        <v>-0.50555721314376423</v>
      </c>
    </row>
    <row r="47" spans="1:31">
      <c r="A47" s="2"/>
      <c r="B47" s="3">
        <v>30</v>
      </c>
      <c r="C47" s="4" t="s">
        <v>132</v>
      </c>
      <c r="D47" s="4">
        <v>4724.6899999999996</v>
      </c>
      <c r="E47" s="3" t="s">
        <v>36</v>
      </c>
      <c r="F47" s="3" t="s">
        <v>82</v>
      </c>
      <c r="G47" s="1">
        <v>3473335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f t="shared" si="0"/>
        <v>0.83333333333333337</v>
      </c>
      <c r="Q47">
        <v>0.25596349697533999</v>
      </c>
      <c r="R47">
        <v>0.23264215804333299</v>
      </c>
      <c r="S47">
        <v>0.42652062523751499</v>
      </c>
      <c r="T47">
        <v>2.6248132505905599</v>
      </c>
      <c r="U47">
        <v>2.1229310311803999</v>
      </c>
      <c r="V47">
        <v>2.41450688050399</v>
      </c>
      <c r="W47">
        <f t="shared" si="1"/>
        <v>1.3462295737551895</v>
      </c>
      <c r="Y47">
        <v>-0.25596349697533999</v>
      </c>
      <c r="Z47">
        <v>-0.23264215804333299</v>
      </c>
      <c r="AA47">
        <v>-0.42652062523751499</v>
      </c>
      <c r="AB47">
        <v>2.6248132505905599</v>
      </c>
      <c r="AC47">
        <v>2.1229310311803999</v>
      </c>
      <c r="AD47">
        <v>-2.41450688050399</v>
      </c>
      <c r="AE47">
        <f t="shared" si="2"/>
        <v>0.23635185350179699</v>
      </c>
    </row>
    <row r="48" spans="1:31">
      <c r="A48" s="2"/>
      <c r="B48" s="3">
        <v>6</v>
      </c>
      <c r="C48" s="4" t="s">
        <v>108</v>
      </c>
      <c r="D48" s="4">
        <v>9323.15</v>
      </c>
      <c r="E48" s="3" t="s">
        <v>12</v>
      </c>
      <c r="F48" s="3" t="s">
        <v>58</v>
      </c>
      <c r="G48" s="1">
        <v>4266962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f t="shared" si="0"/>
        <v>0.33333333333333331</v>
      </c>
      <c r="Q48">
        <v>1.67465237272886</v>
      </c>
      <c r="R48">
        <v>1.2733057756266799</v>
      </c>
      <c r="S48">
        <v>1.1755351902936899</v>
      </c>
      <c r="T48">
        <v>2.4646948043603301</v>
      </c>
      <c r="U48">
        <v>1.9007855766114501</v>
      </c>
      <c r="V48">
        <v>2.1210663869446198</v>
      </c>
      <c r="W48">
        <f t="shared" si="1"/>
        <v>1.7683400177609385</v>
      </c>
      <c r="Y48">
        <v>-1.67465237272886</v>
      </c>
      <c r="Z48">
        <v>-1.2733057756266799</v>
      </c>
      <c r="AA48">
        <v>1.1755351902936899</v>
      </c>
      <c r="AB48">
        <v>2.4646948043603301</v>
      </c>
      <c r="AC48">
        <v>1.9007855766114501</v>
      </c>
      <c r="AD48">
        <v>-2.1210663869446198</v>
      </c>
      <c r="AE48">
        <f t="shared" si="2"/>
        <v>7.866517266088506E-2</v>
      </c>
    </row>
    <row r="49" spans="1:31">
      <c r="A49" s="2"/>
      <c r="B49" s="3">
        <v>35</v>
      </c>
      <c r="C49" s="4" t="s">
        <v>137</v>
      </c>
      <c r="D49" s="4">
        <v>6112.3</v>
      </c>
      <c r="E49" s="3" t="s">
        <v>41</v>
      </c>
      <c r="F49" s="3" t="s">
        <v>87</v>
      </c>
      <c r="G49" s="1">
        <v>6413148</v>
      </c>
      <c r="H49">
        <v>1</v>
      </c>
      <c r="I49">
        <v>0</v>
      </c>
      <c r="J49">
        <v>1</v>
      </c>
      <c r="K49">
        <v>0</v>
      </c>
      <c r="L49">
        <v>1</v>
      </c>
      <c r="M49">
        <v>1</v>
      </c>
      <c r="N49">
        <f t="shared" si="0"/>
        <v>0.66666666666666663</v>
      </c>
      <c r="Q49">
        <v>0.49221943601999402</v>
      </c>
      <c r="R49">
        <v>0.71938772640125104</v>
      </c>
      <c r="S49">
        <v>0.74875068621261698</v>
      </c>
      <c r="T49">
        <v>0.48580998335923198</v>
      </c>
      <c r="U49">
        <v>0.92869511856243003</v>
      </c>
      <c r="V49">
        <v>0.44028449520912699</v>
      </c>
      <c r="W49">
        <f t="shared" si="1"/>
        <v>0.63585790762744188</v>
      </c>
      <c r="Y49">
        <v>-0.49221943601999402</v>
      </c>
      <c r="Z49">
        <v>-0.71938772640125104</v>
      </c>
      <c r="AA49">
        <v>-0.74875068621261698</v>
      </c>
      <c r="AB49">
        <v>0.48580998335923198</v>
      </c>
      <c r="AC49">
        <v>-0.92869511856243003</v>
      </c>
      <c r="AD49">
        <v>-0.44028449520912699</v>
      </c>
      <c r="AE49">
        <f t="shared" si="2"/>
        <v>-0.47392124650769785</v>
      </c>
    </row>
    <row r="50" spans="1:31">
      <c r="A50" s="2"/>
      <c r="B50" s="3">
        <v>19</v>
      </c>
      <c r="C50" s="4" t="s">
        <v>121</v>
      </c>
      <c r="D50" s="4">
        <v>4465.2700000000004</v>
      </c>
      <c r="E50" s="3" t="s">
        <v>25</v>
      </c>
      <c r="F50" s="3" t="s">
        <v>71</v>
      </c>
      <c r="G50" s="1">
        <v>3431756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f t="shared" si="0"/>
        <v>0.33333333333333331</v>
      </c>
      <c r="Q50">
        <v>2.0296866463962102</v>
      </c>
      <c r="R50">
        <v>1.1016947390896099</v>
      </c>
      <c r="S50">
        <v>0.947679406870648</v>
      </c>
      <c r="T50">
        <v>1.78322628770674</v>
      </c>
      <c r="U50">
        <v>1.51072547851742</v>
      </c>
      <c r="V50">
        <v>1.17844404012111</v>
      </c>
      <c r="W50">
        <f t="shared" si="1"/>
        <v>1.4252427664502898</v>
      </c>
      <c r="Y50">
        <v>-2.0296866463962102</v>
      </c>
      <c r="Z50">
        <v>-1.1016947390896099</v>
      </c>
      <c r="AA50">
        <v>0.947679406870648</v>
      </c>
      <c r="AB50">
        <v>-1.78322628770674</v>
      </c>
      <c r="AC50">
        <v>1.51072547851742</v>
      </c>
      <c r="AD50">
        <v>-1.17844404012111</v>
      </c>
      <c r="AE50">
        <f t="shared" si="2"/>
        <v>-0.60577447132093365</v>
      </c>
    </row>
    <row r="51" spans="1:31">
      <c r="A51" s="2"/>
      <c r="B51" s="2"/>
      <c r="C51" s="2"/>
      <c r="D51" s="2"/>
      <c r="E51" s="2"/>
      <c r="F51" s="2"/>
      <c r="G51" s="1">
        <v>561523371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f t="shared" si="0"/>
        <v>1</v>
      </c>
      <c r="Q51">
        <v>0.13034150620180199</v>
      </c>
      <c r="R51">
        <v>0.40892435442255298</v>
      </c>
      <c r="S51">
        <v>4.4028493336810498E-2</v>
      </c>
      <c r="T51">
        <v>0.31517032686271301</v>
      </c>
      <c r="U51">
        <v>0.71341557453776305</v>
      </c>
      <c r="V51">
        <v>1.2762331143583101</v>
      </c>
      <c r="W51">
        <f t="shared" si="1"/>
        <v>0.48135222828665863</v>
      </c>
      <c r="Y51">
        <v>-0.13034150620180199</v>
      </c>
      <c r="Z51">
        <v>-0.40892435442255298</v>
      </c>
      <c r="AA51">
        <v>4.4028493336810498E-2</v>
      </c>
      <c r="AB51">
        <v>-0.31517032686271301</v>
      </c>
      <c r="AC51">
        <v>0.71341557453776305</v>
      </c>
      <c r="AD51">
        <v>-1.2762331143583101</v>
      </c>
      <c r="AE51">
        <f t="shared" si="2"/>
        <v>-0.22887087232846745</v>
      </c>
    </row>
    <row r="52" spans="1:31">
      <c r="G52" t="s">
        <v>2</v>
      </c>
      <c r="H52">
        <f>AVERAGE(H4:H50)</f>
        <v>0.8936170212765957</v>
      </c>
      <c r="I52">
        <f t="shared" ref="I52:N52" si="3">AVERAGE(I4:I50)</f>
        <v>0.40425531914893614</v>
      </c>
      <c r="J52">
        <f t="shared" si="3"/>
        <v>0.82978723404255317</v>
      </c>
      <c r="K52">
        <f t="shared" si="3"/>
        <v>0.40425531914893614</v>
      </c>
      <c r="L52">
        <f t="shared" si="3"/>
        <v>0.91489361702127658</v>
      </c>
      <c r="M52">
        <f t="shared" si="3"/>
        <v>0.55319148936170215</v>
      </c>
      <c r="N52">
        <f t="shared" si="3"/>
        <v>0.66666666666666652</v>
      </c>
      <c r="Q52">
        <f>AVERAGE(Q4:Q50)</f>
        <v>1.0408863103617032</v>
      </c>
      <c r="R52">
        <f t="shared" ref="R52:W52" si="4">AVERAGE(R4:R50)</f>
        <v>0.91113548840458347</v>
      </c>
      <c r="S52">
        <f t="shared" si="4"/>
        <v>0.8331270129468541</v>
      </c>
      <c r="T52">
        <f t="shared" si="4"/>
        <v>1.0504844466407024</v>
      </c>
      <c r="U52">
        <f t="shared" si="4"/>
        <v>1.2036420808160102</v>
      </c>
      <c r="V52">
        <f t="shared" si="4"/>
        <v>1.4549304469639885</v>
      </c>
      <c r="W52">
        <f t="shared" si="4"/>
        <v>1.0823676310223072</v>
      </c>
      <c r="Y52">
        <f>AVERAGE(Y4:Y50)</f>
        <v>-0.61159827678051715</v>
      </c>
      <c r="Z52">
        <f t="shared" ref="Z52:AE52" si="5">AVERAGE(Z4:Z50)</f>
        <v>-0.33918828413225915</v>
      </c>
      <c r="AA52">
        <f t="shared" si="5"/>
        <v>-0.11665789021747947</v>
      </c>
      <c r="AB52">
        <f t="shared" si="5"/>
        <v>-0.2876042665865296</v>
      </c>
      <c r="AC52">
        <f t="shared" si="5"/>
        <v>0.68518859166939294</v>
      </c>
      <c r="AD52">
        <f t="shared" si="5"/>
        <v>-1.2873942203005533</v>
      </c>
      <c r="AE52">
        <f t="shared" si="5"/>
        <v>-0.32620905772465769</v>
      </c>
    </row>
    <row r="53" spans="1:31">
      <c r="G53" t="s">
        <v>6</v>
      </c>
      <c r="H53">
        <f>CORREL($G4:$G50,H4:H50)</f>
        <v>0.12805669033231656</v>
      </c>
      <c r="I53">
        <f t="shared" ref="I53:N53" si="6">CORREL($G4:$G50,I4:I50)</f>
        <v>-6.1690368083331247E-2</v>
      </c>
      <c r="J53">
        <f t="shared" si="6"/>
        <v>0.1649817051689296</v>
      </c>
      <c r="K53">
        <f t="shared" si="6"/>
        <v>6.8376803000745251E-2</v>
      </c>
      <c r="L53">
        <f t="shared" si="6"/>
        <v>0.15918599067169453</v>
      </c>
      <c r="M53">
        <f t="shared" si="6"/>
        <v>0.18958634534139379</v>
      </c>
      <c r="N53">
        <f t="shared" si="6"/>
        <v>0.18897229252106285</v>
      </c>
      <c r="Q53">
        <f>CORREL($G4:$G50,Q4:Q50)</f>
        <v>-0.24114997234044408</v>
      </c>
      <c r="R53">
        <f t="shared" ref="R53:W53" si="7">CORREL($G4:$G50,R4:R50)</f>
        <v>-6.203643009635882E-2</v>
      </c>
      <c r="S53">
        <f t="shared" si="7"/>
        <v>-0.28257424416979626</v>
      </c>
      <c r="T53">
        <f t="shared" si="7"/>
        <v>-0.24250502146839825</v>
      </c>
      <c r="U53">
        <f t="shared" si="7"/>
        <v>-0.18762856214580872</v>
      </c>
      <c r="V53">
        <f t="shared" si="7"/>
        <v>-8.4421739009522948E-2</v>
      </c>
      <c r="W53">
        <f t="shared" si="7"/>
        <v>-0.41490571542434529</v>
      </c>
      <c r="Y53">
        <f>CORREL($G4:$G50,Y4:Y50)</f>
        <v>0.27966284841118588</v>
      </c>
      <c r="Z53">
        <f t="shared" ref="Z53:AE53" si="8">CORREL($G4:$G50,Z4:Z50)</f>
        <v>-4.5246200275742388E-2</v>
      </c>
      <c r="AA53">
        <f t="shared" si="8"/>
        <v>0.11041217285410929</v>
      </c>
      <c r="AB53">
        <f t="shared" si="8"/>
        <v>-1.5888086452127321E-2</v>
      </c>
      <c r="AC53">
        <f t="shared" si="8"/>
        <v>1.6004915561972494E-2</v>
      </c>
      <c r="AD53">
        <f t="shared" si="8"/>
        <v>7.2578761269487995E-3</v>
      </c>
      <c r="AE53">
        <f t="shared" si="8"/>
        <v>0.14758625681245632</v>
      </c>
    </row>
    <row r="54" spans="1:31">
      <c r="G54" t="s">
        <v>153</v>
      </c>
      <c r="H54">
        <f>_xlfn.STDEV.P(H4:H50)</f>
        <v>0.30832716481254124</v>
      </c>
      <c r="I54">
        <f t="shared" ref="I54:N54" si="9">_xlfn.STDEV.P(I4:I50)</f>
        <v>0.49074734445407642</v>
      </c>
      <c r="J54">
        <f t="shared" si="9"/>
        <v>0.37581961133309988</v>
      </c>
      <c r="K54">
        <f t="shared" si="9"/>
        <v>0.49074734445407642</v>
      </c>
      <c r="L54">
        <f t="shared" si="9"/>
        <v>0.27903993720434045</v>
      </c>
      <c r="M54">
        <f t="shared" si="9"/>
        <v>0.49716261470416695</v>
      </c>
      <c r="N54">
        <f t="shared" si="9"/>
        <v>0.2147074539463911</v>
      </c>
      <c r="Q54">
        <f>_xlfn.STDEV.P(Q4:Q50)</f>
        <v>0.89465901700519845</v>
      </c>
      <c r="R54">
        <f t="shared" ref="R54:V54" si="10">_xlfn.STDEV.P(R4:R50)</f>
        <v>0.70427505441350458</v>
      </c>
      <c r="S54">
        <f t="shared" si="10"/>
        <v>0.63194419388574852</v>
      </c>
      <c r="T54">
        <f t="shared" si="10"/>
        <v>0.71691721049334112</v>
      </c>
      <c r="U54">
        <f t="shared" si="10"/>
        <v>0.77882731891183976</v>
      </c>
      <c r="V54">
        <f t="shared" si="10"/>
        <v>0.86384738227863944</v>
      </c>
      <c r="W54">
        <f>_xlfn.STDEV.P(W4:W50)</f>
        <v>0.33377970031152598</v>
      </c>
    </row>
    <row r="62" spans="1:31">
      <c r="AB62">
        <v>102.10287</v>
      </c>
      <c r="AD62" s="6">
        <v>22</v>
      </c>
    </row>
    <row r="63" spans="1:31">
      <c r="AB63">
        <v>100.22168000000001</v>
      </c>
      <c r="AD63" s="5">
        <v>100.43210000000001</v>
      </c>
    </row>
    <row r="64" spans="1:31">
      <c r="AB64">
        <v>96.431083999999998</v>
      </c>
      <c r="AD64" s="5">
        <v>97.033180000000002</v>
      </c>
    </row>
    <row r="65" spans="28:30">
      <c r="AB65">
        <v>89.045501999999999</v>
      </c>
      <c r="AD65" s="5">
        <v>90.796260000000004</v>
      </c>
    </row>
    <row r="66" spans="28:30">
      <c r="AB66">
        <v>84.990250000000003</v>
      </c>
      <c r="AD66" s="5">
        <v>87.597260000000006</v>
      </c>
    </row>
    <row r="67" spans="28:30">
      <c r="AB67">
        <v>91.865639000000002</v>
      </c>
      <c r="AD67" s="5">
        <v>93.094859999999997</v>
      </c>
    </row>
    <row r="68" spans="28:30">
      <c r="AB68">
        <v>93.100616000000002</v>
      </c>
      <c r="AD68" s="5">
        <v>94.819919999999996</v>
      </c>
    </row>
    <row r="69" spans="28:30">
      <c r="AB69">
        <v>94.346030999999996</v>
      </c>
      <c r="AD69" s="5">
        <v>96.106800000000007</v>
      </c>
    </row>
    <row r="70" spans="28:30">
      <c r="AB70">
        <v>95.314507000000006</v>
      </c>
      <c r="AD70" s="5">
        <v>97.449219999999997</v>
      </c>
    </row>
    <row r="71" spans="28:30">
      <c r="AB71">
        <v>97.495566999999994</v>
      </c>
      <c r="AD71" s="5">
        <v>99.244079999999997</v>
      </c>
    </row>
    <row r="72" spans="28:30">
      <c r="AB72">
        <v>97.942702999999995</v>
      </c>
      <c r="AD72" s="5">
        <v>99.296469999999999</v>
      </c>
    </row>
    <row r="73" spans="28:30">
      <c r="AB73">
        <v>97.048621999999995</v>
      </c>
      <c r="AD73" s="5">
        <v>98.641589999999994</v>
      </c>
    </row>
    <row r="74" spans="28:30">
      <c r="AB74">
        <v>95.953697000000005</v>
      </c>
      <c r="AD74" s="5">
        <v>97.385819999999995</v>
      </c>
    </row>
    <row r="75" spans="28:30">
      <c r="AB75">
        <v>96.507767000000001</v>
      </c>
      <c r="AD75" s="5">
        <v>97.731560000000002</v>
      </c>
    </row>
    <row r="76" spans="28:30">
      <c r="AB76">
        <v>98.226555000000005</v>
      </c>
      <c r="AD76" s="5">
        <v>99.079750000000004</v>
      </c>
    </row>
    <row r="77" spans="28:30">
      <c r="AB77">
        <v>99.276955000000001</v>
      </c>
      <c r="AD77" s="5">
        <v>99.583460000000002</v>
      </c>
    </row>
    <row r="78" spans="28:30">
      <c r="AB78">
        <v>95.436088999999996</v>
      </c>
      <c r="AD78" s="5">
        <v>96.706320000000005</v>
      </c>
    </row>
    <row r="79" spans="28:30">
      <c r="AB79">
        <v>98.058173999999994</v>
      </c>
      <c r="AD79" s="5">
        <v>99.086200000000005</v>
      </c>
    </row>
    <row r="80" spans="28:30">
      <c r="AB80">
        <v>97.550830139865099</v>
      </c>
      <c r="AD80" s="5">
        <v>98.885999999999996</v>
      </c>
    </row>
    <row r="81" spans="28:30">
      <c r="AB81">
        <v>96.0070118913101</v>
      </c>
      <c r="AD81" s="5">
        <v>97.404769999999999</v>
      </c>
    </row>
    <row r="82" spans="28:30">
      <c r="AB82">
        <v>95.363770944313302</v>
      </c>
      <c r="AD82" s="5">
        <v>96.913920000000005</v>
      </c>
    </row>
    <row r="83" spans="28:30">
      <c r="AB83">
        <f>_xlfn.STDEV.P(AB62:AB82)</f>
        <v>3.6730125504643434</v>
      </c>
      <c r="AD83">
        <f>_xlfn.STDEV.P(AD62:AD82)</f>
        <v>16.227502017898814</v>
      </c>
    </row>
  </sheetData>
  <sortState xmlns:xlrd2="http://schemas.microsoft.com/office/spreadsheetml/2017/richdata2" ref="B4:G50">
    <sortCondition ref="C4:C50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　寛之</dc:creator>
  <cp:lastModifiedBy>浅井　寛之</cp:lastModifiedBy>
  <dcterms:created xsi:type="dcterms:W3CDTF">2021-09-27T06:02:06Z</dcterms:created>
  <dcterms:modified xsi:type="dcterms:W3CDTF">2021-09-27T08:58:51Z</dcterms:modified>
</cp:coreProperties>
</file>