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20430" windowHeight="796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27" i="2" l="1"/>
  <c r="J27" i="2"/>
  <c r="I27" i="2"/>
  <c r="K20" i="2"/>
  <c r="K19" i="2" l="1"/>
  <c r="J26" i="2" s="1"/>
  <c r="K20" i="1"/>
  <c r="I26" i="2" l="1"/>
  <c r="J34" i="2"/>
  <c r="K37" i="2" s="1"/>
  <c r="K23" i="2"/>
  <c r="K36" i="2" s="1"/>
  <c r="I27" i="1"/>
  <c r="J27" i="1"/>
  <c r="I34" i="2" l="1"/>
  <c r="K38" i="2" s="1"/>
  <c r="K40" i="2" s="1"/>
  <c r="K41" i="2" s="1"/>
  <c r="K26" i="2"/>
  <c r="K34" i="2" s="1"/>
  <c r="K27" i="1"/>
  <c r="K19" i="1"/>
  <c r="K22" i="1"/>
  <c r="K21" i="1"/>
  <c r="J26" i="1" l="1"/>
  <c r="J34" i="1" s="1"/>
  <c r="K37" i="1" s="1"/>
  <c r="I26" i="1"/>
  <c r="K23" i="1"/>
  <c r="K36" i="1" s="1"/>
  <c r="K26" i="1" l="1"/>
  <c r="K34" i="1" s="1"/>
  <c r="I34" i="1"/>
  <c r="K38" i="1"/>
  <c r="K40" i="1" s="1"/>
  <c r="K41" i="1" l="1"/>
</calcChain>
</file>

<file path=xl/sharedStrings.xml><?xml version="1.0" encoding="utf-8"?>
<sst xmlns="http://schemas.openxmlformats.org/spreadsheetml/2006/main" count="119" uniqueCount="61">
  <si>
    <t>GSTIN:</t>
  </si>
  <si>
    <t>Customer Details:</t>
  </si>
  <si>
    <t>Name:</t>
  </si>
  <si>
    <t>Address: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</si>
  <si>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</si>
  <si>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</si>
  <si>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</si>
  <si>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</si>
  <si>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</si>
  <si>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</si>
  <si>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</si>
  <si>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</si>
  <si>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</si>
  <si>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</si>
  <si>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</si>
  <si>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</si>
  <si>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</si>
  <si>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</si>
  <si>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</si>
  <si>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</si>
  <si>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</si>
  <si>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</si>
  <si>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</si>
  <si>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</si>
  <si>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</si>
  <si>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</si>
  <si>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</si>
  <si>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</si>
  <si>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</si>
  <si>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</si>
  <si>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</si>
  <si>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</si>
  <si>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</si>
  <si>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</si>
  <si>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</si>
  <si>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</si>
  <si>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</si>
  <si>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</si>
  <si>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Power2SME Private Limited</t>
  </si>
  <si>
    <t>21AAOFC2306H1ZX</t>
  </si>
  <si>
    <t>21AAECB9468N1Z8</t>
  </si>
  <si>
    <t>AAECB9468N</t>
  </si>
  <si>
    <t>Cowork Venue #766,SAHEED NAGAR BHUBANESWAR-751007</t>
  </si>
  <si>
    <t>SAC Code - 997314</t>
  </si>
  <si>
    <t>202100131</t>
  </si>
  <si>
    <t>01-12-2021</t>
  </si>
  <si>
    <t>Monthly Booking - Dec 2021</t>
  </si>
  <si>
    <t>Non Transferrable Booking Member From Dec 2021.</t>
  </si>
  <si>
    <t>(18000 - 16500 : Rs 1500)</t>
  </si>
  <si>
    <t>Surplus Deposit :Rs 1500</t>
  </si>
  <si>
    <t>Diff. Deposit Adjustment - 1 Seat Notice (5k)</t>
  </si>
  <si>
    <t>Customer GSTIN</t>
  </si>
  <si>
    <t>01-03-2022</t>
  </si>
  <si>
    <t>KW Design Studio</t>
  </si>
  <si>
    <t>GROUND FLOOR,  PLOT NO-929/2761, KHATA NO.1157, BANKA BAZAR</t>
  </si>
  <si>
    <t>PO-CHANDINI CHOUK, CUTTACK ,ODISHA,753002</t>
  </si>
  <si>
    <t>21AAXFK0630P1Z0</t>
  </si>
  <si>
    <t>AAXFK0630P</t>
  </si>
  <si>
    <t>202100197</t>
  </si>
  <si>
    <t>Monthly Booking - March 2022</t>
  </si>
  <si>
    <t>Non Transferrable Booking Member From March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</si>
</sst>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5" name="Picture 4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28710" y="12426069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1" y="12398375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6444" y="773251"/>
          <a:ext cx="134982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31885" y="12416544"/>
          <a:ext cx="2293914" cy="705807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68901" y="12388850"/>
          <a:ext cx="1774825" cy="44376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60" zoomScaleNormal="60" zoomScaleSheetLayoutView="80" workbookViewId="0">
      <selection activeCell="I15" sqref="I15:J15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2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44</v>
      </c>
      <c r="J15" s="61"/>
      <c r="K15" s="22" t="s">
        <v>45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2">
        <v>1</v>
      </c>
      <c r="D19" s="64" t="s">
        <v>46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2">
        <v>2</v>
      </c>
      <c r="D20" s="64" t="s">
        <v>50</v>
      </c>
      <c r="E20" s="64"/>
      <c r="F20" s="64"/>
      <c r="G20" s="64"/>
      <c r="H20" s="14">
        <v>3500</v>
      </c>
      <c r="I20" s="37">
        <v>1</v>
      </c>
      <c r="J20" s="38"/>
      <c r="K20" s="3">
        <f>H20*I20</f>
        <v>3500</v>
      </c>
      <c r="L20" s="1"/>
    </row>
    <row r="21" spans="2:12" ht="28.9" customHeight="1" thickTop="1" thickBot="1" x14ac:dyDescent="0.35">
      <c r="B21" s="1"/>
      <c r="C21" s="2"/>
      <c r="D21" s="101" t="s">
        <v>49</v>
      </c>
      <c r="E21" s="102"/>
      <c r="F21" s="102"/>
      <c r="G21" s="103"/>
      <c r="H21" s="14"/>
      <c r="I21" s="37"/>
      <c r="J21" s="38"/>
      <c r="K21" s="3">
        <f>IF(J21="",0,H21*J21)</f>
        <v>0</v>
      </c>
      <c r="L21" s="1"/>
    </row>
    <row r="22" spans="2:12" ht="28.9" customHeight="1" thickTop="1" thickBot="1" x14ac:dyDescent="0.35">
      <c r="B22" s="1"/>
      <c r="C22" s="2"/>
      <c r="D22" s="27" t="s">
        <v>48</v>
      </c>
      <c r="E22" s="28"/>
      <c r="F22" s="28"/>
      <c r="G22" s="29"/>
      <c r="H22" s="14"/>
      <c r="I22" s="14"/>
      <c r="J22" s="3"/>
      <c r="K22" s="3">
        <f>IF(J22="",0,H22*J22)</f>
        <v>0</v>
      </c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15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2" t="s">
        <v>13</v>
      </c>
      <c r="H25" s="2" t="s">
        <v>13</v>
      </c>
      <c r="I25" s="2" t="s">
        <v>11</v>
      </c>
      <c r="J25" s="2" t="s">
        <v>12</v>
      </c>
      <c r="K25" s="2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2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>
        <v>2</v>
      </c>
      <c r="G27" s="5">
        <v>0.09</v>
      </c>
      <c r="H27" s="5">
        <v>0.09</v>
      </c>
      <c r="I27" s="3">
        <f>K20*G27</f>
        <v>315</v>
      </c>
      <c r="J27" s="3">
        <f>K20*H27</f>
        <v>315</v>
      </c>
      <c r="K27" s="22">
        <f>I27+J27</f>
        <v>630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2"/>
      <c r="I34" s="3">
        <f>SUM(I26:I33)</f>
        <v>1800</v>
      </c>
      <c r="J34" s="2">
        <f>SUM(J26:J31)</f>
        <v>1800</v>
      </c>
      <c r="K34" s="3">
        <f>SUM(K26:K33)</f>
        <v>3600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2" t="s">
        <v>14</v>
      </c>
      <c r="L35" s="1"/>
    </row>
    <row r="36" spans="2:12" ht="26.45" customHeight="1" thickTop="1" thickBot="1" x14ac:dyDescent="0.3">
      <c r="B36" s="1"/>
      <c r="C36" s="86" t="s">
        <v>47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20000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1800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1800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3600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3" zoomScale="60" zoomScaleNormal="60" zoomScaleSheetLayoutView="80" workbookViewId="0">
      <selection activeCell="C36" sqref="C36:G38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53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54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 t="s">
        <v>55</v>
      </c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56</v>
      </c>
      <c r="F14" s="107"/>
      <c r="G14" s="108"/>
      <c r="H14" s="14" t="s">
        <v>22</v>
      </c>
      <c r="I14" s="37" t="s">
        <v>4</v>
      </c>
      <c r="J14" s="38"/>
      <c r="K14" s="14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106" t="s">
        <v>57</v>
      </c>
      <c r="F15" s="107"/>
      <c r="G15" s="108"/>
      <c r="H15" s="14" t="s">
        <v>22</v>
      </c>
      <c r="I15" s="60" t="s">
        <v>58</v>
      </c>
      <c r="J15" s="61"/>
      <c r="K15" s="22" t="s">
        <v>52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14">
        <v>1</v>
      </c>
      <c r="D19" s="64" t="s">
        <v>59</v>
      </c>
      <c r="E19" s="64"/>
      <c r="F19" s="64"/>
      <c r="G19" s="64"/>
      <c r="H19" s="14">
        <v>4000</v>
      </c>
      <c r="I19" s="37">
        <v>2</v>
      </c>
      <c r="J19" s="38"/>
      <c r="K19" s="3">
        <f>H19*I19</f>
        <v>8000</v>
      </c>
      <c r="L19" s="1"/>
    </row>
    <row r="20" spans="2:12" ht="28.9" customHeight="1" thickTop="1" thickBot="1" x14ac:dyDescent="0.35">
      <c r="B20" s="1"/>
      <c r="C20" s="14">
        <v>2</v>
      </c>
      <c r="D20" s="64" t="s">
        <v>59</v>
      </c>
      <c r="E20" s="64"/>
      <c r="F20" s="64"/>
      <c r="G20" s="64"/>
      <c r="H20" s="14">
        <v>4500</v>
      </c>
      <c r="I20" s="37">
        <v>1</v>
      </c>
      <c r="J20" s="38"/>
      <c r="K20" s="3">
        <f>H20*I20</f>
        <v>4500</v>
      </c>
      <c r="L20" s="1"/>
    </row>
    <row r="21" spans="2:12" ht="28.9" customHeight="1" thickTop="1" thickBot="1" x14ac:dyDescent="0.35">
      <c r="B21" s="1"/>
      <c r="C21" s="14"/>
      <c r="D21" s="101"/>
      <c r="E21" s="102"/>
      <c r="F21" s="102"/>
      <c r="G21" s="103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31"/>
      <c r="J23" s="3"/>
      <c r="K23" s="3">
        <f>SUM(K19:K22)</f>
        <v>12500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30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14" t="s">
        <v>13</v>
      </c>
      <c r="H25" s="14" t="s">
        <v>13</v>
      </c>
      <c r="I25" s="14" t="s">
        <v>11</v>
      </c>
      <c r="J25" s="14" t="s">
        <v>12</v>
      </c>
      <c r="K25" s="14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14">
        <v>1</v>
      </c>
      <c r="G26" s="5">
        <v>0.09</v>
      </c>
      <c r="H26" s="5">
        <v>0.09</v>
      </c>
      <c r="I26" s="3">
        <f>K19*G26</f>
        <v>720</v>
      </c>
      <c r="J26" s="3">
        <f>K19*H26</f>
        <v>720</v>
      </c>
      <c r="K26" s="22">
        <f>I26+J26</f>
        <v>1440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>
        <v>2</v>
      </c>
      <c r="G27" s="5">
        <v>0.09</v>
      </c>
      <c r="H27" s="5">
        <v>0.09</v>
      </c>
      <c r="I27" s="3">
        <f>K20*G27</f>
        <v>405</v>
      </c>
      <c r="J27" s="3">
        <f>K20*H27</f>
        <v>405</v>
      </c>
      <c r="K27" s="22">
        <f>I27+J27</f>
        <v>810</v>
      </c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14"/>
      <c r="I34" s="3">
        <f>SUM(I26:I33)</f>
        <v>1125</v>
      </c>
      <c r="J34" s="14">
        <f>SUM(J26:J31)</f>
        <v>1125</v>
      </c>
      <c r="K34" s="3">
        <f>SUM(K26:K33)</f>
        <v>2250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14" t="s">
        <v>14</v>
      </c>
      <c r="L35" s="1"/>
    </row>
    <row r="36" spans="2:12" ht="26.45" customHeight="1" thickTop="1" thickBot="1" x14ac:dyDescent="0.3">
      <c r="B36" s="1"/>
      <c r="C36" s="86" t="s">
        <v>60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12500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1125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1125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2250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14750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2021-12-23T09:10:17Z</cp:lastPrinted>
  <dcterms:created xsi:type="dcterms:W3CDTF">2017-07-25T13:00:00Z</dcterms:created>
  <dcterms:modified xsi:type="dcterms:W3CDTF">2022-03-03T06:21:16Z</dcterms:modified>
</cp:coreProperties>
</file>