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gfyu\Downloads\"/>
    </mc:Choice>
  </mc:AlternateContent>
  <xr:revisionPtr revIDLastSave="0" documentId="13_ncr:1_{3524974D-CAD1-4580-8206-6CA2EC355120}" xr6:coauthVersionLast="47" xr6:coauthVersionMax="47" xr10:uidLastSave="{00000000-0000-0000-0000-000000000000}"/>
  <bookViews>
    <workbookView xWindow="-110" yWindow="-110" windowWidth="19420" windowHeight="10300" activeTab="5" xr2:uid="{92628805-3EE4-4F51-88CE-B6A73579AC74}"/>
  </bookViews>
  <sheets>
    <sheet name="Menu" sheetId="11" r:id="rId1"/>
    <sheet name="week48.1" sheetId="1" r:id="rId2"/>
    <sheet name="week48.2" sheetId="12" r:id="rId3"/>
    <sheet name="week48.3" sheetId="13" r:id="rId4"/>
    <sheet name="week48.4" sheetId="14" r:id="rId5"/>
    <sheet name="week48.5" sheetId="15" r:id="rId6"/>
  </sheets>
  <definedNames>
    <definedName name="_xlnm._FilterDatabase" localSheetId="1" hidden="1">week48.1!$A$1:$I$30</definedName>
    <definedName name="_xlnm._FilterDatabase" localSheetId="2" hidden="1">week48.2!$A$1:$I$30</definedName>
    <definedName name="_xlnm._FilterDatabase" localSheetId="3" hidden="1">week48.3!$A$1:$I$30</definedName>
    <definedName name="_xlnm._FilterDatabase" localSheetId="4" hidden="1">week48.4!$A$1:$I$30</definedName>
    <definedName name="_xlnm._FilterDatabase" localSheetId="5" hidden="1">week48.5!$A$1:$I$30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3" l="1"/>
  <c r="G30" i="1" l="1"/>
  <c r="F30" i="13"/>
  <c r="D30" i="1"/>
  <c r="E30" i="1"/>
  <c r="F30" i="1"/>
  <c r="H30" i="1"/>
  <c r="I30" i="1"/>
  <c r="C30" i="1"/>
  <c r="D30" i="12"/>
  <c r="E30" i="12"/>
  <c r="F30" i="12"/>
  <c r="G30" i="12"/>
  <c r="H30" i="12"/>
  <c r="I30" i="12"/>
  <c r="C30" i="12"/>
  <c r="E30" i="13"/>
  <c r="G30" i="13"/>
  <c r="H30" i="13"/>
  <c r="I30" i="13"/>
  <c r="C30" i="13"/>
  <c r="D30" i="15"/>
  <c r="E30" i="15"/>
  <c r="F30" i="15"/>
  <c r="G30" i="15"/>
  <c r="H30" i="15"/>
  <c r="I30" i="15"/>
  <c r="C30" i="15"/>
  <c r="D30" i="14"/>
  <c r="E30" i="14"/>
  <c r="F30" i="14"/>
  <c r="G30" i="14"/>
  <c r="H30" i="14"/>
  <c r="I30" i="14"/>
  <c r="C30" i="14"/>
  <c r="AR59" i="11"/>
  <c r="AJ59" i="11"/>
  <c r="Z59" i="11"/>
  <c r="T59" i="11"/>
  <c r="J59" i="11"/>
  <c r="E59" i="11"/>
  <c r="AP143" i="11"/>
  <c r="AH143" i="11"/>
  <c r="AA143" i="11"/>
  <c r="W143" i="11"/>
  <c r="P143" i="11"/>
  <c r="F143" i="11"/>
</calcChain>
</file>

<file path=xl/sharedStrings.xml><?xml version="1.0" encoding="utf-8"?>
<sst xmlns="http://schemas.openxmlformats.org/spreadsheetml/2006/main" count="288" uniqueCount="71">
  <si>
    <t>Menu</t>
  </si>
  <si>
    <t>葷食: 約950大卡</t>
  </si>
  <si>
    <t>(不含點心,飲品,水果)</t>
  </si>
  <si>
    <t>輕食:約500大卡</t>
  </si>
  <si>
    <t xml:space="preserve">熱量相差50% </t>
  </si>
  <si>
    <t>良品</t>
  </si>
  <si>
    <t>葷食MENU</t>
  </si>
  <si>
    <t>總熱量</t>
  </si>
  <si>
    <t>平均:</t>
  </si>
  <si>
    <t>素食MENU</t>
  </si>
  <si>
    <t>輕食MENU</t>
  </si>
  <si>
    <t>廣食堂</t>
  </si>
  <si>
    <t>平均</t>
  </si>
  <si>
    <t>Lunch Survey</t>
  </si>
  <si>
    <t>TNF 台南廠 午餐回饋連結: https://forms.office.com/r/nLY9MA7iLB</t>
  </si>
  <si>
    <t>葷食</t>
  </si>
  <si>
    <t>素食</t>
  </si>
  <si>
    <t>如何填寫</t>
  </si>
  <si>
    <t>注意事項</t>
  </si>
  <si>
    <t>想訂的填 1</t>
  </si>
  <si>
    <t>Name</t>
  </si>
  <si>
    <r>
      <t xml:space="preserve">五穀飯 </t>
    </r>
    <r>
      <rPr>
        <sz val="11"/>
        <color rgb="FFFF0000"/>
        <rFont val="Calibri"/>
        <family val="2"/>
        <scheme val="minor"/>
      </rPr>
      <t>便當</t>
    </r>
  </si>
  <si>
    <r>
      <t>白米飯</t>
    </r>
    <r>
      <rPr>
        <sz val="11"/>
        <color rgb="FFFF0000"/>
        <rFont val="Calibri"/>
        <family val="2"/>
        <scheme val="minor"/>
      </rPr>
      <t xml:space="preserve"> 便當</t>
    </r>
  </si>
  <si>
    <t>加飯(五穀飯)</t>
  </si>
  <si>
    <t>加飯(白米飯 )</t>
  </si>
  <si>
    <t>輕食餐盒</t>
  </si>
  <si>
    <r>
      <t xml:space="preserve">白米飯 </t>
    </r>
    <r>
      <rPr>
        <sz val="11"/>
        <color rgb="FFFF0000"/>
        <rFont val="Calibri"/>
        <family val="2"/>
        <scheme val="minor"/>
      </rPr>
      <t>便當</t>
    </r>
  </si>
  <si>
    <t>其餘的空白</t>
  </si>
  <si>
    <t xml:space="preserve">              單位負責人:    Dongfan Yu</t>
  </si>
  <si>
    <t>2024/11/25 (Mon)</t>
  </si>
  <si>
    <t>Mei Chao</t>
  </si>
  <si>
    <t xml:space="preserve">               單位代理人:   Mei Chao , Sean Chang (Donfan請假時,由Mei代理,Mei請假由Sean代理) </t>
  </si>
  <si>
    <t>Matthew  Shih</t>
  </si>
  <si>
    <t>Eric Huang</t>
  </si>
  <si>
    <t>Sean Chang</t>
  </si>
  <si>
    <r>
      <t>1.前一天</t>
    </r>
    <r>
      <rPr>
        <b/>
        <sz val="12"/>
        <color rgb="FFFF0000"/>
        <rFont val="Calibri"/>
        <family val="2"/>
        <scheme val="minor"/>
      </rPr>
      <t>上午9:30</t>
    </r>
    <r>
      <rPr>
        <b/>
        <sz val="12"/>
        <color theme="1"/>
        <rFont val="Calibri"/>
        <family val="2"/>
        <scheme val="minor"/>
      </rPr>
      <t>截止喔^^</t>
    </r>
  </si>
  <si>
    <t>Roger Hsueh</t>
  </si>
  <si>
    <t>eg:7/15 (一) 的便當,必須在7/12(五)當天9:30前填寫完畢,不然就.. :(</t>
  </si>
  <si>
    <t>Grayson Huang</t>
  </si>
  <si>
    <r>
      <t>2. 葷食在</t>
    </r>
    <r>
      <rPr>
        <b/>
        <sz val="12"/>
        <color rgb="FFFF0000"/>
        <rFont val="Calibri"/>
        <family val="2"/>
        <scheme val="minor"/>
      </rPr>
      <t>七樓由單位負責人</t>
    </r>
    <r>
      <rPr>
        <b/>
        <sz val="12"/>
        <color theme="1"/>
        <rFont val="Calibri"/>
        <family val="2"/>
        <scheme val="minor"/>
      </rPr>
      <t>領取 ;輕&amp;素食去</t>
    </r>
    <r>
      <rPr>
        <b/>
        <sz val="12"/>
        <color rgb="FFFF0000"/>
        <rFont val="Calibri"/>
        <family val="2"/>
        <scheme val="minor"/>
      </rPr>
      <t>一樓自行領取</t>
    </r>
    <r>
      <rPr>
        <b/>
        <sz val="12"/>
        <color theme="1"/>
        <rFont val="Calibri"/>
        <family val="2"/>
        <scheme val="minor"/>
      </rPr>
      <t>喔</t>
    </r>
  </si>
  <si>
    <t>Dongfan Yu</t>
  </si>
  <si>
    <t>Irene Lin</t>
  </si>
  <si>
    <t>3.現在沒有提供甜湯及鹹湯，但會提供飲品，每周提供兩次水果</t>
  </si>
  <si>
    <t>Li-Hung Wang</t>
  </si>
  <si>
    <t>Rex Lee</t>
  </si>
  <si>
    <t>4 用餐地點為一般座位、會議室及茶水間座位;
 會議室中午時間11:30~13:00都不可以預約使用</t>
  </si>
  <si>
    <t>Crystal Chen</t>
  </si>
  <si>
    <t>Vanko Tsai</t>
  </si>
  <si>
    <r>
      <t>5.從林口或其他site出差來台南的同仁,從</t>
    </r>
    <r>
      <rPr>
        <b/>
        <sz val="12"/>
        <color rgb="FFFF0000"/>
        <rFont val="Calibri"/>
        <family val="2"/>
        <scheme val="minor"/>
      </rPr>
      <t xml:space="preserve">Visitor1 </t>
    </r>
    <r>
      <rPr>
        <b/>
        <sz val="12"/>
        <color theme="1"/>
        <rFont val="Calibri"/>
        <family val="2"/>
        <scheme val="minor"/>
      </rPr>
      <t>開始登記,若人數過多再增加欄位</t>
    </r>
  </si>
  <si>
    <t>Chienmin Lee</t>
  </si>
  <si>
    <t>Anna Lu</t>
  </si>
  <si>
    <t>Carry Wang</t>
  </si>
  <si>
    <t>Jeffrey Yang</t>
  </si>
  <si>
    <t>Lucas Chen</t>
  </si>
  <si>
    <t>Iris Kuo</t>
  </si>
  <si>
    <t>Tony Lee</t>
  </si>
  <si>
    <t>Carl Fang</t>
  </si>
  <si>
    <t>Casey Chang</t>
  </si>
  <si>
    <t>Jocelyne Liao</t>
  </si>
  <si>
    <t>Visitor1</t>
  </si>
  <si>
    <t>Visitor2</t>
  </si>
  <si>
    <t>Visitor3</t>
  </si>
  <si>
    <t>Visitor4</t>
  </si>
  <si>
    <t>Total</t>
  </si>
  <si>
    <t>位置示意圖</t>
  </si>
  <si>
    <t>2024/11/26 (Tue)</t>
  </si>
  <si>
    <t>2024/11/27 (Wed)</t>
  </si>
  <si>
    <t xml:space="preserve"> </t>
  </si>
  <si>
    <t>2024/11/28 (Thu)</t>
  </si>
  <si>
    <t>2024/11/29 (Fri)</t>
  </si>
  <si>
    <t>https://forms.office.com/e/cqPAwR5eQ7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</si>
</sst>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charset val="136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136"/>
      <scheme val="minor"/>
    </font>
    <font>
      <sz val="20"/>
      <color theme="1"/>
      <name val="Calibri"/>
      <family val="2"/>
      <charset val="136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charset val="136"/>
      <scheme val="minor"/>
    </font>
    <font>
      <u/>
      <sz val="16"/>
      <color theme="10"/>
      <name val="Calibri"/>
      <family val="2"/>
      <charset val="136"/>
      <scheme val="minor"/>
    </font>
    <font>
      <sz val="16"/>
      <color theme="1"/>
      <name val="Calibri"/>
      <family val="2"/>
      <charset val="136"/>
      <scheme val="minor"/>
    </font>
    <font>
      <sz val="16"/>
      <color theme="1"/>
      <name val="Calibri"/>
      <family val="2"/>
      <scheme val="minor"/>
    </font>
    <font>
      <sz val="36"/>
      <color theme="1"/>
      <name val="Calibri"/>
      <family val="2"/>
      <charset val="136"/>
      <scheme val="minor"/>
    </font>
    <font>
      <sz val="18"/>
      <color theme="1"/>
      <name val="Calibri"/>
      <family val="2"/>
      <charset val="136"/>
      <scheme val="minor"/>
    </font>
    <font>
      <sz val="22"/>
      <color theme="1"/>
      <name val="Calibri"/>
      <family val="2"/>
      <charset val="136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rgb="FFFF0000"/>
      <name val="Calibri"/>
      <family val="2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theme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slantDashDot">
        <color theme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1" xfId="0" applyBorder="1"/>
    <xf numFmtId="0" fontId="0" fillId="0" borderId="0" xfId="0" applyAlignment="1">
      <alignment vertic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3" xfId="0" applyBorder="1"/>
    <xf numFmtId="0" fontId="0" fillId="4" borderId="1" xfId="0" applyFill="1" applyBorder="1" applyAlignment="1">
      <alignment vertical="center"/>
    </xf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6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0" fontId="7" fillId="0" borderId="0" xfId="0" applyFont="1"/>
    <xf numFmtId="14" fontId="0" fillId="7" borderId="0" xfId="0" applyNumberFormat="1" applyFill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2" fillId="2" borderId="7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5" borderId="8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0" fillId="8" borderId="14" xfId="0" applyFill="1" applyBorder="1"/>
    <xf numFmtId="0" fontId="12" fillId="0" borderId="0" xfId="1" applyFont="1"/>
    <xf numFmtId="0" fontId="13" fillId="0" borderId="0" xfId="0" applyFont="1"/>
    <xf numFmtId="0" fontId="9" fillId="0" borderId="0" xfId="0" applyFont="1" applyAlignment="1">
      <alignment horizontal="center"/>
    </xf>
    <xf numFmtId="0" fontId="14" fillId="4" borderId="0" xfId="0" applyFont="1" applyFill="1"/>
    <xf numFmtId="0" fontId="1" fillId="4" borderId="0" xfId="0" applyFont="1" applyFill="1"/>
    <xf numFmtId="0" fontId="13" fillId="4" borderId="0" xfId="0" applyFont="1" applyFill="1"/>
    <xf numFmtId="0" fontId="0" fillId="4" borderId="0" xfId="0" applyFill="1"/>
    <xf numFmtId="0" fontId="5" fillId="0" borderId="0" xfId="0" applyFont="1" applyAlignment="1">
      <alignment wrapText="1"/>
    </xf>
    <xf numFmtId="0" fontId="8" fillId="0" borderId="0" xfId="1"/>
    <xf numFmtId="0" fontId="5" fillId="8" borderId="0" xfId="0" applyFont="1" applyFill="1"/>
    <xf numFmtId="0" fontId="7" fillId="8" borderId="0" xfId="0" applyFont="1" applyFill="1"/>
    <xf numFmtId="0" fontId="0" fillId="8" borderId="0" xfId="0" applyFill="1"/>
    <xf numFmtId="0" fontId="16" fillId="0" borderId="0" xfId="0" applyFont="1"/>
    <xf numFmtId="0" fontId="9" fillId="0" borderId="0" xfId="0" applyFont="1"/>
    <xf numFmtId="0" fontId="17" fillId="0" borderId="0" xfId="0" applyFont="1"/>
    <xf numFmtId="0" fontId="0" fillId="9" borderId="0" xfId="0" applyFill="1"/>
    <xf numFmtId="0" fontId="16" fillId="9" borderId="0" xfId="0" applyFont="1" applyFill="1"/>
    <xf numFmtId="0" fontId="18" fillId="9" borderId="0" xfId="0" applyFont="1" applyFill="1"/>
    <xf numFmtId="0" fontId="19" fillId="9" borderId="0" xfId="0" applyFont="1" applyFill="1"/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15" fillId="7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4" fontId="0" fillId="7" borderId="3" xfId="0" applyNumberFormat="1" applyFill="1" applyBorder="1" applyAlignment="1">
      <alignment horizontal="center" vertical="center" wrapText="1"/>
    </xf>
    <xf numFmtId="14" fontId="0" fillId="7" borderId="3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11835</xdr:colOff>
      <xdr:row>152</xdr:row>
      <xdr:rowOff>126712</xdr:rowOff>
    </xdr:from>
    <xdr:to>
      <xdr:col>9</xdr:col>
      <xdr:colOff>581891</xdr:colOff>
      <xdr:row>195</xdr:row>
      <xdr:rowOff>111939</xdr:rowOff>
    </xdr:to>
    <xdr:pic>
      <xdr:nvPicPr>
        <xdr:cNvPr id="78" name="Picture 8">
          <a:extLst>
            <a:ext uri="{FF2B5EF4-FFF2-40B4-BE49-F238E27FC236}">
              <a16:creationId xmlns:a16="http://schemas.microsoft.com/office/drawing/2014/main" id="{4E158F62-1103-E425-CA6B-834E20799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971" y="20059939"/>
          <a:ext cx="5504006" cy="7903677"/>
        </a:xfrm>
        <a:prstGeom prst="rect">
          <a:avLst/>
        </a:prstGeom>
      </xdr:spPr>
    </xdr:pic>
    <xdr:clientData/>
  </xdr:twoCellAnchor>
  <xdr:twoCellAnchor editAs="oneCell">
    <xdr:from>
      <xdr:col>46</xdr:col>
      <xdr:colOff>304800</xdr:colOff>
      <xdr:row>18</xdr:row>
      <xdr:rowOff>57150</xdr:rowOff>
    </xdr:from>
    <xdr:to>
      <xdr:col>58</xdr:col>
      <xdr:colOff>77189</xdr:colOff>
      <xdr:row>51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8B51B6B-EE95-0169-0459-C3B1E9DC5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346400" y="3829050"/>
          <a:ext cx="7087589" cy="6381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36148</xdr:colOff>
      <xdr:row>36</xdr:row>
      <xdr:rowOff>178664</xdr:rowOff>
    </xdr:from>
    <xdr:to>
      <xdr:col>4</xdr:col>
      <xdr:colOff>535790</xdr:colOff>
      <xdr:row>50</xdr:row>
      <xdr:rowOff>865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E34C60-A302-282B-BE21-3B4F44F75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2557" y="6612369"/>
          <a:ext cx="3183960" cy="2367108"/>
        </a:xfrm>
        <a:prstGeom prst="rect">
          <a:avLst/>
        </a:prstGeom>
      </xdr:spPr>
    </xdr:pic>
    <xdr:clientData/>
  </xdr:twoCellAnchor>
  <xdr:twoCellAnchor editAs="oneCell">
    <xdr:from>
      <xdr:col>4</xdr:col>
      <xdr:colOff>560875</xdr:colOff>
      <xdr:row>36</xdr:row>
      <xdr:rowOff>158808</xdr:rowOff>
    </xdr:from>
    <xdr:to>
      <xdr:col>7</xdr:col>
      <xdr:colOff>686101</xdr:colOff>
      <xdr:row>50</xdr:row>
      <xdr:rowOff>864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ED2945-AD49-6B1E-B2DE-817BBB3BB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01602" y="6592513"/>
          <a:ext cx="3375272" cy="2386963"/>
        </a:xfrm>
        <a:prstGeom prst="rect">
          <a:avLst/>
        </a:prstGeom>
      </xdr:spPr>
    </xdr:pic>
    <xdr:clientData/>
  </xdr:twoCellAnchor>
  <xdr:twoCellAnchor editAs="oneCell">
    <xdr:from>
      <xdr:col>8</xdr:col>
      <xdr:colOff>735157</xdr:colOff>
      <xdr:row>36</xdr:row>
      <xdr:rowOff>144894</xdr:rowOff>
    </xdr:from>
    <xdr:to>
      <xdr:col>11</xdr:col>
      <xdr:colOff>3832034</xdr:colOff>
      <xdr:row>50</xdr:row>
      <xdr:rowOff>35906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3A78FF-3275-4A37-18F9-635B8196A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62430" y="6578599"/>
          <a:ext cx="6307956" cy="2435515"/>
        </a:xfrm>
        <a:prstGeom prst="rect">
          <a:avLst/>
        </a:prstGeom>
      </xdr:spPr>
    </xdr:pic>
    <xdr:clientData/>
  </xdr:twoCellAnchor>
  <xdr:twoCellAnchor editAs="oneCell">
    <xdr:from>
      <xdr:col>11</xdr:col>
      <xdr:colOff>360349</xdr:colOff>
      <xdr:row>17</xdr:row>
      <xdr:rowOff>41274</xdr:rowOff>
    </xdr:from>
    <xdr:to>
      <xdr:col>11</xdr:col>
      <xdr:colOff>2468034</xdr:colOff>
      <xdr:row>29</xdr:row>
      <xdr:rowOff>105223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3060012-ABD7-06E5-32ED-854967A30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1724" y="3784599"/>
          <a:ext cx="2107050" cy="2216599"/>
        </a:xfrm>
        <a:prstGeom prst="rect">
          <a:avLst/>
        </a:prstGeom>
      </xdr:spPr>
    </xdr:pic>
    <xdr:clientData/>
  </xdr:twoCellAnchor>
  <xdr:twoCellAnchor editAs="oneCell">
    <xdr:from>
      <xdr:col>11</xdr:col>
      <xdr:colOff>2657476</xdr:colOff>
      <xdr:row>17</xdr:row>
      <xdr:rowOff>27306</xdr:rowOff>
    </xdr:from>
    <xdr:to>
      <xdr:col>12</xdr:col>
      <xdr:colOff>445</xdr:colOff>
      <xdr:row>29</xdr:row>
      <xdr:rowOff>130809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70500C8-973D-DFFB-8064-CEE7BC633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58851" y="3770631"/>
          <a:ext cx="2124519" cy="227139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55</xdr:row>
      <xdr:rowOff>49941</xdr:rowOff>
    </xdr:from>
    <xdr:to>
      <xdr:col>11</xdr:col>
      <xdr:colOff>808991</xdr:colOff>
      <xdr:row>79</xdr:row>
      <xdr:rowOff>21590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8C08589-EA9E-E064-2CCA-F31E2CFD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" y="10632216"/>
          <a:ext cx="11820524" cy="4318859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36148</xdr:colOff>
      <xdr:row>36</xdr:row>
      <xdr:rowOff>178664</xdr:rowOff>
    </xdr:from>
    <xdr:to>
      <xdr:col>4</xdr:col>
      <xdr:colOff>535790</xdr:colOff>
      <xdr:row>50</xdr:row>
      <xdr:rowOff>865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B1DDCB-9830-4278-946B-6B6B1707F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3423" y="7373214"/>
          <a:ext cx="3176167" cy="2352676"/>
        </a:xfrm>
        <a:prstGeom prst="rect">
          <a:avLst/>
        </a:prstGeom>
      </xdr:spPr>
    </xdr:pic>
    <xdr:clientData/>
  </xdr:twoCellAnchor>
  <xdr:twoCellAnchor editAs="oneCell">
    <xdr:from>
      <xdr:col>4</xdr:col>
      <xdr:colOff>560875</xdr:colOff>
      <xdr:row>36</xdr:row>
      <xdr:rowOff>158808</xdr:rowOff>
    </xdr:from>
    <xdr:to>
      <xdr:col>7</xdr:col>
      <xdr:colOff>682926</xdr:colOff>
      <xdr:row>50</xdr:row>
      <xdr:rowOff>864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09682F-881F-43D1-98BD-37594BFE7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7850" y="7353358"/>
          <a:ext cx="3366901" cy="2372531"/>
        </a:xfrm>
        <a:prstGeom prst="rect">
          <a:avLst/>
        </a:prstGeom>
      </xdr:spPr>
    </xdr:pic>
    <xdr:clientData/>
  </xdr:twoCellAnchor>
  <xdr:twoCellAnchor editAs="oneCell">
    <xdr:from>
      <xdr:col>8</xdr:col>
      <xdr:colOff>735157</xdr:colOff>
      <xdr:row>36</xdr:row>
      <xdr:rowOff>144894</xdr:rowOff>
    </xdr:from>
    <xdr:to>
      <xdr:col>11</xdr:col>
      <xdr:colOff>3819969</xdr:colOff>
      <xdr:row>50</xdr:row>
      <xdr:rowOff>25746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67CA5F-6B92-4E27-9A9F-D493F7BA4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23432" y="7333094"/>
          <a:ext cx="6300452" cy="2420217"/>
        </a:xfrm>
        <a:prstGeom prst="rect">
          <a:avLst/>
        </a:prstGeom>
      </xdr:spPr>
    </xdr:pic>
    <xdr:clientData/>
  </xdr:twoCellAnchor>
  <xdr:twoCellAnchor editAs="oneCell">
    <xdr:from>
      <xdr:col>11</xdr:col>
      <xdr:colOff>360349</xdr:colOff>
      <xdr:row>17</xdr:row>
      <xdr:rowOff>41274</xdr:rowOff>
    </xdr:from>
    <xdr:to>
      <xdr:col>11</xdr:col>
      <xdr:colOff>2473749</xdr:colOff>
      <xdr:row>29</xdr:row>
      <xdr:rowOff>92523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6BD3A4A-E77E-48F7-BE6D-3EC3170C3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1724" y="3784599"/>
          <a:ext cx="2103875" cy="2213424"/>
        </a:xfrm>
        <a:prstGeom prst="rect">
          <a:avLst/>
        </a:prstGeom>
      </xdr:spPr>
    </xdr:pic>
    <xdr:clientData/>
  </xdr:twoCellAnchor>
  <xdr:twoCellAnchor editAs="oneCell">
    <xdr:from>
      <xdr:col>11</xdr:col>
      <xdr:colOff>2657476</xdr:colOff>
      <xdr:row>17</xdr:row>
      <xdr:rowOff>27306</xdr:rowOff>
    </xdr:from>
    <xdr:to>
      <xdr:col>12</xdr:col>
      <xdr:colOff>445</xdr:colOff>
      <xdr:row>29</xdr:row>
      <xdr:rowOff>124459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75D1FBC-C75F-4E79-B80A-F9236A68F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55676" y="3773806"/>
          <a:ext cx="2127694" cy="226504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55</xdr:row>
      <xdr:rowOff>49941</xdr:rowOff>
    </xdr:from>
    <xdr:to>
      <xdr:col>11</xdr:col>
      <xdr:colOff>819151</xdr:colOff>
      <xdr:row>79</xdr:row>
      <xdr:rowOff>34925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FBFFE8-E790-4767-B195-31CE75A28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" y="10676666"/>
          <a:ext cx="11820524" cy="4325209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979123</xdr:colOff>
      <xdr:row>37</xdr:row>
      <xdr:rowOff>35789</xdr:rowOff>
    </xdr:from>
    <xdr:to>
      <xdr:col>4</xdr:col>
      <xdr:colOff>294490</xdr:colOff>
      <xdr:row>50</xdr:row>
      <xdr:rowOff>38965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5BD1F374-C413-419E-9F26-A7188587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9123" y="7350989"/>
          <a:ext cx="3052342" cy="2355851"/>
        </a:xfrm>
        <a:prstGeom prst="rect">
          <a:avLst/>
        </a:prstGeom>
      </xdr:spPr>
    </xdr:pic>
    <xdr:clientData/>
  </xdr:twoCellAnchor>
  <xdr:twoCellAnchor editAs="oneCell">
    <xdr:from>
      <xdr:col>4</xdr:col>
      <xdr:colOff>837100</xdr:colOff>
      <xdr:row>38</xdr:row>
      <xdr:rowOff>73083</xdr:rowOff>
    </xdr:from>
    <xdr:to>
      <xdr:col>7</xdr:col>
      <xdr:colOff>768651</xdr:colOff>
      <xdr:row>51</xdr:row>
      <xdr:rowOff>96114</xdr:rowOff>
    </xdr:to>
    <xdr:pic>
      <xdr:nvPicPr>
        <xdr:cNvPr id="9" name="Picture 2">
          <a:extLst>
            <a:ext uri="{FF2B5EF4-FFF2-40B4-BE49-F238E27FC236}">
              <a16:creationId xmlns:a16="http://schemas.microsoft.com/office/drawing/2014/main" id="{5B783CDC-F93E-45DF-8AB3-FDAEEDE5030F}"/>
            </a:ext>
            <a:ext uri="{147F2762-F138-4A5C-976F-8EAC2B608ADB}">
              <a16:predDERef xmlns:a16="http://schemas.microsoft.com/office/drawing/2014/main" pred="{5BD1F374-C413-419E-9F26-A7188587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99450" y="7569258"/>
          <a:ext cx="3217676" cy="2375706"/>
        </a:xfrm>
        <a:prstGeom prst="rect">
          <a:avLst/>
        </a:prstGeom>
      </xdr:spPr>
    </xdr:pic>
    <xdr:clientData/>
  </xdr:twoCellAnchor>
  <xdr:twoCellAnchor editAs="oneCell">
    <xdr:from>
      <xdr:col>8</xdr:col>
      <xdr:colOff>735157</xdr:colOff>
      <xdr:row>36</xdr:row>
      <xdr:rowOff>144894</xdr:rowOff>
    </xdr:from>
    <xdr:to>
      <xdr:col>11</xdr:col>
      <xdr:colOff>3830129</xdr:colOff>
      <xdr:row>50</xdr:row>
      <xdr:rowOff>21936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C5F80FF-EDC0-4D9C-84ED-6964C35C0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23432" y="7333094"/>
          <a:ext cx="6297277" cy="2423392"/>
        </a:xfrm>
        <a:prstGeom prst="rect">
          <a:avLst/>
        </a:prstGeom>
      </xdr:spPr>
    </xdr:pic>
    <xdr:clientData/>
  </xdr:twoCellAnchor>
  <xdr:twoCellAnchor editAs="oneCell">
    <xdr:from>
      <xdr:col>11</xdr:col>
      <xdr:colOff>360349</xdr:colOff>
      <xdr:row>17</xdr:row>
      <xdr:rowOff>41274</xdr:rowOff>
    </xdr:from>
    <xdr:to>
      <xdr:col>11</xdr:col>
      <xdr:colOff>2473749</xdr:colOff>
      <xdr:row>29</xdr:row>
      <xdr:rowOff>92523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4EFF23-657A-49B7-A4C1-4596F4FE1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1724" y="3784599"/>
          <a:ext cx="2107050" cy="2216599"/>
        </a:xfrm>
        <a:prstGeom prst="rect">
          <a:avLst/>
        </a:prstGeom>
      </xdr:spPr>
    </xdr:pic>
    <xdr:clientData/>
  </xdr:twoCellAnchor>
  <xdr:twoCellAnchor editAs="oneCell">
    <xdr:from>
      <xdr:col>11</xdr:col>
      <xdr:colOff>2657476</xdr:colOff>
      <xdr:row>17</xdr:row>
      <xdr:rowOff>27306</xdr:rowOff>
    </xdr:from>
    <xdr:to>
      <xdr:col>12</xdr:col>
      <xdr:colOff>445</xdr:colOff>
      <xdr:row>29</xdr:row>
      <xdr:rowOff>134619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5F2AD26-6061-404B-827C-A2CEF26FD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55676" y="3773806"/>
          <a:ext cx="2127694" cy="2268218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55</xdr:row>
      <xdr:rowOff>49941</xdr:rowOff>
    </xdr:from>
    <xdr:to>
      <xdr:col>11</xdr:col>
      <xdr:colOff>819151</xdr:colOff>
      <xdr:row>79</xdr:row>
      <xdr:rowOff>34925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4474B1C-5167-4E26-8440-3A227B1A4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" y="10676666"/>
          <a:ext cx="11820524" cy="4322034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655273</xdr:colOff>
      <xdr:row>46</xdr:row>
      <xdr:rowOff>83414</xdr:rowOff>
    </xdr:from>
    <xdr:to>
      <xdr:col>11</xdr:col>
      <xdr:colOff>2009625</xdr:colOff>
      <xdr:row>59</xdr:row>
      <xdr:rowOff>83415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7A691F-C9FB-435A-BB38-70613C212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99248" y="9027389"/>
          <a:ext cx="3265702" cy="2355851"/>
        </a:xfrm>
        <a:prstGeom prst="rect">
          <a:avLst/>
        </a:prstGeom>
      </xdr:spPr>
    </xdr:pic>
    <xdr:clientData/>
  </xdr:twoCellAnchor>
  <xdr:twoCellAnchor editAs="oneCell">
    <xdr:from>
      <xdr:col>10</xdr:col>
      <xdr:colOff>370375</xdr:colOff>
      <xdr:row>34</xdr:row>
      <xdr:rowOff>34983</xdr:rowOff>
    </xdr:from>
    <xdr:to>
      <xdr:col>11</xdr:col>
      <xdr:colOff>2448226</xdr:colOff>
      <xdr:row>47</xdr:row>
      <xdr:rowOff>58014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5685CB-4B0E-461F-A229-3BFAFB5DF957}"/>
            </a:ext>
            <a:ext uri="{147F2762-F138-4A5C-976F-8EAC2B608ADB}">
              <a16:predDERef xmlns:a16="http://schemas.microsoft.com/office/drawing/2014/main" pred="{097A691F-C9FB-435A-BB38-70613C212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85875" y="6807258"/>
          <a:ext cx="3217676" cy="2375706"/>
        </a:xfrm>
        <a:prstGeom prst="rect">
          <a:avLst/>
        </a:prstGeom>
      </xdr:spPr>
    </xdr:pic>
    <xdr:clientData/>
  </xdr:twoCellAnchor>
  <xdr:twoCellAnchor editAs="oneCell">
    <xdr:from>
      <xdr:col>8</xdr:col>
      <xdr:colOff>735157</xdr:colOff>
      <xdr:row>36</xdr:row>
      <xdr:rowOff>144894</xdr:rowOff>
    </xdr:from>
    <xdr:to>
      <xdr:col>11</xdr:col>
      <xdr:colOff>3826319</xdr:colOff>
      <xdr:row>50</xdr:row>
      <xdr:rowOff>28921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8DA5DC8-A243-403B-A3C9-E83CA7CC5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23432" y="7333094"/>
          <a:ext cx="6300452" cy="2420217"/>
        </a:xfrm>
        <a:prstGeom prst="rect">
          <a:avLst/>
        </a:prstGeom>
      </xdr:spPr>
    </xdr:pic>
    <xdr:clientData/>
  </xdr:twoCellAnchor>
  <xdr:twoCellAnchor editAs="oneCell">
    <xdr:from>
      <xdr:col>11</xdr:col>
      <xdr:colOff>360349</xdr:colOff>
      <xdr:row>17</xdr:row>
      <xdr:rowOff>41274</xdr:rowOff>
    </xdr:from>
    <xdr:to>
      <xdr:col>11</xdr:col>
      <xdr:colOff>2473749</xdr:colOff>
      <xdr:row>29</xdr:row>
      <xdr:rowOff>96333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ADF931A-39C9-46CD-8BA1-C9E61F52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1724" y="3784599"/>
          <a:ext cx="2103875" cy="2213424"/>
        </a:xfrm>
        <a:prstGeom prst="rect">
          <a:avLst/>
        </a:prstGeom>
      </xdr:spPr>
    </xdr:pic>
    <xdr:clientData/>
  </xdr:twoCellAnchor>
  <xdr:twoCellAnchor editAs="oneCell">
    <xdr:from>
      <xdr:col>11</xdr:col>
      <xdr:colOff>2657476</xdr:colOff>
      <xdr:row>17</xdr:row>
      <xdr:rowOff>27306</xdr:rowOff>
    </xdr:from>
    <xdr:to>
      <xdr:col>12</xdr:col>
      <xdr:colOff>445</xdr:colOff>
      <xdr:row>29</xdr:row>
      <xdr:rowOff>130809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FCDB50E-19CD-4687-9435-CFE189246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55676" y="3773806"/>
          <a:ext cx="2127694" cy="226504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55</xdr:row>
      <xdr:rowOff>49941</xdr:rowOff>
    </xdr:from>
    <xdr:to>
      <xdr:col>11</xdr:col>
      <xdr:colOff>667386</xdr:colOff>
      <xdr:row>79</xdr:row>
      <xdr:rowOff>34925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7AA5341-ED19-4909-9E62-034AAAAF2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" y="10676666"/>
          <a:ext cx="11820524" cy="4325209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36148</xdr:colOff>
      <xdr:row>36</xdr:row>
      <xdr:rowOff>178664</xdr:rowOff>
    </xdr:from>
    <xdr:to>
      <xdr:col>4</xdr:col>
      <xdr:colOff>170030</xdr:colOff>
      <xdr:row>50</xdr:row>
      <xdr:rowOff>865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93A643-4D0E-4EF6-99CE-23B7A6CE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3423" y="7373214"/>
          <a:ext cx="3176167" cy="2352676"/>
        </a:xfrm>
        <a:prstGeom prst="rect">
          <a:avLst/>
        </a:prstGeom>
      </xdr:spPr>
    </xdr:pic>
    <xdr:clientData/>
  </xdr:twoCellAnchor>
  <xdr:twoCellAnchor editAs="oneCell">
    <xdr:from>
      <xdr:col>4</xdr:col>
      <xdr:colOff>560875</xdr:colOff>
      <xdr:row>36</xdr:row>
      <xdr:rowOff>158808</xdr:rowOff>
    </xdr:from>
    <xdr:to>
      <xdr:col>7</xdr:col>
      <xdr:colOff>682926</xdr:colOff>
      <xdr:row>50</xdr:row>
      <xdr:rowOff>864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D2C6A1-93B0-4EBB-B27D-0F77B695C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7850" y="7353358"/>
          <a:ext cx="3366901" cy="2372531"/>
        </a:xfrm>
        <a:prstGeom prst="rect">
          <a:avLst/>
        </a:prstGeom>
      </xdr:spPr>
    </xdr:pic>
    <xdr:clientData/>
  </xdr:twoCellAnchor>
  <xdr:twoCellAnchor editAs="oneCell">
    <xdr:from>
      <xdr:col>8</xdr:col>
      <xdr:colOff>735157</xdr:colOff>
      <xdr:row>36</xdr:row>
      <xdr:rowOff>144894</xdr:rowOff>
    </xdr:from>
    <xdr:to>
      <xdr:col>11</xdr:col>
      <xdr:colOff>3830129</xdr:colOff>
      <xdr:row>50</xdr:row>
      <xdr:rowOff>25746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AE9A961-4D33-4BA3-978F-DE9554DB5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23432" y="7333094"/>
          <a:ext cx="6297277" cy="2423392"/>
        </a:xfrm>
        <a:prstGeom prst="rect">
          <a:avLst/>
        </a:prstGeom>
      </xdr:spPr>
    </xdr:pic>
    <xdr:clientData/>
  </xdr:twoCellAnchor>
  <xdr:twoCellAnchor editAs="oneCell">
    <xdr:from>
      <xdr:col>11</xdr:col>
      <xdr:colOff>360349</xdr:colOff>
      <xdr:row>17</xdr:row>
      <xdr:rowOff>41274</xdr:rowOff>
    </xdr:from>
    <xdr:to>
      <xdr:col>11</xdr:col>
      <xdr:colOff>2456604</xdr:colOff>
      <xdr:row>29</xdr:row>
      <xdr:rowOff>83633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88C783-D6F7-4863-B4D7-BC585801C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1724" y="3784599"/>
          <a:ext cx="2107050" cy="2216599"/>
        </a:xfrm>
        <a:prstGeom prst="rect">
          <a:avLst/>
        </a:prstGeom>
      </xdr:spPr>
    </xdr:pic>
    <xdr:clientData/>
  </xdr:twoCellAnchor>
  <xdr:twoCellAnchor editAs="oneCell">
    <xdr:from>
      <xdr:col>11</xdr:col>
      <xdr:colOff>2657476</xdr:colOff>
      <xdr:row>17</xdr:row>
      <xdr:rowOff>27306</xdr:rowOff>
    </xdr:from>
    <xdr:to>
      <xdr:col>12</xdr:col>
      <xdr:colOff>445</xdr:colOff>
      <xdr:row>29</xdr:row>
      <xdr:rowOff>124459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C940A45-2217-4234-99FB-4ED2A9A48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55676" y="3773806"/>
          <a:ext cx="2127694" cy="2268218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55</xdr:row>
      <xdr:rowOff>49941</xdr:rowOff>
    </xdr:from>
    <xdr:to>
      <xdr:col>11</xdr:col>
      <xdr:colOff>448311</xdr:colOff>
      <xdr:row>79</xdr:row>
      <xdr:rowOff>27940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E61088F-F061-482D-B04A-A9DFA9115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" y="10676666"/>
          <a:ext cx="11820524" cy="4322034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.com/url?q=https://forms.office.com/r/nLY9MA7iLB&amp;sa=D&amp;source=editors&amp;ust=1720678481813376&amp;usg=AOvVaw2fOU2HUpNGxqnj9_Z_fqF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84B43-D692-4AE4-B23B-4B06D258703D}">
  <sheetPr codeName="Sheet1"/>
  <dimension ref="A2:AR150"/>
  <sheetViews>
    <sheetView topLeftCell="A124" zoomScale="70" zoomScaleNormal="70" workbookViewId="0">
      <selection activeCell="AE20" sqref="AE20"/>
    </sheetView>
  </sheetViews>
  <sheetFormatPr defaultRowHeight="14.5"/>
  <cols>
    <col min="5" max="5" width="9.54296875" bestFit="1" customWidth="1"/>
    <col min="11" max="11" width="9.54296875" bestFit="1" customWidth="1"/>
  </cols>
  <sheetData>
    <row r="2" spans="1:15" ht="46" customHeight="1">
      <c r="A2" s="56" t="s">
        <v>0</v>
      </c>
      <c r="B2" s="56"/>
      <c r="C2" s="56"/>
      <c r="D2" s="56"/>
      <c r="E2" s="56"/>
      <c r="F2" s="56"/>
      <c r="H2" s="49" t="s">
        <v>1</v>
      </c>
      <c r="I2" s="49"/>
      <c r="J2" s="48"/>
      <c r="K2" s="58" t="s">
        <v>2</v>
      </c>
      <c r="L2" s="58"/>
      <c r="M2" s="58"/>
    </row>
    <row r="3" spans="1:15" ht="46" customHeight="1">
      <c r="A3" s="56"/>
      <c r="B3" s="56"/>
      <c r="C3" s="56"/>
      <c r="D3" s="56"/>
      <c r="E3" s="56"/>
      <c r="F3" s="56"/>
      <c r="H3" s="49" t="s">
        <v>3</v>
      </c>
      <c r="I3" s="49"/>
      <c r="J3" s="48"/>
      <c r="K3" s="58"/>
      <c r="L3" s="58"/>
      <c r="M3" s="58"/>
    </row>
    <row r="4" spans="1:15" ht="46" customHeight="1">
      <c r="A4" s="56"/>
      <c r="B4" s="56"/>
      <c r="C4" s="56"/>
      <c r="D4" s="56"/>
      <c r="E4" s="56"/>
      <c r="F4" s="56"/>
      <c r="H4" s="57" t="s">
        <v>4</v>
      </c>
      <c r="I4" s="57"/>
      <c r="J4" s="57"/>
    </row>
    <row r="5" spans="1:15" ht="33.5">
      <c r="A5" s="35"/>
      <c r="B5" s="35"/>
      <c r="K5" s="52" t="s">
        <v>5</v>
      </c>
      <c r="L5" s="52"/>
      <c r="M5" s="52"/>
      <c r="N5" s="52"/>
      <c r="O5" s="52"/>
    </row>
    <row r="6" spans="1:15" ht="21">
      <c r="A6" s="36" t="s">
        <v>6</v>
      </c>
      <c r="B6" s="37"/>
    </row>
    <row r="59" spans="1:44" ht="28.5">
      <c r="C59" s="34" t="s">
        <v>7</v>
      </c>
      <c r="E59" s="47">
        <f>280+225+141+83+80+51+30+34</f>
        <v>924</v>
      </c>
      <c r="J59" s="45">
        <f>280+242+186+70+55+99+37+92</f>
        <v>1061</v>
      </c>
      <c r="M59" s="47"/>
      <c r="T59" s="46">
        <f>280+141+182+83+45+36+83+64</f>
        <v>914</v>
      </c>
      <c r="Z59" s="45">
        <f>280+172+150+50+50+78.5+35+110</f>
        <v>925.5</v>
      </c>
      <c r="AB59" s="45"/>
      <c r="AJ59" s="46">
        <f>280+196+112+128+48+34+90</f>
        <v>888</v>
      </c>
      <c r="AQ59" s="50" t="s">
        <v>8</v>
      </c>
      <c r="AR59" s="49">
        <f>AVERAGE(E59,J59,T59,Z59,AJ59)</f>
        <v>942.5</v>
      </c>
    </row>
    <row r="60" spans="1:44" ht="28.5">
      <c r="C60" s="34"/>
      <c r="E60" s="47"/>
      <c r="K60" s="47"/>
    </row>
    <row r="61" spans="1:44" ht="21">
      <c r="A61" s="38" t="s">
        <v>9</v>
      </c>
      <c r="B61" s="39"/>
    </row>
    <row r="90" spans="1:17" ht="21">
      <c r="A90" s="38" t="s">
        <v>10</v>
      </c>
      <c r="B90" s="39"/>
    </row>
    <row r="91" spans="1:17" ht="36">
      <c r="L91" s="53" t="s">
        <v>11</v>
      </c>
      <c r="M91" s="53"/>
      <c r="N91" s="53"/>
      <c r="O91" s="53"/>
      <c r="P91" s="53"/>
      <c r="Q91" s="53"/>
    </row>
    <row r="138" spans="2:42" ht="13" customHeight="1"/>
    <row r="143" spans="2:42" ht="26">
      <c r="B143" s="45" t="s">
        <v>7</v>
      </c>
      <c r="F143" s="46">
        <f>230+230+100</f>
        <v>560</v>
      </c>
      <c r="P143" s="46">
        <f>230+90+125+120</f>
        <v>565</v>
      </c>
      <c r="W143" s="45">
        <f>230+135+115+100</f>
        <v>580</v>
      </c>
      <c r="AA143" s="46">
        <f>230+110+100</f>
        <v>440</v>
      </c>
      <c r="AH143" s="46">
        <f>230+100+120</f>
        <v>450</v>
      </c>
      <c r="AO143" s="51" t="s">
        <v>12</v>
      </c>
      <c r="AP143" s="51">
        <f>AVERAGE(F143,P143,W143,AA143,AH143)</f>
        <v>519</v>
      </c>
    </row>
    <row r="148" spans="1:8" ht="26">
      <c r="A148" s="54" t="s">
        <v>13</v>
      </c>
      <c r="B148" s="55"/>
    </row>
    <row r="150" spans="1:8" ht="21">
      <c r="B150" s="33" t="s">
        <v>14</v>
      </c>
      <c r="C150" s="34"/>
      <c r="D150" s="34"/>
      <c r="E150" s="34"/>
      <c r="F150" s="34"/>
      <c r="G150" s="34"/>
      <c r="H150" s="34"/>
    </row>
  </sheetData>
  <mergeCells count="6">
    <mergeCell ref="K5:O5"/>
    <mergeCell ref="L91:Q91"/>
    <mergeCell ref="A148:B148"/>
    <mergeCell ref="A2:F4"/>
    <mergeCell ref="H4:J4"/>
    <mergeCell ref="K2:M3"/>
  </mergeCells>
  <hyperlinks>
    <hyperlink ref="B150" r:id="rId1" display="https://www.google.com/url?q=https://forms.office.com/r/nLY9MA7iLB&amp;sa=D&amp;source=editors&amp;ust=1720678481813376&amp;usg=AOvVaw2fOU2HUpNGxqnj9_Z_fqFn" xr:uid="{916CBA19-7FCF-4DC3-923A-5EDF3D99B72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DDDF4-7B03-4D6A-BD89-909410BCE5C2}">
  <sheetPr codeName="Sheet2"/>
  <dimension ref="A1:P113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2" sqref="C22"/>
    </sheetView>
  </sheetViews>
  <sheetFormatPr defaultRowHeight="14.5"/>
  <cols>
    <col min="1" max="1" width="15.1796875" bestFit="1" customWidth="1"/>
    <col min="2" max="2" width="15.1796875" customWidth="1"/>
    <col min="3" max="4" width="11.54296875" customWidth="1"/>
    <col min="5" max="5" width="16.453125" customWidth="1"/>
    <col min="6" max="6" width="17.453125" customWidth="1"/>
    <col min="7" max="7" width="12.54296875" bestFit="1" customWidth="1"/>
    <col min="8" max="8" width="11.54296875" bestFit="1" customWidth="1"/>
    <col min="9" max="9" width="17" bestFit="1" customWidth="1"/>
    <col min="10" max="10" width="11.54296875" bestFit="1" customWidth="1"/>
    <col min="11" max="11" width="17.1796875" bestFit="1" customWidth="1"/>
    <col min="12" max="12" width="69.1796875" bestFit="1" customWidth="1"/>
    <col min="13" max="13" width="12.54296875" customWidth="1"/>
    <col min="15" max="15" width="12.54296875" bestFit="1" customWidth="1"/>
    <col min="16" max="16" width="9.453125" customWidth="1"/>
  </cols>
  <sheetData>
    <row r="1" spans="1:16" ht="30.65" customHeight="1">
      <c r="C1" s="30"/>
      <c r="D1" s="31"/>
      <c r="E1" s="23" t="s">
        <v>15</v>
      </c>
      <c r="F1" s="31"/>
      <c r="G1" s="29"/>
      <c r="H1" s="27" t="s">
        <v>16</v>
      </c>
      <c r="I1" s="28"/>
      <c r="J1" s="2"/>
      <c r="K1" s="15" t="s">
        <v>17</v>
      </c>
      <c r="L1" s="59" t="s">
        <v>18</v>
      </c>
      <c r="M1" s="59"/>
      <c r="P1" s="2"/>
    </row>
    <row r="2" spans="1:16" ht="19" thickBot="1">
      <c r="A2" s="3"/>
      <c r="C2" s="24"/>
      <c r="D2" s="25"/>
      <c r="E2" s="25" t="s">
        <v>5</v>
      </c>
      <c r="F2" s="26"/>
      <c r="G2" s="10" t="s">
        <v>11</v>
      </c>
      <c r="H2" s="63" t="s">
        <v>5</v>
      </c>
      <c r="I2" s="64"/>
      <c r="J2" s="5"/>
      <c r="K2" s="16" t="s">
        <v>19</v>
      </c>
    </row>
    <row r="3" spans="1:16" ht="19" thickBot="1">
      <c r="A3" s="3"/>
      <c r="B3" s="32" t="s">
        <v>20</v>
      </c>
      <c r="C3" s="8" t="s">
        <v>21</v>
      </c>
      <c r="D3" s="4" t="s">
        <v>22</v>
      </c>
      <c r="E3" s="4" t="s">
        <v>23</v>
      </c>
      <c r="F3" s="11" t="s">
        <v>24</v>
      </c>
      <c r="G3" s="7" t="s">
        <v>25</v>
      </c>
      <c r="H3" s="8" t="s">
        <v>21</v>
      </c>
      <c r="I3" s="4" t="s">
        <v>26</v>
      </c>
      <c r="K3" s="17" t="s">
        <v>27</v>
      </c>
      <c r="L3" s="42" t="s">
        <v>28</v>
      </c>
      <c r="M3" s="43"/>
      <c r="N3" s="44"/>
      <c r="P3" s="1"/>
    </row>
    <row r="4" spans="1:16" ht="15.5">
      <c r="A4" s="61" t="s">
        <v>29</v>
      </c>
      <c r="B4" s="6" t="s">
        <v>30</v>
      </c>
      <c r="C4" s="4"/>
      <c r="D4" s="4"/>
      <c r="E4" s="4"/>
      <c r="F4" s="11"/>
      <c r="G4" s="4"/>
      <c r="H4" s="8"/>
      <c r="I4" s="4"/>
      <c r="L4" s="42" t="s">
        <v>31</v>
      </c>
      <c r="M4" s="43"/>
      <c r="N4" s="44"/>
      <c r="O4" s="19"/>
    </row>
    <row r="5" spans="1:16">
      <c r="A5" s="62"/>
      <c r="B5" s="4" t="s">
        <v>32</v>
      </c>
      <c r="C5" s="4"/>
      <c r="D5" s="4"/>
      <c r="E5" s="4"/>
      <c r="F5" s="11"/>
      <c r="G5" s="4"/>
      <c r="H5" s="8"/>
      <c r="I5" s="4"/>
    </row>
    <row r="6" spans="1:16">
      <c r="A6" s="62"/>
      <c r="B6" s="4" t="s">
        <v>33</v>
      </c>
      <c r="C6" s="4"/>
      <c r="D6" s="4"/>
      <c r="E6" s="4"/>
      <c r="F6" s="11"/>
      <c r="G6" s="4"/>
      <c r="H6" s="8"/>
      <c r="I6" s="4"/>
    </row>
    <row r="7" spans="1:16" ht="15.5">
      <c r="A7" s="62"/>
      <c r="B7" s="4" t="s">
        <v>34</v>
      </c>
      <c r="C7" s="4"/>
      <c r="D7" s="4"/>
      <c r="E7" s="4"/>
      <c r="F7" s="11"/>
      <c r="G7" s="4"/>
      <c r="H7" s="8"/>
      <c r="I7" s="4"/>
      <c r="L7" s="18" t="s">
        <v>35</v>
      </c>
      <c r="M7" s="18"/>
    </row>
    <row r="8" spans="1:16" ht="15.5">
      <c r="A8" s="62"/>
      <c r="B8" s="4" t="s">
        <v>36</v>
      </c>
      <c r="C8" s="4"/>
      <c r="D8" s="4"/>
      <c r="E8" s="4"/>
      <c r="F8" s="11"/>
      <c r="G8" s="4"/>
      <c r="H8" s="8"/>
      <c r="I8" s="4"/>
      <c r="L8" s="18" t="s">
        <v>37</v>
      </c>
      <c r="M8" s="18"/>
    </row>
    <row r="9" spans="1:16" ht="17.5" customHeight="1">
      <c r="A9" s="62"/>
      <c r="B9" s="4" t="s">
        <v>38</v>
      </c>
      <c r="C9" s="4"/>
      <c r="D9" s="4"/>
      <c r="E9" s="4"/>
      <c r="F9" s="11"/>
      <c r="G9" s="4">
        <v>1</v>
      </c>
      <c r="H9" s="8"/>
      <c r="I9" s="4"/>
      <c r="L9" s="18" t="s">
        <v>39</v>
      </c>
      <c r="M9" s="19"/>
    </row>
    <row r="10" spans="1:16">
      <c r="A10" s="62"/>
      <c r="B10" s="4" t="s">
        <v>40</v>
      </c>
      <c r="C10" s="4"/>
      <c r="D10" s="4"/>
      <c r="E10" s="4"/>
      <c r="F10" s="11"/>
      <c r="G10" s="4"/>
      <c r="H10" s="8"/>
      <c r="I10" s="4">
        <v>1</v>
      </c>
    </row>
    <row r="11" spans="1:16" ht="15.5">
      <c r="A11" s="62"/>
      <c r="B11" s="4" t="s">
        <v>41</v>
      </c>
      <c r="C11" s="4"/>
      <c r="D11" s="4"/>
      <c r="E11" s="4"/>
      <c r="F11" s="11"/>
      <c r="G11" s="4"/>
      <c r="H11" s="8"/>
      <c r="I11" s="4"/>
      <c r="L11" s="18" t="s">
        <v>42</v>
      </c>
    </row>
    <row r="12" spans="1:16">
      <c r="A12" s="62"/>
      <c r="B12" s="4" t="s">
        <v>43</v>
      </c>
      <c r="C12" s="4"/>
      <c r="D12" s="4"/>
      <c r="E12" s="4"/>
      <c r="F12" s="11"/>
      <c r="G12" s="4"/>
      <c r="H12" s="8"/>
      <c r="I12" s="4"/>
    </row>
    <row r="13" spans="1:16" ht="31">
      <c r="A13" s="62"/>
      <c r="B13" s="4" t="s">
        <v>44</v>
      </c>
      <c r="C13" s="4"/>
      <c r="D13" s="4"/>
      <c r="E13" s="4"/>
      <c r="F13" s="11"/>
      <c r="G13" s="4"/>
      <c r="H13" s="8"/>
      <c r="I13" s="4"/>
      <c r="L13" s="40" t="s">
        <v>45</v>
      </c>
    </row>
    <row r="14" spans="1:16">
      <c r="A14" s="62"/>
      <c r="B14" s="4" t="s">
        <v>46</v>
      </c>
      <c r="C14" s="4"/>
      <c r="D14" s="4"/>
      <c r="E14" s="4"/>
      <c r="F14" s="11"/>
      <c r="G14" s="4">
        <v>1</v>
      </c>
      <c r="H14" s="8"/>
      <c r="I14" s="4"/>
    </row>
    <row r="15" spans="1:16" ht="15.5">
      <c r="A15" s="62"/>
      <c r="B15" s="4" t="s">
        <v>47</v>
      </c>
      <c r="C15" s="4"/>
      <c r="D15" s="4"/>
      <c r="E15" s="4"/>
      <c r="F15" s="11"/>
      <c r="G15" s="4"/>
      <c r="H15" s="8"/>
      <c r="I15" s="4"/>
      <c r="L15" s="18" t="s">
        <v>48</v>
      </c>
    </row>
    <row r="16" spans="1:16">
      <c r="A16" s="62"/>
      <c r="B16" s="4" t="s">
        <v>49</v>
      </c>
      <c r="C16" s="4"/>
      <c r="D16" s="4"/>
      <c r="E16" s="4"/>
      <c r="F16" s="11"/>
      <c r="G16" s="4"/>
      <c r="H16" s="8"/>
      <c r="I16" s="4"/>
    </row>
    <row r="17" spans="1:9">
      <c r="A17" s="62"/>
      <c r="B17" s="4" t="s">
        <v>50</v>
      </c>
      <c r="C17" s="4"/>
      <c r="D17" s="4"/>
      <c r="E17" s="4"/>
      <c r="F17" s="11"/>
      <c r="G17" s="4">
        <v>1</v>
      </c>
      <c r="H17" s="8"/>
      <c r="I17" s="4"/>
    </row>
    <row r="18" spans="1:9">
      <c r="A18" s="62"/>
      <c r="B18" s="4" t="s">
        <v>51</v>
      </c>
      <c r="C18" s="4"/>
      <c r="D18" s="4"/>
      <c r="E18" s="4"/>
      <c r="F18" s="11"/>
      <c r="G18" s="4"/>
      <c r="H18" s="8"/>
      <c r="I18" s="4"/>
    </row>
    <row r="19" spans="1:9">
      <c r="A19" s="62"/>
      <c r="B19" s="4" t="s">
        <v>52</v>
      </c>
      <c r="C19" s="4"/>
      <c r="D19" s="4"/>
      <c r="E19" s="4"/>
      <c r="F19" s="11"/>
      <c r="G19" s="4"/>
      <c r="H19" s="8"/>
      <c r="I19" s="4">
        <v>1</v>
      </c>
    </row>
    <row r="20" spans="1:9">
      <c r="A20" s="62"/>
      <c r="B20" s="4" t="s">
        <v>53</v>
      </c>
      <c r="C20" s="4"/>
      <c r="D20" s="4"/>
      <c r="E20" s="4"/>
      <c r="F20" s="11"/>
      <c r="G20" s="4"/>
      <c r="H20" s="8"/>
      <c r="I20" s="4"/>
    </row>
    <row r="21" spans="1:9">
      <c r="A21" s="62"/>
      <c r="B21" s="4" t="s">
        <v>54</v>
      </c>
      <c r="C21" s="4"/>
      <c r="D21" s="4"/>
      <c r="E21" s="4"/>
      <c r="F21" s="11"/>
      <c r="G21" s="4"/>
      <c r="H21" s="8"/>
      <c r="I21" s="4"/>
    </row>
    <row r="22" spans="1:9">
      <c r="A22" s="62"/>
      <c r="B22" t="s">
        <v>55</v>
      </c>
      <c r="C22" s="12">
        <v>1</v>
      </c>
      <c r="D22" s="12"/>
      <c r="E22" s="12"/>
      <c r="F22" s="13"/>
      <c r="G22" s="12"/>
      <c r="H22" s="14"/>
      <c r="I22" s="12"/>
    </row>
    <row r="23" spans="1:9">
      <c r="A23" s="62"/>
      <c r="B23" s="4" t="s">
        <v>56</v>
      </c>
      <c r="C23" s="12"/>
      <c r="D23" s="12"/>
      <c r="E23" s="12"/>
      <c r="F23" s="13"/>
      <c r="G23" s="12">
        <v>1</v>
      </c>
      <c r="H23" s="14"/>
      <c r="I23" s="12"/>
    </row>
    <row r="24" spans="1:9">
      <c r="A24" s="62"/>
      <c r="B24" t="s">
        <v>57</v>
      </c>
      <c r="C24" s="12"/>
      <c r="D24" s="12"/>
      <c r="E24" s="12"/>
      <c r="F24" s="13"/>
      <c r="G24" s="12"/>
      <c r="H24" s="14"/>
      <c r="I24" s="12"/>
    </row>
    <row r="25" spans="1:9">
      <c r="A25" s="62"/>
      <c r="B25" s="4" t="s">
        <v>58</v>
      </c>
      <c r="C25" s="12"/>
      <c r="D25" s="12"/>
      <c r="E25" s="12"/>
      <c r="F25" s="13"/>
      <c r="G25" s="12"/>
      <c r="H25" s="14"/>
      <c r="I25" s="12"/>
    </row>
    <row r="26" spans="1:9">
      <c r="A26" s="62"/>
      <c r="B26" s="4" t="s">
        <v>59</v>
      </c>
      <c r="C26" s="12"/>
      <c r="D26" s="12"/>
      <c r="E26" s="12"/>
      <c r="F26" s="13"/>
      <c r="G26" s="12"/>
      <c r="H26" s="14"/>
      <c r="I26" s="12"/>
    </row>
    <row r="27" spans="1:9">
      <c r="A27" s="20"/>
      <c r="B27" s="4" t="s">
        <v>60</v>
      </c>
      <c r="C27" s="4"/>
      <c r="D27" s="4"/>
      <c r="E27" s="4"/>
      <c r="F27" s="4"/>
      <c r="G27" s="4"/>
      <c r="H27" s="4"/>
      <c r="I27" s="4"/>
    </row>
    <row r="28" spans="1:9">
      <c r="A28" s="20"/>
      <c r="B28" s="4" t="s">
        <v>61</v>
      </c>
      <c r="C28" s="4"/>
      <c r="D28" s="4"/>
      <c r="E28" s="4"/>
      <c r="F28" s="4"/>
      <c r="G28" s="4"/>
      <c r="H28" s="4"/>
      <c r="I28" s="4"/>
    </row>
    <row r="29" spans="1:9">
      <c r="A29" s="20"/>
      <c r="B29" s="4" t="s">
        <v>62</v>
      </c>
      <c r="C29" s="4"/>
      <c r="D29" s="4"/>
      <c r="E29" s="4"/>
      <c r="F29" s="4"/>
      <c r="G29" s="4"/>
      <c r="H29" s="4"/>
      <c r="I29" s="4"/>
    </row>
    <row r="30" spans="1:9" ht="15" thickBot="1">
      <c r="B30" s="21" t="s">
        <v>63</v>
      </c>
      <c r="C30" s="22">
        <f>SUM(C4:C29)</f>
        <v>1</v>
      </c>
      <c r="D30" s="22">
        <f t="shared" ref="D30:I30" si="0">SUM(D4:D29)</f>
        <v>0</v>
      </c>
      <c r="E30" s="22">
        <f t="shared" si="0"/>
        <v>0</v>
      </c>
      <c r="F30" s="22">
        <f t="shared" si="0"/>
        <v>0</v>
      </c>
      <c r="G30" s="22">
        <f>SUM(G4:G29)</f>
        <v>4</v>
      </c>
      <c r="H30" s="22">
        <f t="shared" si="0"/>
        <v>0</v>
      </c>
      <c r="I30" s="22">
        <f t="shared" si="0"/>
        <v>2</v>
      </c>
    </row>
    <row r="31" spans="1:9">
      <c r="F31" s="9"/>
    </row>
    <row r="38" spans="1:1">
      <c r="A38" s="60" t="s">
        <v>64</v>
      </c>
    </row>
    <row r="39" spans="1:1">
      <c r="A39" s="60"/>
    </row>
    <row r="40" spans="1:1">
      <c r="A40" s="60"/>
    </row>
    <row r="41" spans="1:1">
      <c r="A41" s="60"/>
    </row>
    <row r="42" spans="1:1">
      <c r="A42" s="60"/>
    </row>
    <row r="43" spans="1:1">
      <c r="A43" s="60"/>
    </row>
    <row r="44" spans="1:1">
      <c r="A44" s="60"/>
    </row>
    <row r="45" spans="1:1">
      <c r="A45" s="60"/>
    </row>
    <row r="46" spans="1:1">
      <c r="A46" s="60"/>
    </row>
    <row r="47" spans="1:1">
      <c r="A47" s="60"/>
    </row>
    <row r="48" spans="1:1">
      <c r="A48" s="60"/>
    </row>
    <row r="49" spans="1:1">
      <c r="A49" s="60"/>
    </row>
    <row r="50" spans="1:1">
      <c r="A50" s="60"/>
    </row>
    <row r="113" spans="1:1">
      <c r="A113" s="41"/>
    </row>
  </sheetData>
  <autoFilter ref="A1:I30" xr:uid="{CABDDDF4-7B03-4D6A-BD89-909410BCE5C2}"/>
  <mergeCells count="4">
    <mergeCell ref="L1:M1"/>
    <mergeCell ref="A38:A50"/>
    <mergeCell ref="A4:A26"/>
    <mergeCell ref="H2:I2"/>
  </mergeCells>
  <conditionalFormatting sqref="C30:I30">
    <cfRule type="cellIs" dxfId="19" priority="1" operator="equal">
      <formula>1</formula>
    </cfRule>
    <cfRule type="cellIs" dxfId="18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15032-C8D8-46EC-9F7B-DF32A9BEE155}">
  <sheetPr codeName="Sheet3"/>
  <dimension ref="A1:P113"/>
  <sheetViews>
    <sheetView zoomScale="110" zoomScaleNormal="110" workbookViewId="0">
      <selection activeCell="G24" sqref="G24"/>
    </sheetView>
  </sheetViews>
  <sheetFormatPr defaultRowHeight="14.5"/>
  <cols>
    <col min="1" max="1" width="15.1796875" bestFit="1" customWidth="1"/>
    <col min="2" max="2" width="15.1796875" customWidth="1"/>
    <col min="3" max="3" width="11.54296875" customWidth="1"/>
    <col min="4" max="4" width="11.54296875" bestFit="1" customWidth="1"/>
    <col min="5" max="5" width="16.453125" bestFit="1" customWidth="1"/>
    <col min="6" max="6" width="17.453125" customWidth="1"/>
    <col min="7" max="7" width="12.54296875" bestFit="1" customWidth="1"/>
    <col min="8" max="8" width="11.54296875" bestFit="1" customWidth="1"/>
    <col min="9" max="9" width="17" bestFit="1" customWidth="1"/>
    <col min="10" max="10" width="11.54296875" bestFit="1" customWidth="1"/>
    <col min="11" max="11" width="17.1796875" bestFit="1" customWidth="1"/>
    <col min="12" max="12" width="69.1796875" bestFit="1" customWidth="1"/>
    <col min="13" max="13" width="12.54296875" customWidth="1"/>
    <col min="15" max="15" width="12.54296875" bestFit="1" customWidth="1"/>
    <col min="16" max="16" width="9.453125" customWidth="1"/>
  </cols>
  <sheetData>
    <row r="1" spans="1:16" ht="30.65" customHeight="1">
      <c r="C1" s="30"/>
      <c r="D1" s="31"/>
      <c r="E1" s="23" t="s">
        <v>15</v>
      </c>
      <c r="F1" s="31"/>
      <c r="G1" s="29"/>
      <c r="H1" s="27" t="s">
        <v>16</v>
      </c>
      <c r="I1" s="28"/>
      <c r="J1" s="2"/>
      <c r="K1" s="15" t="s">
        <v>17</v>
      </c>
      <c r="L1" s="59" t="s">
        <v>18</v>
      </c>
      <c r="M1" s="59"/>
      <c r="P1" s="2"/>
    </row>
    <row r="2" spans="1:16" ht="19" thickBot="1">
      <c r="A2" s="3"/>
      <c r="C2" s="24"/>
      <c r="D2" s="25"/>
      <c r="E2" s="25" t="s">
        <v>5</v>
      </c>
      <c r="F2" s="26"/>
      <c r="G2" s="10" t="s">
        <v>11</v>
      </c>
      <c r="H2" s="63" t="s">
        <v>5</v>
      </c>
      <c r="I2" s="64"/>
      <c r="J2" s="5"/>
      <c r="K2" s="16" t="s">
        <v>19</v>
      </c>
    </row>
    <row r="3" spans="1:16" ht="19" thickBot="1">
      <c r="A3" s="3"/>
      <c r="B3" s="32" t="s">
        <v>20</v>
      </c>
      <c r="C3" s="8" t="s">
        <v>21</v>
      </c>
      <c r="D3" s="4" t="s">
        <v>22</v>
      </c>
      <c r="E3" s="4" t="s">
        <v>23</v>
      </c>
      <c r="F3" s="11" t="s">
        <v>24</v>
      </c>
      <c r="G3" s="7" t="s">
        <v>25</v>
      </c>
      <c r="H3" s="8" t="s">
        <v>21</v>
      </c>
      <c r="I3" s="4" t="s">
        <v>26</v>
      </c>
      <c r="K3" s="17" t="s">
        <v>27</v>
      </c>
      <c r="L3" s="42" t="s">
        <v>28</v>
      </c>
      <c r="M3" s="43"/>
      <c r="N3" s="44"/>
      <c r="P3" s="1"/>
    </row>
    <row r="4" spans="1:16" ht="15.5">
      <c r="A4" s="61" t="s">
        <v>65</v>
      </c>
      <c r="B4" s="6" t="s">
        <v>30</v>
      </c>
      <c r="C4" s="4">
        <v>1</v>
      </c>
      <c r="D4" s="4"/>
      <c r="E4" s="4"/>
      <c r="F4" s="11"/>
      <c r="G4" s="4"/>
      <c r="H4" s="8"/>
      <c r="I4" s="4"/>
      <c r="L4" s="42" t="s">
        <v>31</v>
      </c>
      <c r="M4" s="43"/>
      <c r="N4" s="44"/>
      <c r="O4" s="19"/>
    </row>
    <row r="5" spans="1:16">
      <c r="A5" s="62"/>
      <c r="B5" s="4" t="s">
        <v>32</v>
      </c>
      <c r="C5" s="4"/>
      <c r="D5" s="4"/>
      <c r="E5" s="4"/>
      <c r="F5" s="11"/>
      <c r="G5" s="4"/>
      <c r="H5" s="8"/>
      <c r="I5" s="4"/>
    </row>
    <row r="6" spans="1:16">
      <c r="A6" s="62"/>
      <c r="B6" s="4" t="s">
        <v>33</v>
      </c>
      <c r="C6" s="4"/>
      <c r="D6" s="4"/>
      <c r="E6" s="4"/>
      <c r="F6" s="11"/>
      <c r="G6" s="4"/>
      <c r="H6" s="8"/>
      <c r="I6" s="4"/>
    </row>
    <row r="7" spans="1:16" ht="15.5">
      <c r="A7" s="62"/>
      <c r="B7" s="4" t="s">
        <v>34</v>
      </c>
      <c r="C7" s="4"/>
      <c r="D7" s="4"/>
      <c r="E7" s="4"/>
      <c r="F7" s="11"/>
      <c r="G7" s="4"/>
      <c r="H7" s="8"/>
      <c r="I7" s="4"/>
      <c r="L7" s="18" t="s">
        <v>35</v>
      </c>
      <c r="M7" s="18"/>
    </row>
    <row r="8" spans="1:16" ht="15.5">
      <c r="A8" s="62"/>
      <c r="B8" s="4" t="s">
        <v>36</v>
      </c>
      <c r="C8" s="4"/>
      <c r="D8" s="4"/>
      <c r="E8" s="4"/>
      <c r="F8" s="11"/>
      <c r="G8" s="4"/>
      <c r="H8" s="8"/>
      <c r="I8" s="4"/>
      <c r="L8" s="18" t="s">
        <v>37</v>
      </c>
      <c r="M8" s="18"/>
    </row>
    <row r="9" spans="1:16" ht="17.5" customHeight="1">
      <c r="A9" s="62"/>
      <c r="B9" s="4" t="s">
        <v>38</v>
      </c>
      <c r="C9" s="4"/>
      <c r="D9" s="4"/>
      <c r="E9" s="4"/>
      <c r="F9" s="11"/>
      <c r="G9" s="4">
        <v>1</v>
      </c>
      <c r="H9" s="8"/>
      <c r="I9" s="4"/>
      <c r="L9" s="18" t="s">
        <v>39</v>
      </c>
      <c r="M9" s="19"/>
    </row>
    <row r="10" spans="1:16">
      <c r="A10" s="62"/>
      <c r="B10" s="4" t="s">
        <v>40</v>
      </c>
      <c r="C10" s="4"/>
      <c r="D10" s="4"/>
      <c r="E10" s="4"/>
      <c r="F10" s="11"/>
      <c r="G10" s="4"/>
      <c r="H10" s="8"/>
      <c r="I10" s="4">
        <v>1</v>
      </c>
    </row>
    <row r="11" spans="1:16" ht="15.5">
      <c r="A11" s="62"/>
      <c r="B11" s="4" t="s">
        <v>41</v>
      </c>
      <c r="C11" s="4"/>
      <c r="D11" s="4"/>
      <c r="E11" s="4"/>
      <c r="F11" s="11"/>
      <c r="G11" s="4"/>
      <c r="H11" s="8"/>
      <c r="I11" s="4"/>
      <c r="L11" s="18" t="s">
        <v>42</v>
      </c>
    </row>
    <row r="12" spans="1:16">
      <c r="A12" s="62"/>
      <c r="B12" s="4" t="s">
        <v>43</v>
      </c>
      <c r="C12" s="4"/>
      <c r="D12" s="4"/>
      <c r="E12" s="4"/>
      <c r="F12" s="11"/>
      <c r="G12" s="4"/>
      <c r="H12" s="8"/>
      <c r="I12" s="4"/>
    </row>
    <row r="13" spans="1:16" ht="31">
      <c r="A13" s="62"/>
      <c r="B13" s="4" t="s">
        <v>44</v>
      </c>
      <c r="C13" s="4"/>
      <c r="D13" s="4"/>
      <c r="E13" s="4"/>
      <c r="F13" s="11"/>
      <c r="G13" s="4"/>
      <c r="H13" s="8"/>
      <c r="I13" s="4"/>
      <c r="L13" s="40" t="s">
        <v>45</v>
      </c>
    </row>
    <row r="14" spans="1:16">
      <c r="A14" s="62"/>
      <c r="B14" s="4" t="s">
        <v>46</v>
      </c>
      <c r="C14" s="4"/>
      <c r="D14" s="4"/>
      <c r="E14" s="4"/>
      <c r="F14" s="11"/>
      <c r="G14" s="4">
        <v>1</v>
      </c>
      <c r="H14" s="8"/>
      <c r="I14" s="4"/>
    </row>
    <row r="15" spans="1:16" ht="15.5">
      <c r="A15" s="62"/>
      <c r="B15" s="4" t="s">
        <v>47</v>
      </c>
      <c r="C15" s="4"/>
      <c r="D15" s="4"/>
      <c r="E15" s="4"/>
      <c r="F15" s="11"/>
      <c r="G15" s="4"/>
      <c r="H15" s="8"/>
      <c r="I15" s="4"/>
      <c r="L15" s="18" t="s">
        <v>48</v>
      </c>
    </row>
    <row r="16" spans="1:16">
      <c r="A16" s="62"/>
      <c r="B16" s="4" t="s">
        <v>49</v>
      </c>
      <c r="C16" s="4"/>
      <c r="D16" s="4"/>
      <c r="E16" s="4"/>
      <c r="F16" s="11"/>
      <c r="G16" s="4"/>
      <c r="H16" s="8"/>
      <c r="I16" s="4"/>
    </row>
    <row r="17" spans="1:9">
      <c r="A17" s="62"/>
      <c r="B17" s="4" t="s">
        <v>50</v>
      </c>
      <c r="C17" s="4"/>
      <c r="D17" s="4"/>
      <c r="E17" s="4"/>
      <c r="F17" s="11"/>
      <c r="G17" s="4">
        <v>1</v>
      </c>
      <c r="H17" s="8"/>
      <c r="I17" s="4"/>
    </row>
    <row r="18" spans="1:9">
      <c r="A18" s="62"/>
      <c r="B18" s="4" t="s">
        <v>51</v>
      </c>
      <c r="C18" s="4"/>
      <c r="D18" s="4"/>
      <c r="E18" s="4"/>
      <c r="F18" s="11"/>
      <c r="G18" s="4"/>
      <c r="H18" s="8"/>
      <c r="I18" s="4"/>
    </row>
    <row r="19" spans="1:9" ht="14.15" customHeight="1">
      <c r="A19" s="62"/>
      <c r="B19" s="4" t="s">
        <v>52</v>
      </c>
      <c r="C19" s="4"/>
      <c r="D19" s="4"/>
      <c r="E19" s="4"/>
      <c r="F19" s="11"/>
      <c r="G19" s="4"/>
      <c r="H19" s="8"/>
      <c r="I19" s="4">
        <v>1</v>
      </c>
    </row>
    <row r="20" spans="1:9">
      <c r="A20" s="62"/>
      <c r="B20" s="4" t="s">
        <v>53</v>
      </c>
      <c r="C20" s="4"/>
      <c r="D20" s="4"/>
      <c r="E20" s="4"/>
      <c r="F20" s="11"/>
      <c r="G20" s="4"/>
      <c r="H20" s="8"/>
      <c r="I20" s="4"/>
    </row>
    <row r="21" spans="1:9">
      <c r="A21" s="62"/>
      <c r="B21" s="4" t="s">
        <v>54</v>
      </c>
      <c r="C21" s="4"/>
      <c r="D21" s="4"/>
      <c r="E21" s="4"/>
      <c r="F21" s="11"/>
      <c r="G21" s="4">
        <v>1</v>
      </c>
      <c r="H21" s="8"/>
      <c r="I21" s="4"/>
    </row>
    <row r="22" spans="1:9">
      <c r="A22" s="62"/>
      <c r="B22" t="s">
        <v>55</v>
      </c>
      <c r="C22" s="12">
        <v>1</v>
      </c>
      <c r="D22" s="12"/>
      <c r="E22" s="12"/>
      <c r="F22" s="13"/>
      <c r="G22" s="12"/>
      <c r="H22" s="14"/>
      <c r="I22" s="12"/>
    </row>
    <row r="23" spans="1:9">
      <c r="A23" s="62"/>
      <c r="B23" s="4" t="s">
        <v>56</v>
      </c>
      <c r="C23" s="12"/>
      <c r="D23" s="12"/>
      <c r="E23" s="12"/>
      <c r="F23" s="13"/>
      <c r="G23" s="12">
        <v>1</v>
      </c>
      <c r="H23" s="14"/>
      <c r="I23" s="12"/>
    </row>
    <row r="24" spans="1:9">
      <c r="A24" s="62"/>
      <c r="B24" t="s">
        <v>57</v>
      </c>
      <c r="C24" s="12"/>
      <c r="D24" s="12"/>
      <c r="E24" s="12"/>
      <c r="F24" s="13"/>
      <c r="G24" s="12"/>
      <c r="H24" s="14"/>
      <c r="I24" s="12"/>
    </row>
    <row r="25" spans="1:9">
      <c r="A25" s="62"/>
      <c r="B25" s="4" t="s">
        <v>58</v>
      </c>
      <c r="C25" s="12"/>
      <c r="D25" s="12"/>
      <c r="E25" s="12"/>
      <c r="F25" s="13"/>
      <c r="G25" s="12"/>
      <c r="H25" s="14"/>
      <c r="I25" s="12"/>
    </row>
    <row r="26" spans="1:9">
      <c r="A26" s="62"/>
      <c r="B26" s="4" t="s">
        <v>59</v>
      </c>
      <c r="C26" s="12"/>
      <c r="D26" s="12"/>
      <c r="E26" s="12"/>
      <c r="F26" s="13"/>
      <c r="G26" s="12"/>
      <c r="H26" s="14"/>
      <c r="I26" s="12"/>
    </row>
    <row r="27" spans="1:9">
      <c r="A27" s="20"/>
      <c r="B27" s="4" t="s">
        <v>60</v>
      </c>
      <c r="C27" s="4"/>
      <c r="D27" s="4"/>
      <c r="E27" s="4"/>
      <c r="F27" s="4"/>
      <c r="G27" s="4"/>
      <c r="H27" s="4"/>
      <c r="I27" s="4"/>
    </row>
    <row r="28" spans="1:9">
      <c r="A28" s="20"/>
      <c r="B28" s="4" t="s">
        <v>61</v>
      </c>
      <c r="C28" s="4"/>
      <c r="D28" s="4"/>
      <c r="E28" s="4"/>
      <c r="F28" s="4"/>
      <c r="G28" s="4"/>
      <c r="H28" s="4"/>
      <c r="I28" s="4"/>
    </row>
    <row r="29" spans="1:9">
      <c r="A29" s="20"/>
      <c r="B29" s="4" t="s">
        <v>62</v>
      </c>
      <c r="C29" s="4"/>
      <c r="D29" s="4"/>
      <c r="E29" s="4"/>
      <c r="F29" s="4"/>
      <c r="G29" s="4"/>
      <c r="H29" s="4"/>
      <c r="I29" s="4"/>
    </row>
    <row r="30" spans="1:9" ht="15" thickBot="1">
      <c r="B30" s="21" t="s">
        <v>63</v>
      </c>
      <c r="C30" s="22">
        <f>SUM(C4:C29)</f>
        <v>2</v>
      </c>
      <c r="D30" s="22">
        <f t="shared" ref="D30:I30" si="0">SUM(D4:D29)</f>
        <v>0</v>
      </c>
      <c r="E30" s="22">
        <f t="shared" si="0"/>
        <v>0</v>
      </c>
      <c r="F30" s="22">
        <f t="shared" si="0"/>
        <v>0</v>
      </c>
      <c r="G30" s="22">
        <f t="shared" si="0"/>
        <v>5</v>
      </c>
      <c r="H30" s="22">
        <f t="shared" si="0"/>
        <v>0</v>
      </c>
      <c r="I30" s="22">
        <f t="shared" si="0"/>
        <v>2</v>
      </c>
    </row>
    <row r="31" spans="1:9">
      <c r="F31" s="9"/>
    </row>
    <row r="38" spans="1:1">
      <c r="A38" s="60" t="s">
        <v>64</v>
      </c>
    </row>
    <row r="39" spans="1:1">
      <c r="A39" s="60"/>
    </row>
    <row r="40" spans="1:1">
      <c r="A40" s="60"/>
    </row>
    <row r="41" spans="1:1">
      <c r="A41" s="60"/>
    </row>
    <row r="42" spans="1:1">
      <c r="A42" s="60"/>
    </row>
    <row r="43" spans="1:1">
      <c r="A43" s="60"/>
    </row>
    <row r="44" spans="1:1">
      <c r="A44" s="60"/>
    </row>
    <row r="45" spans="1:1">
      <c r="A45" s="60"/>
    </row>
    <row r="46" spans="1:1">
      <c r="A46" s="60"/>
    </row>
    <row r="47" spans="1:1">
      <c r="A47" s="60"/>
    </row>
    <row r="48" spans="1:1">
      <c r="A48" s="60"/>
    </row>
    <row r="49" spans="1:1">
      <c r="A49" s="60"/>
    </row>
    <row r="50" spans="1:1">
      <c r="A50" s="60"/>
    </row>
    <row r="113" spans="1:1">
      <c r="A113" s="41"/>
    </row>
  </sheetData>
  <autoFilter ref="A1:I30" xr:uid="{CABDDDF4-7B03-4D6A-BD89-909410BCE5C2}"/>
  <mergeCells count="4">
    <mergeCell ref="L1:M1"/>
    <mergeCell ref="H2:I2"/>
    <mergeCell ref="A4:A26"/>
    <mergeCell ref="A38:A50"/>
  </mergeCells>
  <conditionalFormatting sqref="C30:I30">
    <cfRule type="cellIs" dxfId="17" priority="1" operator="equal">
      <formula>1</formula>
    </cfRule>
    <cfRule type="cellIs" dxfId="16" priority="2" operator="equal">
      <formula>1</formula>
    </cfRule>
    <cfRule type="cellIs" dxfId="15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B376C-23D8-4D29-9A65-D9F68113BEC8}">
  <sheetPr codeName="Sheet4"/>
  <dimension ref="A1:P113"/>
  <sheetViews>
    <sheetView zoomScale="110" zoomScaleNormal="110" workbookViewId="0">
      <selection activeCell="B26" sqref="B26:B29"/>
    </sheetView>
  </sheetViews>
  <sheetFormatPr defaultRowHeight="14.5"/>
  <cols>
    <col min="1" max="1" width="15.1796875" bestFit="1" customWidth="1"/>
    <col min="2" max="2" width="15.1796875" customWidth="1"/>
    <col min="3" max="3" width="11.54296875" customWidth="1"/>
    <col min="4" max="4" width="11.54296875" bestFit="1" customWidth="1"/>
    <col min="5" max="5" width="16.453125" bestFit="1" customWidth="1"/>
    <col min="6" max="6" width="17.453125" customWidth="1"/>
    <col min="7" max="7" width="12.54296875" bestFit="1" customWidth="1"/>
    <col min="8" max="8" width="11.54296875" bestFit="1" customWidth="1"/>
    <col min="9" max="9" width="17" bestFit="1" customWidth="1"/>
    <col min="10" max="10" width="11.54296875" bestFit="1" customWidth="1"/>
    <col min="11" max="11" width="17.1796875" bestFit="1" customWidth="1"/>
    <col min="12" max="12" width="69.1796875" bestFit="1" customWidth="1"/>
    <col min="13" max="13" width="12.54296875" customWidth="1"/>
    <col min="15" max="15" width="12.54296875" bestFit="1" customWidth="1"/>
    <col min="16" max="16" width="9.453125" customWidth="1"/>
  </cols>
  <sheetData>
    <row r="1" spans="1:16" ht="30.65" customHeight="1">
      <c r="C1" s="30"/>
      <c r="D1" s="31"/>
      <c r="E1" s="23" t="s">
        <v>15</v>
      </c>
      <c r="F1" s="31"/>
      <c r="G1" s="29"/>
      <c r="H1" s="27" t="s">
        <v>16</v>
      </c>
      <c r="I1" s="28"/>
      <c r="J1" s="2"/>
      <c r="K1" s="15" t="s">
        <v>17</v>
      </c>
      <c r="L1" s="59" t="s">
        <v>18</v>
      </c>
      <c r="M1" s="59"/>
      <c r="P1" s="2"/>
    </row>
    <row r="2" spans="1:16" ht="19" thickBot="1">
      <c r="A2" s="3"/>
      <c r="C2" s="24"/>
      <c r="D2" s="25"/>
      <c r="E2" s="25" t="s">
        <v>5</v>
      </c>
      <c r="F2" s="26"/>
      <c r="G2" s="10" t="s">
        <v>11</v>
      </c>
      <c r="H2" s="63" t="s">
        <v>5</v>
      </c>
      <c r="I2" s="64"/>
      <c r="J2" s="5"/>
      <c r="K2" s="16" t="s">
        <v>19</v>
      </c>
    </row>
    <row r="3" spans="1:16" ht="19" thickBot="1">
      <c r="A3" s="3"/>
      <c r="B3" s="32" t="s">
        <v>20</v>
      </c>
      <c r="C3" s="8" t="s">
        <v>21</v>
      </c>
      <c r="D3" s="4" t="s">
        <v>22</v>
      </c>
      <c r="E3" s="4" t="s">
        <v>23</v>
      </c>
      <c r="F3" s="11" t="s">
        <v>24</v>
      </c>
      <c r="G3" s="7" t="s">
        <v>25</v>
      </c>
      <c r="H3" s="8" t="s">
        <v>21</v>
      </c>
      <c r="I3" s="4" t="s">
        <v>26</v>
      </c>
      <c r="K3" s="17" t="s">
        <v>27</v>
      </c>
      <c r="L3" s="42" t="s">
        <v>28</v>
      </c>
      <c r="M3" s="43"/>
      <c r="N3" s="44"/>
      <c r="P3" s="1"/>
    </row>
    <row r="4" spans="1:16" ht="15.5">
      <c r="A4" s="61" t="s">
        <v>66</v>
      </c>
      <c r="B4" s="6" t="s">
        <v>30</v>
      </c>
      <c r="C4" s="4"/>
      <c r="D4" s="4"/>
      <c r="E4" s="4"/>
      <c r="F4" s="11"/>
      <c r="G4" s="4"/>
      <c r="H4" s="8"/>
      <c r="I4" s="4"/>
      <c r="L4" s="42" t="s">
        <v>31</v>
      </c>
      <c r="M4" s="43"/>
      <c r="N4" s="44"/>
      <c r="O4" s="19"/>
    </row>
    <row r="5" spans="1:16">
      <c r="A5" s="62"/>
      <c r="B5" s="4" t="s">
        <v>32</v>
      </c>
      <c r="C5" s="4"/>
      <c r="D5" s="4"/>
      <c r="E5" s="4"/>
      <c r="F5" s="11"/>
      <c r="G5" s="4"/>
      <c r="H5" s="8"/>
      <c r="I5" s="4"/>
    </row>
    <row r="6" spans="1:16">
      <c r="A6" s="62"/>
      <c r="B6" s="4" t="s">
        <v>33</v>
      </c>
      <c r="C6" s="4"/>
      <c r="D6" s="4"/>
      <c r="E6" s="4"/>
      <c r="F6" s="11"/>
      <c r="G6" s="4"/>
      <c r="H6" s="8"/>
      <c r="I6" s="4"/>
    </row>
    <row r="7" spans="1:16" ht="15.5">
      <c r="A7" s="62"/>
      <c r="B7" s="4" t="s">
        <v>34</v>
      </c>
      <c r="C7" s="4"/>
      <c r="D7" s="4">
        <v>1</v>
      </c>
      <c r="E7" s="4"/>
      <c r="F7" s="11"/>
      <c r="G7" s="4"/>
      <c r="H7" s="8"/>
      <c r="I7" s="4"/>
      <c r="L7" s="18" t="s">
        <v>35</v>
      </c>
      <c r="M7" s="18"/>
    </row>
    <row r="8" spans="1:16" ht="15.5">
      <c r="A8" s="62"/>
      <c r="B8" s="4" t="s">
        <v>36</v>
      </c>
      <c r="C8" s="4"/>
      <c r="D8" s="4"/>
      <c r="E8" s="4"/>
      <c r="F8" s="11"/>
      <c r="G8" s="4"/>
      <c r="H8" s="8"/>
      <c r="I8" s="4"/>
      <c r="L8" s="18" t="s">
        <v>37</v>
      </c>
      <c r="M8" s="18"/>
    </row>
    <row r="9" spans="1:16" ht="17.5" customHeight="1">
      <c r="A9" s="62"/>
      <c r="B9" s="4" t="s">
        <v>38</v>
      </c>
      <c r="C9" s="4"/>
      <c r="D9" s="4"/>
      <c r="E9" s="4"/>
      <c r="F9" s="11"/>
      <c r="G9" s="4">
        <v>1</v>
      </c>
      <c r="H9" s="8"/>
      <c r="I9" s="4"/>
      <c r="L9" s="18" t="s">
        <v>39</v>
      </c>
      <c r="M9" s="19"/>
    </row>
    <row r="10" spans="1:16">
      <c r="A10" s="62"/>
      <c r="B10" s="4" t="s">
        <v>40</v>
      </c>
      <c r="C10" s="4"/>
      <c r="D10" s="4"/>
      <c r="E10" s="4"/>
      <c r="F10" s="11"/>
      <c r="G10" s="4"/>
      <c r="H10" s="8"/>
      <c r="I10" s="4">
        <v>1</v>
      </c>
    </row>
    <row r="11" spans="1:16" ht="15.5">
      <c r="A11" s="62"/>
      <c r="B11" s="4" t="s">
        <v>41</v>
      </c>
      <c r="C11" s="4"/>
      <c r="D11" s="4"/>
      <c r="E11" s="4"/>
      <c r="F11" s="11"/>
      <c r="G11" s="4"/>
      <c r="H11" s="8"/>
      <c r="I11" s="4"/>
      <c r="L11" s="18" t="s">
        <v>42</v>
      </c>
    </row>
    <row r="12" spans="1:16">
      <c r="A12" s="62"/>
      <c r="B12" s="4" t="s">
        <v>43</v>
      </c>
      <c r="C12" s="4"/>
      <c r="D12" s="4"/>
      <c r="E12" s="4"/>
      <c r="F12" s="11"/>
      <c r="G12" s="4"/>
      <c r="H12" s="8"/>
      <c r="I12" s="4"/>
    </row>
    <row r="13" spans="1:16" ht="31">
      <c r="A13" s="62"/>
      <c r="B13" s="4" t="s">
        <v>44</v>
      </c>
      <c r="C13" s="4"/>
      <c r="D13" s="4">
        <v>1</v>
      </c>
      <c r="E13" s="4"/>
      <c r="F13" s="11"/>
      <c r="G13" s="4"/>
      <c r="H13" s="8"/>
      <c r="I13" s="4"/>
      <c r="L13" s="40" t="s">
        <v>45</v>
      </c>
    </row>
    <row r="14" spans="1:16">
      <c r="A14" s="62"/>
      <c r="B14" s="4" t="s">
        <v>46</v>
      </c>
      <c r="C14" s="4"/>
      <c r="D14" s="4"/>
      <c r="E14" s="4"/>
      <c r="F14" s="11"/>
      <c r="G14" s="4">
        <v>1</v>
      </c>
      <c r="H14" s="8"/>
      <c r="I14" s="4"/>
    </row>
    <row r="15" spans="1:16" ht="15.5">
      <c r="A15" s="62"/>
      <c r="B15" s="4" t="s">
        <v>47</v>
      </c>
      <c r="C15" s="4"/>
      <c r="D15" s="4"/>
      <c r="E15" s="4"/>
      <c r="F15" s="11"/>
      <c r="G15" s="4">
        <v>1</v>
      </c>
      <c r="H15" s="8"/>
      <c r="I15" s="4"/>
      <c r="L15" s="18" t="s">
        <v>48</v>
      </c>
    </row>
    <row r="16" spans="1:16">
      <c r="A16" s="62"/>
      <c r="B16" s="4" t="s">
        <v>49</v>
      </c>
      <c r="C16" s="4"/>
      <c r="D16" s="4"/>
      <c r="E16" s="4"/>
      <c r="F16" s="11"/>
      <c r="G16" s="4"/>
      <c r="H16" s="8"/>
      <c r="I16" s="4"/>
    </row>
    <row r="17" spans="1:9">
      <c r="A17" s="62"/>
      <c r="B17" s="4" t="s">
        <v>50</v>
      </c>
      <c r="C17" s="4"/>
      <c r="D17" s="4"/>
      <c r="E17" s="4"/>
      <c r="F17" s="11"/>
      <c r="G17" s="4">
        <v>1</v>
      </c>
      <c r="H17" s="8"/>
      <c r="I17" s="4"/>
    </row>
    <row r="18" spans="1:9">
      <c r="A18" s="62"/>
      <c r="B18" s="4" t="s">
        <v>51</v>
      </c>
      <c r="C18" s="4" t="s">
        <v>67</v>
      </c>
      <c r="D18" s="4"/>
      <c r="E18" s="4"/>
      <c r="F18" s="11"/>
      <c r="G18" s="4"/>
      <c r="H18" s="8"/>
      <c r="I18" s="4"/>
    </row>
    <row r="19" spans="1:9">
      <c r="A19" s="62"/>
      <c r="B19" s="4" t="s">
        <v>52</v>
      </c>
      <c r="C19" s="4"/>
      <c r="D19" s="4"/>
      <c r="E19" s="4"/>
      <c r="F19" s="11"/>
      <c r="G19" s="4"/>
      <c r="H19" s="8"/>
      <c r="I19" s="4">
        <v>1</v>
      </c>
    </row>
    <row r="20" spans="1:9">
      <c r="A20" s="62"/>
      <c r="B20" s="4" t="s">
        <v>53</v>
      </c>
      <c r="C20" s="4">
        <v>1</v>
      </c>
      <c r="D20" s="4"/>
      <c r="E20" s="4"/>
      <c r="F20" s="11"/>
      <c r="G20" s="4"/>
      <c r="H20" s="8"/>
      <c r="I20" s="4"/>
    </row>
    <row r="21" spans="1:9">
      <c r="A21" s="62"/>
      <c r="B21" s="4" t="s">
        <v>54</v>
      </c>
      <c r="C21" s="4"/>
      <c r="D21" s="4"/>
      <c r="E21" s="4"/>
      <c r="F21" s="11"/>
      <c r="G21" s="4">
        <v>1</v>
      </c>
      <c r="H21" s="8"/>
      <c r="I21" s="4"/>
    </row>
    <row r="22" spans="1:9">
      <c r="A22" s="62"/>
      <c r="B22" t="s">
        <v>55</v>
      </c>
      <c r="C22" s="12">
        <v>1</v>
      </c>
      <c r="D22" s="12"/>
      <c r="E22" s="12"/>
      <c r="F22" s="13"/>
      <c r="G22" s="12"/>
      <c r="H22" s="14"/>
      <c r="I22" s="12"/>
    </row>
    <row r="23" spans="1:9">
      <c r="A23" s="62"/>
      <c r="B23" s="4" t="s">
        <v>56</v>
      </c>
      <c r="C23" s="12"/>
      <c r="D23" s="12"/>
      <c r="E23" s="12"/>
      <c r="F23" s="13"/>
      <c r="G23" s="12">
        <v>1</v>
      </c>
      <c r="H23" s="14"/>
      <c r="I23" s="12"/>
    </row>
    <row r="24" spans="1:9">
      <c r="A24" s="62"/>
      <c r="B24" t="s">
        <v>57</v>
      </c>
      <c r="C24" s="12"/>
      <c r="D24" s="12"/>
      <c r="E24" s="12"/>
      <c r="F24" s="13"/>
      <c r="G24" s="12"/>
      <c r="H24" s="14"/>
      <c r="I24" s="12"/>
    </row>
    <row r="25" spans="1:9">
      <c r="A25" s="62"/>
      <c r="B25" s="4" t="s">
        <v>58</v>
      </c>
      <c r="C25" s="12"/>
      <c r="D25" s="12"/>
      <c r="E25" s="12"/>
      <c r="F25" s="13"/>
      <c r="G25" s="12"/>
      <c r="H25" s="14"/>
      <c r="I25" s="12"/>
    </row>
    <row r="26" spans="1:9">
      <c r="A26" s="62"/>
      <c r="B26" s="4" t="s">
        <v>59</v>
      </c>
      <c r="C26" s="12"/>
      <c r="D26" s="12"/>
      <c r="E26" s="12"/>
      <c r="F26" s="13"/>
      <c r="G26" s="12"/>
      <c r="H26" s="14"/>
      <c r="I26" s="12"/>
    </row>
    <row r="27" spans="1:9">
      <c r="A27" s="20"/>
      <c r="B27" s="4" t="s">
        <v>60</v>
      </c>
      <c r="C27" s="4"/>
      <c r="D27" s="4"/>
      <c r="E27" s="4"/>
      <c r="F27" s="4"/>
      <c r="G27" s="4"/>
      <c r="H27" s="4"/>
      <c r="I27" s="4"/>
    </row>
    <row r="28" spans="1:9">
      <c r="A28" s="20"/>
      <c r="B28" s="4" t="s">
        <v>61</v>
      </c>
      <c r="C28" s="4"/>
      <c r="D28" s="4"/>
      <c r="E28" s="4"/>
      <c r="F28" s="4"/>
      <c r="G28" s="4"/>
      <c r="H28" s="4"/>
      <c r="I28" s="4"/>
    </row>
    <row r="29" spans="1:9">
      <c r="A29" s="20"/>
      <c r="B29" s="4" t="s">
        <v>62</v>
      </c>
      <c r="C29" s="4"/>
      <c r="D29" s="4"/>
      <c r="E29" s="4"/>
      <c r="F29" s="4"/>
      <c r="G29" s="4"/>
      <c r="H29" s="4"/>
      <c r="I29" s="4"/>
    </row>
    <row r="30" spans="1:9" ht="15" thickBot="1">
      <c r="B30" s="21" t="s">
        <v>63</v>
      </c>
      <c r="C30" s="22">
        <f>SUM(C4:C29)</f>
        <v>2</v>
      </c>
      <c r="D30" s="22">
        <f t="shared" ref="D30:I30" si="0">SUM(D4:D29)</f>
        <v>2</v>
      </c>
      <c r="E30" s="22">
        <f t="shared" si="0"/>
        <v>0</v>
      </c>
      <c r="F30" s="22">
        <f>SUM(F4:F29)</f>
        <v>0</v>
      </c>
      <c r="G30" s="22">
        <f t="shared" si="0"/>
        <v>6</v>
      </c>
      <c r="H30" s="22">
        <f t="shared" si="0"/>
        <v>0</v>
      </c>
      <c r="I30" s="22">
        <f t="shared" si="0"/>
        <v>2</v>
      </c>
    </row>
    <row r="31" spans="1:9">
      <c r="F31" s="9"/>
    </row>
    <row r="38" spans="1:1">
      <c r="A38" s="60" t="s">
        <v>64</v>
      </c>
    </row>
    <row r="39" spans="1:1">
      <c r="A39" s="60"/>
    </row>
    <row r="40" spans="1:1">
      <c r="A40" s="60"/>
    </row>
    <row r="41" spans="1:1">
      <c r="A41" s="60"/>
    </row>
    <row r="42" spans="1:1">
      <c r="A42" s="60"/>
    </row>
    <row r="43" spans="1:1">
      <c r="A43" s="60"/>
    </row>
    <row r="44" spans="1:1">
      <c r="A44" s="60"/>
    </row>
    <row r="45" spans="1:1">
      <c r="A45" s="60"/>
    </row>
    <row r="46" spans="1:1">
      <c r="A46" s="60"/>
    </row>
    <row r="47" spans="1:1">
      <c r="A47" s="60"/>
    </row>
    <row r="48" spans="1:1">
      <c r="A48" s="60"/>
    </row>
    <row r="49" spans="1:1">
      <c r="A49" s="60"/>
    </row>
    <row r="50" spans="1:1">
      <c r="A50" s="60"/>
    </row>
    <row r="113" spans="1:1">
      <c r="A113" s="41"/>
    </row>
  </sheetData>
  <autoFilter ref="A1:I30" xr:uid="{CABDDDF4-7B03-4D6A-BD89-909410BCE5C2}"/>
  <mergeCells count="4">
    <mergeCell ref="L1:M1"/>
    <mergeCell ref="H2:I2"/>
    <mergeCell ref="A4:A26"/>
    <mergeCell ref="A38:A50"/>
  </mergeCells>
  <conditionalFormatting sqref="C30:I30">
    <cfRule type="cellIs" dxfId="14" priority="1" operator="equal">
      <formula>1</formula>
    </cfRule>
    <cfRule type="cellIs" dxfId="13" priority="2" operator="equal">
      <formula>1</formula>
    </cfRule>
    <cfRule type="cellIs" dxfId="12" priority="3" operator="equal">
      <formula>1</formula>
    </cfRule>
    <cfRule type="cellIs" dxfId="11" priority="4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A3CFD-2B39-4F83-9A53-C7EF9B200D99}">
  <sheetPr codeName="Sheet5"/>
  <dimension ref="A1:P113"/>
  <sheetViews>
    <sheetView zoomScale="110" zoomScaleNormal="110" workbookViewId="0">
      <selection activeCell="I11" sqref="I11"/>
    </sheetView>
  </sheetViews>
  <sheetFormatPr defaultRowHeight="14.5"/>
  <cols>
    <col min="1" max="1" width="15.1796875" bestFit="1" customWidth="1"/>
    <col min="2" max="2" width="20.81640625" customWidth="1"/>
    <col min="3" max="3" width="11.54296875" customWidth="1"/>
    <col min="4" max="4" width="11.54296875" bestFit="1" customWidth="1"/>
    <col min="5" max="5" width="16.453125" bestFit="1" customWidth="1"/>
    <col min="6" max="6" width="17.453125" customWidth="1"/>
    <col min="7" max="7" width="12.54296875" bestFit="1" customWidth="1"/>
    <col min="8" max="8" width="11.54296875" bestFit="1" customWidth="1"/>
    <col min="9" max="9" width="17" bestFit="1" customWidth="1"/>
    <col min="10" max="10" width="11.54296875" bestFit="1" customWidth="1"/>
    <col min="11" max="11" width="17.1796875" bestFit="1" customWidth="1"/>
    <col min="12" max="12" width="69.1796875" bestFit="1" customWidth="1"/>
    <col min="13" max="13" width="12.54296875" customWidth="1"/>
    <col min="15" max="15" width="12.54296875" bestFit="1" customWidth="1"/>
    <col min="16" max="16" width="9.453125" customWidth="1"/>
  </cols>
  <sheetData>
    <row r="1" spans="1:16" ht="30.65" customHeight="1">
      <c r="C1" s="30"/>
      <c r="D1" s="31"/>
      <c r="E1" s="23" t="s">
        <v>15</v>
      </c>
      <c r="F1" s="31"/>
      <c r="G1" s="29"/>
      <c r="H1" s="27" t="s">
        <v>16</v>
      </c>
      <c r="I1" s="28"/>
      <c r="J1" s="2"/>
      <c r="K1" s="15" t="s">
        <v>17</v>
      </c>
      <c r="L1" s="59" t="s">
        <v>18</v>
      </c>
      <c r="M1" s="59"/>
      <c r="P1" s="2"/>
    </row>
    <row r="2" spans="1:16" ht="19" thickBot="1">
      <c r="A2" s="3"/>
      <c r="C2" s="24"/>
      <c r="D2" s="25"/>
      <c r="E2" s="25" t="s">
        <v>5</v>
      </c>
      <c r="F2" s="26"/>
      <c r="G2" s="10" t="s">
        <v>11</v>
      </c>
      <c r="H2" s="63" t="s">
        <v>5</v>
      </c>
      <c r="I2" s="64"/>
      <c r="J2" s="5"/>
      <c r="K2" s="16" t="s">
        <v>19</v>
      </c>
    </row>
    <row r="3" spans="1:16" ht="19" thickBot="1">
      <c r="A3" s="3"/>
      <c r="B3" s="32" t="s">
        <v>20</v>
      </c>
      <c r="C3" s="8" t="s">
        <v>21</v>
      </c>
      <c r="D3" s="4" t="s">
        <v>22</v>
      </c>
      <c r="E3" s="4" t="s">
        <v>23</v>
      </c>
      <c r="F3" s="11" t="s">
        <v>24</v>
      </c>
      <c r="G3" s="7" t="s">
        <v>25</v>
      </c>
      <c r="H3" s="8" t="s">
        <v>21</v>
      </c>
      <c r="I3" s="4" t="s">
        <v>26</v>
      </c>
      <c r="K3" s="17" t="s">
        <v>27</v>
      </c>
      <c r="L3" s="42" t="s">
        <v>28</v>
      </c>
      <c r="M3" s="43"/>
      <c r="N3" s="44"/>
      <c r="P3" s="1"/>
    </row>
    <row r="4" spans="1:16" ht="15.5">
      <c r="A4" s="61" t="s">
        <v>68</v>
      </c>
      <c r="B4" s="6" t="s">
        <v>30</v>
      </c>
      <c r="C4" s="4"/>
      <c r="D4" s="4"/>
      <c r="E4" s="4"/>
      <c r="F4" s="11"/>
      <c r="G4" s="4"/>
      <c r="H4" s="8"/>
      <c r="I4" s="4"/>
      <c r="L4" s="42" t="s">
        <v>31</v>
      </c>
      <c r="M4" s="43"/>
      <c r="N4" s="44"/>
      <c r="O4" s="19"/>
    </row>
    <row r="5" spans="1:16">
      <c r="A5" s="62"/>
      <c r="B5" s="4" t="s">
        <v>32</v>
      </c>
      <c r="C5" s="4"/>
      <c r="D5" s="4"/>
      <c r="E5" s="4"/>
      <c r="F5" s="11"/>
      <c r="G5" s="4"/>
      <c r="H5" s="8"/>
      <c r="I5" s="4"/>
    </row>
    <row r="6" spans="1:16">
      <c r="A6" s="62"/>
      <c r="B6" s="4" t="s">
        <v>33</v>
      </c>
      <c r="C6" s="4"/>
      <c r="D6" s="4"/>
      <c r="E6" s="4"/>
      <c r="F6" s="11"/>
      <c r="G6" s="4"/>
      <c r="H6" s="8"/>
      <c r="I6" s="4"/>
    </row>
    <row r="7" spans="1:16" ht="15.5">
      <c r="A7" s="62"/>
      <c r="B7" s="4" t="s">
        <v>34</v>
      </c>
      <c r="C7" s="4"/>
      <c r="D7" s="4">
        <v>1</v>
      </c>
      <c r="E7" s="4"/>
      <c r="F7" s="11"/>
      <c r="G7" s="4"/>
      <c r="H7" s="8"/>
      <c r="I7" s="4"/>
      <c r="L7" s="18" t="s">
        <v>35</v>
      </c>
      <c r="M7" s="18"/>
    </row>
    <row r="8" spans="1:16" ht="15.5">
      <c r="A8" s="62"/>
      <c r="B8" s="4" t="s">
        <v>36</v>
      </c>
      <c r="C8" s="4"/>
      <c r="D8" s="4">
        <v>1</v>
      </c>
      <c r="E8" s="4"/>
      <c r="F8" s="11"/>
      <c r="G8" s="4"/>
      <c r="H8" s="8"/>
      <c r="I8" s="4"/>
      <c r="L8" s="18" t="s">
        <v>37</v>
      </c>
      <c r="M8" s="18"/>
    </row>
    <row r="9" spans="1:16" ht="17.5" customHeight="1">
      <c r="A9" s="62"/>
      <c r="B9" s="4" t="s">
        <v>38</v>
      </c>
      <c r="C9" s="4"/>
      <c r="D9" s="4"/>
      <c r="E9" s="4"/>
      <c r="F9" s="11"/>
      <c r="G9" s="4"/>
      <c r="H9" s="8"/>
      <c r="I9" s="4"/>
      <c r="L9" s="18" t="s">
        <v>39</v>
      </c>
      <c r="M9" s="19"/>
    </row>
    <row r="10" spans="1:16">
      <c r="A10" s="62"/>
      <c r="B10" s="4" t="s">
        <v>40</v>
      </c>
      <c r="C10" s="4"/>
      <c r="D10" s="4"/>
      <c r="E10" s="4"/>
      <c r="F10" s="11"/>
      <c r="G10" s="4"/>
      <c r="H10" s="8"/>
      <c r="I10" s="4">
        <v>1</v>
      </c>
    </row>
    <row r="11" spans="1:16" ht="15.5">
      <c r="A11" s="62"/>
      <c r="B11" s="4" t="s">
        <v>41</v>
      </c>
      <c r="C11" s="4"/>
      <c r="D11" s="4"/>
      <c r="E11" s="4"/>
      <c r="F11" s="11"/>
      <c r="G11" s="4"/>
      <c r="H11" s="8"/>
      <c r="I11" s="4"/>
      <c r="L11" s="18" t="s">
        <v>42</v>
      </c>
    </row>
    <row r="12" spans="1:16">
      <c r="A12" s="62"/>
      <c r="B12" s="4" t="s">
        <v>43</v>
      </c>
      <c r="C12" s="4"/>
      <c r="D12" s="4"/>
      <c r="E12" s="4"/>
      <c r="F12" s="11"/>
      <c r="G12" s="4"/>
      <c r="H12" s="8"/>
      <c r="I12" s="4"/>
    </row>
    <row r="13" spans="1:16" ht="31">
      <c r="A13" s="62"/>
      <c r="B13" s="4" t="s">
        <v>44</v>
      </c>
      <c r="C13" s="4"/>
      <c r="D13" s="4">
        <v>1</v>
      </c>
      <c r="E13" s="4"/>
      <c r="F13" s="11"/>
      <c r="G13" s="4"/>
      <c r="H13" s="8"/>
      <c r="I13" s="4"/>
      <c r="L13" s="40" t="s">
        <v>45</v>
      </c>
    </row>
    <row r="14" spans="1:16">
      <c r="A14" s="62"/>
      <c r="B14" s="4" t="s">
        <v>46</v>
      </c>
      <c r="C14" s="4"/>
      <c r="D14" s="4"/>
      <c r="E14" s="4"/>
      <c r="F14" s="11"/>
      <c r="G14" s="4"/>
      <c r="H14" s="8"/>
      <c r="I14" s="4"/>
    </row>
    <row r="15" spans="1:16" ht="15.5">
      <c r="A15" s="62"/>
      <c r="B15" s="4" t="s">
        <v>47</v>
      </c>
      <c r="C15" s="4"/>
      <c r="D15" s="4"/>
      <c r="E15" s="4"/>
      <c r="F15" s="11"/>
      <c r="G15" s="4">
        <v>1</v>
      </c>
      <c r="H15" s="8"/>
      <c r="I15" s="4"/>
      <c r="L15" s="18" t="s">
        <v>48</v>
      </c>
    </row>
    <row r="16" spans="1:16">
      <c r="A16" s="62"/>
      <c r="B16" s="4" t="s">
        <v>49</v>
      </c>
      <c r="C16" s="4"/>
      <c r="D16" s="4"/>
      <c r="E16" s="4"/>
      <c r="F16" s="11"/>
      <c r="G16" s="4"/>
      <c r="H16" s="8"/>
      <c r="I16" s="4"/>
    </row>
    <row r="17" spans="1:9">
      <c r="A17" s="62"/>
      <c r="B17" s="4" t="s">
        <v>50</v>
      </c>
      <c r="C17" s="4"/>
      <c r="D17" s="4"/>
      <c r="E17" s="4"/>
      <c r="F17" s="11"/>
      <c r="G17" s="4">
        <v>1</v>
      </c>
      <c r="H17" s="8"/>
      <c r="I17" s="4"/>
    </row>
    <row r="18" spans="1:9">
      <c r="A18" s="62"/>
      <c r="B18" s="4" t="s">
        <v>51</v>
      </c>
      <c r="C18" s="4">
        <v>1</v>
      </c>
      <c r="D18" s="4"/>
      <c r="E18" s="4"/>
      <c r="F18" s="11"/>
      <c r="G18" s="4"/>
      <c r="H18" s="8"/>
      <c r="I18" s="4"/>
    </row>
    <row r="19" spans="1:9">
      <c r="A19" s="62"/>
      <c r="B19" s="4" t="s">
        <v>52</v>
      </c>
      <c r="C19" s="4"/>
      <c r="D19" s="4"/>
      <c r="E19" s="4"/>
      <c r="F19" s="11"/>
      <c r="G19" s="4"/>
      <c r="H19" s="8"/>
      <c r="I19" s="4"/>
    </row>
    <row r="20" spans="1:9">
      <c r="A20" s="62"/>
      <c r="B20" s="4" t="s">
        <v>53</v>
      </c>
      <c r="C20" s="4">
        <v>1</v>
      </c>
      <c r="D20" s="4"/>
      <c r="E20" s="4"/>
      <c r="F20" s="11"/>
      <c r="G20" s="4"/>
      <c r="H20" s="8"/>
      <c r="I20" s="4"/>
    </row>
    <row r="21" spans="1:9">
      <c r="A21" s="62"/>
      <c r="B21" s="4" t="s">
        <v>54</v>
      </c>
      <c r="C21" s="4"/>
      <c r="D21" s="4"/>
      <c r="E21" s="4"/>
      <c r="F21" s="11"/>
      <c r="G21" s="4">
        <v>1</v>
      </c>
      <c r="H21" s="8"/>
      <c r="I21" s="4"/>
    </row>
    <row r="22" spans="1:9">
      <c r="A22" s="62"/>
      <c r="B22" t="s">
        <v>55</v>
      </c>
      <c r="C22" s="12"/>
      <c r="D22" s="12"/>
      <c r="E22" s="12"/>
      <c r="F22" s="13"/>
      <c r="G22" s="12"/>
      <c r="H22" s="14"/>
      <c r="I22" s="12"/>
    </row>
    <row r="23" spans="1:9">
      <c r="A23" s="62"/>
      <c r="B23" s="4" t="s">
        <v>56</v>
      </c>
      <c r="C23" s="12"/>
      <c r="D23" s="12"/>
      <c r="E23" s="12"/>
      <c r="F23" s="13"/>
      <c r="G23" s="12"/>
      <c r="H23" s="14"/>
      <c r="I23" s="12"/>
    </row>
    <row r="24" spans="1:9">
      <c r="A24" s="62"/>
      <c r="B24" t="s">
        <v>57</v>
      </c>
      <c r="C24" s="12"/>
      <c r="D24" s="12"/>
      <c r="E24" s="12"/>
      <c r="F24" s="13"/>
      <c r="G24" s="12"/>
      <c r="H24" s="14"/>
      <c r="I24" s="12"/>
    </row>
    <row r="25" spans="1:9">
      <c r="A25" s="62"/>
      <c r="B25" s="4" t="s">
        <v>58</v>
      </c>
      <c r="C25" s="12"/>
      <c r="D25" s="12"/>
      <c r="E25" s="12"/>
      <c r="F25" s="13"/>
      <c r="G25" s="12"/>
      <c r="H25" s="14"/>
      <c r="I25" s="12"/>
    </row>
    <row r="26" spans="1:9">
      <c r="A26" s="62"/>
      <c r="B26" s="4" t="s">
        <v>59</v>
      </c>
      <c r="C26" s="12">
        <v>1</v>
      </c>
      <c r="D26" s="12"/>
      <c r="E26" s="12"/>
      <c r="F26" s="13"/>
      <c r="G26" s="12"/>
      <c r="H26" s="14"/>
      <c r="I26" s="12"/>
    </row>
    <row r="27" spans="1:9">
      <c r="A27" s="20"/>
      <c r="B27" s="4" t="s">
        <v>60</v>
      </c>
      <c r="C27" s="4"/>
      <c r="D27" s="4"/>
      <c r="E27" s="4"/>
      <c r="F27" s="4"/>
      <c r="G27" s="4"/>
      <c r="H27" s="4"/>
      <c r="I27" s="4"/>
    </row>
    <row r="28" spans="1:9">
      <c r="A28" s="20"/>
      <c r="B28" s="4" t="s">
        <v>61</v>
      </c>
      <c r="C28" s="4"/>
      <c r="D28" s="4"/>
      <c r="E28" s="4"/>
      <c r="F28" s="4"/>
      <c r="G28" s="4"/>
      <c r="H28" s="4"/>
      <c r="I28" s="4"/>
    </row>
    <row r="29" spans="1:9">
      <c r="A29" s="20"/>
      <c r="B29" s="4" t="s">
        <v>62</v>
      </c>
      <c r="C29" s="4"/>
      <c r="D29" s="4"/>
      <c r="E29" s="4"/>
      <c r="F29" s="4"/>
      <c r="G29" s="4"/>
      <c r="H29" s="4"/>
      <c r="I29" s="4"/>
    </row>
    <row r="30" spans="1:9" ht="15" thickBot="1">
      <c r="B30" s="21" t="s">
        <v>63</v>
      </c>
      <c r="C30" s="22">
        <f t="shared" ref="C30:I30" si="0">SUM(C4:C29)</f>
        <v>3</v>
      </c>
      <c r="D30" s="22">
        <f t="shared" si="0"/>
        <v>3</v>
      </c>
      <c r="E30" s="22">
        <f t="shared" si="0"/>
        <v>0</v>
      </c>
      <c r="F30" s="22">
        <f t="shared" si="0"/>
        <v>0</v>
      </c>
      <c r="G30" s="22">
        <f t="shared" si="0"/>
        <v>3</v>
      </c>
      <c r="H30" s="22">
        <f t="shared" si="0"/>
        <v>0</v>
      </c>
      <c r="I30" s="22">
        <f t="shared" si="0"/>
        <v>1</v>
      </c>
    </row>
    <row r="31" spans="1:9">
      <c r="F31" s="9"/>
    </row>
    <row r="38" spans="1:1">
      <c r="A38" s="60" t="s">
        <v>64</v>
      </c>
    </row>
    <row r="39" spans="1:1">
      <c r="A39" s="60"/>
    </row>
    <row r="40" spans="1:1">
      <c r="A40" s="60"/>
    </row>
    <row r="41" spans="1:1">
      <c r="A41" s="60"/>
    </row>
    <row r="42" spans="1:1">
      <c r="A42" s="60"/>
    </row>
    <row r="43" spans="1:1">
      <c r="A43" s="60"/>
    </row>
    <row r="44" spans="1:1">
      <c r="A44" s="60"/>
    </row>
    <row r="45" spans="1:1">
      <c r="A45" s="60"/>
    </row>
    <row r="46" spans="1:1">
      <c r="A46" s="60"/>
    </row>
    <row r="47" spans="1:1">
      <c r="A47" s="60"/>
    </row>
    <row r="48" spans="1:1">
      <c r="A48" s="60"/>
    </row>
    <row r="49" spans="1:1">
      <c r="A49" s="60"/>
    </row>
    <row r="50" spans="1:1">
      <c r="A50" s="60"/>
    </row>
    <row r="113" spans="1:1">
      <c r="A113" s="41"/>
    </row>
  </sheetData>
  <autoFilter ref="A1:I30" xr:uid="{CABDDDF4-7B03-4D6A-BD89-909410BCE5C2}"/>
  <mergeCells count="4">
    <mergeCell ref="L1:M1"/>
    <mergeCell ref="H2:I2"/>
    <mergeCell ref="A4:A26"/>
    <mergeCell ref="A38:A50"/>
  </mergeCells>
  <conditionalFormatting sqref="C30:I30">
    <cfRule type="cellIs" dxfId="10" priority="1" operator="equal">
      <formula>1</formula>
    </cfRule>
    <cfRule type="cellIs" dxfId="9" priority="2" operator="equal">
      <formula>1</formula>
    </cfRule>
    <cfRule type="cellIs" dxfId="8" priority="3" operator="equal">
      <formula>1</formula>
    </cfRule>
    <cfRule type="cellIs" dxfId="7" priority="4" operator="equal">
      <formula>1</formula>
    </cfRule>
    <cfRule type="cellIs" dxfId="6" priority="5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76E3-8A34-416A-B4AE-121D02B36E14}">
  <sheetPr codeName="Sheet6"/>
  <dimension ref="A1:P113"/>
  <sheetViews>
    <sheetView tabSelected="1" zoomScaleNormal="100" workbookViewId="0">
      <selection activeCell="E33" sqref="E33"/>
    </sheetView>
  </sheetViews>
  <sheetFormatPr defaultRowHeight="14.5"/>
  <cols>
    <col min="1" max="1" width="15.1796875" bestFit="1" customWidth="1"/>
    <col min="2" max="2" width="20.54296875" bestFit="1" customWidth="1"/>
    <col min="3" max="3" width="11.54296875" customWidth="1"/>
    <col min="4" max="4" width="11.54296875" bestFit="1" customWidth="1"/>
    <col min="5" max="5" width="16.453125" bestFit="1" customWidth="1"/>
    <col min="6" max="6" width="17.453125" customWidth="1"/>
    <col min="7" max="7" width="12.54296875" bestFit="1" customWidth="1"/>
    <col min="8" max="8" width="11.54296875" bestFit="1" customWidth="1"/>
    <col min="9" max="9" width="17" bestFit="1" customWidth="1"/>
    <col min="10" max="10" width="11.54296875" bestFit="1" customWidth="1"/>
    <col min="11" max="11" width="17.1796875" bestFit="1" customWidth="1"/>
    <col min="12" max="12" width="69.1796875" bestFit="1" customWidth="1"/>
    <col min="13" max="13" width="12.54296875" customWidth="1"/>
    <col min="15" max="15" width="12.54296875" bestFit="1" customWidth="1"/>
    <col min="16" max="16" width="9.453125" customWidth="1"/>
  </cols>
  <sheetData>
    <row r="1" spans="1:16" ht="30.65" customHeight="1">
      <c r="C1" s="30"/>
      <c r="D1" s="31"/>
      <c r="E1" s="23" t="s">
        <v>15</v>
      </c>
      <c r="F1" s="31"/>
      <c r="G1" s="29"/>
      <c r="H1" s="27" t="s">
        <v>16</v>
      </c>
      <c r="I1" s="28"/>
      <c r="J1" s="2"/>
      <c r="K1" s="15" t="s">
        <v>17</v>
      </c>
      <c r="L1" s="59" t="s">
        <v>18</v>
      </c>
      <c r="M1" s="59"/>
      <c r="P1" s="2"/>
    </row>
    <row r="2" spans="1:16" ht="19" thickBot="1">
      <c r="A2" s="3"/>
      <c r="C2" s="24"/>
      <c r="D2" s="25"/>
      <c r="E2" s="25" t="s">
        <v>5</v>
      </c>
      <c r="F2" s="26"/>
      <c r="G2" s="10" t="s">
        <v>11</v>
      </c>
      <c r="H2" s="63" t="s">
        <v>5</v>
      </c>
      <c r="I2" s="64"/>
      <c r="J2" s="5"/>
      <c r="K2" s="16" t="s">
        <v>19</v>
      </c>
    </row>
    <row r="3" spans="1:16" ht="19" thickBot="1">
      <c r="A3" s="3"/>
      <c r="B3" s="32" t="s">
        <v>20</v>
      </c>
      <c r="C3" s="8" t="s">
        <v>21</v>
      </c>
      <c r="D3" s="4" t="s">
        <v>22</v>
      </c>
      <c r="E3" s="4" t="s">
        <v>23</v>
      </c>
      <c r="F3" s="11" t="s">
        <v>24</v>
      </c>
      <c r="G3" s="7" t="s">
        <v>25</v>
      </c>
      <c r="H3" s="8" t="s">
        <v>21</v>
      </c>
      <c r="I3" s="4" t="s">
        <v>26</v>
      </c>
      <c r="K3" s="17" t="s">
        <v>27</v>
      </c>
      <c r="L3" s="42" t="s">
        <v>28</v>
      </c>
      <c r="M3" s="43"/>
      <c r="N3" s="44"/>
      <c r="P3" s="1"/>
    </row>
    <row r="4" spans="1:16" ht="15.5">
      <c r="A4" s="61" t="s">
        <v>69</v>
      </c>
      <c r="B4" s="6" t="s">
        <v>30</v>
      </c>
      <c r="C4" s="4"/>
      <c r="D4" s="4"/>
      <c r="E4" s="4"/>
      <c r="F4" s="11"/>
      <c r="G4" s="4"/>
      <c r="H4" s="8"/>
      <c r="I4" s="4"/>
      <c r="L4" s="42" t="s">
        <v>31</v>
      </c>
      <c r="M4" s="43"/>
      <c r="N4" s="44"/>
      <c r="O4" s="19"/>
    </row>
    <row r="5" spans="1:16">
      <c r="A5" s="62"/>
      <c r="B5" s="4" t="s">
        <v>32</v>
      </c>
      <c r="C5" s="4"/>
      <c r="D5" s="4"/>
      <c r="E5" s="4"/>
      <c r="F5" s="11"/>
      <c r="G5" s="4"/>
      <c r="H5" s="8"/>
      <c r="I5" s="4"/>
    </row>
    <row r="6" spans="1:16">
      <c r="A6" s="62"/>
      <c r="B6" s="4" t="s">
        <v>33</v>
      </c>
      <c r="C6" s="4"/>
      <c r="D6" s="4"/>
      <c r="E6" s="4"/>
      <c r="F6" s="11"/>
      <c r="G6" s="4"/>
      <c r="H6" s="8"/>
      <c r="I6" s="4"/>
    </row>
    <row r="7" spans="1:16" ht="15.5">
      <c r="A7" s="62"/>
      <c r="B7" s="4" t="s">
        <v>34</v>
      </c>
      <c r="C7" s="4"/>
      <c r="D7" s="4"/>
      <c r="E7" s="4"/>
      <c r="F7" s="11"/>
      <c r="G7" s="4"/>
      <c r="H7" s="8"/>
      <c r="I7" s="4"/>
      <c r="L7" s="18" t="s">
        <v>35</v>
      </c>
      <c r="M7" s="18"/>
    </row>
    <row r="8" spans="1:16" ht="15.5">
      <c r="A8" s="62"/>
      <c r="B8" s="4" t="s">
        <v>36</v>
      </c>
      <c r="C8" s="4"/>
      <c r="D8" s="4"/>
      <c r="E8" s="4"/>
      <c r="F8" s="11"/>
      <c r="G8" s="4"/>
      <c r="H8" s="8"/>
      <c r="I8" s="4"/>
      <c r="L8" s="18" t="s">
        <v>37</v>
      </c>
      <c r="M8" s="18"/>
    </row>
    <row r="9" spans="1:16" ht="17.5" customHeight="1">
      <c r="A9" s="62"/>
      <c r="B9" s="4" t="s">
        <v>38</v>
      </c>
      <c r="C9" s="4"/>
      <c r="D9" s="4"/>
      <c r="E9" s="4"/>
      <c r="F9" s="11"/>
      <c r="G9" s="4"/>
      <c r="H9" s="8"/>
      <c r="I9" s="4"/>
      <c r="L9" s="18" t="s">
        <v>39</v>
      </c>
      <c r="M9" s="19"/>
    </row>
    <row r="10" spans="1:16">
      <c r="A10" s="62"/>
      <c r="B10" s="4" t="s">
        <v>40</v>
      </c>
      <c r="C10" s="4"/>
      <c r="D10" s="4"/>
      <c r="E10" s="4"/>
      <c r="F10" s="11"/>
      <c r="G10" s="4"/>
      <c r="H10" s="8"/>
      <c r="I10" s="4"/>
    </row>
    <row r="11" spans="1:16" ht="15.5">
      <c r="A11" s="62"/>
      <c r="B11" s="4" t="s">
        <v>41</v>
      </c>
      <c r="C11" s="4"/>
      <c r="D11" s="4"/>
      <c r="E11" s="4"/>
      <c r="F11" s="11"/>
      <c r="G11" s="4"/>
      <c r="H11" s="8"/>
      <c r="I11" s="4"/>
      <c r="L11" s="18" t="s">
        <v>42</v>
      </c>
    </row>
    <row r="12" spans="1:16">
      <c r="A12" s="62"/>
      <c r="B12" s="4" t="s">
        <v>43</v>
      </c>
      <c r="C12" s="4"/>
      <c r="D12" s="4"/>
      <c r="E12" s="4"/>
      <c r="F12" s="11"/>
      <c r="G12" s="4"/>
      <c r="H12" s="8"/>
      <c r="I12" s="4"/>
    </row>
    <row r="13" spans="1:16" ht="31">
      <c r="A13" s="62"/>
      <c r="B13" s="4" t="s">
        <v>44</v>
      </c>
      <c r="C13" s="4"/>
      <c r="D13" s="4"/>
      <c r="E13" s="4"/>
      <c r="F13" s="11"/>
      <c r="G13" s="4"/>
      <c r="H13" s="8"/>
      <c r="I13" s="4"/>
      <c r="J13" s="4"/>
      <c r="L13" s="40" t="s">
        <v>45</v>
      </c>
    </row>
    <row r="14" spans="1:16">
      <c r="A14" s="62"/>
      <c r="B14" s="4" t="s">
        <v>46</v>
      </c>
      <c r="C14" s="4"/>
      <c r="D14" s="4"/>
      <c r="E14" s="4"/>
      <c r="F14" s="11"/>
      <c r="G14" s="4"/>
      <c r="H14" s="8"/>
      <c r="I14" s="4"/>
    </row>
    <row r="15" spans="1:16" ht="15.5">
      <c r="A15" s="62"/>
      <c r="B15" s="4" t="s">
        <v>47</v>
      </c>
      <c r="C15" s="4"/>
      <c r="D15" s="4"/>
      <c r="E15" s="4"/>
      <c r="F15" s="11"/>
      <c r="G15" s="4">
        <v>1</v>
      </c>
      <c r="H15" s="8"/>
      <c r="I15" s="4"/>
      <c r="L15" s="18" t="s">
        <v>48</v>
      </c>
    </row>
    <row r="16" spans="1:16">
      <c r="A16" s="62"/>
      <c r="B16" s="4" t="s">
        <v>49</v>
      </c>
      <c r="C16" s="4"/>
      <c r="D16" s="4"/>
      <c r="E16" s="4"/>
      <c r="F16" s="11"/>
      <c r="G16" s="4"/>
      <c r="H16" s="8"/>
      <c r="I16" s="4"/>
    </row>
    <row r="17" spans="1:9">
      <c r="A17" s="62"/>
      <c r="B17" s="4" t="s">
        <v>50</v>
      </c>
      <c r="C17" s="4"/>
      <c r="D17" s="4"/>
      <c r="E17" s="4"/>
      <c r="F17" s="11"/>
      <c r="G17" s="4"/>
      <c r="H17" s="8"/>
      <c r="I17" s="4"/>
    </row>
    <row r="18" spans="1:9">
      <c r="A18" s="62"/>
      <c r="B18" s="4" t="s">
        <v>51</v>
      </c>
      <c r="C18" s="4"/>
      <c r="D18" s="4"/>
      <c r="E18" s="4"/>
      <c r="F18" s="11"/>
      <c r="G18" s="4"/>
      <c r="H18" s="8"/>
      <c r="I18" s="4"/>
    </row>
    <row r="19" spans="1:9">
      <c r="A19" s="62"/>
      <c r="B19" s="4" t="s">
        <v>52</v>
      </c>
      <c r="C19" s="4"/>
      <c r="D19" s="4"/>
      <c r="E19" s="4"/>
      <c r="F19" s="11"/>
      <c r="G19" s="4"/>
      <c r="H19" s="8"/>
      <c r="I19" s="4"/>
    </row>
    <row r="20" spans="1:9">
      <c r="A20" s="62"/>
      <c r="B20" s="4" t="s">
        <v>53</v>
      </c>
      <c r="C20" s="4"/>
      <c r="D20" s="4"/>
      <c r="E20" s="4"/>
      <c r="F20" s="11"/>
      <c r="G20" s="4"/>
      <c r="H20" s="8"/>
      <c r="I20" s="4"/>
    </row>
    <row r="21" spans="1:9">
      <c r="A21" s="62"/>
      <c r="B21" s="4" t="s">
        <v>54</v>
      </c>
      <c r="C21" s="4"/>
      <c r="D21" s="4"/>
      <c r="E21" s="4"/>
      <c r="F21" s="11"/>
      <c r="G21" s="4"/>
      <c r="H21" s="8"/>
      <c r="I21" s="4"/>
    </row>
    <row r="22" spans="1:9">
      <c r="A22" s="62"/>
      <c r="B22" t="s">
        <v>55</v>
      </c>
      <c r="C22" s="12"/>
      <c r="D22" s="12"/>
      <c r="E22" s="12"/>
      <c r="F22" s="13"/>
      <c r="G22" s="12"/>
      <c r="H22" s="14"/>
      <c r="I22" s="12"/>
    </row>
    <row r="23" spans="1:9">
      <c r="A23" s="62"/>
      <c r="B23" s="4" t="s">
        <v>56</v>
      </c>
      <c r="C23" s="12"/>
      <c r="D23" s="12"/>
      <c r="E23" s="12"/>
      <c r="F23" s="13"/>
      <c r="G23" s="12"/>
      <c r="H23" s="14"/>
      <c r="I23" s="12"/>
    </row>
    <row r="24" spans="1:9">
      <c r="A24" s="62"/>
      <c r="B24" t="s">
        <v>57</v>
      </c>
      <c r="C24" s="12"/>
      <c r="D24" s="12"/>
      <c r="E24" s="12"/>
      <c r="F24" s="13"/>
      <c r="G24" s="12"/>
      <c r="H24" s="14"/>
      <c r="I24" s="12"/>
    </row>
    <row r="25" spans="1:9">
      <c r="A25" s="62"/>
      <c r="B25" s="4" t="s">
        <v>58</v>
      </c>
      <c r="C25" s="12"/>
      <c r="D25" s="12"/>
      <c r="E25" s="12"/>
      <c r="F25" s="13"/>
      <c r="G25" s="12"/>
      <c r="H25" s="14"/>
      <c r="I25" s="12"/>
    </row>
    <row r="26" spans="1:9">
      <c r="A26" s="62"/>
      <c r="B26" s="4" t="s">
        <v>59</v>
      </c>
      <c r="C26" s="12"/>
      <c r="D26" s="12"/>
      <c r="E26" s="12"/>
      <c r="F26" s="13"/>
      <c r="G26" s="12"/>
      <c r="H26" s="14"/>
      <c r="I26" s="12"/>
    </row>
    <row r="27" spans="1:9">
      <c r="A27" s="62"/>
      <c r="B27" s="4" t="s">
        <v>60</v>
      </c>
      <c r="C27" s="4"/>
      <c r="D27" s="4"/>
      <c r="E27" s="12"/>
      <c r="F27" s="13"/>
      <c r="G27" s="12"/>
      <c r="H27" s="14"/>
      <c r="I27" s="12"/>
    </row>
    <row r="28" spans="1:9">
      <c r="A28" s="20"/>
      <c r="B28" s="4" t="s">
        <v>61</v>
      </c>
      <c r="C28" s="4"/>
      <c r="D28" s="4"/>
      <c r="E28" s="4"/>
      <c r="F28" s="4"/>
      <c r="G28" s="4"/>
      <c r="H28" s="4"/>
      <c r="I28" s="4"/>
    </row>
    <row r="29" spans="1:9">
      <c r="A29" s="20"/>
      <c r="B29" s="4" t="s">
        <v>62</v>
      </c>
      <c r="C29" s="4"/>
      <c r="D29" s="4"/>
      <c r="E29" s="4"/>
      <c r="F29" s="4"/>
      <c r="G29" s="4"/>
      <c r="H29" s="4"/>
      <c r="I29" s="4"/>
    </row>
    <row r="30" spans="1:9" ht="15" thickBot="1">
      <c r="B30" s="21" t="s">
        <v>63</v>
      </c>
      <c r="C30" s="22">
        <f t="shared" ref="C30:I30" si="0">SUM(C4:C29)</f>
        <v>0</v>
      </c>
      <c r="D30" s="22">
        <f t="shared" si="0"/>
        <v>0</v>
      </c>
      <c r="E30" s="22">
        <f t="shared" si="0"/>
        <v>0</v>
      </c>
      <c r="F30" s="22">
        <f t="shared" si="0"/>
        <v>0</v>
      </c>
      <c r="G30" s="22">
        <f t="shared" si="0"/>
        <v>1</v>
      </c>
      <c r="H30" s="22">
        <f t="shared" si="0"/>
        <v>0</v>
      </c>
      <c r="I30" s="22">
        <f t="shared" si="0"/>
        <v>0</v>
      </c>
    </row>
    <row r="31" spans="1:9">
      <c r="F31" s="9"/>
    </row>
    <row r="38" spans="1:1">
      <c r="A38" s="60" t="s">
        <v>64</v>
      </c>
    </row>
    <row r="39" spans="1:1">
      <c r="A39" s="60"/>
    </row>
    <row r="40" spans="1:1">
      <c r="A40" s="60"/>
    </row>
    <row r="41" spans="1:1">
      <c r="A41" s="60"/>
    </row>
    <row r="42" spans="1:1">
      <c r="A42" s="60"/>
    </row>
    <row r="43" spans="1:1">
      <c r="A43" s="60"/>
    </row>
    <row r="44" spans="1:1">
      <c r="A44" s="60"/>
    </row>
    <row r="45" spans="1:1">
      <c r="A45" s="60"/>
    </row>
    <row r="46" spans="1:1">
      <c r="A46" s="60"/>
    </row>
    <row r="47" spans="1:1">
      <c r="A47" s="60"/>
    </row>
    <row r="48" spans="1:1">
      <c r="A48" s="60"/>
    </row>
    <row r="49" spans="1:1">
      <c r="A49" s="60"/>
    </row>
    <row r="50" spans="1:1">
      <c r="A50" s="60"/>
    </row>
    <row r="86" spans="1:1">
      <c r="A86" s="41"/>
    </row>
    <row r="90" spans="1:1">
      <c r="A90" t="s">
        <v>70</v>
      </c>
    </row>
    <row r="113" spans="1:1">
      <c r="A113" s="41"/>
    </row>
  </sheetData>
  <autoFilter ref="A1:I30" xr:uid="{CABDDDF4-7B03-4D6A-BD89-909410BCE5C2}"/>
  <mergeCells count="4">
    <mergeCell ref="L1:M1"/>
    <mergeCell ref="H2:I2"/>
    <mergeCell ref="A4:A27"/>
    <mergeCell ref="A38:A50"/>
  </mergeCells>
  <conditionalFormatting sqref="C30:I30">
    <cfRule type="cellIs" dxfId="5" priority="1" operator="equal">
      <formula>1</formula>
    </cfRule>
    <cfRule type="cellIs" dxfId="4" priority="2" operator="equal">
      <formula>1</formula>
    </cfRule>
    <cfRule type="cellIs" dxfId="3" priority="3" operator="equal">
      <formula>1</formula>
    </cfRule>
    <cfRule type="cellIs" dxfId="2" priority="4" operator="equal">
      <formula>1</formula>
    </cfRule>
    <cfRule type="cellIs" dxfId="1" priority="5" operator="equal">
      <formula>1</formula>
    </cfRule>
    <cfRule type="cellIs" dxfId="0" priority="6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34dbf9c-1832-4e0f-9cc2-c4adb08d7fcb">
      <Terms xmlns="http://schemas.microsoft.com/office/infopath/2007/PartnerControls"/>
    </lcf76f155ced4ddcb4097134ff3c332f>
    <TaxCatchAll xmlns="665c44e8-82e0-472a-a146-da60c58e68e1" xsi:nil="true"/>
    <h299cf7589dc4b75bcd2bf9f19243c76 xmlns="665c44e8-82e0-472a-a146-da60c58e68e1">
      <Terms xmlns="http://schemas.microsoft.com/office/infopath/2007/PartnerControls"/>
    </h299cf7589dc4b75bcd2bf9f19243c76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9bb7800a-9dd4-4efa-9404-7ac564e64633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A97CE1C5BC444CB544B897CBC17A6E" ma:contentTypeVersion="19" ma:contentTypeDescription="Create a new document." ma:contentTypeScope="" ma:versionID="5264563407298b6e4b43e21bb1d65304">
  <xsd:schema xmlns:xsd="http://www.w3.org/2001/XMLSchema" xmlns:xs="http://www.w3.org/2001/XMLSchema" xmlns:p="http://schemas.microsoft.com/office/2006/metadata/properties" xmlns:ns2="665c44e8-82e0-472a-a146-da60c58e68e1" xmlns:ns3="e34dbf9c-1832-4e0f-9cc2-c4adb08d7fcb" xmlns:ns4="1560ad04-660d-48d3-8f31-317903601857" targetNamespace="http://schemas.microsoft.com/office/2006/metadata/properties" ma:root="true" ma:fieldsID="a0072a839aae80f7b2b0b66a7911b64b" ns2:_="" ns3:_="" ns4:_="">
    <xsd:import namespace="665c44e8-82e0-472a-a146-da60c58e68e1"/>
    <xsd:import namespace="e34dbf9c-1832-4e0f-9cc2-c4adb08d7fcb"/>
    <xsd:import namespace="1560ad04-660d-48d3-8f31-317903601857"/>
    <xsd:element name="properties">
      <xsd:complexType>
        <xsd:sequence>
          <xsd:element name="documentManagement">
            <xsd:complexType>
              <xsd:all>
                <xsd:element ref="ns2:h299cf7589dc4b75bcd2bf9f19243c76" minOccurs="0"/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3:MediaServiceObjectDetectorVersion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c44e8-82e0-472a-a146-da60c58e68e1" elementFormDefault="qualified">
    <xsd:import namespace="http://schemas.microsoft.com/office/2006/documentManagement/types"/>
    <xsd:import namespace="http://schemas.microsoft.com/office/infopath/2007/PartnerControls"/>
    <xsd:element name="h299cf7589dc4b75bcd2bf9f19243c76" ma:index="8" nillable="true" ma:taxonomy="true" ma:internalName="h299cf7589dc4b75bcd2bf9f19243c76" ma:taxonomyFieldName="InformationClassification" ma:displayName="Information Classification" ma:readOnly="false" ma:default="" ma:fieldId="{1299cf75-89dc-4b75-bcd2-bf9f19243c76}" ma:sspId="9bb7800a-9dd4-4efa-9404-7ac564e64633" ma:termSetId="15e70205-4b68-455f-98cc-31f0c369727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hidden="true" ma:list="{d29efc4b-60fb-4a7f-9ebc-8210ff50f537}" ma:internalName="TaxCatchAll" ma:showField="CatchAllData" ma:web="1560ad04-660d-48d3-8f31-3179036018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d29efc4b-60fb-4a7f-9ebc-8210ff50f537}" ma:internalName="TaxCatchAllLabel" ma:readOnly="true" ma:showField="CatchAllDataLabel" ma:web="1560ad04-660d-48d3-8f31-3179036018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4dbf9c-1832-4e0f-9cc2-c4adb08d7f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9bb7800a-9dd4-4efa-9404-7ac564e646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7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60ad04-660d-48d3-8f31-317903601857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DBACEA-512C-410C-B090-E22983A5250B}">
  <ds:schemaRefs>
    <ds:schemaRef ds:uri="http://schemas.microsoft.com/office/2006/metadata/properties"/>
    <ds:schemaRef ds:uri="http://schemas.microsoft.com/office/infopath/2007/PartnerControls"/>
    <ds:schemaRef ds:uri="e34dbf9c-1832-4e0f-9cc2-c4adb08d7fcb"/>
    <ds:schemaRef ds:uri="665c44e8-82e0-472a-a146-da60c58e68e1"/>
  </ds:schemaRefs>
</ds:datastoreItem>
</file>

<file path=customXml/itemProps2.xml><?xml version="1.0" encoding="utf-8"?>
<ds:datastoreItem xmlns:ds="http://schemas.openxmlformats.org/officeDocument/2006/customXml" ds:itemID="{BEFEEBB7-D505-437E-9B71-37D584CE75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C340E8-CE27-408D-AA7C-FC241D4CD98B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18E25B08-34F2-43F7-BC1B-0AB9D55F7A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c44e8-82e0-472a-a146-da60c58e68e1"/>
    <ds:schemaRef ds:uri="e34dbf9c-1832-4e0f-9cc2-c4adb08d7fcb"/>
    <ds:schemaRef ds:uri="1560ad04-660d-48d3-8f31-3179036018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week48.1</vt:lpstr>
      <vt:lpstr>week48.2</vt:lpstr>
      <vt:lpstr>week48.3</vt:lpstr>
      <vt:lpstr>week48.4</vt:lpstr>
      <vt:lpstr>week48.5</vt:lpstr>
    </vt:vector>
  </TitlesOfParts>
  <Manager/>
  <Company>ASML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Dongfan Yu</dc:creator>
  <cp:keywords/>
  <dc:description/>
  <cp:lastModifiedBy>Dongfan Yu</cp:lastModifiedBy>
  <cp:revision/>
  <dcterms:created xsi:type="dcterms:W3CDTF">2024-07-08T07:22:32Z</dcterms:created>
  <dcterms:modified xsi:type="dcterms:W3CDTF">2025-04-02T06:39:34Z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0x010100BDA97CE1C5BC444CB544B897CBC17A6E</vt:lpwstr>
  </property>
  <property fmtid="{D5CDD505-2E9C-101B-9397-08002B2CF9AE}" pid="3" name="MediaServiceImageTags">
    <vt:lpwstr/>
  </property>
  <property fmtid="{D5CDD505-2E9C-101B-9397-08002B2CF9AE}" pid="4" name="InformationClassification">
    <vt:lpwstr/>
  </property>
  <property fmtid="{D5CDD505-2E9C-101B-9397-08002B2CF9AE}" pid="5" name="MSIP_Label_f6a2fad9-126f-43f1-a0a4-9c907561022c_Enabled">
    <vt:lpwstr>true</vt:lpwstr>
  </property>
  <property fmtid="{D5CDD505-2E9C-101B-9397-08002B2CF9AE}" pid="6" name="MSIP_Label_f6a2fad9-126f-43f1-a0a4-9c907561022c_SetDate">
    <vt:lpwstr>2025-04-02T06:39:01Z</vt:lpwstr>
  </property>
  <property fmtid="{D5CDD505-2E9C-101B-9397-08002B2CF9AE}" pid="7" name="MSIP_Label_f6a2fad9-126f-43f1-a0a4-9c907561022c_Method">
    <vt:lpwstr>Privileged</vt:lpwstr>
  </property>
  <property fmtid="{D5CDD505-2E9C-101B-9397-08002B2CF9AE}" pid="8" name="MSIP_Label_f6a2fad9-126f-43f1-a0a4-9c907561022c_Name">
    <vt:lpwstr>Non-Business</vt:lpwstr>
  </property>
  <property fmtid="{D5CDD505-2E9C-101B-9397-08002B2CF9AE}" pid="9" name="MSIP_Label_f6a2fad9-126f-43f1-a0a4-9c907561022c_SiteId">
    <vt:lpwstr>af73baa8-f594-4eb2-a39d-93e96cad61fc</vt:lpwstr>
  </property>
  <property fmtid="{D5CDD505-2E9C-101B-9397-08002B2CF9AE}" pid="10" name="MSIP_Label_f6a2fad9-126f-43f1-a0a4-9c907561022c_ActionId">
    <vt:lpwstr>a68cafcd-52f1-48fd-8bd3-42fe58090423</vt:lpwstr>
  </property>
  <property fmtid="{D5CDD505-2E9C-101B-9397-08002B2CF9AE}" pid="11" name="MSIP_Label_f6a2fad9-126f-43f1-a0a4-9c907561022c_ContentBits">
    <vt:lpwstr>0</vt:lpwstr>
  </property>
</Properties>
</file>