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eet\Downloads\"/>
    </mc:Choice>
  </mc:AlternateContent>
  <bookViews>
    <workbookView xWindow="0" yWindow="0" windowWidth="24000" windowHeight="9735" activeTab="2"/>
  </bookViews>
  <sheets>
    <sheet name="Totais" sheetId="1" r:id="rId1"/>
    <sheet name="Recursos Humanos" sheetId="2" r:id="rId2"/>
    <sheet name="RecursosMateriais" sheetId="3" r:id="rId3"/>
  </sheets>
  <calcPr calcId="152511"/>
</workbook>
</file>

<file path=xl/calcChain.xml><?xml version="1.0" encoding="utf-8"?>
<calcChain xmlns="http://schemas.openxmlformats.org/spreadsheetml/2006/main">
  <c r="E64" i="3" l="1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D16" i="3"/>
  <c r="D15" i="3"/>
  <c r="D4" i="3" s="1"/>
  <c r="B8" i="1" s="1"/>
  <c r="D14" i="3"/>
  <c r="D13" i="3"/>
  <c r="D12" i="3"/>
  <c r="D11" i="3"/>
  <c r="D10" i="3"/>
  <c r="D9" i="3"/>
  <c r="D8" i="3"/>
  <c r="D7" i="3"/>
  <c r="E44" i="2"/>
  <c r="E36" i="2"/>
  <c r="E20" i="2"/>
  <c r="E12" i="2"/>
  <c r="E4" i="2" s="1"/>
  <c r="B7" i="1" s="1"/>
  <c r="B12" i="2"/>
  <c r="A4" i="2"/>
  <c r="B9" i="1" l="1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1"/>
            <color rgb="FF000000"/>
            <rFont val="Calibri"/>
          </rPr>
          <t xml:space="preserve">H.H. = homem-hora
</t>
        </r>
      </text>
    </comment>
    <comment ref="B19" authorId="0" shapeId="0">
      <text>
        <r>
          <rPr>
            <sz val="11"/>
            <color rgb="FF000000"/>
            <rFont val="Calibri"/>
          </rPr>
          <t xml:space="preserve">H.H. = homem-hora
</t>
        </r>
      </text>
    </comment>
    <comment ref="B27" authorId="0" shapeId="0">
      <text>
        <r>
          <rPr>
            <sz val="11"/>
            <color rgb="FF000000"/>
            <rFont val="Calibri"/>
          </rPr>
          <t xml:space="preserve">H.H. = homem-hora
</t>
        </r>
      </text>
    </comment>
    <comment ref="B35" authorId="0" shapeId="0">
      <text>
        <r>
          <rPr>
            <sz val="11"/>
            <color rgb="FF000000"/>
            <rFont val="Calibri"/>
          </rPr>
          <t xml:space="preserve">H.H. = homem-hora
</t>
        </r>
      </text>
    </comment>
    <comment ref="B43" authorId="0" shapeId="0">
      <text>
        <r>
          <rPr>
            <sz val="11"/>
            <color rgb="FF000000"/>
            <rFont val="Calibri"/>
          </rPr>
          <t xml:space="preserve">H.H. = homem-hora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6" authorId="0" shapeId="0">
      <text>
        <r>
          <rPr>
            <sz val="11"/>
            <color rgb="FF000000"/>
            <rFont val="Calibri"/>
          </rPr>
          <t xml:space="preserve">H.M. = homem-máquina
</t>
        </r>
      </text>
    </comment>
  </commentList>
</comments>
</file>

<file path=xl/sharedStrings.xml><?xml version="1.0" encoding="utf-8"?>
<sst xmlns="http://schemas.openxmlformats.org/spreadsheetml/2006/main" count="103" uniqueCount="48">
  <si>
    <t>CÁLCULO DE CUSTO D0 PROJETO</t>
  </si>
  <si>
    <t>Feras da Redação</t>
  </si>
  <si>
    <t>NOME DO PROJETO</t>
  </si>
  <si>
    <t>*Não preeencher os campos com asterisco, serão preenchidos automaticamente</t>
  </si>
  <si>
    <t>*Custo de Materiais:</t>
  </si>
  <si>
    <t>CATEGORIA</t>
  </si>
  <si>
    <t>ITEM</t>
  </si>
  <si>
    <t>*VALOR ITEM</t>
  </si>
  <si>
    <t>CUSTO UNITÁRIO</t>
  </si>
  <si>
    <t>Custo do trabalho*:</t>
  </si>
  <si>
    <t>QUANTIDADE</t>
  </si>
  <si>
    <t>Recursos Humanos</t>
  </si>
  <si>
    <t>TOTAL ITEM*</t>
  </si>
  <si>
    <t>Notebook dell inspiron 14</t>
  </si>
  <si>
    <t>feras da  redação</t>
  </si>
  <si>
    <t>Salário mensal</t>
  </si>
  <si>
    <t>Horas/mês</t>
  </si>
  <si>
    <t>Photoshop /Adobe XD</t>
  </si>
  <si>
    <t>GIMP</t>
  </si>
  <si>
    <t>Recursos Materiais</t>
  </si>
  <si>
    <t>*TOTAL FINAL</t>
  </si>
  <si>
    <t>netbeans</t>
  </si>
  <si>
    <t>android studio</t>
  </si>
  <si>
    <t>Pacote Ofice</t>
  </si>
  <si>
    <t>Valor-hora*</t>
  </si>
  <si>
    <t>R$ 4337.85</t>
  </si>
  <si>
    <t>32h</t>
  </si>
  <si>
    <t>visual studio</t>
  </si>
  <si>
    <t>Banner Excute</t>
  </si>
  <si>
    <t xml:space="preserve">Impressão da monografia </t>
  </si>
  <si>
    <t xml:space="preserve">Encadenar da monografia </t>
  </si>
  <si>
    <t>Colocar aqui o valor médio do salário de técnico, utilizar o site:</t>
  </si>
  <si>
    <t>http://www.sine.com.br/media-salarial</t>
  </si>
  <si>
    <t>VALOR H.M.</t>
  </si>
  <si>
    <t>HS. TRABALHADAS</t>
  </si>
  <si>
    <t>QTD.ENVOLVIDOS</t>
  </si>
  <si>
    <t>VALOR H.H.*</t>
  </si>
  <si>
    <t>VALOR ITEM*</t>
  </si>
  <si>
    <t xml:space="preserve">Gerente de projetos </t>
  </si>
  <si>
    <t>  1911.55</t>
  </si>
  <si>
    <t>R$ 59.33</t>
  </si>
  <si>
    <t>Programador</t>
  </si>
  <si>
    <t> 2281.59</t>
  </si>
  <si>
    <t>Avaliador de qualidade</t>
  </si>
  <si>
    <t>1892.03</t>
  </si>
  <si>
    <t>Designer</t>
  </si>
  <si>
    <t>2471.48</t>
  </si>
  <si>
    <t>Analista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</si>
</sst>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\ #,##0.00;[Red]&quot;R$&quot;\ #,##0.00"/>
    <numFmt numFmtId="165" formatCode="&quot;R$&quot;\ #,##0.00"/>
    <numFmt numFmtId="166" formatCode="&quot;R$ &quot;#,##0.00"/>
    <numFmt numFmtId="167" formatCode="#,##0.00;[Red]#,##0.00"/>
  </numFmts>
  <fonts count="27">
    <font>
      <sz val="11"/>
      <color rgb="FF000000"/>
      <name val="Calibri"/>
    </font>
    <font>
      <sz val="14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sz val="8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b/>
      <sz val="8"/>
      <color rgb="FFFFFFFF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&quot;Segoe UI&quot;"/>
    </font>
    <font>
      <sz val="10"/>
      <name val="Arial"/>
      <family val="2"/>
    </font>
    <font>
      <b/>
      <sz val="8"/>
      <color rgb="FF000000"/>
      <name val="Calibri"/>
      <family val="2"/>
    </font>
    <font>
      <sz val="12"/>
      <color rgb="FF7F7F7F"/>
      <name val="Calibri"/>
      <family val="2"/>
    </font>
    <font>
      <b/>
      <sz val="12"/>
      <color rgb="FFFFFFFF"/>
      <name val="Calibri"/>
      <family val="2"/>
    </font>
    <font>
      <u/>
      <sz val="11"/>
      <color rgb="FF0000FF"/>
      <name val="Calibri"/>
      <family val="2"/>
    </font>
    <font>
      <b/>
      <sz val="8"/>
      <color rgb="FFFF0000"/>
      <name val="Calibri"/>
      <family val="2"/>
    </font>
    <font>
      <sz val="8"/>
      <color rgb="FFFFFFFF"/>
      <name val="Calibri"/>
      <family val="2"/>
    </font>
    <font>
      <sz val="8"/>
      <name val="Arial"/>
      <family val="2"/>
    </font>
    <font>
      <b/>
      <sz val="9"/>
      <color rgb="FF000000"/>
      <name val="Calibri"/>
      <family val="2"/>
    </font>
    <font>
      <sz val="8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/>
    <xf numFmtId="14" fontId="7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right" vertical="center"/>
    </xf>
    <xf numFmtId="164" fontId="10" fillId="2" borderId="4" xfId="0" applyNumberFormat="1" applyFont="1" applyFill="1" applyBorder="1" applyAlignment="1">
      <alignment horizontal="right" vertical="center"/>
    </xf>
    <xf numFmtId="164" fontId="10" fillId="2" borderId="5" xfId="0" applyNumberFormat="1" applyFont="1" applyFill="1" applyBorder="1" applyAlignment="1">
      <alignment horizontal="right" vertical="center"/>
    </xf>
    <xf numFmtId="164" fontId="12" fillId="3" borderId="1" xfId="0" applyNumberFormat="1" applyFont="1" applyFill="1" applyBorder="1" applyAlignment="1">
      <alignment vertical="center"/>
    </xf>
    <xf numFmtId="0" fontId="13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165" fontId="12" fillId="0" borderId="0" xfId="0" applyNumberFormat="1" applyFont="1" applyAlignment="1">
      <alignment horizontal="right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/>
    </xf>
    <xf numFmtId="0" fontId="14" fillId="2" borderId="1" xfId="0" applyFont="1" applyFill="1" applyBorder="1" applyAlignment="1">
      <alignment horizontal="left"/>
    </xf>
    <xf numFmtId="164" fontId="15" fillId="0" borderId="0" xfId="0" applyNumberFormat="1" applyFont="1" applyAlignment="1">
      <alignment horizontal="right"/>
    </xf>
    <xf numFmtId="0" fontId="1" fillId="0" borderId="6" xfId="0" applyFont="1" applyBorder="1"/>
    <xf numFmtId="0" fontId="12" fillId="0" borderId="0" xfId="0" applyFont="1" applyAlignment="1"/>
    <xf numFmtId="166" fontId="1" fillId="0" borderId="7" xfId="0" applyNumberFormat="1" applyFont="1" applyBorder="1" applyAlignment="1">
      <alignment horizontal="right"/>
    </xf>
    <xf numFmtId="165" fontId="12" fillId="0" borderId="0" xfId="0" applyNumberFormat="1" applyFont="1" applyAlignment="1">
      <alignment horizontal="right"/>
    </xf>
    <xf numFmtId="0" fontId="14" fillId="2" borderId="1" xfId="0" applyFont="1" applyFill="1" applyBorder="1" applyAlignment="1">
      <alignment horizontal="right"/>
    </xf>
    <xf numFmtId="165" fontId="16" fillId="5" borderId="0" xfId="0" applyNumberFormat="1" applyFont="1" applyFill="1" applyAlignment="1"/>
    <xf numFmtId="0" fontId="17" fillId="0" borderId="0" xfId="0" applyFont="1"/>
    <xf numFmtId="0" fontId="5" fillId="0" borderId="0" xfId="0" applyFont="1" applyAlignment="1">
      <alignment horizontal="right"/>
    </xf>
    <xf numFmtId="0" fontId="3" fillId="2" borderId="2" xfId="0" applyFont="1" applyFill="1" applyBorder="1" applyAlignment="1">
      <alignment horizontal="right"/>
    </xf>
    <xf numFmtId="0" fontId="12" fillId="0" borderId="0" xfId="0" applyFont="1"/>
    <xf numFmtId="164" fontId="3" fillId="2" borderId="2" xfId="0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8" fillId="3" borderId="1" xfId="0" applyFont="1" applyFill="1" applyBorder="1" applyAlignment="1">
      <alignment horizontal="left" vertical="center"/>
    </xf>
    <xf numFmtId="0" fontId="19" fillId="0" borderId="0" xfId="0" applyFont="1"/>
    <xf numFmtId="0" fontId="20" fillId="2" borderId="2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right" vertical="center"/>
    </xf>
    <xf numFmtId="0" fontId="14" fillId="2" borderId="2" xfId="0" applyFont="1" applyFill="1" applyBorder="1" applyAlignment="1">
      <alignment horizontal="center"/>
    </xf>
    <xf numFmtId="164" fontId="20" fillId="2" borderId="5" xfId="0" applyNumberFormat="1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right" vertical="center"/>
    </xf>
    <xf numFmtId="164" fontId="20" fillId="2" borderId="4" xfId="0" applyNumberFormat="1" applyFont="1" applyFill="1" applyBorder="1" applyAlignment="1">
      <alignment horizontal="right" vertical="center"/>
    </xf>
    <xf numFmtId="164" fontId="14" fillId="2" borderId="5" xfId="0" applyNumberFormat="1" applyFont="1" applyFill="1" applyBorder="1" applyAlignment="1">
      <alignment horizontal="right" vertical="center"/>
    </xf>
    <xf numFmtId="167" fontId="12" fillId="0" borderId="0" xfId="0" applyNumberFormat="1" applyFont="1" applyAlignment="1">
      <alignment horizontal="right"/>
    </xf>
    <xf numFmtId="164" fontId="14" fillId="2" borderId="4" xfId="0" applyNumberFormat="1" applyFont="1" applyFill="1" applyBorder="1" applyAlignment="1">
      <alignment horizontal="right" vertical="center"/>
    </xf>
    <xf numFmtId="164" fontId="12" fillId="0" borderId="0" xfId="0" applyNumberFormat="1" applyFont="1" applyAlignment="1">
      <alignment horizontal="right"/>
    </xf>
    <xf numFmtId="0" fontId="22" fillId="0" borderId="0" xfId="0" applyFont="1"/>
    <xf numFmtId="165" fontId="1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top"/>
    </xf>
    <xf numFmtId="17" fontId="23" fillId="0" borderId="0" xfId="0" applyNumberFormat="1" applyFont="1" applyAlignment="1">
      <alignment horizontal="left"/>
    </xf>
    <xf numFmtId="0" fontId="24" fillId="0" borderId="0" xfId="0" applyFont="1"/>
    <xf numFmtId="0" fontId="25" fillId="0" borderId="0" xfId="0" applyFont="1"/>
    <xf numFmtId="0" fontId="23" fillId="0" borderId="0" xfId="0" applyFont="1" applyAlignment="1">
      <alignment horizontal="left"/>
    </xf>
    <xf numFmtId="0" fontId="24" fillId="5" borderId="8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vertical="top" wrapText="1"/>
    </xf>
    <xf numFmtId="165" fontId="5" fillId="0" borderId="0" xfId="0" applyNumberFormat="1" applyFont="1"/>
    <xf numFmtId="166" fontId="5" fillId="0" borderId="0" xfId="0" applyNumberFormat="1" applyFont="1"/>
    <xf numFmtId="0" fontId="18" fillId="0" borderId="0" xfId="0" applyFont="1"/>
    <xf numFmtId="166" fontId="2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sine.com.br/media-salaria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66" customWidth="1"/>
    <col min="2" max="2" width="23.42578125" customWidth="1"/>
    <col min="3" max="5" width="8.7109375" customWidth="1"/>
    <col min="6" max="6" width="11.85546875" customWidth="1"/>
    <col min="7" max="26" width="8.7109375" customWidth="1"/>
  </cols>
  <sheetData>
    <row r="1" spans="1:7" ht="18.75">
      <c r="A1" s="1"/>
      <c r="B1" s="2"/>
    </row>
    <row r="2" spans="1:7" ht="18.75">
      <c r="A2" s="4" t="s">
        <v>0</v>
      </c>
      <c r="B2" s="2"/>
      <c r="C2" s="5"/>
    </row>
    <row r="3" spans="1:7" ht="18.75">
      <c r="A3" s="7"/>
      <c r="B3" s="2"/>
      <c r="C3" s="5"/>
    </row>
    <row r="4" spans="1:7" ht="18.75">
      <c r="A4" s="9" t="s">
        <v>2</v>
      </c>
      <c r="B4" s="10"/>
      <c r="C4" s="5"/>
    </row>
    <row r="5" spans="1:7" ht="18.75">
      <c r="A5" s="11" t="s">
        <v>3</v>
      </c>
      <c r="B5" s="13"/>
      <c r="C5" s="5"/>
    </row>
    <row r="6" spans="1:7" ht="18.75">
      <c r="A6" s="18" t="s">
        <v>5</v>
      </c>
      <c r="B6" s="23" t="s">
        <v>7</v>
      </c>
      <c r="C6" s="5"/>
    </row>
    <row r="7" spans="1:7" ht="18.75">
      <c r="A7" s="33" t="s">
        <v>11</v>
      </c>
      <c r="B7" s="35">
        <f>'Recursos Humanos'!E4</f>
        <v>8229.64</v>
      </c>
      <c r="C7" s="5"/>
    </row>
    <row r="8" spans="1:7" ht="18.75">
      <c r="A8" s="33" t="s">
        <v>19</v>
      </c>
      <c r="B8" s="35">
        <f>RecursosMateriais!D4</f>
        <v>2930</v>
      </c>
      <c r="C8" s="5"/>
    </row>
    <row r="9" spans="1:7" ht="18.75">
      <c r="A9" s="41" t="s">
        <v>20</v>
      </c>
      <c r="B9" s="43">
        <f>SUM(B7:B8)</f>
        <v>11159.64</v>
      </c>
      <c r="C9" s="5"/>
    </row>
    <row r="10" spans="1:7" ht="18.75">
      <c r="A10" s="5"/>
      <c r="B10" s="5"/>
      <c r="C10" s="5"/>
    </row>
    <row r="11" spans="1:7" ht="18.75">
      <c r="A11" s="5"/>
      <c r="B11" s="5"/>
      <c r="C11" s="5"/>
      <c r="D11" s="5"/>
      <c r="E11" s="5"/>
      <c r="F11" s="5"/>
      <c r="G11" s="5"/>
    </row>
    <row r="12" spans="1:7" ht="18.75">
      <c r="A12" s="5"/>
      <c r="B12" s="5"/>
      <c r="C12" s="5"/>
      <c r="D12" s="5"/>
      <c r="E12" s="5"/>
      <c r="F12" s="5"/>
      <c r="G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4.42578125" defaultRowHeight="15" customHeight="1"/>
  <cols>
    <col min="1" max="1" width="23.28515625" customWidth="1"/>
    <col min="2" max="2" width="8.7109375" customWidth="1"/>
    <col min="3" max="3" width="13.28515625" customWidth="1"/>
    <col min="4" max="4" width="12.85546875" customWidth="1"/>
    <col min="5" max="5" width="15.140625" customWidth="1"/>
    <col min="6" max="6" width="12.28515625" customWidth="1"/>
    <col min="7" max="7" width="12.140625" customWidth="1"/>
    <col min="8" max="8" width="12.7109375" customWidth="1"/>
    <col min="9" max="9" width="16.7109375" customWidth="1"/>
    <col min="10" max="11" width="9.140625" customWidth="1"/>
    <col min="12" max="12" width="10.7109375" customWidth="1"/>
    <col min="13" max="13" width="3.140625" customWidth="1"/>
    <col min="14" max="26" width="9.140625" customWidth="1"/>
  </cols>
  <sheetData>
    <row r="1" spans="1:26" ht="11.25" customHeight="1">
      <c r="A1" s="3"/>
      <c r="B1" s="6"/>
      <c r="C1" s="6"/>
      <c r="D1" s="6"/>
      <c r="E1" s="6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1.25" customHeight="1">
      <c r="A2" s="4" t="s">
        <v>0</v>
      </c>
      <c r="B2" s="6"/>
      <c r="C2" s="6"/>
      <c r="D2" s="6"/>
      <c r="E2" s="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1.25" customHeight="1">
      <c r="A3" s="12"/>
      <c r="B3" s="6"/>
      <c r="C3" s="6"/>
      <c r="D3" s="6"/>
      <c r="E3" s="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5" t="str">
        <f>Totais!A4</f>
        <v>NOME DO PROJETO</v>
      </c>
      <c r="B4" s="16"/>
      <c r="C4" s="20"/>
      <c r="D4" s="21" t="s">
        <v>9</v>
      </c>
      <c r="E4" s="25">
        <f>SUM(E12:E205)</f>
        <v>8229.64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1.25" customHeight="1">
      <c r="A5" s="27" t="s">
        <v>14</v>
      </c>
      <c r="B5" s="29"/>
      <c r="C5" s="29"/>
      <c r="D5" s="29"/>
      <c r="E5" s="29"/>
      <c r="F5" s="2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1.25" customHeight="1">
      <c r="A6" s="31" t="s">
        <v>15</v>
      </c>
      <c r="B6" s="37" t="s">
        <v>16</v>
      </c>
      <c r="C6" s="37" t="s">
        <v>24</v>
      </c>
      <c r="D6" s="8"/>
      <c r="E6" s="8"/>
      <c r="F6" s="2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1.25" customHeight="1">
      <c r="A7" s="39" t="s">
        <v>25</v>
      </c>
      <c r="B7" s="40" t="s">
        <v>26</v>
      </c>
      <c r="C7" s="44">
        <v>135.58000000000001</v>
      </c>
      <c r="D7" s="8"/>
      <c r="E7" s="8"/>
      <c r="F7" s="2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1.25" customHeight="1">
      <c r="A8" s="46" t="s">
        <v>31</v>
      </c>
      <c r="B8" s="15"/>
      <c r="C8" s="15"/>
      <c r="D8" s="8"/>
      <c r="E8" s="8"/>
      <c r="F8" s="29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1.25" customHeight="1">
      <c r="A9" s="49" t="s">
        <v>32</v>
      </c>
      <c r="B9" s="15"/>
      <c r="C9" s="15"/>
      <c r="D9" s="8"/>
      <c r="E9" s="8"/>
      <c r="F9" s="29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1.25" customHeight="1">
      <c r="A10" s="11" t="s">
        <v>3</v>
      </c>
      <c r="B10" s="29"/>
      <c r="C10" s="29"/>
      <c r="D10" s="29"/>
      <c r="E10" s="29"/>
      <c r="F10" s="2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1.25" customHeight="1">
      <c r="A11" s="51" t="s">
        <v>6</v>
      </c>
      <c r="B11" s="53" t="s">
        <v>36</v>
      </c>
      <c r="C11" s="53" t="s">
        <v>34</v>
      </c>
      <c r="D11" s="55" t="s">
        <v>35</v>
      </c>
      <c r="E11" s="57" t="s">
        <v>37</v>
      </c>
      <c r="F11" s="59"/>
      <c r="G11" s="59"/>
      <c r="H11" s="59"/>
      <c r="I11" s="5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1.25" customHeight="1">
      <c r="A12" s="8" t="s">
        <v>38</v>
      </c>
      <c r="B12" s="60">
        <f>$C$7</f>
        <v>135.58000000000001</v>
      </c>
      <c r="C12" s="61">
        <v>8</v>
      </c>
      <c r="D12" s="40">
        <v>1</v>
      </c>
      <c r="E12" s="62">
        <f>D12*C12*B12</f>
        <v>1084.6400000000001</v>
      </c>
      <c r="F12" s="63"/>
      <c r="G12" s="8"/>
      <c r="H12" s="64"/>
      <c r="I12" s="65"/>
      <c r="J12" s="65"/>
      <c r="K12" s="6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1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1.25" customHeight="1">
      <c r="A14" s="31" t="s">
        <v>15</v>
      </c>
      <c r="B14" s="37" t="s">
        <v>16</v>
      </c>
      <c r="C14" s="37" t="s">
        <v>24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1.25" customHeight="1">
      <c r="A15" s="66" t="s">
        <v>39</v>
      </c>
      <c r="B15" s="40">
        <v>32</v>
      </c>
      <c r="C15" s="44" t="s">
        <v>40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1.25" customHeight="1">
      <c r="A16" s="46" t="s">
        <v>31</v>
      </c>
      <c r="B16" s="15"/>
      <c r="C16" s="15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1.25" customHeight="1">
      <c r="A17" s="49" t="s">
        <v>32</v>
      </c>
      <c r="B17" s="15"/>
      <c r="C17" s="15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1.25" customHeight="1">
      <c r="A18" s="11" t="s">
        <v>3</v>
      </c>
      <c r="B18" s="29"/>
      <c r="C18" s="29"/>
      <c r="D18" s="29"/>
      <c r="E18" s="2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1.25" customHeight="1">
      <c r="A19" s="51" t="s">
        <v>6</v>
      </c>
      <c r="B19" s="53" t="s">
        <v>36</v>
      </c>
      <c r="C19" s="53" t="s">
        <v>34</v>
      </c>
      <c r="D19" s="55" t="s">
        <v>35</v>
      </c>
      <c r="E19" s="57" t="s">
        <v>37</v>
      </c>
      <c r="F19" s="6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1.25" customHeight="1">
      <c r="A20" s="8" t="s">
        <v>41</v>
      </c>
      <c r="B20" s="60">
        <v>64</v>
      </c>
      <c r="C20" s="61">
        <v>8</v>
      </c>
      <c r="D20" s="40">
        <v>1</v>
      </c>
      <c r="E20" s="62">
        <f>D20*C20*B20</f>
        <v>512</v>
      </c>
      <c r="F20" s="6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1.25" customHeight="1">
      <c r="A21" s="8"/>
      <c r="B21" s="8"/>
      <c r="C21" s="8"/>
      <c r="D21" s="8"/>
      <c r="E21" s="8"/>
      <c r="F21" s="6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1.25" customHeight="1">
      <c r="A22" s="31" t="s">
        <v>15</v>
      </c>
      <c r="B22" s="37" t="s">
        <v>16</v>
      </c>
      <c r="C22" s="37" t="s">
        <v>24</v>
      </c>
      <c r="D22" s="8"/>
      <c r="E22" s="8"/>
      <c r="F22" s="6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1.25" customHeight="1">
      <c r="A23" s="66" t="s">
        <v>42</v>
      </c>
      <c r="B23" s="40" t="s">
        <v>26</v>
      </c>
      <c r="C23" s="44">
        <v>71.290000000000006</v>
      </c>
      <c r="D23" s="8"/>
      <c r="E23" s="8"/>
      <c r="F23" s="6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1.25" customHeight="1">
      <c r="A24" s="46" t="s">
        <v>31</v>
      </c>
      <c r="B24" s="15"/>
      <c r="C24" s="15"/>
      <c r="D24" s="8"/>
      <c r="E24" s="8"/>
      <c r="F24" s="6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1.25" customHeight="1">
      <c r="A25" s="49" t="s">
        <v>32</v>
      </c>
      <c r="B25" s="15"/>
      <c r="C25" s="15"/>
      <c r="D25" s="8"/>
      <c r="E25" s="8"/>
      <c r="F25" s="6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1.25" customHeight="1">
      <c r="A26" s="11" t="s">
        <v>3</v>
      </c>
      <c r="B26" s="29"/>
      <c r="C26" s="29"/>
      <c r="D26" s="29"/>
      <c r="E26" s="29"/>
      <c r="F26" s="6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1.25" customHeight="1">
      <c r="A27" s="51" t="s">
        <v>6</v>
      </c>
      <c r="B27" s="53" t="s">
        <v>36</v>
      </c>
      <c r="C27" s="53" t="s">
        <v>34</v>
      </c>
      <c r="D27" s="55" t="s">
        <v>35</v>
      </c>
      <c r="E27" s="57" t="s">
        <v>37</v>
      </c>
      <c r="F27" s="6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1.25" customHeight="1">
      <c r="A28" s="8" t="s">
        <v>43</v>
      </c>
      <c r="B28" s="60">
        <v>71.290000000000006</v>
      </c>
      <c r="C28" s="61" t="s">
        <v>26</v>
      </c>
      <c r="D28" s="40">
        <v>1</v>
      </c>
      <c r="E28" s="62">
        <v>2281</v>
      </c>
      <c r="F28" s="6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1.25" customHeight="1">
      <c r="A29" s="68"/>
      <c r="B29" s="68"/>
      <c r="C29" s="68"/>
      <c r="D29" s="67"/>
      <c r="E29" s="8"/>
      <c r="F29" s="6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1.25" customHeight="1">
      <c r="A30" s="31" t="s">
        <v>15</v>
      </c>
      <c r="B30" s="37" t="s">
        <v>16</v>
      </c>
      <c r="C30" s="37" t="s">
        <v>24</v>
      </c>
      <c r="D30" s="8"/>
      <c r="E30" s="8"/>
      <c r="F30" s="6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1.25" customHeight="1">
      <c r="A31" s="69" t="s">
        <v>44</v>
      </c>
      <c r="B31" s="70">
        <v>32</v>
      </c>
      <c r="C31" s="44">
        <v>59</v>
      </c>
      <c r="D31" s="8"/>
      <c r="E31" s="8"/>
      <c r="F31" s="6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1.25" customHeight="1">
      <c r="A32" s="46" t="s">
        <v>31</v>
      </c>
      <c r="B32" s="15"/>
      <c r="C32" s="15"/>
      <c r="D32" s="8"/>
      <c r="E32" s="8"/>
      <c r="F32" s="6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1.25" customHeight="1">
      <c r="A33" s="49" t="s">
        <v>32</v>
      </c>
      <c r="B33" s="15"/>
      <c r="C33" s="15"/>
      <c r="D33" s="8"/>
      <c r="E33" s="8"/>
      <c r="F33" s="6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1.25" customHeight="1">
      <c r="A34" s="11" t="s">
        <v>3</v>
      </c>
      <c r="B34" s="29"/>
      <c r="C34" s="29"/>
      <c r="D34" s="29"/>
      <c r="E34" s="29"/>
      <c r="F34" s="6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1.25" customHeight="1">
      <c r="A35" s="51" t="s">
        <v>6</v>
      </c>
      <c r="B35" s="53" t="s">
        <v>36</v>
      </c>
      <c r="C35" s="53" t="s">
        <v>34</v>
      </c>
      <c r="D35" s="55" t="s">
        <v>35</v>
      </c>
      <c r="E35" s="57" t="s">
        <v>37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1.25" customHeight="1">
      <c r="A36" s="8" t="s">
        <v>45</v>
      </c>
      <c r="B36" s="60">
        <v>59</v>
      </c>
      <c r="C36" s="61">
        <v>32</v>
      </c>
      <c r="D36" s="40">
        <v>1</v>
      </c>
      <c r="E36" s="62">
        <f>D36*C36*B36</f>
        <v>1888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1.25" customHeight="1">
      <c r="A37" s="8"/>
      <c r="B37" s="8"/>
      <c r="C37" s="8"/>
      <c r="D37" s="8"/>
      <c r="E37" s="1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1.25" customHeight="1">
      <c r="A38" s="31" t="s">
        <v>15</v>
      </c>
      <c r="B38" s="37" t="s">
        <v>16</v>
      </c>
      <c r="C38" s="37" t="s">
        <v>24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1.25" customHeight="1">
      <c r="A39" s="71" t="s">
        <v>46</v>
      </c>
      <c r="B39" s="40">
        <v>32</v>
      </c>
      <c r="C39" s="44">
        <v>77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1.25" customHeight="1">
      <c r="A40" s="46" t="s">
        <v>31</v>
      </c>
      <c r="B40" s="15"/>
      <c r="C40" s="15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1.25" customHeight="1">
      <c r="A41" s="49" t="s">
        <v>32</v>
      </c>
      <c r="B41" s="15"/>
      <c r="C41" s="15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1.25" customHeight="1">
      <c r="A42" s="11" t="s">
        <v>3</v>
      </c>
      <c r="B42" s="29"/>
      <c r="C42" s="29"/>
      <c r="D42" s="29"/>
      <c r="E42" s="29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" customHeight="1">
      <c r="A43" s="51" t="s">
        <v>6</v>
      </c>
      <c r="B43" s="53" t="s">
        <v>36</v>
      </c>
      <c r="C43" s="53" t="s">
        <v>34</v>
      </c>
      <c r="D43" s="55" t="s">
        <v>35</v>
      </c>
      <c r="E43" s="57" t="s">
        <v>37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" customHeight="1">
      <c r="A44" s="8" t="s">
        <v>47</v>
      </c>
      <c r="B44" s="60">
        <v>77</v>
      </c>
      <c r="C44" s="61">
        <v>32</v>
      </c>
      <c r="D44" s="40">
        <v>1</v>
      </c>
      <c r="E44" s="62">
        <f>D44*C44*B44</f>
        <v>2464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1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1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1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1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1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1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1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1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1.25" customHeight="1">
      <c r="A54" s="8"/>
      <c r="B54" s="8"/>
      <c r="C54" s="8"/>
      <c r="D54" s="8"/>
      <c r="E54" s="8"/>
      <c r="F54" s="8"/>
      <c r="G54" s="11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1.25" customHeight="1">
      <c r="A55" s="8"/>
      <c r="B55" s="8"/>
      <c r="C55" s="8"/>
      <c r="D55" s="8"/>
      <c r="E55" s="8"/>
      <c r="F55" s="72"/>
      <c r="G55" s="8"/>
      <c r="H55" s="8"/>
      <c r="I55" s="8"/>
      <c r="J55" s="8"/>
      <c r="K55" s="8"/>
      <c r="L55" s="7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1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1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73"/>
      <c r="L57" s="74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1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73"/>
      <c r="L58" s="72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1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1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1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1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1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1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1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1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1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1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1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1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1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1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1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1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1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1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1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1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1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1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1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1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1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1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1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1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1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1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1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1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1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1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1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1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1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1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1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1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1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1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1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1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1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1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1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1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1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1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1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1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1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1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1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1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1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1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1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1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1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1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1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1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1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1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1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1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1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1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1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1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1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1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1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1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1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1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1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1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1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1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1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1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1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1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1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1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1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1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1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1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1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1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1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1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1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1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1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1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1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1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1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1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1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1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1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1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1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1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1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1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1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1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1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1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1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1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1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1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1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1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1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1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1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1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1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1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1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1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1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1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1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1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1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1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1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1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1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1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1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1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1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1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1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1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1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1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1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1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1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1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1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1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1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1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1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1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1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1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1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1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1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1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1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1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1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1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1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1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1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1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1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1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1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1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1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1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1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1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1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1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1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1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1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1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1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1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1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1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1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1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1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1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1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1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1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1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1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1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1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1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1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1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1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1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1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1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1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1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1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1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1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1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1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1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1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1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1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1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1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1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1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1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1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1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1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1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1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1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1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1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1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1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1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1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1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1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1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1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1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1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1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1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1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1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1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1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1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1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1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1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1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1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1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1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1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1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1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1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1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1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1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1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1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1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1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1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1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1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1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1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1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1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1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1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1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1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1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1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1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1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1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1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1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1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1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1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1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1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1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1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1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1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1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1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1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1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1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1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1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1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1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1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1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1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1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1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1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1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1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1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1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1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1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1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1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1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1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1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1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1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1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1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1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1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1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1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1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1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1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1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1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1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1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1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1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1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1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1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1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1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1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1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1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1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1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1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1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1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1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1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1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1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1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1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1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1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1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1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1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1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1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1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1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1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1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1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1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1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1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1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1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1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1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1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1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1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1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1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1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1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1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1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1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1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1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1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1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1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1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1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1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1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1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1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1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1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1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1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1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1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1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1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1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1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1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1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1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1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1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1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1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1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1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1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1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1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1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1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1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1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1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1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1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1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1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1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1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1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1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1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1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1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1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1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1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1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1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1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1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1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1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1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1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1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1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1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1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1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1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1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1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1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1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1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1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1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1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1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1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1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1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1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1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1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1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1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1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1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1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1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1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1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1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1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1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1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1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1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1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1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1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1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1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1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1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1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1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1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1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1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1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1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1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1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1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1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1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1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1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1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1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1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1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1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1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1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1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1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1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1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1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1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1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1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1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1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1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1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1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1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1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1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1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1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1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1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1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1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1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1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1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1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1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1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1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1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1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1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1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1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1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1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1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1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1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1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1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1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1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1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1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1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1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1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1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1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1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1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1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1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1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1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1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1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1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1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1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1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1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1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1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1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1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1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1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1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1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1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1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1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1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1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1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1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1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1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1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1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1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1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1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1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1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1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1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1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1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1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1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1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1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1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1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1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1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1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1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1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1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1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1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1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1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1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1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1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1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1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1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1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1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1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1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1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1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1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1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1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1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1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1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1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1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1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1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1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1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1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1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1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1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1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1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1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1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1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1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1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1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1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1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1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1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1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1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1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1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1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1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1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1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1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1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1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1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1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1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1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1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1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1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1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1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1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1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1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1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1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1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1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1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1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1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1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1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1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1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1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1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1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1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1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1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1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1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1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1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1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1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1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1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1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1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1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1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1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1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1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1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1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1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1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1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1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1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1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1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1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1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1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1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1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1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1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1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1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1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1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1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1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1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1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1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1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1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1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1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1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1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1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1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1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1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1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1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1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1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1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1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1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1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1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1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1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1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1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1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1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1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1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1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1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1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1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1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1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1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1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1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1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1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1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1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1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1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1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1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1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1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1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1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1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1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1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1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1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1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1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1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1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1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1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1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1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1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1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1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1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1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1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1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1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1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1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1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1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1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1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1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1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1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1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1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1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1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1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1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1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1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1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1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1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1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1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1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1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1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1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1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1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1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1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1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1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1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1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1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1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1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1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1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1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1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1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1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1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1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1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1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1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1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1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1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1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1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1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1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1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1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1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1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1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1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1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1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1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1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1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1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1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1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1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1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1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1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1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1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1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1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1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1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1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1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1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1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1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1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1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1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1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1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1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1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1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1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1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1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1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1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1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1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1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1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1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1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1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1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1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1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1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1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1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1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1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1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1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1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1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1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1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1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1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1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1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1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1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1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1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1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1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1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1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1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1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1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1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1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1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1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1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hyperlinks>
    <hyperlink ref="A9" r:id="rId1"/>
  </hyperlinks>
  <printOptions gridLines="1"/>
  <pageMargins left="0.51181102362204722" right="0.51181102362204722" top="0.78740157480314965" bottom="0.78740157480314965" header="0" footer="0"/>
  <pageSetup paperSize="9"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A17" sqref="A17"/>
    </sheetView>
  </sheetViews>
  <sheetFormatPr defaultColWidth="14.42578125" defaultRowHeight="15" customHeight="1"/>
  <cols>
    <col min="1" max="1" width="39" customWidth="1"/>
    <col min="2" max="2" width="16.42578125" customWidth="1"/>
    <col min="3" max="3" width="19.7109375" customWidth="1"/>
    <col min="4" max="4" width="22.28515625" customWidth="1"/>
    <col min="5" max="5" width="15.5703125" customWidth="1"/>
    <col min="6" max="26" width="8.7109375" customWidth="1"/>
  </cols>
  <sheetData>
    <row r="1" spans="1:4" ht="18.75">
      <c r="A1" s="1"/>
      <c r="B1" s="2"/>
      <c r="C1" s="2"/>
      <c r="D1" s="2"/>
    </row>
    <row r="2" spans="1:4" ht="18.75">
      <c r="A2" s="4" t="s">
        <v>0</v>
      </c>
      <c r="B2" s="2"/>
      <c r="C2" s="2"/>
      <c r="D2" s="2"/>
    </row>
    <row r="3" spans="1:4" ht="18.75">
      <c r="A3" s="7"/>
      <c r="B3" s="2"/>
      <c r="C3" s="2"/>
      <c r="D3" s="2"/>
    </row>
    <row r="4" spans="1:4" ht="18.75">
      <c r="A4" s="9" t="s">
        <v>1</v>
      </c>
      <c r="B4" s="10"/>
      <c r="C4" s="14" t="s">
        <v>4</v>
      </c>
      <c r="D4" s="17">
        <f>SUM(D7:D34)+SUM(E37:E64)</f>
        <v>2930</v>
      </c>
    </row>
    <row r="5" spans="1:4" ht="18.75">
      <c r="A5" s="11" t="s">
        <v>3</v>
      </c>
      <c r="B5" s="13"/>
      <c r="C5" s="13"/>
      <c r="D5" s="13"/>
    </row>
    <row r="6" spans="1:4">
      <c r="A6" s="19" t="s">
        <v>6</v>
      </c>
      <c r="B6" s="22" t="s">
        <v>8</v>
      </c>
      <c r="C6" s="24" t="s">
        <v>10</v>
      </c>
      <c r="D6" s="23" t="s">
        <v>12</v>
      </c>
    </row>
    <row r="7" spans="1:4" ht="15.75">
      <c r="A7" s="26" t="s">
        <v>13</v>
      </c>
      <c r="B7" s="28">
        <v>2500</v>
      </c>
      <c r="C7" s="30">
        <v>1</v>
      </c>
      <c r="D7" s="32">
        <f t="shared" ref="D7:D16" si="0">C7*B7</f>
        <v>2500</v>
      </c>
    </row>
    <row r="8" spans="1:4" ht="15.75">
      <c r="A8" s="34" t="s">
        <v>17</v>
      </c>
      <c r="B8" s="28">
        <v>71</v>
      </c>
      <c r="C8" s="30">
        <v>1</v>
      </c>
      <c r="D8" s="32">
        <f t="shared" si="0"/>
        <v>71</v>
      </c>
    </row>
    <row r="9" spans="1:4" ht="15.75">
      <c r="A9" s="34" t="s">
        <v>18</v>
      </c>
      <c r="B9" s="36">
        <v>0</v>
      </c>
      <c r="C9" s="30">
        <v>1</v>
      </c>
      <c r="D9" s="32">
        <f t="shared" si="0"/>
        <v>0</v>
      </c>
    </row>
    <row r="10" spans="1:4" ht="15.75">
      <c r="A10" s="34" t="s">
        <v>21</v>
      </c>
      <c r="B10" s="36">
        <v>0</v>
      </c>
      <c r="C10" s="30">
        <v>1</v>
      </c>
      <c r="D10" s="32">
        <f t="shared" si="0"/>
        <v>0</v>
      </c>
    </row>
    <row r="11" spans="1:4" ht="15.75">
      <c r="A11" s="34" t="s">
        <v>22</v>
      </c>
      <c r="B11" s="28">
        <v>0</v>
      </c>
      <c r="C11" s="30">
        <v>1</v>
      </c>
      <c r="D11" s="32">
        <f t="shared" si="0"/>
        <v>0</v>
      </c>
    </row>
    <row r="12" spans="1:4" ht="15.75">
      <c r="A12" s="34" t="s">
        <v>23</v>
      </c>
      <c r="B12" s="38">
        <v>239</v>
      </c>
      <c r="C12" s="30">
        <v>1</v>
      </c>
      <c r="D12" s="32">
        <f t="shared" si="0"/>
        <v>239</v>
      </c>
    </row>
    <row r="13" spans="1:4" ht="15.75">
      <c r="A13" s="34" t="s">
        <v>27</v>
      </c>
      <c r="B13" s="28">
        <v>0</v>
      </c>
      <c r="C13" s="30">
        <v>1</v>
      </c>
      <c r="D13" s="32">
        <f t="shared" si="0"/>
        <v>0</v>
      </c>
    </row>
    <row r="14" spans="1:4" ht="15.75">
      <c r="A14" s="34" t="s">
        <v>28</v>
      </c>
      <c r="B14" s="28">
        <v>80</v>
      </c>
      <c r="C14" s="30">
        <v>1</v>
      </c>
      <c r="D14" s="32">
        <f t="shared" si="0"/>
        <v>80</v>
      </c>
    </row>
    <row r="15" spans="1:4" ht="15.75">
      <c r="A15" s="34" t="s">
        <v>29</v>
      </c>
      <c r="B15" s="28">
        <v>30</v>
      </c>
      <c r="C15" s="30">
        <v>1</v>
      </c>
      <c r="D15" s="32">
        <f t="shared" si="0"/>
        <v>30</v>
      </c>
    </row>
    <row r="16" spans="1:4" ht="15.75">
      <c r="A16" s="34" t="s">
        <v>30</v>
      </c>
      <c r="B16" s="28">
        <v>10</v>
      </c>
      <c r="C16" s="30">
        <v>1</v>
      </c>
      <c r="D16" s="32">
        <f t="shared" si="0"/>
        <v>10</v>
      </c>
    </row>
    <row r="17" spans="1:4" ht="15.75">
      <c r="A17" s="42"/>
      <c r="B17" s="36"/>
      <c r="C17" s="45"/>
      <c r="D17" s="32"/>
    </row>
    <row r="18" spans="1:4" ht="15.75">
      <c r="A18" s="42"/>
      <c r="B18" s="36"/>
      <c r="C18" s="45"/>
      <c r="D18" s="32"/>
    </row>
    <row r="19" spans="1:4" ht="15.75">
      <c r="A19" s="42"/>
      <c r="B19" s="36"/>
      <c r="C19" s="45"/>
      <c r="D19" s="32"/>
    </row>
    <row r="20" spans="1:4" ht="15.75">
      <c r="A20" s="42"/>
      <c r="B20" s="36"/>
      <c r="C20" s="45"/>
      <c r="D20" s="32"/>
    </row>
    <row r="21" spans="1:4" ht="15.75" customHeight="1">
      <c r="A21" s="42"/>
      <c r="B21" s="36"/>
      <c r="C21" s="45"/>
      <c r="D21" s="32"/>
    </row>
    <row r="22" spans="1:4" ht="15.75" customHeight="1">
      <c r="A22" s="42"/>
      <c r="B22" s="36"/>
      <c r="C22" s="45"/>
      <c r="D22" s="32"/>
    </row>
    <row r="23" spans="1:4" ht="15.75" customHeight="1">
      <c r="A23" s="42"/>
      <c r="B23" s="36"/>
      <c r="C23" s="45"/>
      <c r="D23" s="32"/>
    </row>
    <row r="24" spans="1:4" ht="15.75" customHeight="1">
      <c r="A24" s="42"/>
      <c r="B24" s="36"/>
      <c r="C24" s="45"/>
      <c r="D24" s="32"/>
    </row>
    <row r="25" spans="1:4" ht="15.75" customHeight="1">
      <c r="A25" s="42"/>
      <c r="B25" s="36"/>
      <c r="C25" s="45"/>
      <c r="D25" s="32"/>
    </row>
    <row r="26" spans="1:4" ht="15.75" customHeight="1">
      <c r="A26" s="42"/>
      <c r="B26" s="36"/>
      <c r="C26" s="45"/>
      <c r="D26" s="32"/>
    </row>
    <row r="27" spans="1:4" ht="15.75" customHeight="1">
      <c r="A27" s="42"/>
      <c r="B27" s="36"/>
      <c r="C27" s="45"/>
      <c r="D27" s="32"/>
    </row>
    <row r="28" spans="1:4" ht="15.75" customHeight="1">
      <c r="A28" s="42"/>
      <c r="B28" s="36"/>
      <c r="C28" s="45"/>
      <c r="D28" s="32"/>
    </row>
    <row r="29" spans="1:4" ht="15.75" customHeight="1">
      <c r="A29" s="42"/>
      <c r="B29" s="36"/>
      <c r="C29" s="45"/>
      <c r="D29" s="32"/>
    </row>
    <row r="30" spans="1:4" ht="15.75" customHeight="1">
      <c r="A30" s="42"/>
      <c r="B30" s="36"/>
      <c r="C30" s="45"/>
      <c r="D30" s="32"/>
    </row>
    <row r="31" spans="1:4" ht="15.75" customHeight="1">
      <c r="A31" s="42"/>
      <c r="B31" s="36"/>
      <c r="C31" s="45"/>
      <c r="D31" s="32"/>
    </row>
    <row r="32" spans="1:4" ht="15.75" customHeight="1">
      <c r="A32" s="42"/>
      <c r="B32" s="36"/>
      <c r="C32" s="45"/>
      <c r="D32" s="32"/>
    </row>
    <row r="33" spans="1:5" ht="15.75" customHeight="1">
      <c r="A33" s="47"/>
      <c r="B33" s="36"/>
      <c r="C33" s="45"/>
      <c r="D33" s="32"/>
    </row>
    <row r="34" spans="1:5" ht="15.75" customHeight="1">
      <c r="A34" s="47"/>
      <c r="B34" s="36"/>
      <c r="C34" s="45"/>
      <c r="D34" s="32"/>
    </row>
    <row r="35" spans="1:5" ht="15.75" customHeight="1">
      <c r="A35" s="42"/>
      <c r="B35" s="42"/>
      <c r="C35" s="42"/>
      <c r="D35" s="42"/>
      <c r="E35" s="42"/>
    </row>
    <row r="36" spans="1:5" ht="15.75" customHeight="1">
      <c r="A36" s="48" t="s">
        <v>6</v>
      </c>
      <c r="B36" s="50" t="s">
        <v>33</v>
      </c>
      <c r="C36" s="50" t="s">
        <v>34</v>
      </c>
      <c r="D36" s="52" t="s">
        <v>35</v>
      </c>
      <c r="E36" s="54" t="s">
        <v>37</v>
      </c>
    </row>
    <row r="37" spans="1:5" ht="15.75" customHeight="1">
      <c r="A37" s="42"/>
      <c r="B37" s="36">
        <v>0</v>
      </c>
      <c r="C37" s="56">
        <v>0</v>
      </c>
      <c r="D37" s="45">
        <v>0</v>
      </c>
      <c r="E37" s="58">
        <f t="shared" ref="E37:E64" si="1">D37*C37*B37</f>
        <v>0</v>
      </c>
    </row>
    <row r="38" spans="1:5" ht="15.75" customHeight="1">
      <c r="A38" s="42"/>
      <c r="B38" s="36">
        <v>0</v>
      </c>
      <c r="C38" s="56">
        <v>0</v>
      </c>
      <c r="D38" s="45">
        <v>0</v>
      </c>
      <c r="E38" s="58">
        <f t="shared" si="1"/>
        <v>0</v>
      </c>
    </row>
    <row r="39" spans="1:5" ht="15.75" customHeight="1">
      <c r="A39" s="42"/>
      <c r="B39" s="36">
        <v>0</v>
      </c>
      <c r="C39" s="56">
        <v>0</v>
      </c>
      <c r="D39" s="45">
        <v>0</v>
      </c>
      <c r="E39" s="58">
        <f t="shared" si="1"/>
        <v>0</v>
      </c>
    </row>
    <row r="40" spans="1:5" ht="15.75" customHeight="1">
      <c r="A40" s="42"/>
      <c r="B40" s="36">
        <v>0</v>
      </c>
      <c r="C40" s="56">
        <v>0</v>
      </c>
      <c r="D40" s="45">
        <v>0</v>
      </c>
      <c r="E40" s="58">
        <f t="shared" si="1"/>
        <v>0</v>
      </c>
    </row>
    <row r="41" spans="1:5" ht="15.75" customHeight="1">
      <c r="A41" s="42"/>
      <c r="B41" s="36">
        <v>0</v>
      </c>
      <c r="C41" s="56">
        <v>0</v>
      </c>
      <c r="D41" s="45">
        <v>0</v>
      </c>
      <c r="E41" s="58">
        <f t="shared" si="1"/>
        <v>0</v>
      </c>
    </row>
    <row r="42" spans="1:5" ht="15.75" customHeight="1">
      <c r="A42" s="42"/>
      <c r="B42" s="36">
        <v>0</v>
      </c>
      <c r="C42" s="56">
        <v>0</v>
      </c>
      <c r="D42" s="45">
        <v>0</v>
      </c>
      <c r="E42" s="58">
        <f t="shared" si="1"/>
        <v>0</v>
      </c>
    </row>
    <row r="43" spans="1:5" ht="15.75" customHeight="1">
      <c r="A43" s="42"/>
      <c r="B43" s="36">
        <v>0</v>
      </c>
      <c r="C43" s="56">
        <v>0</v>
      </c>
      <c r="D43" s="45">
        <v>0</v>
      </c>
      <c r="E43" s="58">
        <f t="shared" si="1"/>
        <v>0</v>
      </c>
    </row>
    <row r="44" spans="1:5" ht="15.75" customHeight="1">
      <c r="A44" s="42"/>
      <c r="B44" s="36">
        <v>0</v>
      </c>
      <c r="C44" s="56">
        <v>0</v>
      </c>
      <c r="D44" s="45">
        <v>0</v>
      </c>
      <c r="E44" s="58">
        <f t="shared" si="1"/>
        <v>0</v>
      </c>
    </row>
    <row r="45" spans="1:5" ht="15.75" customHeight="1">
      <c r="A45" s="47"/>
      <c r="B45" s="36">
        <v>0</v>
      </c>
      <c r="C45" s="56">
        <v>0</v>
      </c>
      <c r="D45" s="45">
        <v>0</v>
      </c>
      <c r="E45" s="58">
        <f t="shared" si="1"/>
        <v>0</v>
      </c>
    </row>
    <row r="46" spans="1:5" ht="15.75" customHeight="1">
      <c r="A46" s="47"/>
      <c r="B46" s="36">
        <v>0</v>
      </c>
      <c r="C46" s="56">
        <v>0</v>
      </c>
      <c r="D46" s="45">
        <v>0</v>
      </c>
      <c r="E46" s="58">
        <f t="shared" si="1"/>
        <v>0</v>
      </c>
    </row>
    <row r="47" spans="1:5" ht="15.75" customHeight="1">
      <c r="A47" s="47"/>
      <c r="B47" s="36">
        <v>0</v>
      </c>
      <c r="C47" s="56">
        <v>0</v>
      </c>
      <c r="D47" s="45">
        <v>0</v>
      </c>
      <c r="E47" s="58">
        <f t="shared" si="1"/>
        <v>0</v>
      </c>
    </row>
    <row r="48" spans="1:5" ht="15.75" customHeight="1">
      <c r="A48" s="47"/>
      <c r="B48" s="36">
        <v>0</v>
      </c>
      <c r="C48" s="56">
        <v>0</v>
      </c>
      <c r="D48" s="45">
        <v>0</v>
      </c>
      <c r="E48" s="58">
        <f t="shared" si="1"/>
        <v>0</v>
      </c>
    </row>
    <row r="49" spans="1:5" ht="15.75" customHeight="1">
      <c r="A49" s="47"/>
      <c r="B49" s="36">
        <v>0</v>
      </c>
      <c r="C49" s="56">
        <v>0</v>
      </c>
      <c r="D49" s="45">
        <v>0</v>
      </c>
      <c r="E49" s="58">
        <f t="shared" si="1"/>
        <v>0</v>
      </c>
    </row>
    <row r="50" spans="1:5" ht="15.75" customHeight="1">
      <c r="A50" s="47"/>
      <c r="B50" s="36">
        <v>0</v>
      </c>
      <c r="C50" s="56">
        <v>0</v>
      </c>
      <c r="D50" s="45">
        <v>0</v>
      </c>
      <c r="E50" s="58">
        <f t="shared" si="1"/>
        <v>0</v>
      </c>
    </row>
    <row r="51" spans="1:5" ht="15.75" customHeight="1">
      <c r="A51" s="47"/>
      <c r="B51" s="36">
        <v>0</v>
      </c>
      <c r="C51" s="56">
        <v>0</v>
      </c>
      <c r="D51" s="45">
        <v>0</v>
      </c>
      <c r="E51" s="58">
        <f t="shared" si="1"/>
        <v>0</v>
      </c>
    </row>
    <row r="52" spans="1:5" ht="15.75" customHeight="1">
      <c r="A52" s="47"/>
      <c r="B52" s="36">
        <v>0</v>
      </c>
      <c r="C52" s="56">
        <v>0</v>
      </c>
      <c r="D52" s="45">
        <v>0</v>
      </c>
      <c r="E52" s="58">
        <f t="shared" si="1"/>
        <v>0</v>
      </c>
    </row>
    <row r="53" spans="1:5" ht="15.75" customHeight="1">
      <c r="A53" s="47"/>
      <c r="B53" s="36">
        <v>0</v>
      </c>
      <c r="C53" s="56">
        <v>0</v>
      </c>
      <c r="D53" s="45">
        <v>0</v>
      </c>
      <c r="E53" s="58">
        <f t="shared" si="1"/>
        <v>0</v>
      </c>
    </row>
    <row r="54" spans="1:5" ht="15.75" customHeight="1">
      <c r="A54" s="47"/>
      <c r="B54" s="36">
        <v>0</v>
      </c>
      <c r="C54" s="56">
        <v>0</v>
      </c>
      <c r="D54" s="45">
        <v>0</v>
      </c>
      <c r="E54" s="58">
        <f t="shared" si="1"/>
        <v>0</v>
      </c>
    </row>
    <row r="55" spans="1:5" ht="15.75" customHeight="1">
      <c r="A55" s="47"/>
      <c r="B55" s="36">
        <v>0</v>
      </c>
      <c r="C55" s="56">
        <v>0</v>
      </c>
      <c r="D55" s="45">
        <v>0</v>
      </c>
      <c r="E55" s="58">
        <f t="shared" si="1"/>
        <v>0</v>
      </c>
    </row>
    <row r="56" spans="1:5" ht="15.75" customHeight="1">
      <c r="A56" s="47"/>
      <c r="B56" s="36">
        <v>0</v>
      </c>
      <c r="C56" s="56">
        <v>0</v>
      </c>
      <c r="D56" s="45">
        <v>0</v>
      </c>
      <c r="E56" s="58">
        <f t="shared" si="1"/>
        <v>0</v>
      </c>
    </row>
    <row r="57" spans="1:5" ht="15.75" customHeight="1">
      <c r="A57" s="47"/>
      <c r="B57" s="36">
        <v>0</v>
      </c>
      <c r="C57" s="56">
        <v>0</v>
      </c>
      <c r="D57" s="45">
        <v>0</v>
      </c>
      <c r="E57" s="58">
        <f t="shared" si="1"/>
        <v>0</v>
      </c>
    </row>
    <row r="58" spans="1:5" ht="15.75" customHeight="1">
      <c r="A58" s="47"/>
      <c r="B58" s="36">
        <v>0</v>
      </c>
      <c r="C58" s="56">
        <v>0</v>
      </c>
      <c r="D58" s="45">
        <v>0</v>
      </c>
      <c r="E58" s="58">
        <f t="shared" si="1"/>
        <v>0</v>
      </c>
    </row>
    <row r="59" spans="1:5" ht="15.75" customHeight="1">
      <c r="A59" s="47"/>
      <c r="B59" s="36">
        <v>0</v>
      </c>
      <c r="C59" s="56">
        <v>0</v>
      </c>
      <c r="D59" s="45">
        <v>0</v>
      </c>
      <c r="E59" s="58">
        <f t="shared" si="1"/>
        <v>0</v>
      </c>
    </row>
    <row r="60" spans="1:5" ht="15.75" customHeight="1">
      <c r="A60" s="47"/>
      <c r="B60" s="36">
        <v>0</v>
      </c>
      <c r="C60" s="56">
        <v>0</v>
      </c>
      <c r="D60" s="45">
        <v>0</v>
      </c>
      <c r="E60" s="58">
        <f t="shared" si="1"/>
        <v>0</v>
      </c>
    </row>
    <row r="61" spans="1:5" ht="15.75" customHeight="1">
      <c r="A61" s="47"/>
      <c r="B61" s="36">
        <v>0</v>
      </c>
      <c r="C61" s="56">
        <v>0</v>
      </c>
      <c r="D61" s="45">
        <v>0</v>
      </c>
      <c r="E61" s="58">
        <f t="shared" si="1"/>
        <v>0</v>
      </c>
    </row>
    <row r="62" spans="1:5" ht="15.75" customHeight="1">
      <c r="A62" s="47"/>
      <c r="B62" s="36">
        <v>0</v>
      </c>
      <c r="C62" s="56">
        <v>0</v>
      </c>
      <c r="D62" s="45">
        <v>0</v>
      </c>
      <c r="E62" s="58">
        <f t="shared" si="1"/>
        <v>0</v>
      </c>
    </row>
    <row r="63" spans="1:5" ht="15.75" customHeight="1">
      <c r="A63" s="47"/>
      <c r="B63" s="36">
        <v>0</v>
      </c>
      <c r="C63" s="56">
        <v>0</v>
      </c>
      <c r="D63" s="45">
        <v>0</v>
      </c>
      <c r="E63" s="58">
        <f t="shared" si="1"/>
        <v>0</v>
      </c>
    </row>
    <row r="64" spans="1:5" ht="15.75" customHeight="1">
      <c r="A64" s="47"/>
      <c r="B64" s="36">
        <v>0</v>
      </c>
      <c r="C64" s="56">
        <v>0</v>
      </c>
      <c r="D64" s="45">
        <v>0</v>
      </c>
      <c r="E64" s="58">
        <f t="shared" si="1"/>
        <v>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Totais</vt:lpstr>
      <vt:lpstr>Recursos Humanos</vt:lpstr>
      <vt:lpstr>RecursosMateriais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street</cp:lastModifiedBy>
  <dcterms:modified xsi:type="dcterms:W3CDTF">2018-10-03T12:16:22Z</dcterms:modified>
</cp:coreProperties>
</file>