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na/Downloads/"/>
    </mc:Choice>
  </mc:AlternateContent>
  <xr:revisionPtr revIDLastSave="0" documentId="13_ncr:1_{50962FBD-24A8-7743-9394-FC133BF5E6C4}" xr6:coauthVersionLast="47" xr6:coauthVersionMax="47" xr10:uidLastSave="{00000000-0000-0000-0000-000000000000}"/>
  <bookViews>
    <workbookView xWindow="0" yWindow="500" windowWidth="51200" windowHeight="19540" xr2:uid="{00000000-000D-0000-FFFF-FFFF00000000}"/>
  </bookViews>
  <sheets>
    <sheet name="criteria for qualitative assess" sheetId="1" r:id="rId1"/>
    <sheet name="citation tools" sheetId="2" r:id="rId2"/>
    <sheet name="topic" sheetId="3" r:id="rId3"/>
    <sheet name="impact factor" sheetId="4" r:id="rId4"/>
    <sheet name="location of the citation" sheetId="5" r:id="rId5"/>
    <sheet name="category of mention" sheetId="6" r:id="rId6"/>
    <sheet name="weights" sheetId="7" r:id="rId7"/>
  </sheets>
  <definedNames>
    <definedName name="_xlnm._FilterDatabase" localSheetId="0" hidden="1">'criteria for qualitative assess'!$A$1:$Q$12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0q0NANpCFpdBRF/J1xepMpVzTLdAQeA7QIMnkhmr1ck="/>
    </ext>
  </extLst>
</workbook>
</file>

<file path=xl/calcChain.xml><?xml version="1.0" encoding="utf-8"?>
<calcChain xmlns="http://schemas.openxmlformats.org/spreadsheetml/2006/main">
  <c r="L13" i="1" l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<sst xmlns="http://schemas.openxmlformats.org/spreadsheetml/2006/main" count="192" uniqueCount="146">
  <si>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</si>
  <si>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</si>
  <si>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</si>
  <si>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</si>
  <si>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</si>
  <si>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</si>
  <si>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</si>
  <si>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</si>
  <si>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</si>
  <si>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</si>
  <si>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</si>
  <si>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</si>
  <si>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</si>
  <si>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</si>
  <si>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</si>
  <si>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</si>
  <si>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01.01.2024</t>
  </si>
  <si>
    <t xml:space="preserve">The impact of the COVID-19 pandemic on part-time jobs and the issue of gender equality </t>
  </si>
  <si>
    <t>https://admin.calitatea.ro/assets/Documents/Archive/PDF/20231204_d4af037d-885d-4696-a7a8-95032573789d.pdf</t>
  </si>
  <si>
    <t>Barbora GONTKOVIČOVÁ, Emília DUĽOVÁ SPIŠÁKOVÁ</t>
  </si>
  <si>
    <t>University of Bratislava</t>
  </si>
  <si>
    <t>Quality-Access to Success</t>
  </si>
  <si>
    <t>Gender equality and economic  independence: part-time work and self-employment.</t>
  </si>
  <si>
    <t>report</t>
  </si>
  <si>
    <t>Thriving in a gender-equal economy</t>
  </si>
  <si>
    <t>1</t>
  </si>
  <si>
    <t>Scite</t>
  </si>
  <si>
    <t>Can Virtual Reality be Used for the Prevention of Peer Sexual Harassment in Adolescence? First Evaluation of the Virtual-PRO Program</t>
  </si>
  <si>
    <t>https://journals.copmadrid.org/pi/art/pi2024a1</t>
  </si>
  <si>
    <t>Virginia Sánchez-Jiménez, María Luisa Rodríguez-de Arriba, Javier Ortega-Rivera, Noelia Muñoz-Fernández</t>
  </si>
  <si>
    <t>University of Sevilla</t>
  </si>
  <si>
    <t>Psychological Intervention</t>
  </si>
  <si>
    <t>Gender Equality Index 2020: Spain</t>
  </si>
  <si>
    <t>gender equality index</t>
  </si>
  <si>
    <t>Being free from violence and stereotypes</t>
  </si>
  <si>
    <t xml:space="preserve"> </t>
  </si>
  <si>
    <t>15.02.2024</t>
  </si>
  <si>
    <t>Digital Environments of Education 4.0 and complex thinking: Communicative Literacy to close the digital gender gap</t>
  </si>
  <si>
    <t>https://jime.open.ac.uk/articles/10.5334/jime.833</t>
  </si>
  <si>
    <t>Carlos Enrique George-Reyes, Iris Cristina Peláez-Sánchez, Leonardo David Glasserman-Morales</t>
  </si>
  <si>
    <t>Institute for the Future of Education, Mexico</t>
  </si>
  <si>
    <t>Journal of Interactive Media Education</t>
  </si>
  <si>
    <t>Gender equality and the digital world.</t>
  </si>
  <si>
    <t>Gender mainstreaming and funding</t>
  </si>
  <si>
    <t>22.02.2024</t>
  </si>
  <si>
    <t>State-Run Dating Apps: Are They Morally Desirable?</t>
  </si>
  <si>
    <t>https://link.springer.com/article/10.1007/s13347-024-00719-x</t>
  </si>
  <si>
    <t>Bouke de Vries</t>
  </si>
  <si>
    <t>Ghent University</t>
  </si>
  <si>
    <t>Philosophy and Technology</t>
  </si>
  <si>
    <t>The costs of gender-based violence in the European Union.</t>
  </si>
  <si>
    <t>23.02.2024</t>
  </si>
  <si>
    <t>Power and culture: Understanding EU policies on agriculture and gender equality</t>
  </si>
  <si>
    <t>https://onlinelibrary.wiley.com/doi/epdf/10.1111/soru.12475</t>
  </si>
  <si>
    <t>Sally Shortall, Vangelis Marangudakis</t>
  </si>
  <si>
    <t>Newcastle University</t>
  </si>
  <si>
    <t>Sociologia Ruralis</t>
  </si>
  <si>
    <t>Beijing +25: the fifth review of the implementation of theBeijing platform for action in the EU member states.</t>
  </si>
  <si>
    <t>BPfA</t>
  </si>
  <si>
    <t>28.02.2024</t>
  </si>
  <si>
    <t>Developing Effective Interventions for Gender Equality in UK Construction Project Organisations</t>
  </si>
  <si>
    <t>https://www.apm.org.uk/v2/media/udxbwmi5/developing-effective-interventions-for-gender-equality-in-uk-construction-project-organisations.pdf</t>
  </si>
  <si>
    <t>Sara Hajikazemi, Giorgio Locatelli &amp; Kate Lawrence</t>
  </si>
  <si>
    <t>Association for Project Management</t>
  </si>
  <si>
    <t>APM Research Fund Series</t>
  </si>
  <si>
    <t>Definition of sexism</t>
  </si>
  <si>
    <t>thesaurus</t>
  </si>
  <si>
    <t>Challenges of using specialist domestic and sexual violence and abuse service data to inform policy and practice on violence reduction in the UK</t>
  </si>
  <si>
    <t>https://bristoluniversitypressdigital.com/view/journals/jgbv/aop/article-10.1332-23986808Y2024D000000024/article-10.1332-23986808Y2024D000000024.xml</t>
  </si>
  <si>
    <t>Annie Bunce, Katie Smith, Sophie Carlisle, Estela Capelas Barbosa</t>
  </si>
  <si>
    <t>University of Bristol, City University of London, King's College London</t>
  </si>
  <si>
    <t>Journal of Gender-Based Violence</t>
  </si>
  <si>
    <t>Review of the Implementation of the Beijing Platform for Action in the EU Member States: Violence Against Women – Victim Support – Report</t>
  </si>
  <si>
    <t>29.03.2024</t>
  </si>
  <si>
    <t>Domestic violence and social services in Latvia, Lithuania, Slovakia, and Nigeria: Comparative study</t>
  </si>
  <si>
    <t>https://www.shs-conferences.org/articles/shsconf/abs/2024/04/shsconf_shw2023_01003/shsconf_shw2023_01003.html</t>
  </si>
  <si>
    <t>Oluwaseun Ayotunde Jegede, Lolita Vilka, Ilze Trapenciere, Daniel Markovič, Irena Žemaitaityte, Kunle Oloruntegbe</t>
  </si>
  <si>
    <t>Iscte-University Institute of Lisbon, Riga Stradiņš University, Catholic University in Ružomberok, Mykolas Romeris University, Adekunle Ajasin University</t>
  </si>
  <si>
    <t>SHS Web of Conferences</t>
  </si>
  <si>
    <t>Gender equality index</t>
  </si>
  <si>
    <t>Gender statistics database on GBV</t>
  </si>
  <si>
    <t>gender statistics database</t>
  </si>
  <si>
    <t>NA</t>
  </si>
  <si>
    <t>07.03.2024</t>
  </si>
  <si>
    <t>How do disadvantaged groups perceive allies? Women's perceptions of men who confront sexism in an egalitarian or paternalistic way</t>
  </si>
  <si>
    <t>https://onlinelibrary.wiley.com/doi/10.1002/ejsp.3059</t>
  </si>
  <si>
    <t>Lucía Estevan‐Reina, Soledad de Lemus, Jesús L. Megías, Helena R. M. Radke, Julia C. Becker, Craig McGarty</t>
  </si>
  <si>
    <t>University of Granada, JagiellonianUniversity, James Cook University, University of Osnabrück, Western Sydney University</t>
  </si>
  <si>
    <t>European Journal of Social Psychology</t>
  </si>
  <si>
    <t>Bullying and sexual harassment at the workplace, in public spaces, and in political life in the EU</t>
  </si>
  <si>
    <t>3</t>
  </si>
  <si>
    <t>21.03.2024</t>
  </si>
  <si>
    <t>More Inclusive and Wider Sources: A Comparative Analysis of Data and Political Journalists on Twitter (Now X) in Germany</t>
  </si>
  <si>
    <t>https://www.mdpi.com/2673-5172/5/1/27</t>
  </si>
  <si>
    <t>Benedict Witzenberger, Jürgen Pfeffer</t>
  </si>
  <si>
    <t>Technical University of Munich</t>
  </si>
  <si>
    <t>Journalism and Media</t>
  </si>
  <si>
    <t>Women and the Media. Advancing Gender Equality in Decision-Making in Media Organisations</t>
  </si>
  <si>
    <t>2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</si>
  <si>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</si>
  <si>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</si>
  <si>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</si>
  <si>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</si>
  <si>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</si>
  <si>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</si>
  <si>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</si>
  <si>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</si>
  <si>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</si>
  <si>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</si>
  <si>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</si>
  <si>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</si>
  <si>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</si>
  <si>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</si>
  <si>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</si>
  <si>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</si>
  <si>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</si>
  <si>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</si>
  <si>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</si>
  <si>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</si>
  <si>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</si>
  <si>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Leading equally throughout society</t>
  </si>
  <si>
    <t>Promoting gender equality and women’s empowerment across the world</t>
  </si>
  <si>
    <t>respectable</t>
  </si>
  <si>
    <t>0 to 1</t>
  </si>
  <si>
    <t>low</t>
  </si>
  <si>
    <t>strong</t>
  </si>
  <si>
    <t>2 to 5</t>
  </si>
  <si>
    <t>average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</si>
  <si>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</si>
  <si>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</si>
  <si>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</si>
  <si>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</si>
  <si>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</si>
  <si>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</si>
  <si>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</si>
  <si>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</si>
  <si>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</si>
  <si>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</si>
  <si>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</si>
  <si>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</si>
  <si>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</si>
  <si>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</si>
  <si>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</si>
  <si>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</si>
  <si>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</si>
  <si>
    <t>name of the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</si>
</sst>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scheme val="minor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u/>
      <sz val="12"/>
      <color theme="10"/>
      <name val="Aptos Narrow"/>
    </font>
    <font>
      <sz val="12"/>
      <color rgb="FFFF0000"/>
      <name val="Calibri"/>
      <family val="2"/>
    </font>
    <font>
      <u/>
      <sz val="12"/>
      <color theme="1"/>
      <name val="Calibri"/>
      <family val="2"/>
    </font>
    <font>
      <sz val="12"/>
      <color rgb="FF313131"/>
      <name val="Calibri"/>
      <family val="2"/>
    </font>
    <font>
      <b/>
      <sz val="12"/>
      <color theme="1"/>
      <name val="Calibri"/>
      <family val="2"/>
    </font>
    <font>
      <sz val="12"/>
      <color theme="0"/>
      <name val="Aptos Narrow"/>
    </font>
    <font>
      <sz val="12"/>
      <color theme="1"/>
      <name val="Aptos Narrow"/>
      <scheme val="minor"/>
    </font>
    <font>
      <sz val="12"/>
      <color theme="1"/>
      <name val="Aptos Narrow"/>
    </font>
    <font>
      <sz val="12"/>
      <color rgb="FF000000"/>
      <name val="Aptos"/>
    </font>
    <font>
      <b/>
      <sz val="12"/>
      <color theme="0"/>
      <name val="Aptos Narrow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A7D22"/>
        <bgColor rgb="FF3A7D22"/>
      </patternFill>
    </fill>
    <fill>
      <patternFill patternType="solid">
        <fgColor rgb="FFF1A983"/>
        <bgColor rgb="FFF1A983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3" borderId="1" xfId="0" applyFont="1" applyFill="1" applyBorder="1"/>
    <xf numFmtId="0" fontId="6" fillId="0" borderId="0" xfId="0" applyFont="1"/>
    <xf numFmtId="0" fontId="3" fillId="3" borderId="1" xfId="0" applyFont="1" applyFill="1" applyBorder="1"/>
    <xf numFmtId="0" fontId="7" fillId="0" borderId="0" xfId="0" applyFont="1"/>
    <xf numFmtId="0" fontId="3" fillId="4" borderId="1" xfId="0" applyFont="1" applyFill="1" applyBorder="1"/>
    <xf numFmtId="0" fontId="7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8" fillId="0" borderId="0" xfId="0" applyFont="1"/>
    <xf numFmtId="0" fontId="5" fillId="0" borderId="0" xfId="0" applyFont="1"/>
    <xf numFmtId="0" fontId="9" fillId="2" borderId="1" xfId="0" applyFont="1" applyFill="1" applyBorder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1" fillId="0" borderId="0" xfId="0" quotePrefix="1" applyFont="1" applyAlignment="1">
      <alignment horizontal="right"/>
    </xf>
    <xf numFmtId="0" fontId="13" fillId="6" borderId="1" xfId="0" applyFont="1" applyFill="1" applyBorder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s-conferences.org/articles/shsconf/abs/2024/04/shsconf_shw2023_01003/shsconf_shw2023_01003.html" TargetMode="External"/><Relationship Id="rId3" Type="http://schemas.openxmlformats.org/officeDocument/2006/relationships/hyperlink" Target="https://jime.open.ac.uk/articles/10.5334/jime.833" TargetMode="External"/><Relationship Id="rId7" Type="http://schemas.openxmlformats.org/officeDocument/2006/relationships/hyperlink" Target="https://bristoluniversitypressdigital.com/view/journals/jgbv/aop/article-10.1332-23986808Y2024D000000024/article-10.1332-23986808Y2024D000000024.xml" TargetMode="External"/><Relationship Id="rId2" Type="http://schemas.openxmlformats.org/officeDocument/2006/relationships/hyperlink" Target="https://journals.copmadrid.org/pi/art/pi2024a1" TargetMode="External"/><Relationship Id="rId1" Type="http://schemas.openxmlformats.org/officeDocument/2006/relationships/hyperlink" Target="https://admin.calitatea.ro/assets/Documents/Archive/PDF/20231204_d4af037d-885d-4696-a7a8-95032573789d.pdf" TargetMode="External"/><Relationship Id="rId6" Type="http://schemas.openxmlformats.org/officeDocument/2006/relationships/hyperlink" Target="https://www.apm.org.uk/v2/media/udxbwmi5/developing-effective-interventions-for-gender-equality-in-uk-construction-project-organisations.pdf" TargetMode="External"/><Relationship Id="rId5" Type="http://schemas.openxmlformats.org/officeDocument/2006/relationships/hyperlink" Target="https://onlinelibrary.wiley.com/doi/epdf/10.1111/soru.12475" TargetMode="External"/><Relationship Id="rId10" Type="http://schemas.openxmlformats.org/officeDocument/2006/relationships/hyperlink" Target="https://www.mdpi.com/2673-5172/5/1/27" TargetMode="External"/><Relationship Id="rId4" Type="http://schemas.openxmlformats.org/officeDocument/2006/relationships/hyperlink" Target="https://link.springer.com/article/10.1007/s13347-024-00719-x" TargetMode="External"/><Relationship Id="rId9" Type="http://schemas.openxmlformats.org/officeDocument/2006/relationships/hyperlink" Target="https://onlinelibrary.wiley.com/doi/10.1002/ejsp.3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6" sqref="E26"/>
    </sheetView>
  </sheetViews>
  <sheetFormatPr baseColWidth="10" defaultColWidth="11.1640625" defaultRowHeight="15" customHeight="1" x14ac:dyDescent="0.2"/>
  <cols>
    <col min="1" max="1" width="18.83203125" customWidth="1"/>
    <col min="2" max="2" width="22.33203125" customWidth="1"/>
    <col min="3" max="12" width="18.83203125" customWidth="1"/>
    <col min="13" max="13" width="21.1640625" customWidth="1"/>
    <col min="14" max="26" width="18.832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145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16</v>
      </c>
      <c r="B2" s="3" t="s">
        <v>17</v>
      </c>
      <c r="C2" s="4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>
        <v>2014</v>
      </c>
      <c r="J2" s="5" t="s">
        <v>24</v>
      </c>
      <c r="K2" s="6" t="s">
        <v>25</v>
      </c>
      <c r="L2" s="3">
        <v>3</v>
      </c>
      <c r="M2" s="3">
        <v>3</v>
      </c>
      <c r="N2" s="3">
        <v>1</v>
      </c>
      <c r="O2" s="7"/>
      <c r="P2" s="3">
        <f>K2*0.2 + L2*0.3 + M2 * 0.15 + N2* 0.15 + 2*0.2</f>
        <v>2.0999999999999996</v>
      </c>
      <c r="Q2" s="3" t="s">
        <v>26</v>
      </c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16</v>
      </c>
      <c r="B3" s="3" t="s">
        <v>27</v>
      </c>
      <c r="C3" s="4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>
        <v>2020</v>
      </c>
      <c r="J3" s="5" t="s">
        <v>34</v>
      </c>
      <c r="K3" s="8" t="s">
        <v>35</v>
      </c>
      <c r="L3" s="3">
        <v>1</v>
      </c>
      <c r="M3" s="3">
        <v>2</v>
      </c>
      <c r="N3" s="3">
        <v>1</v>
      </c>
      <c r="O3" s="6">
        <v>3</v>
      </c>
      <c r="P3" s="3">
        <f t="shared" ref="P3:P5" si="0">L3*0.3 + M3 * 0.15 + N3* 0.15 + 2*0.2</f>
        <v>1.1499999999999999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 t="s">
        <v>36</v>
      </c>
      <c r="B4" s="3" t="s">
        <v>37</v>
      </c>
      <c r="C4" s="4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23</v>
      </c>
      <c r="I4" s="3">
        <v>2019</v>
      </c>
      <c r="J4" s="5" t="s">
        <v>43</v>
      </c>
      <c r="K4" s="8" t="s">
        <v>35</v>
      </c>
      <c r="L4" s="3">
        <v>1</v>
      </c>
      <c r="M4" s="3">
        <v>2</v>
      </c>
      <c r="N4" s="3">
        <v>1</v>
      </c>
      <c r="O4" s="6">
        <v>0</v>
      </c>
      <c r="P4" s="3">
        <f t="shared" si="0"/>
        <v>1.1499999999999999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 t="s">
        <v>44</v>
      </c>
      <c r="B5" s="3" t="s">
        <v>45</v>
      </c>
      <c r="C5" s="4" t="s">
        <v>46</v>
      </c>
      <c r="D5" s="3" t="s">
        <v>47</v>
      </c>
      <c r="E5" s="3" t="s">
        <v>48</v>
      </c>
      <c r="F5" s="3" t="s">
        <v>49</v>
      </c>
      <c r="G5" s="3" t="s">
        <v>50</v>
      </c>
      <c r="H5" s="3" t="s">
        <v>23</v>
      </c>
      <c r="I5" s="3">
        <v>2023</v>
      </c>
      <c r="J5" s="3" t="s">
        <v>34</v>
      </c>
      <c r="K5" s="8" t="s">
        <v>35</v>
      </c>
      <c r="L5" s="3">
        <v>1</v>
      </c>
      <c r="M5" s="3">
        <v>3</v>
      </c>
      <c r="N5" s="3">
        <v>1</v>
      </c>
      <c r="O5" s="7"/>
      <c r="P5" s="3">
        <f t="shared" si="0"/>
        <v>1.3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 t="s">
        <v>51</v>
      </c>
      <c r="B6" s="3" t="s">
        <v>52</v>
      </c>
      <c r="C6" s="4" t="s">
        <v>53</v>
      </c>
      <c r="D6" s="3" t="s">
        <v>54</v>
      </c>
      <c r="E6" s="3" t="s">
        <v>55</v>
      </c>
      <c r="F6" s="3" t="s">
        <v>56</v>
      </c>
      <c r="G6" s="3" t="s">
        <v>57</v>
      </c>
      <c r="H6" s="3" t="s">
        <v>58</v>
      </c>
      <c r="I6" s="3">
        <v>2020</v>
      </c>
      <c r="J6" s="5" t="s">
        <v>43</v>
      </c>
      <c r="K6" s="8"/>
      <c r="L6" s="3">
        <v>1</v>
      </c>
      <c r="M6" s="3">
        <v>1</v>
      </c>
      <c r="N6" s="3">
        <v>1</v>
      </c>
      <c r="O6" s="6">
        <v>4</v>
      </c>
      <c r="P6" s="3">
        <f t="shared" ref="P6:P12" si="1">K6*0.2 + L6*0.3 + M6 * 0.15 + N6* 0.15 + 2*0.2</f>
        <v>1</v>
      </c>
      <c r="Q6" s="3" t="s">
        <v>26</v>
      </c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 t="s">
        <v>59</v>
      </c>
      <c r="B7" s="3" t="s">
        <v>60</v>
      </c>
      <c r="C7" s="9" t="s">
        <v>61</v>
      </c>
      <c r="D7" s="3" t="s">
        <v>62</v>
      </c>
      <c r="E7" s="3" t="s">
        <v>63</v>
      </c>
      <c r="F7" s="3" t="s">
        <v>64</v>
      </c>
      <c r="G7" s="3" t="s">
        <v>65</v>
      </c>
      <c r="H7" s="3" t="s">
        <v>66</v>
      </c>
      <c r="I7" s="3">
        <v>2021</v>
      </c>
      <c r="J7" s="5" t="s">
        <v>43</v>
      </c>
      <c r="K7" s="8"/>
      <c r="L7" s="3">
        <v>1</v>
      </c>
      <c r="M7" s="3">
        <v>2</v>
      </c>
      <c r="N7" s="3">
        <v>1</v>
      </c>
      <c r="O7" s="6">
        <v>0</v>
      </c>
      <c r="P7" s="3">
        <f t="shared" si="1"/>
        <v>1.1499999999999999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 t="s">
        <v>59</v>
      </c>
      <c r="B8" s="3" t="s">
        <v>67</v>
      </c>
      <c r="C8" s="4" t="s">
        <v>68</v>
      </c>
      <c r="D8" s="3" t="s">
        <v>69</v>
      </c>
      <c r="E8" s="3" t="s">
        <v>70</v>
      </c>
      <c r="F8" s="3" t="s">
        <v>71</v>
      </c>
      <c r="G8" s="3" t="s">
        <v>72</v>
      </c>
      <c r="H8" s="3" t="s">
        <v>23</v>
      </c>
      <c r="I8" s="3">
        <v>2012</v>
      </c>
      <c r="J8" s="3" t="s">
        <v>43</v>
      </c>
      <c r="K8" s="10"/>
      <c r="L8" s="3">
        <v>1</v>
      </c>
      <c r="M8" s="3">
        <v>2</v>
      </c>
      <c r="N8" s="3">
        <v>1</v>
      </c>
      <c r="O8" s="6">
        <v>12</v>
      </c>
      <c r="P8" s="3">
        <f t="shared" si="1"/>
        <v>1.1499999999999999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 t="s">
        <v>73</v>
      </c>
      <c r="B9" s="11" t="s">
        <v>74</v>
      </c>
      <c r="C9" s="4" t="s">
        <v>75</v>
      </c>
      <c r="D9" s="3" t="s">
        <v>76</v>
      </c>
      <c r="E9" s="3" t="s">
        <v>77</v>
      </c>
      <c r="F9" s="3" t="s">
        <v>78</v>
      </c>
      <c r="G9" s="3" t="s">
        <v>79</v>
      </c>
      <c r="H9" s="3" t="s">
        <v>33</v>
      </c>
      <c r="I9" s="3">
        <v>2021</v>
      </c>
      <c r="J9" s="5" t="s">
        <v>34</v>
      </c>
      <c r="K9" s="8"/>
      <c r="L9" s="3">
        <v>1</v>
      </c>
      <c r="M9" s="3">
        <v>3</v>
      </c>
      <c r="N9" s="3">
        <v>1</v>
      </c>
      <c r="O9" s="6">
        <v>0</v>
      </c>
      <c r="P9" s="3">
        <f t="shared" si="1"/>
        <v>1.3</v>
      </c>
      <c r="Q9" s="3" t="s">
        <v>26</v>
      </c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2" t="s">
        <v>73</v>
      </c>
      <c r="B10" s="13" t="s">
        <v>74</v>
      </c>
      <c r="C10" s="13" t="s">
        <v>75</v>
      </c>
      <c r="D10" s="12" t="s">
        <v>76</v>
      </c>
      <c r="E10" s="12" t="s">
        <v>77</v>
      </c>
      <c r="F10" s="12" t="s">
        <v>78</v>
      </c>
      <c r="G10" s="12" t="s">
        <v>80</v>
      </c>
      <c r="H10" s="12" t="s">
        <v>81</v>
      </c>
      <c r="I10" s="14" t="s">
        <v>82</v>
      </c>
      <c r="J10" s="15" t="s">
        <v>34</v>
      </c>
      <c r="K10" s="10"/>
      <c r="L10" s="12">
        <v>3</v>
      </c>
      <c r="M10" s="12">
        <v>3</v>
      </c>
      <c r="N10" s="12">
        <v>1</v>
      </c>
      <c r="O10" s="14">
        <v>0</v>
      </c>
      <c r="P10" s="3">
        <f t="shared" si="1"/>
        <v>1.9</v>
      </c>
      <c r="Q10" s="3" t="s">
        <v>26</v>
      </c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3" t="s">
        <v>83</v>
      </c>
      <c r="B11" s="3" t="s">
        <v>84</v>
      </c>
      <c r="C11" s="4" t="s">
        <v>85</v>
      </c>
      <c r="D11" s="3" t="s">
        <v>86</v>
      </c>
      <c r="E11" s="3" t="s">
        <v>87</v>
      </c>
      <c r="F11" s="3" t="s">
        <v>88</v>
      </c>
      <c r="G11" s="3" t="s">
        <v>89</v>
      </c>
      <c r="H11" s="3" t="s">
        <v>23</v>
      </c>
      <c r="I11" s="3">
        <v>2018</v>
      </c>
      <c r="J11" s="3" t="s">
        <v>43</v>
      </c>
      <c r="K11" s="7" t="s">
        <v>90</v>
      </c>
      <c r="L11" s="3">
        <v>1</v>
      </c>
      <c r="M11" s="3">
        <v>3</v>
      </c>
      <c r="N11" s="3">
        <v>1</v>
      </c>
      <c r="O11" s="6">
        <v>8</v>
      </c>
      <c r="P11" s="3">
        <f t="shared" si="1"/>
        <v>1.9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 t="s">
        <v>91</v>
      </c>
      <c r="B12" s="11" t="s">
        <v>92</v>
      </c>
      <c r="C12" s="4" t="s">
        <v>93</v>
      </c>
      <c r="D12" s="3" t="s">
        <v>94</v>
      </c>
      <c r="E12" s="3" t="s">
        <v>95</v>
      </c>
      <c r="F12" s="3" t="s">
        <v>96</v>
      </c>
      <c r="G12" s="3" t="s">
        <v>97</v>
      </c>
      <c r="H12" s="3" t="s">
        <v>23</v>
      </c>
      <c r="I12" s="3">
        <v>2013</v>
      </c>
      <c r="J12" s="5" t="s">
        <v>43</v>
      </c>
      <c r="K12" s="6" t="s">
        <v>98</v>
      </c>
      <c r="L12" s="3">
        <v>1</v>
      </c>
      <c r="M12" s="3">
        <v>3</v>
      </c>
      <c r="N12" s="3">
        <v>1</v>
      </c>
      <c r="O12" s="6">
        <v>5</v>
      </c>
      <c r="P12" s="3">
        <f t="shared" si="1"/>
        <v>1.6999999999999997</v>
      </c>
      <c r="Q12" s="3" t="s">
        <v>26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11"/>
      <c r="C13" s="4"/>
      <c r="D13" s="3"/>
      <c r="E13" s="3"/>
      <c r="F13" s="3"/>
      <c r="G13" s="3"/>
      <c r="H13" s="3"/>
      <c r="I13" s="3"/>
      <c r="J13" s="5"/>
      <c r="K13" s="3"/>
      <c r="L13" s="17">
        <f>SUM(L2:L12)</f>
        <v>15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17"/>
      <c r="C18" s="1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17"/>
      <c r="C19" s="1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Q12" xr:uid="{00000000-0009-0000-0000-000000000000}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1" r:id="rId9" xr:uid="{00000000-0004-0000-0000-000008000000}"/>
    <hyperlink ref="C12" r:id="rId10" xr:uid="{00000000-0004-0000-0000-000009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'location of the citation'!$A$1:$A$3</xm:f>
          </x14:formula1>
          <xm:sqref>M1:M1000</xm:sqref>
        </x14:dataValidation>
        <x14:dataValidation type="list" allowBlank="1" showErrorMessage="1" xr:uid="{00000000-0002-0000-0000-000001000000}">
          <x14:formula1>
            <xm:f>'impact factor'!$A$1:$A$3</xm:f>
          </x14:formula1>
          <xm:sqref>K1 K6:K1000</xm:sqref>
        </x14:dataValidation>
        <x14:dataValidation type="list" allowBlank="1" showErrorMessage="1" xr:uid="{00000000-0002-0000-0000-000002000000}">
          <x14:formula1>
            <xm:f>'impact factor'!$A$1:$A$43</xm:f>
          </x14:formula1>
          <xm:sqref>K2</xm:sqref>
        </x14:dataValidation>
        <x14:dataValidation type="list" allowBlank="1" showErrorMessage="1" xr:uid="{00000000-0002-0000-0000-000003000000}">
          <x14:formula1>
            <xm:f>topic!$A$1:$A$5</xm:f>
          </x14:formula1>
          <xm:sqref>J1:J13</xm:sqref>
        </x14:dataValidation>
        <x14:dataValidation type="list" allowBlank="1" showErrorMessage="1" xr:uid="{00000000-0002-0000-0000-000004000000}">
          <x14:formula1>
            <xm:f>'category of mention'!$A$1:$A$3</xm:f>
          </x14:formula1>
          <xm:sqref>N1:N1000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  <col min="7" max="26" width="10.5" customWidth="1"/>
  </cols>
  <sheetData>
    <row r="1" spans="1:5" ht="15.75" customHeight="1" x14ac:dyDescent="0.2">
      <c r="A1" s="19" t="s">
        <v>99</v>
      </c>
      <c r="B1" s="19" t="s">
        <v>100</v>
      </c>
      <c r="C1" s="19" t="s">
        <v>101</v>
      </c>
      <c r="D1" s="19" t="s">
        <v>102</v>
      </c>
      <c r="E1" s="19" t="s">
        <v>103</v>
      </c>
    </row>
    <row r="2" spans="1:5" ht="15.75" customHeight="1" x14ac:dyDescent="0.2">
      <c r="A2" s="20" t="s">
        <v>104</v>
      </c>
      <c r="B2" s="20" t="s">
        <v>26</v>
      </c>
      <c r="C2" s="20" t="s">
        <v>105</v>
      </c>
      <c r="D2" s="20" t="s">
        <v>106</v>
      </c>
      <c r="E2" s="20" t="s">
        <v>107</v>
      </c>
    </row>
    <row r="3" spans="1:5" ht="15.75" customHeight="1" x14ac:dyDescent="0.2">
      <c r="A3" s="20" t="s">
        <v>108</v>
      </c>
      <c r="B3" s="20" t="s">
        <v>109</v>
      </c>
      <c r="C3" s="20" t="s">
        <v>110</v>
      </c>
      <c r="D3" s="20" t="s">
        <v>106</v>
      </c>
      <c r="E3" s="20" t="s">
        <v>107</v>
      </c>
    </row>
    <row r="4" spans="1:5" ht="15.75" customHeight="1" x14ac:dyDescent="0.2">
      <c r="A4" s="20" t="s">
        <v>108</v>
      </c>
      <c r="B4" s="20" t="s">
        <v>111</v>
      </c>
      <c r="C4" s="20" t="s">
        <v>110</v>
      </c>
      <c r="D4" s="20" t="s">
        <v>106</v>
      </c>
      <c r="E4" s="20" t="s">
        <v>107</v>
      </c>
    </row>
    <row r="5" spans="1:5" ht="15.75" customHeight="1" x14ac:dyDescent="0.2">
      <c r="A5" s="20" t="s">
        <v>112</v>
      </c>
      <c r="B5" s="20" t="s">
        <v>113</v>
      </c>
      <c r="C5" s="20" t="s">
        <v>110</v>
      </c>
      <c r="D5" s="20" t="s">
        <v>106</v>
      </c>
      <c r="E5" s="20" t="s">
        <v>114</v>
      </c>
    </row>
    <row r="6" spans="1:5" ht="15.75" customHeight="1" x14ac:dyDescent="0.2">
      <c r="A6" s="20" t="s">
        <v>115</v>
      </c>
      <c r="B6" s="20" t="s">
        <v>116</v>
      </c>
      <c r="C6" s="20" t="s">
        <v>117</v>
      </c>
      <c r="D6" s="20" t="s">
        <v>106</v>
      </c>
      <c r="E6" s="20" t="s">
        <v>118</v>
      </c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>
      <c r="A14" s="20" t="s">
        <v>119</v>
      </c>
    </row>
    <row r="15" spans="1:5" ht="15.75" customHeight="1" x14ac:dyDescent="0.2"/>
    <row r="16" spans="1:5" ht="15.75" customHeight="1" x14ac:dyDescent="0.2"/>
    <row r="17" spans="3:3" ht="15.75" customHeight="1" x14ac:dyDescent="0.2"/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>
      <c r="C25" s="21"/>
    </row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42.83203125" customWidth="1"/>
    <col min="2" max="26" width="10.5" customWidth="1"/>
  </cols>
  <sheetData>
    <row r="1" spans="1:1" ht="15.75" customHeight="1" x14ac:dyDescent="0.2">
      <c r="A1" s="22" t="s">
        <v>34</v>
      </c>
    </row>
    <row r="2" spans="1:1" ht="15.75" customHeight="1" x14ac:dyDescent="0.2">
      <c r="A2" s="22" t="s">
        <v>24</v>
      </c>
    </row>
    <row r="3" spans="1:1" ht="15.75" customHeight="1" x14ac:dyDescent="0.2">
      <c r="A3" s="22" t="s">
        <v>120</v>
      </c>
    </row>
    <row r="4" spans="1:1" ht="15.75" customHeight="1" x14ac:dyDescent="0.2">
      <c r="A4" s="22" t="s">
        <v>43</v>
      </c>
    </row>
    <row r="5" spans="1:1" ht="15.75" customHeight="1" x14ac:dyDescent="0.2">
      <c r="A5" s="22" t="s">
        <v>121</v>
      </c>
    </row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23" t="s">
        <v>25</v>
      </c>
      <c r="B1" s="20" t="s">
        <v>122</v>
      </c>
      <c r="C1" s="20" t="s">
        <v>123</v>
      </c>
      <c r="D1" s="20" t="s">
        <v>124</v>
      </c>
    </row>
    <row r="2" spans="1:4" ht="15.75" customHeight="1" x14ac:dyDescent="0.2">
      <c r="A2" s="23" t="s">
        <v>98</v>
      </c>
      <c r="B2" s="20" t="s">
        <v>125</v>
      </c>
      <c r="C2" s="20" t="s">
        <v>126</v>
      </c>
      <c r="D2" s="20" t="s">
        <v>127</v>
      </c>
    </row>
    <row r="3" spans="1:4" ht="15.75" customHeight="1" x14ac:dyDescent="0.2">
      <c r="A3" s="23" t="s">
        <v>90</v>
      </c>
      <c r="B3" s="20" t="s">
        <v>128</v>
      </c>
      <c r="C3" s="20" t="s">
        <v>129</v>
      </c>
      <c r="D3" s="20" t="s">
        <v>130</v>
      </c>
    </row>
    <row r="4" spans="1:4" ht="15.75" customHeight="1" x14ac:dyDescent="0.2">
      <c r="A4" s="23" t="s">
        <v>131</v>
      </c>
      <c r="B4" s="20" t="s">
        <v>132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0">
        <v>3</v>
      </c>
      <c r="B1" s="20" t="s">
        <v>133</v>
      </c>
    </row>
    <row r="2" spans="1:2" ht="15.75" customHeight="1" x14ac:dyDescent="0.2">
      <c r="A2" s="20">
        <v>2</v>
      </c>
      <c r="B2" s="20" t="s">
        <v>134</v>
      </c>
    </row>
    <row r="3" spans="1:2" ht="15.75" customHeight="1" x14ac:dyDescent="0.2">
      <c r="A3" s="20">
        <v>1</v>
      </c>
      <c r="B3" s="20" t="s">
        <v>135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0">
        <v>1</v>
      </c>
      <c r="B1" s="20" t="s">
        <v>136</v>
      </c>
    </row>
    <row r="2" spans="1:2" ht="15.75" customHeight="1" x14ac:dyDescent="0.2">
      <c r="A2" s="20">
        <v>0</v>
      </c>
      <c r="B2" s="20" t="s">
        <v>137</v>
      </c>
    </row>
    <row r="3" spans="1:2" ht="15.75" customHeight="1" x14ac:dyDescent="0.2">
      <c r="A3" s="23" t="s">
        <v>138</v>
      </c>
      <c r="B3" s="20" t="s">
        <v>139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26" width="10.5" customWidth="1"/>
  </cols>
  <sheetData>
    <row r="1" spans="1:2" ht="15.75" customHeight="1" x14ac:dyDescent="0.2">
      <c r="A1" s="24" t="s">
        <v>140</v>
      </c>
      <c r="B1" s="24" t="s">
        <v>141</v>
      </c>
    </row>
    <row r="2" spans="1:2" ht="16.5" customHeight="1" x14ac:dyDescent="0.2">
      <c r="A2" s="20" t="s">
        <v>142</v>
      </c>
      <c r="B2" s="25">
        <v>0.3</v>
      </c>
    </row>
    <row r="3" spans="1:2" ht="15.75" customHeight="1" x14ac:dyDescent="0.2">
      <c r="A3" s="20" t="s">
        <v>115</v>
      </c>
      <c r="B3" s="20">
        <v>0.2</v>
      </c>
    </row>
    <row r="4" spans="1:2" ht="15.75" customHeight="1" x14ac:dyDescent="0.2">
      <c r="A4" s="20" t="s">
        <v>113</v>
      </c>
      <c r="B4" s="20">
        <v>0.2</v>
      </c>
    </row>
    <row r="5" spans="1:2" ht="15.75" customHeight="1" x14ac:dyDescent="0.2">
      <c r="A5" s="20" t="s">
        <v>143</v>
      </c>
      <c r="B5" s="25">
        <v>0.15</v>
      </c>
    </row>
    <row r="6" spans="1:2" ht="15.75" customHeight="1" x14ac:dyDescent="0.2">
      <c r="A6" s="20" t="s">
        <v>144</v>
      </c>
      <c r="B6" s="25">
        <v>0.15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 for qualitative assess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N Z</cp:lastModifiedBy>
  <dcterms:created xsi:type="dcterms:W3CDTF">2024-12-03T08:52:55Z</dcterms:created>
  <dcterms:modified xsi:type="dcterms:W3CDTF">2025-02-04T13:17:49Z</dcterms:modified>
</cp:coreProperties>
</file>