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hompson\Videos\hardware\Marmoset-CHIP\Marmoset\"/>
    </mc:Choice>
  </mc:AlternateContent>
  <bookViews>
    <workbookView xWindow="0" yWindow="0" windowWidth="21570" windowHeight="8145"/>
  </bookViews>
  <sheets>
    <sheet name="Marmoset" sheetId="1" r:id="rId1"/>
  </sheets>
  <calcPr calcId="152511"/>
</workbook>
</file>

<file path=xl/calcChain.xml><?xml version="1.0" encoding="utf-8"?>
<calcChain xmlns="http://schemas.openxmlformats.org/spreadsheetml/2006/main">
  <c r="I32" i="1" l="1"/>
  <c r="I31" i="1"/>
  <c r="I30" i="1"/>
  <c r="H32" i="1"/>
  <c r="H31" i="1"/>
  <c r="H30" i="1"/>
  <c r="H29" i="1"/>
  <c r="I29" i="1"/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33" i="1" l="1"/>
  <c r="H33" i="1"/>
</calcChain>
</file>

<file path=xl/sharedStrings.xml><?xml version="1.0" encoding="utf-8"?>
<sst xmlns="http://schemas.openxmlformats.org/spreadsheetml/2006/main" count="179" uniqueCount="173">
  <si>
    <t>Reference</t>
  </si>
  <si>
    <t xml:space="preserve"> Value</t>
  </si>
  <si>
    <t xml:space="preserve"> Footprint</t>
  </si>
  <si>
    <t xml:space="preserve"> Datasheet</t>
  </si>
  <si>
    <t xml:space="preserve"> Price (1500)</t>
  </si>
  <si>
    <t xml:space="preserve"> Price</t>
  </si>
  <si>
    <t xml:space="preserve"> Distributor Part Number</t>
  </si>
  <si>
    <t xml:space="preserve"> Misc</t>
  </si>
  <si>
    <t xml:space="preserve"> Manufacturer Part Number</t>
  </si>
  <si>
    <t>U3</t>
  </si>
  <si>
    <t>CONN_BATT</t>
  </si>
  <si>
    <t>http://www.digikey.com/product-detail/en/S2B-PH-K-S(LF)(SN)/455-1719-ND/926626</t>
  </si>
  <si>
    <t>455-1719-ND</t>
  </si>
  <si>
    <t>JST PH Right Angle</t>
  </si>
  <si>
    <t>S2B-PH-K-S(LF)(SN)</t>
  </si>
  <si>
    <t>C1</t>
  </si>
  <si>
    <t>4.7uF</t>
  </si>
  <si>
    <t>http://www.digikey.com/product-detail/en/CL21A475KQFNNNE/1276-1198-1-ND/3889284</t>
  </si>
  <si>
    <t>1276-1198-1-ND</t>
  </si>
  <si>
    <t>CAP CER 4.7UF 6.3V 10% X5R 0805</t>
  </si>
  <si>
    <t>CL21A475KQFNNNE</t>
  </si>
  <si>
    <t>U1</t>
  </si>
  <si>
    <t>CONN_CHIP1</t>
  </si>
  <si>
    <t>http://www.digikey.com/product-detail/en/M20-9762042/952-1895-ND/3727862</t>
  </si>
  <si>
    <t>952-1895-ND</t>
  </si>
  <si>
    <t>2x20 0.1"</t>
  </si>
  <si>
    <t>M20-9762042</t>
  </si>
  <si>
    <t>U2</t>
  </si>
  <si>
    <t>CONN_CHIP2</t>
  </si>
  <si>
    <t>DTC114YKA</t>
  </si>
  <si>
    <t>http://www.digikey.com/product-detail/en/DTC114YKAT146/DTC114YKAT146CT-ND/650713</t>
  </si>
  <si>
    <t>DTC114YKAT146CT-ND</t>
  </si>
  <si>
    <t>DTC114YKAT146</t>
  </si>
  <si>
    <t>4.99_o</t>
  </si>
  <si>
    <t>http://www.digikey.com/product-detail/en/RC2012F4R99CS/1276-5173-1-ND/3968145</t>
  </si>
  <si>
    <t>1276-5173-1-ND</t>
  </si>
  <si>
    <t>RES SMD 4.99 OHM 1% 1/8W 0805</t>
  </si>
  <si>
    <t>RC2012F4R99CS</t>
  </si>
  <si>
    <t>0.1uF</t>
  </si>
  <si>
    <t>http://www.digikey.com/product-detail/en/CL21B104KBCNNNC/1276-1003-1-ND/3889089</t>
  </si>
  <si>
    <t>1276-1003-1-ND</t>
  </si>
  <si>
    <t>CAP CER 0.1UF 50V 10% X7R 0805</t>
  </si>
  <si>
    <t>CL21B104KBCNNNC</t>
  </si>
  <si>
    <t>10ko</t>
  </si>
  <si>
    <t>http://www.digikey.com/product-detail/en/ERJ-6ENF1002V/P10.0KCCT-ND/119248</t>
  </si>
  <si>
    <t>P10.0KCCT-ND</t>
  </si>
  <si>
    <t>RES SMD 10K OHM 1% 1/8W 0805</t>
  </si>
  <si>
    <t>ERJ-6ENF1002V</t>
  </si>
  <si>
    <t>U4</t>
  </si>
  <si>
    <t>CONN_DISPLAY</t>
  </si>
  <si>
    <t>http://www.digikey.com/product-detail/en/62684-502100ALF/609-1202-1-ND/1003059</t>
  </si>
  <si>
    <t>609-1202-1-ND</t>
  </si>
  <si>
    <t>62684-502100ALF</t>
  </si>
  <si>
    <t>SW_TACT</t>
  </si>
  <si>
    <t>http://www.digikey.com/product-detail/en/PTS525SM10SMTR%20LFS/CKN9104CT-ND/1146923</t>
  </si>
  <si>
    <t>CKN9104CT-ND</t>
  </si>
  <si>
    <t>PTS525SM10SMTR LFS</t>
  </si>
  <si>
    <t>SW_TACT_RA</t>
  </si>
  <si>
    <t>http://www.digikey.com/product-detail/en/B3F-3120/SW407-ND/38364</t>
  </si>
  <si>
    <t>SW407-ND</t>
  </si>
  <si>
    <t>B3F-3120</t>
  </si>
  <si>
    <t>D1</t>
  </si>
  <si>
    <t>BAT54C</t>
  </si>
  <si>
    <t>SOT-23</t>
  </si>
  <si>
    <t>http://www.digikey.com/product-detail/en/BAT54C-7-F/BAT54C-FDICT-ND/717821</t>
  </si>
  <si>
    <t>BAT54C-FDICT-ND</t>
  </si>
  <si>
    <t>BAT54C-7-F</t>
  </si>
  <si>
    <t>BT1</t>
  </si>
  <si>
    <t>BATT_2032</t>
  </si>
  <si>
    <t>http://www.digikey.com/product-detail/en/BU2032SM-BT-GTR/BU2032SM-BT-GTR-ND/2439521</t>
  </si>
  <si>
    <t>BU2032SM-BT-GCT-ND</t>
  </si>
  <si>
    <t>BU2032SM-BT-GTR-ND</t>
  </si>
  <si>
    <t>BU2032SM-BT-GTR</t>
  </si>
  <si>
    <t>C4</t>
  </si>
  <si>
    <t>10pF</t>
  </si>
  <si>
    <t>http://www.digikey.com/product-detail/en/CL21C100JBANNNC/1276-1109-1-ND/3889195</t>
  </si>
  <si>
    <t>1276-1109-1-ND</t>
  </si>
  <si>
    <t>CAP CER 10PF 50V 5% NP0 0805</t>
  </si>
  <si>
    <t>CL21C100JBANNNC</t>
  </si>
  <si>
    <t>2.2ko</t>
  </si>
  <si>
    <t>http://www.digikey.com/product-detail/en/ERJ-6ENF2201V/P2.20KCCT-ND/1746832</t>
  </si>
  <si>
    <t>P2.20KCCT-ND</t>
  </si>
  <si>
    <t>RES SMD 2.2K OHM 1% 1/8W 0805</t>
  </si>
  <si>
    <t>ERJ-6ENF2201V</t>
  </si>
  <si>
    <t>X1</t>
  </si>
  <si>
    <t>32768Hz/6pF</t>
  </si>
  <si>
    <t>http://www.digikey.com/product-detail/en/ABS25-32.768KHZ-6-T/535-10240-1-ND/2218053</t>
  </si>
  <si>
    <t>535-10240-1-ND</t>
  </si>
  <si>
    <t>ABS25-32.768KHZ-6-T</t>
  </si>
  <si>
    <t>U5</t>
  </si>
  <si>
    <t>PCF8563T/5</t>
  </si>
  <si>
    <t>http://www.digikey.com/product-detail/en/PCF8563T%2F5</t>
  </si>
  <si>
    <t>568-6650-1-ND</t>
  </si>
  <si>
    <t>RTC</t>
  </si>
  <si>
    <t>22_o</t>
  </si>
  <si>
    <t>http://www.digikey.com/product-detail/en/ERJ-6ENF22R0V/P22.0CCT-ND/1746835</t>
  </si>
  <si>
    <t>P22.0CCT-ND</t>
  </si>
  <si>
    <t>RES SMD 22 OHM 1% 1/8W 0805</t>
  </si>
  <si>
    <t>ERJ-6ENF22R0V</t>
  </si>
  <si>
    <t>U6</t>
  </si>
  <si>
    <t>CONN_AUDIO</t>
  </si>
  <si>
    <t>http://www.digikey.com/product-detail/en/SJ-43515TS-SMT-TR/CP-43515TSSJCT-ND/669733</t>
  </si>
  <si>
    <t>CP-43515TSSJCT-ND</t>
  </si>
  <si>
    <t>CP-43515TSSJTR-ND</t>
  </si>
  <si>
    <t>SJ-43515TS-SMT-TR</t>
  </si>
  <si>
    <t>SP1</t>
  </si>
  <si>
    <t>SPEAKER</t>
  </si>
  <si>
    <t>R25</t>
  </si>
  <si>
    <t>100ko</t>
  </si>
  <si>
    <t>http://www.digikey.com/product-detail/en/ERJ-6ENF1003V/P100KCCT-ND/119551</t>
  </si>
  <si>
    <t>P100KCCT-ND</t>
  </si>
  <si>
    <t>RES SMD 100K OHM 1% 1/8W 0805</t>
  </si>
  <si>
    <t>ERJ-6ENF1003V</t>
  </si>
  <si>
    <t>Ferrite</t>
  </si>
  <si>
    <t>http://www.digikey.com/product-detail/en/murata-electronics-north-america/BLM21PG121SH1D/490-12626-1-ND/5797605</t>
  </si>
  <si>
    <t>490-12626-1-ND</t>
  </si>
  <si>
    <t>120 OHM @ 100 MHz 0805 3A 30mOhm</t>
  </si>
  <si>
    <t>BLM21PG121SH1D</t>
  </si>
  <si>
    <t>220pF</t>
  </si>
  <si>
    <t>http://www.digikey.com/product-detail/en/samsung-electro-mechanics-america-inc/CL21C221JBANNNC/1276-1164-1-ND/3889250</t>
  </si>
  <si>
    <t>1276-1164-1-ND</t>
  </si>
  <si>
    <t>CAP CER 220pF 50V 5% X7R 0805</t>
  </si>
  <si>
    <t>CL21C221JBANNNC</t>
  </si>
  <si>
    <t>RV1</t>
  </si>
  <si>
    <t>POT</t>
  </si>
  <si>
    <t>1uF</t>
  </si>
  <si>
    <t>http://www.digikey.com/product-detail/en/CL21B105KPFNNNE/1276-1275-1-ND/3889361</t>
  </si>
  <si>
    <t>1276-1275-1-ND</t>
  </si>
  <si>
    <t>CAP CER 1UF 10V 10% X7R 0805</t>
  </si>
  <si>
    <t>CL21B105KPFNNNE</t>
  </si>
  <si>
    <t>100_o</t>
  </si>
  <si>
    <t>P100CCT-ND</t>
  </si>
  <si>
    <t>RES SMD 100 OHM 1% 1/8W 0805</t>
  </si>
  <si>
    <t>ERJ-6ENF1000V</t>
  </si>
  <si>
    <t>U7</t>
  </si>
  <si>
    <t>PAM8302A</t>
  </si>
  <si>
    <t>SOP-8</t>
  </si>
  <si>
    <t>http://www.mouser.com/ProductDetail/Diodes-Incorporated/PAM8302AADCR/?qs=sGAEpiMZZMtxdzBvM0rKcW6VwckCafRVA1Gsy5T4pyU%3d</t>
  </si>
  <si>
    <t>621-PAM8302AADCR</t>
  </si>
  <si>
    <t>Mono Amplifier</t>
  </si>
  <si>
    <t>PAM8302AADCR</t>
  </si>
  <si>
    <t>PCF8563T/5,518/568-6650-1-ND/2617089</t>
  </si>
  <si>
    <t>Quantity</t>
  </si>
  <si>
    <t>BTN_L1, BTN_R1</t>
  </si>
  <si>
    <t>Q1, Q2</t>
  </si>
  <si>
    <t>R1, R2, R3, R4</t>
  </si>
  <si>
    <t>C2, C3, C5, C6, C7, C10</t>
  </si>
  <si>
    <t>R26, R27</t>
  </si>
  <si>
    <t>R5, R6, R7, R8, R9, R10, R11, R12, R15, R16, R17, R18, R19, R20, R24</t>
  </si>
  <si>
    <t>C8, C9, C11</t>
  </si>
  <si>
    <t>R13, R14</t>
  </si>
  <si>
    <t>R21, R22, R23</t>
  </si>
  <si>
    <t>C12, C13</t>
  </si>
  <si>
    <t>FB1, FB2</t>
  </si>
  <si>
    <t>BTN_UP1, BTN_DOWN1, BTN_LEFT1, BTN_RIGHT1, BTN_A1, BTN_B1, BTN_X1, BTN_Y1, BTN_START1, BTN_SEL1, BTN_POWER1, BTN_HOME1</t>
  </si>
  <si>
    <t>Price per board</t>
  </si>
  <si>
    <t>Price per board (1500)</t>
  </si>
  <si>
    <t>http://www.digikey.com/product-search/en/potentiometers-variable-resistors/thumbwheel-potentiometers/262240?k=potentiometer&amp;k=&amp;pkeyword=potentiometer&amp;pv1=112&amp;FV=fff40004%2Cfff80060%2Cb85bbd&amp;mnonly=0&amp;newproducts=0&amp;ColumnSort=0&amp;page=1&amp;stock=1&amp;quantity=0&amp;ptm=0&amp;fid=0&amp;pageSize=25</t>
  </si>
  <si>
    <t>987-1167-ND</t>
  </si>
  <si>
    <t>91AR10KLF</t>
  </si>
  <si>
    <t>TRIMMER 10K OHM 3/8" CERMET TH</t>
  </si>
  <si>
    <t>http://www.digikey.com/product-detail/en/2403%20260%2000001/423-1171-ND/3854649</t>
  </si>
  <si>
    <t>423-1171-ND</t>
  </si>
  <si>
    <t>2403 260 00001</t>
  </si>
  <si>
    <t>Total</t>
  </si>
  <si>
    <t>Touch Screen Display</t>
  </si>
  <si>
    <t>http://www.adafruit.com/products/1774</t>
  </si>
  <si>
    <t>CHIP Computer</t>
  </si>
  <si>
    <t>Injection molded case/buttons</t>
  </si>
  <si>
    <t>Battery (2800mah)</t>
  </si>
  <si>
    <t>https://www.adafruit.com/products/328</t>
  </si>
  <si>
    <t>http://getchip.com</t>
  </si>
  <si>
    <t>Price (1500 Guess)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</si>
</sst>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etchip.com/" TargetMode="External"/><Relationship Id="rId2" Type="http://schemas.openxmlformats.org/officeDocument/2006/relationships/hyperlink" Target="http://www.adafruit.com/products/1774" TargetMode="External"/><Relationship Id="rId1" Type="http://schemas.openxmlformats.org/officeDocument/2006/relationships/hyperlink" Target="http://www.digikey.com/product-detail/en/2403%20260%2000001/423-1171-ND/385464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M20-9762042/952-1895-ND/37278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selection activeCell="E19" sqref="E19"/>
    </sheetView>
  </sheetViews>
  <sheetFormatPr defaultRowHeight="15" x14ac:dyDescent="0.25"/>
  <cols>
    <col min="1" max="1" width="13.28515625" bestFit="1" customWidth="1"/>
    <col min="2" max="2" width="13.28515625" customWidth="1"/>
    <col min="3" max="3" width="14.7109375" bestFit="1" customWidth="1"/>
    <col min="4" max="4" width="9.7109375" bestFit="1" customWidth="1"/>
    <col min="5" max="5" width="39.42578125" customWidth="1"/>
    <col min="6" max="6" width="7" bestFit="1" customWidth="1"/>
    <col min="7" max="9" width="12.28515625" customWidth="1"/>
    <col min="10" max="10" width="23.140625" bestFit="1" customWidth="1"/>
    <col min="11" max="11" width="35.28515625" bestFit="1" customWidth="1"/>
    <col min="12" max="12" width="25.7109375" bestFit="1" customWidth="1"/>
    <col min="13" max="13" width="11.140625" bestFit="1" customWidth="1"/>
  </cols>
  <sheetData>
    <row r="1" spans="1:12" x14ac:dyDescent="0.25">
      <c r="A1" t="s">
        <v>0</v>
      </c>
      <c r="B1" t="s">
        <v>142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155</v>
      </c>
      <c r="I1" t="s">
        <v>156</v>
      </c>
      <c r="J1" t="s">
        <v>6</v>
      </c>
      <c r="K1" t="s">
        <v>7</v>
      </c>
      <c r="L1" t="s">
        <v>8</v>
      </c>
    </row>
    <row r="2" spans="1:12" x14ac:dyDescent="0.25">
      <c r="A2" t="s">
        <v>146</v>
      </c>
      <c r="B2">
        <v>6</v>
      </c>
      <c r="C2" t="s">
        <v>38</v>
      </c>
      <c r="D2">
        <v>805</v>
      </c>
      <c r="E2" t="s">
        <v>39</v>
      </c>
      <c r="F2">
        <v>0.1</v>
      </c>
      <c r="G2">
        <v>1.14E-2</v>
      </c>
      <c r="H2">
        <f>B2*F2</f>
        <v>0.60000000000000009</v>
      </c>
      <c r="I2">
        <f>B2*G2</f>
        <v>6.8400000000000002E-2</v>
      </c>
      <c r="J2" t="s">
        <v>40</v>
      </c>
      <c r="K2" t="s">
        <v>41</v>
      </c>
      <c r="L2" t="s">
        <v>42</v>
      </c>
    </row>
    <row r="3" spans="1:12" x14ac:dyDescent="0.25">
      <c r="A3" t="s">
        <v>147</v>
      </c>
      <c r="B3">
        <v>2</v>
      </c>
      <c r="C3" t="s">
        <v>130</v>
      </c>
      <c r="E3" t="s">
        <v>109</v>
      </c>
      <c r="F3">
        <v>0.1</v>
      </c>
      <c r="G3">
        <v>7.2899999999999996E-3</v>
      </c>
      <c r="H3">
        <f t="shared" ref="H3:H32" si="0">B3*F3</f>
        <v>0.2</v>
      </c>
      <c r="I3">
        <f t="shared" ref="I3:I32" si="1">B3*G3</f>
        <v>1.4579999999999999E-2</v>
      </c>
      <c r="J3" t="s">
        <v>131</v>
      </c>
      <c r="K3" t="s">
        <v>132</v>
      </c>
      <c r="L3" t="s">
        <v>133</v>
      </c>
    </row>
    <row r="4" spans="1:12" x14ac:dyDescent="0.25">
      <c r="A4" t="s">
        <v>107</v>
      </c>
      <c r="B4">
        <v>1</v>
      </c>
      <c r="C4" t="s">
        <v>108</v>
      </c>
      <c r="E4" t="s">
        <v>109</v>
      </c>
      <c r="F4">
        <v>0.1</v>
      </c>
      <c r="G4">
        <v>8.0000000000000002E-3</v>
      </c>
      <c r="H4">
        <f t="shared" si="0"/>
        <v>0.1</v>
      </c>
      <c r="I4">
        <f t="shared" si="1"/>
        <v>8.0000000000000002E-3</v>
      </c>
      <c r="J4" t="s">
        <v>110</v>
      </c>
      <c r="K4" t="s">
        <v>111</v>
      </c>
      <c r="L4" t="s">
        <v>112</v>
      </c>
    </row>
    <row r="5" spans="1:12" x14ac:dyDescent="0.25">
      <c r="A5" t="s">
        <v>148</v>
      </c>
      <c r="B5">
        <v>15</v>
      </c>
      <c r="C5" t="s">
        <v>43</v>
      </c>
      <c r="E5" t="s">
        <v>44</v>
      </c>
      <c r="F5">
        <v>0.1</v>
      </c>
      <c r="G5">
        <v>6.7499999999999999E-3</v>
      </c>
      <c r="H5">
        <f t="shared" si="0"/>
        <v>1.5</v>
      </c>
      <c r="I5">
        <f t="shared" si="1"/>
        <v>0.10124999999999999</v>
      </c>
      <c r="J5" t="s">
        <v>45</v>
      </c>
      <c r="K5" t="s">
        <v>46</v>
      </c>
      <c r="L5" t="s">
        <v>47</v>
      </c>
    </row>
    <row r="6" spans="1:12" x14ac:dyDescent="0.25">
      <c r="A6" t="s">
        <v>73</v>
      </c>
      <c r="B6">
        <v>1</v>
      </c>
      <c r="C6" t="s">
        <v>74</v>
      </c>
      <c r="D6">
        <v>805</v>
      </c>
      <c r="E6" t="s">
        <v>75</v>
      </c>
      <c r="F6">
        <v>0.1</v>
      </c>
      <c r="G6">
        <v>1.2E-2</v>
      </c>
      <c r="H6">
        <f t="shared" si="0"/>
        <v>0.1</v>
      </c>
      <c r="I6">
        <f t="shared" si="1"/>
        <v>1.2E-2</v>
      </c>
      <c r="J6" t="s">
        <v>76</v>
      </c>
      <c r="K6" t="s">
        <v>77</v>
      </c>
      <c r="L6" t="s">
        <v>78</v>
      </c>
    </row>
    <row r="7" spans="1:12" x14ac:dyDescent="0.25">
      <c r="A7" t="s">
        <v>149</v>
      </c>
      <c r="B7">
        <v>3</v>
      </c>
      <c r="C7" t="s">
        <v>125</v>
      </c>
      <c r="D7">
        <v>805</v>
      </c>
      <c r="E7" t="s">
        <v>126</v>
      </c>
      <c r="F7">
        <v>0.1</v>
      </c>
      <c r="G7">
        <v>1.821E-2</v>
      </c>
      <c r="H7">
        <f t="shared" si="0"/>
        <v>0.30000000000000004</v>
      </c>
      <c r="I7">
        <f t="shared" si="1"/>
        <v>5.4629999999999998E-2</v>
      </c>
      <c r="J7" t="s">
        <v>127</v>
      </c>
      <c r="K7" t="s">
        <v>128</v>
      </c>
      <c r="L7" t="s">
        <v>129</v>
      </c>
    </row>
    <row r="8" spans="1:12" x14ac:dyDescent="0.25">
      <c r="A8" t="s">
        <v>150</v>
      </c>
      <c r="B8">
        <v>2</v>
      </c>
      <c r="C8" t="s">
        <v>79</v>
      </c>
      <c r="D8">
        <v>805</v>
      </c>
      <c r="E8" t="s">
        <v>80</v>
      </c>
      <c r="F8">
        <v>0.1</v>
      </c>
      <c r="G8">
        <v>8.0000000000000002E-3</v>
      </c>
      <c r="H8">
        <f t="shared" si="0"/>
        <v>0.2</v>
      </c>
      <c r="I8">
        <f t="shared" si="1"/>
        <v>1.6E-2</v>
      </c>
      <c r="J8" t="s">
        <v>81</v>
      </c>
      <c r="K8" t="s">
        <v>82</v>
      </c>
      <c r="L8" t="s">
        <v>83</v>
      </c>
    </row>
    <row r="9" spans="1:12" x14ac:dyDescent="0.25">
      <c r="A9" t="s">
        <v>151</v>
      </c>
      <c r="B9">
        <v>3</v>
      </c>
      <c r="C9" t="s">
        <v>94</v>
      </c>
      <c r="E9" t="s">
        <v>95</v>
      </c>
      <c r="F9">
        <v>0.1</v>
      </c>
      <c r="G9">
        <v>8.0000000000000002E-3</v>
      </c>
      <c r="H9">
        <f t="shared" si="0"/>
        <v>0.30000000000000004</v>
      </c>
      <c r="I9">
        <f t="shared" si="1"/>
        <v>2.4E-2</v>
      </c>
      <c r="J9" t="s">
        <v>96</v>
      </c>
      <c r="K9" t="s">
        <v>97</v>
      </c>
      <c r="L9" t="s">
        <v>98</v>
      </c>
    </row>
    <row r="10" spans="1:12" x14ac:dyDescent="0.25">
      <c r="A10" t="s">
        <v>152</v>
      </c>
      <c r="B10">
        <v>2</v>
      </c>
      <c r="C10" t="s">
        <v>118</v>
      </c>
      <c r="D10">
        <v>805</v>
      </c>
      <c r="E10" t="s">
        <v>119</v>
      </c>
      <c r="F10">
        <v>0.1</v>
      </c>
      <c r="G10">
        <v>1.4999999999999999E-2</v>
      </c>
      <c r="H10">
        <f t="shared" si="0"/>
        <v>0.2</v>
      </c>
      <c r="I10">
        <f t="shared" si="1"/>
        <v>0.03</v>
      </c>
      <c r="J10" t="s">
        <v>120</v>
      </c>
      <c r="K10" t="s">
        <v>121</v>
      </c>
      <c r="L10" t="s">
        <v>122</v>
      </c>
    </row>
    <row r="11" spans="1:12" x14ac:dyDescent="0.25">
      <c r="A11" t="s">
        <v>84</v>
      </c>
      <c r="B11">
        <v>1</v>
      </c>
      <c r="C11" t="s">
        <v>85</v>
      </c>
      <c r="E11" t="s">
        <v>86</v>
      </c>
      <c r="F11">
        <v>0.6</v>
      </c>
      <c r="G11">
        <v>0.31919999999999998</v>
      </c>
      <c r="H11">
        <f t="shared" si="0"/>
        <v>0.6</v>
      </c>
      <c r="I11">
        <f t="shared" si="1"/>
        <v>0.31919999999999998</v>
      </c>
      <c r="J11" t="s">
        <v>87</v>
      </c>
      <c r="L11" t="s">
        <v>88</v>
      </c>
    </row>
    <row r="12" spans="1:12" x14ac:dyDescent="0.25">
      <c r="A12" t="s">
        <v>15</v>
      </c>
      <c r="B12">
        <v>1</v>
      </c>
      <c r="C12" t="s">
        <v>16</v>
      </c>
      <c r="E12" t="s">
        <v>17</v>
      </c>
      <c r="F12">
        <v>0.14000000000000001</v>
      </c>
      <c r="G12">
        <v>2.64E-2</v>
      </c>
      <c r="H12">
        <f t="shared" si="0"/>
        <v>0.14000000000000001</v>
      </c>
      <c r="I12">
        <f t="shared" si="1"/>
        <v>2.64E-2</v>
      </c>
      <c r="J12" t="s">
        <v>18</v>
      </c>
      <c r="K12" t="s">
        <v>19</v>
      </c>
      <c r="L12" t="s">
        <v>20</v>
      </c>
    </row>
    <row r="13" spans="1:12" x14ac:dyDescent="0.25">
      <c r="A13" t="s">
        <v>145</v>
      </c>
      <c r="B13">
        <v>4</v>
      </c>
      <c r="C13" t="s">
        <v>33</v>
      </c>
      <c r="D13">
        <v>805</v>
      </c>
      <c r="E13" t="s">
        <v>34</v>
      </c>
      <c r="F13">
        <v>0.1</v>
      </c>
      <c r="G13">
        <v>4.0800000000000003E-3</v>
      </c>
      <c r="H13">
        <f t="shared" si="0"/>
        <v>0.4</v>
      </c>
      <c r="I13">
        <f t="shared" si="1"/>
        <v>1.6320000000000001E-2</v>
      </c>
      <c r="J13" t="s">
        <v>35</v>
      </c>
      <c r="K13" t="s">
        <v>36</v>
      </c>
      <c r="L13" t="s">
        <v>37</v>
      </c>
    </row>
    <row r="14" spans="1:12" x14ac:dyDescent="0.25">
      <c r="A14" t="s">
        <v>61</v>
      </c>
      <c r="B14">
        <v>1</v>
      </c>
      <c r="C14" t="s">
        <v>62</v>
      </c>
      <c r="D14" t="s">
        <v>63</v>
      </c>
      <c r="E14" t="s">
        <v>64</v>
      </c>
      <c r="F14">
        <v>0.2</v>
      </c>
      <c r="G14">
        <v>4.0169999999999997E-2</v>
      </c>
      <c r="H14">
        <f t="shared" si="0"/>
        <v>0.2</v>
      </c>
      <c r="I14">
        <f t="shared" si="1"/>
        <v>4.0169999999999997E-2</v>
      </c>
      <c r="J14" t="s">
        <v>65</v>
      </c>
      <c r="L14" t="s">
        <v>66</v>
      </c>
    </row>
    <row r="15" spans="1:12" x14ac:dyDescent="0.25">
      <c r="A15" t="s">
        <v>67</v>
      </c>
      <c r="B15">
        <v>1</v>
      </c>
      <c r="C15" t="s">
        <v>68</v>
      </c>
      <c r="E15" t="s">
        <v>69</v>
      </c>
      <c r="F15">
        <v>0.6</v>
      </c>
      <c r="G15">
        <v>0.35</v>
      </c>
      <c r="H15">
        <f t="shared" si="0"/>
        <v>0.6</v>
      </c>
      <c r="I15">
        <f t="shared" si="1"/>
        <v>0.35</v>
      </c>
      <c r="J15" t="s">
        <v>70</v>
      </c>
      <c r="K15" t="s">
        <v>71</v>
      </c>
      <c r="L15" t="s">
        <v>72</v>
      </c>
    </row>
    <row r="16" spans="1:12" x14ac:dyDescent="0.25">
      <c r="A16" t="s">
        <v>99</v>
      </c>
      <c r="B16">
        <v>1</v>
      </c>
      <c r="C16" t="s">
        <v>100</v>
      </c>
      <c r="E16" t="s">
        <v>101</v>
      </c>
      <c r="F16">
        <v>1.54</v>
      </c>
      <c r="G16">
        <v>0.58879999999999999</v>
      </c>
      <c r="H16">
        <f t="shared" si="0"/>
        <v>1.54</v>
      </c>
      <c r="I16">
        <f t="shared" si="1"/>
        <v>0.58879999999999999</v>
      </c>
      <c r="J16" t="s">
        <v>102</v>
      </c>
      <c r="K16" t="s">
        <v>103</v>
      </c>
      <c r="L16" t="s">
        <v>104</v>
      </c>
    </row>
    <row r="17" spans="1:12" x14ac:dyDescent="0.25">
      <c r="A17" t="s">
        <v>9</v>
      </c>
      <c r="B17">
        <v>1</v>
      </c>
      <c r="C17" t="s">
        <v>10</v>
      </c>
      <c r="E17" t="s">
        <v>11</v>
      </c>
      <c r="F17">
        <v>0.16</v>
      </c>
      <c r="G17">
        <v>6.8360000000000004E-2</v>
      </c>
      <c r="H17">
        <f t="shared" si="0"/>
        <v>0.16</v>
      </c>
      <c r="I17">
        <f t="shared" si="1"/>
        <v>6.8360000000000004E-2</v>
      </c>
      <c r="J17" t="s">
        <v>12</v>
      </c>
      <c r="K17" t="s">
        <v>13</v>
      </c>
      <c r="L17" t="s">
        <v>14</v>
      </c>
    </row>
    <row r="18" spans="1:12" x14ac:dyDescent="0.25">
      <c r="A18" t="s">
        <v>21</v>
      </c>
      <c r="B18">
        <v>1</v>
      </c>
      <c r="C18" t="s">
        <v>22</v>
      </c>
      <c r="E18" t="s">
        <v>23</v>
      </c>
      <c r="F18">
        <v>1.31</v>
      </c>
      <c r="G18">
        <v>0.72160000000000002</v>
      </c>
      <c r="H18">
        <f t="shared" si="0"/>
        <v>1.31</v>
      </c>
      <c r="I18">
        <f t="shared" si="1"/>
        <v>0.72160000000000002</v>
      </c>
      <c r="J18" t="s">
        <v>24</v>
      </c>
      <c r="K18" t="s">
        <v>25</v>
      </c>
      <c r="L18" t="s">
        <v>26</v>
      </c>
    </row>
    <row r="19" spans="1:12" x14ac:dyDescent="0.25">
      <c r="A19" t="s">
        <v>27</v>
      </c>
      <c r="B19">
        <v>1</v>
      </c>
      <c r="C19" t="s">
        <v>28</v>
      </c>
      <c r="E19" s="1" t="s">
        <v>23</v>
      </c>
      <c r="F19">
        <v>1.31</v>
      </c>
      <c r="G19">
        <v>0.72160000000000002</v>
      </c>
      <c r="H19">
        <f t="shared" si="0"/>
        <v>1.31</v>
      </c>
      <c r="I19">
        <f t="shared" si="1"/>
        <v>0.72160000000000002</v>
      </c>
      <c r="J19" t="s">
        <v>24</v>
      </c>
      <c r="K19" t="s">
        <v>25</v>
      </c>
      <c r="L19" t="s">
        <v>26</v>
      </c>
    </row>
    <row r="20" spans="1:12" x14ac:dyDescent="0.25">
      <c r="A20" t="s">
        <v>48</v>
      </c>
      <c r="B20">
        <v>1</v>
      </c>
      <c r="C20" t="s">
        <v>49</v>
      </c>
      <c r="E20" t="s">
        <v>50</v>
      </c>
      <c r="F20">
        <v>1.35</v>
      </c>
      <c r="G20">
        <v>0.74712000000000001</v>
      </c>
      <c r="H20">
        <f t="shared" si="0"/>
        <v>1.35</v>
      </c>
      <c r="I20">
        <f t="shared" si="1"/>
        <v>0.74712000000000001</v>
      </c>
      <c r="J20" t="s">
        <v>51</v>
      </c>
      <c r="L20" t="s">
        <v>52</v>
      </c>
    </row>
    <row r="21" spans="1:12" x14ac:dyDescent="0.25">
      <c r="A21" t="s">
        <v>144</v>
      </c>
      <c r="B21">
        <v>2</v>
      </c>
      <c r="C21" t="s">
        <v>29</v>
      </c>
      <c r="E21" t="s">
        <v>30</v>
      </c>
      <c r="F21">
        <v>0.2</v>
      </c>
      <c r="G21">
        <v>4.0169999999999997E-2</v>
      </c>
      <c r="H21">
        <f t="shared" si="0"/>
        <v>0.4</v>
      </c>
      <c r="I21">
        <f t="shared" si="1"/>
        <v>8.0339999999999995E-2</v>
      </c>
      <c r="J21" t="s">
        <v>31</v>
      </c>
      <c r="L21" t="s">
        <v>32</v>
      </c>
    </row>
    <row r="22" spans="1:12" x14ac:dyDescent="0.25">
      <c r="A22" t="s">
        <v>153</v>
      </c>
      <c r="B22">
        <v>2</v>
      </c>
      <c r="C22" t="s">
        <v>113</v>
      </c>
      <c r="D22">
        <v>805</v>
      </c>
      <c r="E22" t="s">
        <v>114</v>
      </c>
      <c r="F22">
        <v>0.17</v>
      </c>
      <c r="G22">
        <v>4.6859999999999999E-2</v>
      </c>
      <c r="H22">
        <f t="shared" si="0"/>
        <v>0.34</v>
      </c>
      <c r="I22">
        <f t="shared" si="1"/>
        <v>9.3719999999999998E-2</v>
      </c>
      <c r="J22" t="s">
        <v>115</v>
      </c>
      <c r="K22" t="s">
        <v>116</v>
      </c>
      <c r="L22" t="s">
        <v>117</v>
      </c>
    </row>
    <row r="23" spans="1:12" x14ac:dyDescent="0.25">
      <c r="A23" t="s">
        <v>134</v>
      </c>
      <c r="B23">
        <v>1</v>
      </c>
      <c r="C23" t="s">
        <v>135</v>
      </c>
      <c r="D23" t="s">
        <v>136</v>
      </c>
      <c r="E23" t="s">
        <v>137</v>
      </c>
      <c r="F23">
        <v>0.67</v>
      </c>
      <c r="G23">
        <v>0.23799999999999999</v>
      </c>
      <c r="H23">
        <f t="shared" si="0"/>
        <v>0.67</v>
      </c>
      <c r="I23">
        <f t="shared" si="1"/>
        <v>0.23799999999999999</v>
      </c>
      <c r="J23" t="s">
        <v>138</v>
      </c>
      <c r="K23" t="s">
        <v>139</v>
      </c>
      <c r="L23" t="s">
        <v>140</v>
      </c>
    </row>
    <row r="24" spans="1:12" x14ac:dyDescent="0.25">
      <c r="A24" t="s">
        <v>89</v>
      </c>
      <c r="B24">
        <v>1</v>
      </c>
      <c r="C24" t="s">
        <v>90</v>
      </c>
      <c r="E24" t="s">
        <v>91</v>
      </c>
      <c r="F24">
        <v>1.21</v>
      </c>
      <c r="G24">
        <v>0.52080000000000004</v>
      </c>
      <c r="H24">
        <f t="shared" si="0"/>
        <v>1.21</v>
      </c>
      <c r="I24">
        <f t="shared" si="1"/>
        <v>0.52080000000000004</v>
      </c>
      <c r="J24" t="s">
        <v>92</v>
      </c>
      <c r="K24" t="s">
        <v>93</v>
      </c>
      <c r="L24" t="s">
        <v>141</v>
      </c>
    </row>
    <row r="25" spans="1:12" x14ac:dyDescent="0.25">
      <c r="A25" t="s">
        <v>123</v>
      </c>
      <c r="B25">
        <v>1</v>
      </c>
      <c r="C25" t="s">
        <v>124</v>
      </c>
      <c r="E25" t="s">
        <v>157</v>
      </c>
      <c r="F25">
        <v>1.19</v>
      </c>
      <c r="G25">
        <v>0.64749999999999996</v>
      </c>
      <c r="H25">
        <f t="shared" si="0"/>
        <v>1.19</v>
      </c>
      <c r="I25">
        <f t="shared" si="1"/>
        <v>0.64749999999999996</v>
      </c>
      <c r="J25" t="s">
        <v>158</v>
      </c>
      <c r="K25" t="s">
        <v>160</v>
      </c>
      <c r="L25" t="s">
        <v>159</v>
      </c>
    </row>
    <row r="26" spans="1:12" x14ac:dyDescent="0.25">
      <c r="A26" t="s">
        <v>105</v>
      </c>
      <c r="B26">
        <v>1</v>
      </c>
      <c r="C26" t="s">
        <v>106</v>
      </c>
      <c r="E26" s="1" t="s">
        <v>161</v>
      </c>
      <c r="F26">
        <v>1.89</v>
      </c>
      <c r="G26">
        <v>0.88517999999999997</v>
      </c>
      <c r="H26">
        <f t="shared" si="0"/>
        <v>1.89</v>
      </c>
      <c r="I26">
        <f t="shared" si="1"/>
        <v>0.88517999999999997</v>
      </c>
      <c r="J26" t="s">
        <v>162</v>
      </c>
      <c r="L26" t="s">
        <v>163</v>
      </c>
    </row>
    <row r="27" spans="1:12" x14ac:dyDescent="0.25">
      <c r="A27" t="s">
        <v>154</v>
      </c>
      <c r="B27">
        <v>12</v>
      </c>
      <c r="C27" t="s">
        <v>53</v>
      </c>
      <c r="E27" t="s">
        <v>54</v>
      </c>
      <c r="F27">
        <v>0.65</v>
      </c>
      <c r="G27">
        <v>0.3498</v>
      </c>
      <c r="H27">
        <f t="shared" si="0"/>
        <v>7.8000000000000007</v>
      </c>
      <c r="I27">
        <f t="shared" si="1"/>
        <v>4.1975999999999996</v>
      </c>
      <c r="J27" t="s">
        <v>55</v>
      </c>
      <c r="L27" t="s">
        <v>56</v>
      </c>
    </row>
    <row r="28" spans="1:12" x14ac:dyDescent="0.25">
      <c r="A28" t="s">
        <v>143</v>
      </c>
      <c r="B28">
        <v>2</v>
      </c>
      <c r="C28" t="s">
        <v>57</v>
      </c>
      <c r="E28" t="s">
        <v>58</v>
      </c>
      <c r="F28">
        <v>0.54</v>
      </c>
      <c r="G28">
        <v>0.28994999999999999</v>
      </c>
      <c r="H28">
        <f t="shared" si="0"/>
        <v>1.08</v>
      </c>
      <c r="I28">
        <f t="shared" si="1"/>
        <v>0.57989999999999997</v>
      </c>
      <c r="J28" t="s">
        <v>59</v>
      </c>
      <c r="L28" t="s">
        <v>60</v>
      </c>
    </row>
    <row r="29" spans="1:12" x14ac:dyDescent="0.25">
      <c r="A29" t="s">
        <v>165</v>
      </c>
      <c r="B29">
        <v>1</v>
      </c>
      <c r="E29" s="1" t="s">
        <v>166</v>
      </c>
      <c r="F29">
        <v>17.95</v>
      </c>
      <c r="G29">
        <v>14</v>
      </c>
      <c r="H29">
        <f t="shared" si="0"/>
        <v>17.95</v>
      </c>
      <c r="I29">
        <f t="shared" si="1"/>
        <v>14</v>
      </c>
      <c r="K29" t="s">
        <v>172</v>
      </c>
    </row>
    <row r="30" spans="1:12" x14ac:dyDescent="0.25">
      <c r="A30" t="s">
        <v>167</v>
      </c>
      <c r="B30">
        <v>1</v>
      </c>
      <c r="E30" s="1" t="s">
        <v>171</v>
      </c>
      <c r="F30">
        <v>9</v>
      </c>
      <c r="H30">
        <f t="shared" si="0"/>
        <v>9</v>
      </c>
      <c r="I30">
        <f t="shared" si="1"/>
        <v>0</v>
      </c>
    </row>
    <row r="31" spans="1:12" x14ac:dyDescent="0.25">
      <c r="A31" t="s">
        <v>169</v>
      </c>
      <c r="B31">
        <v>1</v>
      </c>
      <c r="E31" s="1" t="s">
        <v>170</v>
      </c>
      <c r="F31">
        <v>14.95</v>
      </c>
      <c r="G31">
        <v>10</v>
      </c>
      <c r="H31">
        <f t="shared" si="0"/>
        <v>14.95</v>
      </c>
      <c r="I31">
        <f t="shared" si="1"/>
        <v>10</v>
      </c>
      <c r="K31" t="s">
        <v>172</v>
      </c>
    </row>
    <row r="32" spans="1:12" x14ac:dyDescent="0.25">
      <c r="A32" t="s">
        <v>168</v>
      </c>
      <c r="B32">
        <v>1</v>
      </c>
      <c r="F32">
        <v>5</v>
      </c>
      <c r="G32">
        <v>5</v>
      </c>
      <c r="H32">
        <f t="shared" si="0"/>
        <v>5</v>
      </c>
      <c r="I32">
        <f t="shared" si="1"/>
        <v>5</v>
      </c>
    </row>
    <row r="33" spans="7:9" x14ac:dyDescent="0.25">
      <c r="G33" s="2" t="s">
        <v>164</v>
      </c>
      <c r="H33">
        <f>SUM(H2:H32)</f>
        <v>72.59</v>
      </c>
      <c r="I33">
        <f>SUM(I2:I32)</f>
        <v>40.171469999999999</v>
      </c>
    </row>
  </sheetData>
  <sortState ref="A1:L71">
    <sortCondition ref="C1:C71"/>
  </sortState>
  <hyperlinks>
    <hyperlink ref="E26" r:id="rId1"/>
    <hyperlink ref="E29" r:id="rId2"/>
    <hyperlink ref="E30" r:id="rId3"/>
    <hyperlink ref="E19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Marmoset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Thompson</dc:creator>
  <cp:lastModifiedBy>Nathan Thompson</cp:lastModifiedBy>
  <dcterms:created xsi:type="dcterms:W3CDTF">2016-06-13T19:36:46Z</dcterms:created>
  <dcterms:modified xsi:type="dcterms:W3CDTF">2016-06-14T20:04:14Z</dcterms:modified>
</cp:coreProperties>
</file>