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0" documentId="13_ncr:1_{BF84D99F-5D82-46D7-9959-2B2A1BDBB69E}" xr6:coauthVersionLast="47" xr6:coauthVersionMax="47" xr10:uidLastSave="{00000000-0000-0000-0000-000000000000}"/>
  <bookViews>
    <workbookView xWindow="140" yWindow="-21710" windowWidth="38620" windowHeight="21220" tabRatio="478" xr2:uid="{00000000-000D-0000-FFFF-FFFF00000000}"/>
  </bookViews>
  <sheets>
    <sheet name="Biweekly Time Sheet" sheetId="1" r:id="rId1"/>
  </sheets>
  <definedNames>
    <definedName name="_xlnm.Print_Titles" localSheetId="0">'Biweekly Time Sheet'!$9:$9</definedName>
    <definedName name="RowTitleRegion1..C5">'Biweekly Time Sheet'!$B$3</definedName>
    <definedName name="RowTitleRegion2..G4">'Biweekly Time Sheet'!$F$3</definedName>
    <definedName name="RowTitleRegion3..C7">'Biweekly Time Sheet'!$B$6</definedName>
    <definedName name="RowTitleRegion4..G7">'Biweekly Time Sheet'!$F$6</definedName>
    <definedName name="RowTitleRegion5..H24">'Biweekly Time Sheet'!$C$24</definedName>
    <definedName name="RowTitleRegion6..G25">'Biweekly Time Sheet'!$C$25</definedName>
    <definedName name="RowTitleRegion7..H26">'Biweekly Time Sheet'!$C$26</definedName>
    <definedName name="Title1">TimeSheet[[#Headers],[Day]]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1" l="1"/>
  <c r="G26" i="1" s="1"/>
  <c r="F24" i="1"/>
  <c r="F26" i="1" s="1"/>
  <c r="E24" i="1"/>
  <c r="E26" i="1" s="1"/>
  <c r="D24" i="1"/>
  <c r="D26" i="1" s="1"/>
  <c r="H14" i="1"/>
  <c r="H13" i="1"/>
  <c r="H12" i="1"/>
  <c r="H11" i="1"/>
  <c r="H23" i="1"/>
  <c r="H22" i="1"/>
  <c r="H21" i="1"/>
  <c r="H20" i="1"/>
  <c r="H19" i="1"/>
  <c r="H18" i="1"/>
  <c r="H17" i="1"/>
  <c r="H16" i="1"/>
  <c r="H15" i="1"/>
  <c r="H10" i="1"/>
  <c r="G3" i="1"/>
  <c r="G4" i="1" s="1"/>
  <c r="H24" i="1" l="1"/>
  <c r="H26" i="1"/>
  <c r="C12" i="1"/>
  <c r="B12" i="1" s="1"/>
  <c r="C23" i="1"/>
  <c r="B23" i="1" s="1"/>
  <c r="C22" i="1"/>
  <c r="B22" i="1" s="1"/>
  <c r="C21" i="1"/>
  <c r="B21" i="1" s="1"/>
  <c r="C20" i="1"/>
  <c r="B20" i="1" s="1"/>
  <c r="C19" i="1"/>
  <c r="B19" i="1" s="1"/>
  <c r="C18" i="1"/>
  <c r="B18" i="1" s="1"/>
  <c r="C17" i="1"/>
  <c r="B17" i="1" s="1"/>
  <c r="C16" i="1"/>
  <c r="B16" i="1" s="1"/>
  <c r="C15" i="1"/>
  <c r="B15" i="1" s="1"/>
  <c r="C14" i="1"/>
  <c r="B14" i="1" s="1"/>
  <c r="C13" i="1"/>
  <c r="B13" i="1" s="1"/>
  <c r="C11" i="1"/>
  <c r="B11" i="1" s="1"/>
  <c r="C10" i="1"/>
  <c r="B10" i="1" s="1"/>
</calcChain>
</file>

<file path=xl/sharedStrings.xml><?xml version="1.0" encoding="utf-8"?>
<sst xmlns="http://schemas.openxmlformats.org/spreadsheetml/2006/main" count="25" uniqueCount="23">
  <si>
    <t>Employee:</t>
  </si>
  <si>
    <t>Manager:</t>
  </si>
  <si>
    <t>Employee phone:</t>
  </si>
  <si>
    <t>Day</t>
  </si>
  <si>
    <t>Regular Hours</t>
  </si>
  <si>
    <t>Overtime Hours</t>
  </si>
  <si>
    <t>Sick</t>
  </si>
  <si>
    <t>Vacation</t>
  </si>
  <si>
    <t>Total</t>
  </si>
  <si>
    <t>Total hours</t>
  </si>
  <si>
    <t>Total pay</t>
  </si>
  <si>
    <t>Rate per hour</t>
  </si>
  <si>
    <t>Pay period start date:</t>
  </si>
  <si>
    <t>Pay period end date:</t>
  </si>
  <si>
    <t>Employee signature</t>
  </si>
  <si>
    <t>Date</t>
  </si>
  <si>
    <t>Manager signature</t>
  </si>
  <si>
    <t>Employee e-mail:</t>
  </si>
  <si>
    <t>Biweekly Time Sheet</t>
  </si>
  <si>
    <t>Company Name</t>
  </si>
  <si>
    <t>Street Address</t>
  </si>
  <si>
    <t>Address 2</t>
  </si>
  <si>
    <t>City, ST  ZIP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</si>
</sst>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quot;$&quot;#,##0.00"/>
    <numFmt numFmtId="165" formatCode="[&lt;=9999999]###\-####;\(###\)\ ###\-####"/>
    <numFmt numFmtId="166" formatCode="&quot;$&quot;#,##0"/>
  </numFmts>
  <fonts count="8" x14ac:knownFonts="1">
    <font>
      <sz val="11"/>
      <name val="Century Gothic"/>
      <family val="2"/>
      <scheme val="minor"/>
    </font>
    <font>
      <sz val="11"/>
      <color theme="1"/>
      <name val="Century Gothic"/>
      <family val="2"/>
      <scheme val="minor"/>
    </font>
    <font>
      <b/>
      <sz val="22"/>
      <color theme="1" tint="0.499984740745262"/>
      <name val="Century Gothic"/>
      <family val="2"/>
      <scheme val="major"/>
    </font>
    <font>
      <sz val="11"/>
      <name val="Century Gothic"/>
      <family val="2"/>
      <scheme val="minor"/>
    </font>
    <font>
      <b/>
      <sz val="22"/>
      <color theme="1" tint="0.24994659260841701"/>
      <name val="Century Gothic"/>
      <family val="2"/>
      <scheme val="minor"/>
    </font>
    <font>
      <b/>
      <sz val="11"/>
      <name val="Century Gothic"/>
      <family val="2"/>
      <scheme val="minor"/>
    </font>
    <font>
      <b/>
      <sz val="13"/>
      <name val="Century Gothic"/>
      <family val="2"/>
      <scheme val="minor"/>
    </font>
    <font>
      <sz val="11"/>
      <name val="Century Gothic"/>
      <family val="2"/>
      <scheme val="major"/>
    </font>
  </fonts>
  <fills count="5">
    <fill>
      <patternFill patternType="none"/>
    </fill>
    <fill>
      <patternFill patternType="gray125"/>
    </fill>
    <fill>
      <patternFill patternType="solid">
        <fgColor theme="0" tint="-4.9989318521683403E-2"/>
        <bgColor indexed="64"/>
      </patternFill>
    </fill>
    <fill>
      <patternFill patternType="solid">
        <fgColor theme="4" tint="0.79998168889431442"/>
        <bgColor indexed="65"/>
      </patternFill>
    </fill>
    <fill>
      <patternFill patternType="solid">
        <fgColor theme="0" tint="-0.2499465926084170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s>
  <cellStyleXfs count="21">
    <xf numFmtId="0" fontId="0" fillId="0" borderId="0">
      <alignment horizontal="left" vertical="center" indent="1"/>
    </xf>
    <xf numFmtId="164" fontId="3" fillId="0" borderId="0" applyFill="0" applyBorder="0" applyProtection="0">
      <alignment horizontal="right" vertical="center" indent="1"/>
    </xf>
    <xf numFmtId="2" fontId="3" fillId="0" borderId="0" applyFont="0" applyFill="0" applyBorder="0" applyProtection="0">
      <alignment horizontal="right" vertical="center" indent="1"/>
    </xf>
    <xf numFmtId="41" fontId="3" fillId="0" borderId="0" applyFont="0" applyFill="0" applyBorder="0" applyAlignment="0" applyProtection="0"/>
    <xf numFmtId="166" fontId="3" fillId="2" borderId="1" applyProtection="0">
      <alignment horizontal="right" vertical="center" indent="1"/>
    </xf>
    <xf numFmtId="9" fontId="3" fillId="0" borderId="0" applyFont="0" applyFill="0" applyBorder="0" applyAlignment="0" applyProtection="0"/>
    <xf numFmtId="0" fontId="2" fillId="0" borderId="0" applyNumberFormat="0" applyFill="0" applyBorder="0" applyProtection="0">
      <alignment horizontal="right"/>
    </xf>
    <xf numFmtId="0" fontId="4" fillId="0" borderId="0" applyNumberFormat="0" applyFill="0" applyBorder="0" applyProtection="0">
      <alignment horizontal="left" vertical="center"/>
    </xf>
    <xf numFmtId="0" fontId="6" fillId="0" borderId="0" applyNumberFormat="0" applyFill="0" applyAlignment="0" applyProtection="0"/>
    <xf numFmtId="0" fontId="3" fillId="0" borderId="0" applyNumberFormat="0" applyFill="0" applyBorder="0" applyProtection="0">
      <alignment horizontal="left"/>
    </xf>
    <xf numFmtId="0" fontId="3" fillId="0" borderId="0" applyNumberFormat="0" applyFill="0" applyBorder="0" applyProtection="0">
      <alignment horizontal="right" indent="1"/>
    </xf>
    <xf numFmtId="2" fontId="5" fillId="2" borderId="1" applyProtection="0">
      <alignment horizontal="right" vertical="center" indent="1"/>
    </xf>
    <xf numFmtId="0" fontId="1" fillId="3" borderId="1" applyNumberFormat="0" applyAlignment="0" applyProtection="0"/>
    <xf numFmtId="14" fontId="3" fillId="2" borderId="0" applyFont="0" applyFill="0" applyBorder="0" applyAlignment="0">
      <alignment horizontal="left" vertical="center" indent="1"/>
    </xf>
    <xf numFmtId="165" fontId="3" fillId="0" borderId="0" applyFont="0" applyFill="0" applyBorder="0" applyAlignment="0"/>
    <xf numFmtId="2" fontId="3" fillId="0" borderId="0" applyFont="0" applyFill="0" applyBorder="0">
      <alignment horizontal="right" vertical="center" indent="1"/>
    </xf>
    <xf numFmtId="0" fontId="7" fillId="0" borderId="0" applyNumberFormat="0" applyFill="0" applyBorder="0" applyProtection="0">
      <alignment horizontal="left" wrapText="1"/>
    </xf>
    <xf numFmtId="0" fontId="3" fillId="0" borderId="0" applyNumberFormat="0" applyFill="0" applyBorder="0" applyProtection="0">
      <alignment horizontal="left" wrapText="1"/>
    </xf>
    <xf numFmtId="0" fontId="3" fillId="0" borderId="2" applyNumberFormat="0" applyFont="0" applyFill="0" applyProtection="0">
      <alignment horizontal="left" wrapText="1"/>
    </xf>
    <xf numFmtId="14" fontId="3" fillId="2" borderId="0" applyFont="0" applyBorder="0" applyAlignment="0">
      <alignment horizontal="left" wrapText="1"/>
    </xf>
    <xf numFmtId="0" fontId="3" fillId="0" borderId="0" applyNumberFormat="0" applyFont="0" applyFill="0" applyBorder="0">
      <alignment horizontal="center" vertical="center"/>
    </xf>
  </cellStyleXfs>
  <cellXfs count="23">
    <xf numFmtId="0" fontId="0" fillId="0" borderId="0" xfId="0">
      <alignment horizontal="left" vertical="center" indent="1"/>
    </xf>
    <xf numFmtId="0" fontId="4" fillId="0" borderId="0" xfId="7" applyAlignment="1">
      <alignment vertical="center"/>
    </xf>
    <xf numFmtId="0" fontId="0" fillId="0" borderId="0" xfId="0" applyFont="1" applyFill="1" applyBorder="1" applyAlignment="1">
      <alignment horizontal="left" vertical="center" indent="1"/>
    </xf>
    <xf numFmtId="0" fontId="5" fillId="4" borderId="1" xfId="0" applyFont="1" applyFill="1" applyBorder="1">
      <alignment horizontal="left" vertical="center" indent="1"/>
    </xf>
    <xf numFmtId="164" fontId="3" fillId="0" borderId="0" xfId="1">
      <alignment horizontal="right" vertical="center" indent="1"/>
    </xf>
    <xf numFmtId="164" fontId="3" fillId="3" borderId="1" xfId="1" applyFill="1" applyBorder="1">
      <alignment horizontal="right" vertical="center" indent="1"/>
    </xf>
    <xf numFmtId="164" fontId="3" fillId="4" borderId="1" xfId="1" applyFill="1" applyBorder="1">
      <alignment horizontal="right" vertical="center" indent="1"/>
    </xf>
    <xf numFmtId="2" fontId="0" fillId="0" borderId="0" xfId="2" applyFont="1" applyFill="1" applyBorder="1">
      <alignment horizontal="right" vertical="center" indent="1"/>
    </xf>
    <xf numFmtId="2" fontId="5" fillId="2" borderId="1" xfId="11">
      <alignment horizontal="right" vertical="center" indent="1"/>
    </xf>
    <xf numFmtId="166" fontId="3" fillId="2" borderId="1" xfId="4">
      <alignment horizontal="right" vertical="center" indent="1"/>
    </xf>
    <xf numFmtId="0" fontId="3" fillId="0" borderId="0" xfId="9">
      <alignment horizontal="left"/>
    </xf>
    <xf numFmtId="0" fontId="3" fillId="0" borderId="0" xfId="10">
      <alignment horizontal="right" indent="1"/>
    </xf>
    <xf numFmtId="14" fontId="3" fillId="0" borderId="2" xfId="13" applyFill="1" applyBorder="1" applyAlignment="1">
      <alignment horizontal="left" wrapText="1"/>
    </xf>
    <xf numFmtId="14" fontId="0" fillId="2" borderId="0" xfId="19" applyFont="1" applyBorder="1" applyAlignment="1">
      <alignment horizontal="left" vertical="center" indent="1"/>
    </xf>
    <xf numFmtId="0" fontId="0" fillId="0" borderId="0" xfId="20" applyFont="1" applyFill="1" applyBorder="1">
      <alignment horizontal="center" vertical="center"/>
    </xf>
    <xf numFmtId="0" fontId="0" fillId="0" borderId="0" xfId="0">
      <alignment horizontal="left" vertical="center" indent="1"/>
    </xf>
    <xf numFmtId="0" fontId="0" fillId="0" borderId="2" xfId="18" applyFont="1">
      <alignment horizontal="left" wrapText="1"/>
    </xf>
    <xf numFmtId="0" fontId="2" fillId="0" borderId="0" xfId="6">
      <alignment horizontal="right"/>
    </xf>
    <xf numFmtId="0" fontId="3" fillId="0" borderId="2" xfId="18" applyBorder="1" applyAlignment="1">
      <alignment horizontal="left"/>
    </xf>
    <xf numFmtId="0" fontId="3" fillId="0" borderId="2" xfId="18" applyAlignment="1">
      <alignment horizontal="left"/>
    </xf>
    <xf numFmtId="165" fontId="0" fillId="0" borderId="2" xfId="14" applyFont="1" applyBorder="1" applyAlignment="1">
      <alignment horizontal="left" wrapText="1"/>
    </xf>
    <xf numFmtId="14" fontId="0" fillId="0" borderId="2" xfId="13" applyFont="1" applyFill="1" applyBorder="1" applyAlignment="1">
      <alignment horizontal="left" wrapText="1"/>
    </xf>
    <xf numFmtId="14" fontId="0" fillId="2" borderId="2" xfId="19" applyFont="1" applyBorder="1">
      <alignment horizontal="left" wrapText="1"/>
    </xf>
  </cellXfs>
  <cellStyles count="21">
    <cellStyle name="20% - Accent1" xfId="12" builtinId="30" customBuiltin="1"/>
    <cellStyle name="Comma" xfId="2" builtinId="3" customBuiltin="1"/>
    <cellStyle name="Comma [0]" xfId="3" builtinId="6" customBuiltin="1"/>
    <cellStyle name="Currency" xfId="1" builtinId="4" customBuiltin="1"/>
    <cellStyle name="Currency [0]" xfId="4" builtinId="7" customBuiltin="1"/>
    <cellStyle name="Date" xfId="13" xr:uid="{00000000-0005-0000-0000-000005000000}"/>
    <cellStyle name="Date Fill" xfId="19" xr:uid="{00000000-0005-0000-0000-000006000000}"/>
    <cellStyle name="Followed Hyperlink" xfId="17" builtinId="9" customBuiltin="1"/>
    <cellStyle name="Heading 1" xfId="7" builtinId="16" customBuiltin="1"/>
    <cellStyle name="Heading 2" xfId="8" builtinId="17" customBuiltin="1"/>
    <cellStyle name="Heading 3" xfId="9" builtinId="18" customBuiltin="1"/>
    <cellStyle name="Heading 4" xfId="10" builtinId="19" customBuiltin="1"/>
    <cellStyle name="Hours" xfId="15" xr:uid="{00000000-0005-0000-0000-00000C000000}"/>
    <cellStyle name="Hyperlink" xfId="16" builtinId="8" customBuiltin="1"/>
    <cellStyle name="Input" xfId="18" builtinId="20" customBuiltin="1"/>
    <cellStyle name="Normal" xfId="0" builtinId="0" customBuiltin="1"/>
    <cellStyle name="Percent" xfId="5" builtinId="5" customBuiltin="1"/>
    <cellStyle name="Phone" xfId="14" xr:uid="{00000000-0005-0000-0000-000011000000}"/>
    <cellStyle name="Table heading center align" xfId="20" xr:uid="{00000000-0005-0000-0000-000012000000}"/>
    <cellStyle name="Title" xfId="6" builtinId="15" customBuiltin="1"/>
    <cellStyle name="Total" xfId="11" builtinId="25" customBuiltin="1"/>
  </cellStyles>
  <dxfs count="6">
    <dxf>
      <font>
        <b val="0"/>
        <i val="0"/>
        <strike val="0"/>
        <condense val="0"/>
        <extend val="0"/>
        <outline val="0"/>
        <shadow val="0"/>
        <u val="none"/>
        <vertAlign val="baseline"/>
        <sz val="11"/>
        <color auto="1"/>
        <name val="Century Gothic"/>
        <scheme val="minor"/>
      </font>
      <fill>
        <patternFill patternType="none">
          <fgColor indexed="64"/>
          <bgColor indexed="65"/>
        </patternFill>
      </fill>
    </dxf>
    <dxf>
      <font>
        <b val="0"/>
        <i val="0"/>
        <strike val="0"/>
        <condense val="0"/>
        <extend val="0"/>
        <outline val="0"/>
        <shadow val="0"/>
        <u val="none"/>
        <vertAlign val="baseline"/>
        <sz val="11"/>
        <color auto="1"/>
        <name val="Century Gothic"/>
        <scheme val="minor"/>
      </font>
      <fill>
        <patternFill patternType="none">
          <fgColor indexed="64"/>
          <bgColor indexed="65"/>
        </patternFill>
      </fill>
      <alignment horizontal="left" vertical="center" textRotation="0" wrapText="0" indent="1" justifyLastLine="0" shrinkToFit="0" readingOrder="0"/>
    </dxf>
    <dxf>
      <fill>
        <patternFill>
          <bgColor theme="4" tint="0.79998168889431442"/>
        </patternFill>
      </fill>
    </dxf>
    <dxf>
      <font>
        <b/>
        <i val="0"/>
      </font>
      <fill>
        <patternFill>
          <bgColor theme="0" tint="-0.24994659260841701"/>
        </patternFill>
      </fill>
    </dxf>
    <dxf>
      <font>
        <b/>
        <i val="0"/>
      </font>
      <fill>
        <patternFill>
          <bgColor theme="0"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Biweekly time sheet with sick leave and vacation" defaultPivotStyle="PivotStyleLight16">
    <tableStyle name="Biweekly time sheet with sick leave and vacation" pivot="0" count="4" xr9:uid="{00000000-0011-0000-FFFF-FFFF00000000}">
      <tableStyleElement type="wholeTable" dxfId="5"/>
      <tableStyleElement type="headerRow" dxfId="4"/>
      <tableStyleElement type="firstColumn"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alcChain" Target="/xl/calcChain.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imeSheet" displayName="TimeSheet" ref="B9:H23" totalsRowShown="0">
  <autoFilter ref="B9:H23" xr:uid="{00000000-0009-0000-0100-000002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Day" dataDxfId="1">
      <calculatedColumnFormula>IFERROR(TEXT(TimeSheet[[#This Row],[Date]],"aaaa"), "")</calculatedColumnFormula>
    </tableColumn>
    <tableColumn id="2" xr3:uid="{00000000-0010-0000-0000-000002000000}" name="Date" dataCellStyle="Date Fill"/>
    <tableColumn id="3" xr3:uid="{00000000-0010-0000-0000-000003000000}" name="Regular Hours" dataCellStyle="Comma"/>
    <tableColumn id="4" xr3:uid="{00000000-0010-0000-0000-000004000000}" name="Overtime Hours" dataCellStyle="Comma"/>
    <tableColumn id="5" xr3:uid="{00000000-0010-0000-0000-000005000000}" name="Sick" dataCellStyle="Comma"/>
    <tableColumn id="6" xr3:uid="{00000000-0010-0000-0000-000006000000}" name="Vacation" dataCellStyle="Comma"/>
    <tableColumn id="7" xr3:uid="{00000000-0010-0000-0000-000007000000}" name="Total" dataDxfId="0" dataCellStyle="Comma">
      <calculatedColumnFormula>IFERROR(SUM(D10:G10), "")</calculatedColumnFormula>
    </tableColumn>
  </tableColumns>
  <tableStyleInfo name="Biweekly time sheet with sick leave and vacation" showFirstColumn="1" showLastColumn="0" showRowStripes="0" showColumnStripes="1"/>
  <extLst>
    <ext xmlns:x14="http://schemas.microsoft.com/office/spreadsheetml/2009/9/main" uri="{504A1905-F514-4f6f-8877-14C23A59335A}">
      <x14:table altTextSummary="Enter Regular, Overtime, Sick, and Vacation hours for the day and date in column B and C in this table. Total Hours and Total Pay are automatically calculated"/>
    </ext>
  </extLst>
</table>
</file>

<file path=xl/theme/theme1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H31"/>
  <sheetViews>
    <sheetView showGridLines="0" showZeros="0" tabSelected="1" zoomScaleNormal="100" workbookViewId="0"/>
  </sheetViews>
  <sheetFormatPr defaultRowHeight="30" customHeight="1" x14ac:dyDescent="0.4"/>
  <cols>
    <col min="1" max="1" width="2.625" customWidth="1"/>
    <col min="2" max="4" width="16.625" customWidth="1"/>
    <col min="5" max="5" width="16.6875" customWidth="1"/>
    <col min="6" max="7" width="16.625" customWidth="1"/>
    <col min="8" max="8" width="18.625" customWidth="1"/>
    <col min="9" max="9" width="2.625" customWidth="1"/>
  </cols>
  <sheetData>
    <row r="1" spans="2:8" ht="55.5" customHeight="1" x14ac:dyDescent="0.65">
      <c r="B1" s="17" t="s">
        <v>18</v>
      </c>
      <c r="C1" s="17"/>
      <c r="D1" s="17"/>
      <c r="E1" s="17"/>
      <c r="F1" s="17"/>
      <c r="G1" s="17"/>
      <c r="H1" s="17"/>
    </row>
    <row r="2" spans="2:8" ht="42.75" customHeight="1" x14ac:dyDescent="0.4">
      <c r="B2" s="1" t="s">
        <v>19</v>
      </c>
      <c r="C2" s="1"/>
      <c r="D2" s="1"/>
    </row>
    <row r="3" spans="2:8" ht="30" customHeight="1" x14ac:dyDescent="0.4">
      <c r="B3" s="10" t="s">
        <v>20</v>
      </c>
      <c r="C3" s="16"/>
      <c r="D3" s="16"/>
      <c r="F3" s="11" t="s">
        <v>12</v>
      </c>
      <c r="G3" s="21">
        <f ca="1">TODAY()</f>
        <v>44558</v>
      </c>
      <c r="H3" s="21"/>
    </row>
    <row r="4" spans="2:8" ht="30" customHeight="1" x14ac:dyDescent="0.4">
      <c r="B4" s="10" t="s">
        <v>21</v>
      </c>
      <c r="C4" s="16"/>
      <c r="D4" s="16"/>
      <c r="F4" s="11" t="s">
        <v>13</v>
      </c>
      <c r="G4" s="22">
        <f ca="1">IFERROR(IF($G$3="","",$G$3+13), "")</f>
        <v>44571</v>
      </c>
      <c r="H4" s="22"/>
    </row>
    <row r="5" spans="2:8" ht="30" customHeight="1" x14ac:dyDescent="0.4">
      <c r="B5" s="10" t="s">
        <v>22</v>
      </c>
      <c r="C5" s="16"/>
      <c r="D5" s="16"/>
    </row>
    <row r="6" spans="2:8" ht="45" customHeight="1" x14ac:dyDescent="0.4">
      <c r="B6" s="10" t="s">
        <v>0</v>
      </c>
      <c r="C6" s="16"/>
      <c r="D6" s="16"/>
      <c r="F6" s="11" t="s">
        <v>2</v>
      </c>
      <c r="G6" s="20"/>
      <c r="H6" s="20"/>
    </row>
    <row r="7" spans="2:8" ht="30" customHeight="1" x14ac:dyDescent="0.4">
      <c r="B7" s="10" t="s">
        <v>1</v>
      </c>
      <c r="C7" s="16"/>
      <c r="D7" s="16"/>
      <c r="F7" s="11" t="s">
        <v>17</v>
      </c>
      <c r="G7" s="16"/>
      <c r="H7" s="16"/>
    </row>
    <row r="8" spans="2:8" ht="15" customHeight="1" x14ac:dyDescent="0.4"/>
    <row r="9" spans="2:8" ht="30" customHeight="1" x14ac:dyDescent="0.4">
      <c r="B9" s="2" t="s">
        <v>3</v>
      </c>
      <c r="C9" s="2" t="s">
        <v>15</v>
      </c>
      <c r="D9" s="14" t="s">
        <v>4</v>
      </c>
      <c r="E9" s="14" t="s">
        <v>5</v>
      </c>
      <c r="F9" s="14" t="s">
        <v>6</v>
      </c>
      <c r="G9" s="14" t="s">
        <v>7</v>
      </c>
      <c r="H9" s="14" t="s">
        <v>8</v>
      </c>
    </row>
    <row r="10" spans="2:8" ht="30" customHeight="1" x14ac:dyDescent="0.4">
      <c r="B10" s="2" t="str">
        <f ca="1">IFERROR(TEXT(TimeSheet[[#This Row],[Date]],"aaaa"), "")</f>
        <v>Tuesday</v>
      </c>
      <c r="C10" s="13">
        <f ca="1">G3</f>
        <v>44558</v>
      </c>
      <c r="D10" s="7"/>
      <c r="E10" s="7"/>
      <c r="F10" s="7"/>
      <c r="G10" s="7"/>
      <c r="H10" s="7">
        <f>IFERROR(SUM(D10:G10), "")</f>
        <v>0</v>
      </c>
    </row>
    <row r="11" spans="2:8" ht="30" customHeight="1" x14ac:dyDescent="0.4">
      <c r="B11" s="2" t="str">
        <f ca="1">IFERROR(TEXT(TimeSheet[[#This Row],[Date]],"aaaa"), "")</f>
        <v>Wednesday</v>
      </c>
      <c r="C11" s="13">
        <f ca="1">IF($G$3="","",$G$3+1)</f>
        <v>44559</v>
      </c>
      <c r="D11" s="7"/>
      <c r="E11" s="7"/>
      <c r="F11" s="7"/>
      <c r="G11" s="7"/>
      <c r="H11" s="7">
        <f>IFERROR(SUM(D11:G11), "")</f>
        <v>0</v>
      </c>
    </row>
    <row r="12" spans="2:8" ht="30" customHeight="1" x14ac:dyDescent="0.4">
      <c r="B12" s="2" t="str">
        <f ca="1">IFERROR(TEXT(TimeSheet[[#This Row],[Date]],"aaaa"), "")</f>
        <v>Thursday</v>
      </c>
      <c r="C12" s="13">
        <f ca="1">IF($G$3="","",$G$3+2)</f>
        <v>44560</v>
      </c>
      <c r="D12" s="7"/>
      <c r="E12" s="7"/>
      <c r="F12" s="7"/>
      <c r="G12" s="7"/>
      <c r="H12" s="7">
        <f>IFERROR(SUM(D12:G12), "")</f>
        <v>0</v>
      </c>
    </row>
    <row r="13" spans="2:8" ht="30" customHeight="1" x14ac:dyDescent="0.4">
      <c r="B13" s="2" t="str">
        <f ca="1">IFERROR(TEXT(TimeSheet[[#This Row],[Date]],"aaaa"), "")</f>
        <v>Friday</v>
      </c>
      <c r="C13" s="13">
        <f ca="1">IF($G$3="","",$G$3+3)</f>
        <v>44561</v>
      </c>
      <c r="D13" s="7"/>
      <c r="E13" s="7"/>
      <c r="F13" s="7"/>
      <c r="G13" s="7"/>
      <c r="H13" s="7">
        <f>IFERROR(SUM(D13:G13), "")</f>
        <v>0</v>
      </c>
    </row>
    <row r="14" spans="2:8" ht="30" customHeight="1" x14ac:dyDescent="0.4">
      <c r="B14" s="2" t="str">
        <f ca="1">IFERROR(TEXT(TimeSheet[[#This Row],[Date]],"aaaa"), "")</f>
        <v>Saturday</v>
      </c>
      <c r="C14" s="13">
        <f ca="1">IF($G$3="","",$G$3+4)</f>
        <v>44562</v>
      </c>
      <c r="D14" s="7"/>
      <c r="E14" s="7"/>
      <c r="F14" s="7"/>
      <c r="G14" s="7"/>
      <c r="H14" s="7">
        <f>IFERROR(SUM(D14:G14), "")</f>
        <v>0</v>
      </c>
    </row>
    <row r="15" spans="2:8" ht="30" customHeight="1" x14ac:dyDescent="0.4">
      <c r="B15" s="2" t="str">
        <f ca="1">IFERROR(TEXT(TimeSheet[[#This Row],[Date]],"aaaa"), "")</f>
        <v>Sunday</v>
      </c>
      <c r="C15" s="13">
        <f ca="1">IF($G$3="","",$G$3+5)</f>
        <v>44563</v>
      </c>
      <c r="D15" s="7"/>
      <c r="E15" s="7"/>
      <c r="F15" s="7"/>
      <c r="G15" s="7"/>
      <c r="H15" s="7">
        <f t="shared" ref="H15:H23" si="0">IFERROR(SUM(D15:G15), "")</f>
        <v>0</v>
      </c>
    </row>
    <row r="16" spans="2:8" ht="30" customHeight="1" x14ac:dyDescent="0.4">
      <c r="B16" s="2" t="str">
        <f ca="1">IFERROR(TEXT(TimeSheet[[#This Row],[Date]],"aaaa"), "")</f>
        <v>Monday</v>
      </c>
      <c r="C16" s="13">
        <f ca="1">IF($G$3="","",$G$3+6)</f>
        <v>44564</v>
      </c>
      <c r="D16" s="7"/>
      <c r="E16" s="7"/>
      <c r="F16" s="7"/>
      <c r="G16" s="7"/>
      <c r="H16" s="7">
        <f t="shared" si="0"/>
        <v>0</v>
      </c>
    </row>
    <row r="17" spans="2:8" ht="30" customHeight="1" x14ac:dyDescent="0.4">
      <c r="B17" s="2" t="str">
        <f ca="1">IFERROR(TEXT(TimeSheet[[#This Row],[Date]],"aaaa"), "")</f>
        <v>Tuesday</v>
      </c>
      <c r="C17" s="13">
        <f ca="1">IF($G$3="","",$G$3+7)</f>
        <v>44565</v>
      </c>
      <c r="D17" s="7"/>
      <c r="E17" s="7"/>
      <c r="F17" s="7"/>
      <c r="G17" s="7"/>
      <c r="H17" s="7">
        <f t="shared" si="0"/>
        <v>0</v>
      </c>
    </row>
    <row r="18" spans="2:8" ht="30" customHeight="1" x14ac:dyDescent="0.4">
      <c r="B18" s="2" t="str">
        <f ca="1">IFERROR(TEXT(TimeSheet[[#This Row],[Date]],"aaaa"), "")</f>
        <v>Wednesday</v>
      </c>
      <c r="C18" s="13">
        <f ca="1">IF($G$3="","",$G$3+8)</f>
        <v>44566</v>
      </c>
      <c r="D18" s="7"/>
      <c r="E18" s="7"/>
      <c r="F18" s="7"/>
      <c r="G18" s="7"/>
      <c r="H18" s="7">
        <f t="shared" si="0"/>
        <v>0</v>
      </c>
    </row>
    <row r="19" spans="2:8" ht="30" customHeight="1" x14ac:dyDescent="0.4">
      <c r="B19" s="2" t="str">
        <f ca="1">IFERROR(TEXT(TimeSheet[[#This Row],[Date]],"aaaa"), "")</f>
        <v>Thursday</v>
      </c>
      <c r="C19" s="13">
        <f ca="1">IF($G$3="","",$G$3+9)</f>
        <v>44567</v>
      </c>
      <c r="D19" s="7"/>
      <c r="E19" s="7"/>
      <c r="F19" s="7"/>
      <c r="G19" s="7"/>
      <c r="H19" s="7">
        <f t="shared" si="0"/>
        <v>0</v>
      </c>
    </row>
    <row r="20" spans="2:8" ht="30" customHeight="1" x14ac:dyDescent="0.4">
      <c r="B20" s="2" t="str">
        <f ca="1">IFERROR(TEXT(TimeSheet[[#This Row],[Date]],"aaaa"), "")</f>
        <v>Friday</v>
      </c>
      <c r="C20" s="13">
        <f ca="1">IF($G$3="","",$G$3+10)</f>
        <v>44568</v>
      </c>
      <c r="D20" s="7"/>
      <c r="E20" s="7"/>
      <c r="F20" s="7"/>
      <c r="G20" s="7"/>
      <c r="H20" s="7">
        <f t="shared" si="0"/>
        <v>0</v>
      </c>
    </row>
    <row r="21" spans="2:8" ht="30" customHeight="1" x14ac:dyDescent="0.4">
      <c r="B21" s="2" t="str">
        <f ca="1">IFERROR(TEXT(TimeSheet[[#This Row],[Date]],"aaaa"), "")</f>
        <v>Saturday</v>
      </c>
      <c r="C21" s="13">
        <f ca="1">IF($G$3="","",$G$3+11)</f>
        <v>44569</v>
      </c>
      <c r="D21" s="7"/>
      <c r="E21" s="7"/>
      <c r="F21" s="7"/>
      <c r="G21" s="7"/>
      <c r="H21" s="7">
        <f t="shared" si="0"/>
        <v>0</v>
      </c>
    </row>
    <row r="22" spans="2:8" ht="30" customHeight="1" x14ac:dyDescent="0.4">
      <c r="B22" s="2" t="str">
        <f ca="1">IFERROR(TEXT(TimeSheet[[#This Row],[Date]],"aaaa"), "")</f>
        <v>Sunday</v>
      </c>
      <c r="C22" s="13">
        <f ca="1">IF($G$3="","",$G$3+12)</f>
        <v>44570</v>
      </c>
      <c r="D22" s="7"/>
      <c r="E22" s="7"/>
      <c r="F22" s="7"/>
      <c r="G22" s="7"/>
      <c r="H22" s="7">
        <f t="shared" si="0"/>
        <v>0</v>
      </c>
    </row>
    <row r="23" spans="2:8" ht="30" customHeight="1" x14ac:dyDescent="0.4">
      <c r="B23" s="2" t="str">
        <f ca="1">IFERROR(TEXT(TimeSheet[[#This Row],[Date]],"aaaa"), "")</f>
        <v>Monday</v>
      </c>
      <c r="C23" s="13">
        <f ca="1">IF($G$3="","",$G$3+13)</f>
        <v>44571</v>
      </c>
      <c r="D23" s="7"/>
      <c r="E23" s="7"/>
      <c r="F23" s="7"/>
      <c r="G23" s="7"/>
      <c r="H23" s="7">
        <f t="shared" si="0"/>
        <v>0</v>
      </c>
    </row>
    <row r="24" spans="2:8" ht="30" customHeight="1" x14ac:dyDescent="0.4">
      <c r="C24" s="3" t="s">
        <v>9</v>
      </c>
      <c r="D24" s="8">
        <f>IFERROR(SUM(D10:D23), "")</f>
        <v>0</v>
      </c>
      <c r="E24" s="8">
        <f>IFERROR(SUM(E10:E23), "")</f>
        <v>0</v>
      </c>
      <c r="F24" s="8">
        <f>IFERROR(SUM(F10:F23), "")</f>
        <v>0</v>
      </c>
      <c r="G24" s="8">
        <f>IFERROR(SUM(G10:G23), "")</f>
        <v>0</v>
      </c>
      <c r="H24" s="8">
        <f>IFERROR(SUM(H10:H23), "")</f>
        <v>0</v>
      </c>
    </row>
    <row r="25" spans="2:8" ht="30" customHeight="1" x14ac:dyDescent="0.4">
      <c r="C25" s="3" t="s">
        <v>11</v>
      </c>
      <c r="D25" s="4"/>
      <c r="E25" s="5"/>
      <c r="F25" s="4"/>
      <c r="G25" s="5"/>
      <c r="H25" s="6"/>
    </row>
    <row r="26" spans="2:8" ht="30" customHeight="1" x14ac:dyDescent="0.4">
      <c r="C26" s="3" t="s">
        <v>10</v>
      </c>
      <c r="D26" s="9">
        <f>IFERROR(D24*D25, "")</f>
        <v>0</v>
      </c>
      <c r="E26" s="9">
        <f>IFERROR(E24*E25, "")</f>
        <v>0</v>
      </c>
      <c r="F26" s="9">
        <f>IFERROR(F24*F25, "")</f>
        <v>0</v>
      </c>
      <c r="G26" s="9">
        <f>IFERROR(G24*G25, "")</f>
        <v>0</v>
      </c>
      <c r="H26" s="9">
        <f>IFERROR(SUM(D26:G26), "")</f>
        <v>0</v>
      </c>
    </row>
    <row r="27" spans="2:8" ht="7.25" customHeight="1" x14ac:dyDescent="0.4"/>
    <row r="28" spans="2:8" ht="30" customHeight="1" x14ac:dyDescent="0.4">
      <c r="D28" s="18"/>
      <c r="E28" s="18"/>
      <c r="F28" s="18"/>
      <c r="G28" s="18"/>
      <c r="H28" s="12"/>
    </row>
    <row r="29" spans="2:8" ht="30" customHeight="1" x14ac:dyDescent="0.4">
      <c r="D29" s="15" t="s">
        <v>14</v>
      </c>
      <c r="E29" s="15"/>
      <c r="F29" s="15"/>
      <c r="G29" s="15"/>
      <c r="H29" t="s">
        <v>15</v>
      </c>
    </row>
    <row r="30" spans="2:8" ht="30" customHeight="1" x14ac:dyDescent="0.4">
      <c r="D30" s="19"/>
      <c r="E30" s="19"/>
      <c r="F30" s="19"/>
      <c r="G30" s="19"/>
      <c r="H30" s="12"/>
    </row>
    <row r="31" spans="2:8" ht="30" customHeight="1" x14ac:dyDescent="0.4">
      <c r="D31" s="15" t="s">
        <v>16</v>
      </c>
      <c r="E31" s="15"/>
      <c r="F31" s="15"/>
      <c r="G31" s="15"/>
      <c r="H31" t="s">
        <v>15</v>
      </c>
    </row>
  </sheetData>
  <mergeCells count="14">
    <mergeCell ref="D31:G31"/>
    <mergeCell ref="C5:D5"/>
    <mergeCell ref="B1:H1"/>
    <mergeCell ref="D28:G28"/>
    <mergeCell ref="D30:G30"/>
    <mergeCell ref="G6:H6"/>
    <mergeCell ref="G7:H7"/>
    <mergeCell ref="G3:H3"/>
    <mergeCell ref="G4:H4"/>
    <mergeCell ref="C6:D6"/>
    <mergeCell ref="C7:D7"/>
    <mergeCell ref="C3:D3"/>
    <mergeCell ref="C4:D4"/>
    <mergeCell ref="D29:G29"/>
  </mergeCells>
  <phoneticPr fontId="0" type="noConversion"/>
  <dataValidations count="33">
    <dataValidation allowBlank="1" showInputMessage="1" showErrorMessage="1" prompt="Create a Biweekly Time Sheet in this worksheet. Total Hours and Total Pay are automatically calculated" sqref="A1" xr:uid="{00000000-0002-0000-0000-000000000000}"/>
    <dataValidation allowBlank="1" showInputMessage="1" showErrorMessage="1" prompt="Title of this worksheet is in this cell" sqref="B1:H1" xr:uid="{00000000-0002-0000-0000-000001000000}"/>
    <dataValidation allowBlank="1" showInputMessage="1" showErrorMessage="1" prompt="Enter Company Name in this cell. Enter company Address in cells B3 to C5, Pay period start date and end date in cells G3 and G4, and employee details in cells B6 to G7" sqref="B2" xr:uid="{00000000-0002-0000-0000-000002000000}"/>
    <dataValidation allowBlank="1" showInputMessage="1" showErrorMessage="1" prompt="Enter Street Address in this cell" sqref="C3:D3" xr:uid="{00000000-0002-0000-0000-000003000000}"/>
    <dataValidation allowBlank="1" showInputMessage="1" showErrorMessage="1" prompt="Enter Address 2 in this cell" sqref="C4:D4" xr:uid="{00000000-0002-0000-0000-000004000000}"/>
    <dataValidation allowBlank="1" showInputMessage="1" showErrorMessage="1" prompt="Enter City, State and ZIP Code in this cell" sqref="C5:D5" xr:uid="{00000000-0002-0000-0000-000005000000}"/>
    <dataValidation allowBlank="1" showInputMessage="1" showErrorMessage="1" prompt="Enter Employee name in cell at right" sqref="B6" xr:uid="{00000000-0002-0000-0000-000006000000}"/>
    <dataValidation allowBlank="1" showInputMessage="1" showErrorMessage="1" prompt="Enter Manager name in cell at right" sqref="B7" xr:uid="{00000000-0002-0000-0000-000007000000}"/>
    <dataValidation allowBlank="1" showInputMessage="1" showErrorMessage="1" prompt="Enter Manager name in this cell" sqref="C7:D7" xr:uid="{00000000-0002-0000-0000-000008000000}"/>
    <dataValidation allowBlank="1" showInputMessage="1" showErrorMessage="1" prompt="Enter Employee name in this cell" sqref="C6:D6" xr:uid="{00000000-0002-0000-0000-000009000000}"/>
    <dataValidation allowBlank="1" showInputMessage="1" showErrorMessage="1" prompt="Enter Pay period start date in this cell" sqref="G3" xr:uid="{00000000-0002-0000-0000-00000A000000}"/>
    <dataValidation allowBlank="1" showInputMessage="1" showErrorMessage="1" prompt="Enter Pay period end date in cell at right" sqref="F4" xr:uid="{00000000-0002-0000-0000-00000B000000}"/>
    <dataValidation allowBlank="1" showInputMessage="1" showErrorMessage="1" prompt="Enter Pay period start date in cell at right" sqref="F3" xr:uid="{00000000-0002-0000-0000-00000C000000}"/>
    <dataValidation allowBlank="1" showInputMessage="1" showErrorMessage="1" prompt="Enter Pay period end date in this cell" sqref="G4" xr:uid="{00000000-0002-0000-0000-00000D000000}"/>
    <dataValidation allowBlank="1" showInputMessage="1" showErrorMessage="1" prompt="Enter Employee email address in this cell" sqref="G7:H7" xr:uid="{00000000-0002-0000-0000-00000E000000}"/>
    <dataValidation allowBlank="1" showInputMessage="1" showErrorMessage="1" prompt="Enter Employee phone number in cell at right" sqref="F6" xr:uid="{00000000-0002-0000-0000-00000F000000}"/>
    <dataValidation allowBlank="1" showInputMessage="1" showErrorMessage="1" prompt="Enter Employee phone number in this cell" sqref="G6:H6" xr:uid="{00000000-0002-0000-0000-000010000000}"/>
    <dataValidation allowBlank="1" showInputMessage="1" showErrorMessage="1" prompt="Enter Employee email address in cell at right" sqref="F7" xr:uid="{00000000-0002-0000-0000-000011000000}"/>
    <dataValidation allowBlank="1" showInputMessage="1" showErrorMessage="1" prompt="Enter Regular Hours in this column under this heading" sqref="D9" xr:uid="{00000000-0002-0000-0000-000012000000}"/>
    <dataValidation allowBlank="1" showInputMessage="1" showErrorMessage="1" prompt="Date is automatically updated in this column under this heading based on Pay period start and end date in cells G3 and G4" sqref="C9" xr:uid="{00000000-0002-0000-0000-000013000000}"/>
    <dataValidation allowBlank="1" showInputMessage="1" showErrorMessage="1" prompt="Enter Overtime Hours in this column under this heading" sqref="E9" xr:uid="{00000000-0002-0000-0000-000014000000}"/>
    <dataValidation allowBlank="1" showInputMessage="1" showErrorMessage="1" prompt="Enter Sick hours in this column under this heading" sqref="F9" xr:uid="{00000000-0002-0000-0000-000015000000}"/>
    <dataValidation allowBlank="1" showInputMessage="1" showErrorMessage="1" prompt="Enter Vacation hours in this column under this heading" sqref="G9" xr:uid="{00000000-0002-0000-0000-000016000000}"/>
    <dataValidation allowBlank="1" showInputMessage="1" showErrorMessage="1" prompt="Total Hours for each weekday are automatically calculated in this column under this heading" sqref="H9" xr:uid="{00000000-0002-0000-0000-000017000000}"/>
    <dataValidation allowBlank="1" showInputMessage="1" showErrorMessage="1" prompt="Total hours for the entire period are automatically calculated in cells at right" sqref="C24" xr:uid="{00000000-0002-0000-0000-000018000000}"/>
    <dataValidation allowBlank="1" showInputMessage="1" showErrorMessage="1" prompt="Enter Rate Per hour in cells at right" sqref="C25" xr:uid="{00000000-0002-0000-0000-000019000000}"/>
    <dataValidation allowBlank="1" showInputMessage="1" showErrorMessage="1" prompt="Total pay is automatically calculated in cells at right" sqref="C26" xr:uid="{00000000-0002-0000-0000-00001A000000}"/>
    <dataValidation allowBlank="1" showInputMessage="1" showErrorMessage="1" prompt="Enter Employee Signature in this cell" sqref="D28:G28" xr:uid="{00000000-0002-0000-0000-00001B000000}"/>
    <dataValidation allowBlank="1" showInputMessage="1" showErrorMessage="1" prompt="Enter Manager Signature in this cell" sqref="D30:G30" xr:uid="{00000000-0002-0000-0000-00001C000000}"/>
    <dataValidation allowBlank="1" showInputMessage="1" showErrorMessage="1" prompt="Enter Date in this cell" sqref="H28 H30" xr:uid="{00000000-0002-0000-0000-00001D000000}"/>
    <dataValidation allowBlank="1" showInputMessage="1" showErrorMessage="1" prompt="Enter Street Address in cell at right" sqref="B3" xr:uid="{00000000-0002-0000-0000-00001E000000}"/>
    <dataValidation allowBlank="1" showInputMessage="1" showErrorMessage="1" prompt="Enter Address 2 in cell at right" sqref="B4" xr:uid="{00000000-0002-0000-0000-00001F000000}"/>
    <dataValidation allowBlank="1" showInputMessage="1" showErrorMessage="1" prompt="Enter City, State and ZIP Code in cell at right" sqref="B5" xr:uid="{00000000-0002-0000-0000-000020000000}"/>
  </dataValidations>
  <printOptions horizontalCentered="1"/>
  <pageMargins left="0.75" right="0.75" top="0.5" bottom="0.5" header="0.5" footer="0.5"/>
  <pageSetup scale="67" fitToHeight="0" orientation="portrait" r:id="rId1"/>
  <headerFooter differentFirst="1">
    <oddFooter>Page &amp;P of &amp;N</oddFooter>
  </headerFooter>
  <ignoredErrors>
    <ignoredError sqref="H10:H23 D24:G24 D26:G26" emptyCellReference="1"/>
  </ignoredErrors>
  <tableParts count="1">
    <tablePart r:id="rId2"/>
  </tableParts>
</worksheet>
</file>

<file path=docProps/app.xml><?xml version="1.0" encoding="utf-8"?>
<ap:Properties xmlns:vt="http://schemas.openxmlformats.org/officeDocument/2006/docPropsVTypes" xmlns:ap="http://schemas.openxmlformats.org/officeDocument/2006/extended-properties">
  <ap:Template>TM16400631</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9</vt:i4>
      </vt:variant>
    </vt:vector>
  </ap:HeadingPairs>
  <ap:TitlesOfParts>
    <vt:vector baseType="lpstr" size="10">
      <vt:lpstr>Biweekly Time Sheet</vt:lpstr>
      <vt:lpstr>'Biweekly Time Sheet'!Print_Titles</vt:lpstr>
      <vt:lpstr>RowTitleRegion1..C5</vt:lpstr>
      <vt:lpstr>RowTitleRegion2..G4</vt:lpstr>
      <vt:lpstr>RowTitleRegion3..C7</vt:lpstr>
      <vt:lpstr>RowTitleRegion4..G7</vt:lpstr>
      <vt:lpstr>RowTitleRegion5..H24</vt:lpstr>
      <vt:lpstr>RowTitleRegion6..G25</vt:lpstr>
      <vt:lpstr>RowTitleRegion7..H26</vt:lpstr>
      <vt:lpstr>Title1</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2021-12-28T20:57:42Z</dcterms:created>
  <dcterms:modified xsi:type="dcterms:W3CDTF">2021-12-28T20:58:20Z</dcterms:modified>
</cp:coreProperties>
</file>