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charts/chart23.xml" ContentType="application/vnd.openxmlformats-officedocument.drawingml.chart+xml"/>
  <Override PartName="/xl/charts/colors23.xml" ContentType="application/vnd.ms-office.chartcolorstyle+xml"/>
  <Override PartName="/xl/charts/style23.xml" ContentType="application/vnd.ms-office.chartstyle+xml"/>
  <Override PartName="/xl/worksheets/sheet13.xml" ContentType="application/vnd.openxmlformats-officedocument.spreadsheetml.worksheet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42.xml" ContentType="application/vnd.openxmlformats-officedocument.spreadsheetml.table+xml"/>
  <Override PartName="/xl/tables/table3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/>
  <bookViews>
    <workbookView xWindow="29890" yWindow="-110" windowWidth="38620" windowHeight="21100" xr2:uid="{00000000-000D-0000-FFFF-FFFF00000000}"/>
  </bookViews>
  <sheets>
    <sheet name="Budget summary" sheetId="2" r:id="rId1"/>
    <sheet name="Profit &amp; loss chart" sheetId="3" r:id="rId2"/>
    <sheet name="Balance chart" sheetId="4" r:id="rId3"/>
  </sheets>
  <definedNames>
    <definedName name="_xlnm.Print_Area" localSheetId="2">'Balance chart'!$A:$I</definedName>
    <definedName name="_xlnm.Print_Area" localSheetId="1">'Profit &amp; loss chart'!$A:$I</definedName>
    <definedName name="_xlnm.Print_Titles" localSheetId="0">'Budget summary'!$1:$4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  <c r="L8" i="4"/>
  <c r="L7" i="4"/>
  <c r="L6" i="4"/>
  <c r="K11" i="4"/>
  <c r="K10" i="4"/>
  <c r="K9" i="4"/>
  <c r="K8" i="4"/>
  <c r="K7" i="4"/>
  <c r="K6" i="4"/>
  <c r="J11" i="4"/>
  <c r="J10" i="4"/>
  <c r="J9" i="4"/>
  <c r="J8" i="4"/>
  <c r="J7" i="4"/>
  <c r="J6" i="4"/>
  <c r="L18" i="3"/>
  <c r="L17" i="3"/>
  <c r="L16" i="3"/>
  <c r="L15" i="3"/>
  <c r="L14" i="3"/>
  <c r="K18" i="3"/>
  <c r="K17" i="3"/>
  <c r="K16" i="3"/>
  <c r="K15" i="3"/>
  <c r="K14" i="3"/>
  <c r="J18" i="3"/>
  <c r="J17" i="3"/>
  <c r="J16" i="3"/>
  <c r="J15" i="3"/>
  <c r="J14" i="3"/>
  <c r="L6" i="3"/>
  <c r="L7" i="3"/>
  <c r="L8" i="3"/>
  <c r="L9" i="3"/>
  <c r="L10" i="3"/>
  <c r="K6" i="3"/>
  <c r="K7" i="3"/>
  <c r="K8" i="3"/>
  <c r="K9" i="3"/>
  <c r="K10" i="3"/>
  <c r="J6" i="3"/>
  <c r="J7" i="3"/>
  <c r="J8" i="3"/>
  <c r="J9" i="3"/>
  <c r="J10" i="3"/>
  <c r="I2" i="2"/>
  <c r="H2" i="3" s="1"/>
  <c r="E35" i="2"/>
  <c r="B3" i="4"/>
  <c r="B3" i="3"/>
  <c r="C40" i="2"/>
  <c r="H36" i="2"/>
  <c r="H35" i="2"/>
  <c r="H34" i="2"/>
  <c r="H33" i="2"/>
  <c r="E36" i="2"/>
  <c r="E34" i="2"/>
  <c r="E33" i="2"/>
  <c r="H30" i="2"/>
  <c r="H29" i="2"/>
  <c r="H28" i="2"/>
  <c r="H27" i="2"/>
  <c r="E30" i="2"/>
  <c r="E29" i="2"/>
  <c r="E28" i="2"/>
  <c r="E27" i="2"/>
  <c r="C25" i="2"/>
  <c r="D25" i="2"/>
  <c r="E25" i="2" s="1"/>
  <c r="G25" i="2"/>
  <c r="F25" i="2"/>
  <c r="H25" i="2" s="1"/>
  <c r="H24" i="2"/>
  <c r="H23" i="2"/>
  <c r="H22" i="2"/>
  <c r="H21" i="2"/>
  <c r="H20" i="2"/>
  <c r="E24" i="2"/>
  <c r="E23" i="2"/>
  <c r="E22" i="2"/>
  <c r="E21" i="2"/>
  <c r="E20" i="2"/>
  <c r="G17" i="2"/>
  <c r="D17" i="2"/>
  <c r="H16" i="2"/>
  <c r="H15" i="2"/>
  <c r="E16" i="2"/>
  <c r="E15" i="2"/>
  <c r="H13" i="2"/>
  <c r="H12" i="2"/>
  <c r="H11" i="2"/>
  <c r="H9" i="2"/>
  <c r="H7" i="2"/>
  <c r="H6" i="2"/>
  <c r="E9" i="2"/>
  <c r="D8" i="2"/>
  <c r="E8" i="2" s="1"/>
  <c r="E7" i="2"/>
  <c r="E6" i="2"/>
  <c r="F17" i="2"/>
  <c r="H17" i="2"/>
  <c r="C17" i="2"/>
  <c r="E17" i="2"/>
  <c r="E13" i="2"/>
  <c r="E12" i="2"/>
  <c r="E11" i="2"/>
  <c r="G8" i="2"/>
  <c r="F8" i="2"/>
  <c r="C8" i="2"/>
  <c r="H8" i="2"/>
  <c r="H2" i="4" l="1"/>
</calcChain>
</file>

<file path=xl/sharedStrings.xml><?xml version="1.0" encoding="utf-8"?>
<sst xmlns="http://schemas.openxmlformats.org/spreadsheetml/2006/main" count="86" uniqueCount="64">
  <si>
    <t>Gray cells are calculated for you and generally should not be altered.</t>
  </si>
  <si>
    <t>Notes</t>
  </si>
  <si>
    <t>Revenue</t>
  </si>
  <si>
    <t>We exceeded our May revenue target by 9%, due to stronger execution in the West region.</t>
  </si>
  <si>
    <t>Gross margin</t>
  </si>
  <si>
    <t>Gross margin percentage</t>
  </si>
  <si>
    <t>Sales from new products</t>
  </si>
  <si>
    <t>Northeast region</t>
  </si>
  <si>
    <t>Central region</t>
  </si>
  <si>
    <t>West region</t>
  </si>
  <si>
    <t>SG&amp;A expenses</t>
  </si>
  <si>
    <t>Pretax operating profit (loss)</t>
  </si>
  <si>
    <t>Operating margin</t>
  </si>
  <si>
    <t>Period end cash flow</t>
  </si>
  <si>
    <t>Accounts receivable</t>
  </si>
  <si>
    <t>Inventory</t>
  </si>
  <si>
    <t>Total liquid assets</t>
  </si>
  <si>
    <t>Assets required by debt covenants</t>
  </si>
  <si>
    <t>Debt covenant buffer</t>
  </si>
  <si>
    <t>Property, plant, and equipment</t>
  </si>
  <si>
    <t>Differential due to purchase of new bursting machine in Plant B.</t>
  </si>
  <si>
    <t>Accounts payable</t>
  </si>
  <si>
    <t>Long-term liabilities</t>
  </si>
  <si>
    <t>Shareholder equity</t>
  </si>
  <si>
    <t>Production capacity—units per month</t>
  </si>
  <si>
    <t>Days of sales outstanding</t>
  </si>
  <si>
    <t>Number of new orders</t>
  </si>
  <si>
    <t>Competitor 1</t>
  </si>
  <si>
    <t>Competitor 2</t>
  </si>
  <si>
    <t>Competitor 3</t>
  </si>
  <si>
    <t>Competitor 4</t>
  </si>
  <si>
    <t>Other</t>
  </si>
  <si>
    <t>Market share</t>
  </si>
  <si>
    <t>Market share increased due to strength of new product sales.</t>
  </si>
  <si>
    <t>Revenue (YTD)</t>
  </si>
  <si>
    <t>New product introductions (YTD)</t>
  </si>
  <si>
    <t>Number of field salespeople (estimated)</t>
  </si>
  <si>
    <t>N/A</t>
  </si>
  <si>
    <t>PROFIT AND LOSS SUMMARY CHART</t>
  </si>
  <si>
    <t>BALANCE SHEET SUMMARY CHART</t>
  </si>
  <si>
    <t>BUDGET SUMMARY REPORT</t>
  </si>
  <si>
    <t>Number of defects per 1,000 widgets 
produced</t>
  </si>
  <si>
    <t>Cash flow differential was due to cash settlement of legal dispute with company name on May 8.</t>
  </si>
  <si>
    <t>Quality issues were from incorrect paint applied on production line 3.</t>
  </si>
  <si>
    <t xml:space="preserve"> </t>
  </si>
  <si>
    <t>Actual</t>
  </si>
  <si>
    <t>Target</t>
  </si>
  <si>
    <t xml:space="preserve">Contoso Pharmaceuticals </t>
  </si>
  <si>
    <t>Profit and loss summary</t>
  </si>
  <si>
    <t>May actuals</t>
  </si>
  <si>
    <t>May targets</t>
  </si>
  <si>
    <t>Monthly variance</t>
  </si>
  <si>
    <t>YTD actuals</t>
  </si>
  <si>
    <t>YTD targets</t>
  </si>
  <si>
    <t>YTD variance</t>
  </si>
  <si>
    <t>Regional sales breakdown</t>
  </si>
  <si>
    <t>Expenses &amp; margin</t>
  </si>
  <si>
    <t>Balance sheet summary</t>
  </si>
  <si>
    <t>Other balance sheet items</t>
  </si>
  <si>
    <t>Operating metrics summary</t>
  </si>
  <si>
    <t>Competitive summary</t>
  </si>
  <si>
    <t>Your company profile</t>
  </si>
  <si>
    <t>Monthly budget</t>
  </si>
  <si>
    <t>YTD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</si>
</sst>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.00"/>
    <numFmt numFmtId="166" formatCode="#,##0.0_);[Red]\(#,##0.0\)"/>
    <numFmt numFmtId="167" formatCode="&quot;$&quot;#,##0"/>
  </numFmts>
  <fonts count="44" x14ac:knownFonts="1">
    <font>
      <sz val="10"/>
      <color theme="1" tint="0.24994659260841701"/>
      <name val="Cambria"/>
      <family val="2"/>
      <scheme val="minor"/>
    </font>
    <font>
      <sz val="10"/>
      <color theme="1"/>
      <name val="Arial"/>
      <family val="2"/>
    </font>
    <font>
      <sz val="10"/>
      <color theme="1"/>
      <name val="Cambria"/>
      <family val="2"/>
      <scheme val="minor"/>
    </font>
    <font>
      <b/>
      <sz val="16"/>
      <color theme="1" tint="0.34998626667073579"/>
      <name val="Bookman Old Style"/>
      <family val="2"/>
      <scheme val="major"/>
    </font>
    <font>
      <sz val="24"/>
      <color theme="1" tint="0.24994659260841701"/>
      <name val="Bookman Old Style"/>
      <family val="2"/>
      <scheme val="major"/>
    </font>
    <font>
      <b/>
      <sz val="12"/>
      <color theme="1" tint="0.34998626667073579"/>
      <name val="Bookman Old Style"/>
      <family val="2"/>
      <scheme val="major"/>
    </font>
    <font>
      <b/>
      <sz val="10"/>
      <color theme="1" tint="0.24994659260841701"/>
      <name val="Bookman Old Style"/>
      <family val="2"/>
      <scheme val="major"/>
    </font>
    <font>
      <sz val="24"/>
      <color theme="1" tint="0.14999847407452621"/>
      <name val="Bookman Old Style"/>
      <family val="2"/>
      <scheme val="major"/>
    </font>
    <font>
      <sz val="10"/>
      <color theme="1" tint="0.14999847407452621"/>
      <name val="Cambria"/>
      <family val="2"/>
      <scheme val="minor"/>
    </font>
    <font>
      <u/>
      <sz val="10"/>
      <color theme="10"/>
      <name val="Cambria"/>
      <family val="2"/>
      <scheme val="minor"/>
    </font>
    <font>
      <sz val="11"/>
      <color theme="0"/>
      <name val="Cambria"/>
      <family val="2"/>
      <scheme val="minor"/>
    </font>
    <font>
      <b/>
      <sz val="24"/>
      <color theme="1" tint="0.14999847407452621"/>
      <name val="Bookman Old Style"/>
      <family val="1"/>
      <scheme val="major"/>
    </font>
    <font>
      <sz val="10"/>
      <color theme="1"/>
      <name val="Bookman Old Style"/>
      <family val="1"/>
      <scheme val="major"/>
    </font>
    <font>
      <b/>
      <sz val="16"/>
      <color theme="1" tint="0.14999847407452621"/>
      <name val="Bookman Old Style"/>
      <family val="1"/>
      <scheme val="major"/>
    </font>
    <font>
      <b/>
      <sz val="10"/>
      <color theme="1"/>
      <name val="Bookman Old Style"/>
      <family val="1"/>
      <scheme val="major"/>
    </font>
    <font>
      <b/>
      <sz val="10"/>
      <color theme="1" tint="0.14999847407452621"/>
      <name val="Bookman Old Style"/>
      <family val="1"/>
      <scheme val="major"/>
    </font>
    <font>
      <sz val="16"/>
      <color theme="1" tint="0.14999847407452621"/>
      <name val="Bookman Old Style"/>
      <family val="1"/>
      <scheme val="major"/>
    </font>
    <font>
      <b/>
      <sz val="12"/>
      <color theme="0"/>
      <name val="Bookman Old Style"/>
      <family val="1"/>
      <scheme val="major"/>
    </font>
    <font>
      <b/>
      <sz val="10"/>
      <color theme="0"/>
      <name val="Bookman Old Style"/>
      <family val="1"/>
      <scheme val="major"/>
    </font>
    <font>
      <b/>
      <sz val="12"/>
      <color theme="1" tint="0.24994659260841701"/>
      <name val="Bookman Old Style"/>
      <family val="1"/>
      <scheme val="major"/>
    </font>
    <font>
      <sz val="10"/>
      <color theme="1"/>
      <name val="Cambria"/>
      <family val="1"/>
      <scheme val="minor"/>
    </font>
    <font>
      <u/>
      <sz val="10"/>
      <color theme="0"/>
      <name val="Cambria"/>
      <family val="1"/>
      <scheme val="minor"/>
    </font>
    <font>
      <sz val="11"/>
      <color theme="0"/>
      <name val="Cambria"/>
      <family val="1"/>
      <scheme val="minor"/>
    </font>
    <font>
      <i/>
      <sz val="10"/>
      <color theme="1"/>
      <name val="Cambria"/>
      <family val="1"/>
      <scheme val="minor"/>
    </font>
    <font>
      <b/>
      <sz val="10"/>
      <color theme="0"/>
      <name val="Cambria"/>
      <family val="1"/>
      <scheme val="minor"/>
    </font>
    <font>
      <b/>
      <sz val="10"/>
      <color theme="1" tint="0.14999847407452621"/>
      <name val="Cambria"/>
      <family val="1"/>
      <scheme val="minor"/>
    </font>
    <font>
      <b/>
      <sz val="10"/>
      <color theme="1" tint="0.24994659260841701"/>
      <name val="Cambria"/>
      <family val="1"/>
      <scheme val="minor"/>
    </font>
    <font>
      <sz val="11"/>
      <color theme="1" tint="0.24994659260841701"/>
      <name val="Cambria"/>
      <family val="1"/>
      <scheme val="minor"/>
    </font>
    <font>
      <b/>
      <sz val="16"/>
      <color theme="1"/>
      <name val="Bookman Old Style"/>
      <family val="1"/>
      <scheme val="major"/>
    </font>
    <font>
      <i/>
      <sz val="10"/>
      <color theme="1" tint="0.34998626667073579"/>
      <name val="Cambria"/>
      <family val="1"/>
      <scheme val="minor"/>
    </font>
    <font>
      <sz val="10"/>
      <color theme="1" tint="0.14999847407452621"/>
      <name val="Cambria"/>
      <family val="1"/>
      <scheme val="minor"/>
    </font>
    <font>
      <sz val="11"/>
      <color theme="1" tint="0.14999847407452621"/>
      <name val="Cambria"/>
      <family val="1"/>
      <scheme val="minor"/>
    </font>
    <font>
      <sz val="11"/>
      <color theme="0"/>
      <name val="Bookman Old Style"/>
      <family val="1"/>
      <scheme val="major"/>
    </font>
    <font>
      <b/>
      <sz val="11"/>
      <color theme="1" tint="0.24994659260841701"/>
      <name val="Cambria"/>
      <family val="1"/>
      <scheme val="minor"/>
    </font>
    <font>
      <sz val="12"/>
      <color theme="1"/>
      <name val="Bookman Old Style"/>
      <family val="1"/>
      <scheme val="major"/>
    </font>
    <font>
      <b/>
      <sz val="12"/>
      <color theme="1"/>
      <name val="Bookman Old Style"/>
      <family val="1"/>
      <scheme val="major"/>
    </font>
    <font>
      <i/>
      <sz val="10"/>
      <color theme="1" tint="0.14999847407452621"/>
      <name val="Cambria"/>
      <family val="1"/>
      <scheme val="minor"/>
    </font>
    <font>
      <sz val="16"/>
      <color theme="1"/>
      <name val="Cambria"/>
      <family val="1"/>
      <scheme val="minor"/>
    </font>
    <font>
      <u/>
      <sz val="16"/>
      <color theme="0"/>
      <name val="Cambria"/>
      <family val="1"/>
      <scheme val="minor"/>
    </font>
    <font>
      <sz val="11"/>
      <color theme="0"/>
      <name val="Arial"/>
      <family val="2"/>
    </font>
    <font>
      <sz val="16"/>
      <color theme="1"/>
      <name val="Bookman Old Style"/>
      <family val="1"/>
      <scheme val="major"/>
    </font>
    <font>
      <sz val="11"/>
      <color theme="1"/>
      <name val="Cambria"/>
      <family val="1"/>
      <scheme val="minor"/>
    </font>
    <font>
      <b/>
      <sz val="11"/>
      <color theme="1"/>
      <name val="Bookman Old Style"/>
      <family val="1"/>
      <scheme val="major"/>
    </font>
    <font>
      <sz val="11"/>
      <color theme="1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</patternFill>
    </fill>
  </fills>
  <borders count="11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vertical="center" wrapText="1"/>
    </xf>
    <xf numFmtId="0" fontId="3" fillId="0" borderId="0" applyNumberFormat="0" applyFill="0" applyProtection="0"/>
    <xf numFmtId="0" fontId="4" fillId="0" borderId="0" applyNumberFormat="0" applyFill="0" applyProtection="0">
      <alignment vertical="center"/>
    </xf>
    <xf numFmtId="0" fontId="5" fillId="0" borderId="0" applyNumberFormat="0" applyFill="0" applyProtection="0"/>
    <xf numFmtId="0" fontId="6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/>
  </cellStyleXfs>
  <cellXfs count="91">
    <xf numFmtId="0" fontId="0" fillId="0" borderId="0" xfId="0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7" fillId="0" borderId="0" xfId="2" applyNumberFormat="1" applyFont="1">
      <alignment vertical="center"/>
    </xf>
    <xf numFmtId="0" fontId="8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1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2" applyNumberFormat="1" applyFont="1">
      <alignment vertical="center"/>
    </xf>
    <xf numFmtId="0" fontId="15" fillId="0" borderId="0" xfId="0" applyFont="1" applyAlignment="1">
      <alignment vertical="center"/>
    </xf>
    <xf numFmtId="0" fontId="11" fillId="0" borderId="0" xfId="2" applyNumberFormat="1" applyFont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0" fontId="21" fillId="0" borderId="0" xfId="5" applyNumberFormat="1" applyFont="1" applyAlignment="1">
      <alignment vertical="top"/>
    </xf>
    <xf numFmtId="0" fontId="20" fillId="0" borderId="0" xfId="0" applyFont="1" applyAlignment="1">
      <alignment horizontal="left" vertical="center" wrapText="1"/>
    </xf>
    <xf numFmtId="14" fontId="20" fillId="0" borderId="0" xfId="0" applyNumberFormat="1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16" fillId="3" borderId="0" xfId="1" applyNumberFormat="1" applyFont="1" applyFill="1" applyAlignment="1">
      <alignment horizontal="left" vertical="center" indent="1"/>
    </xf>
    <xf numFmtId="0" fontId="12" fillId="3" borderId="0" xfId="0" applyFont="1" applyFill="1" applyAlignment="1">
      <alignment vertical="center"/>
    </xf>
    <xf numFmtId="0" fontId="28" fillId="3" borderId="0" xfId="1" applyNumberFormat="1" applyFont="1" applyFill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left" vertical="center" indent="1"/>
    </xf>
    <xf numFmtId="0" fontId="30" fillId="0" borderId="0" xfId="0" applyFont="1" applyAlignment="1">
      <alignment horizontal="left" vertical="center" wrapText="1"/>
    </xf>
    <xf numFmtId="0" fontId="26" fillId="4" borderId="1" xfId="0" applyFont="1" applyFill="1" applyBorder="1" applyAlignment="1">
      <alignment horizontal="center" vertical="center"/>
    </xf>
    <xf numFmtId="0" fontId="19" fillId="4" borderId="1" xfId="4" applyNumberFormat="1" applyFont="1" applyFill="1" applyBorder="1" applyAlignment="1">
      <alignment horizontal="left" vertical="center" indent="1"/>
    </xf>
    <xf numFmtId="0" fontId="33" fillId="4" borderId="1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7" fillId="5" borderId="2" xfId="6" applyFont="1" applyBorder="1" applyAlignment="1">
      <alignment horizontal="left" vertical="center" indent="1"/>
    </xf>
    <xf numFmtId="0" fontId="17" fillId="4" borderId="2" xfId="0" applyFont="1" applyFill="1" applyBorder="1" applyAlignment="1">
      <alignment horizontal="left" vertical="center" indent="1"/>
    </xf>
    <xf numFmtId="165" fontId="31" fillId="0" borderId="0" xfId="0" applyNumberFormat="1" applyFont="1" applyAlignment="1">
      <alignment horizontal="right" vertical="center" indent="1"/>
    </xf>
    <xf numFmtId="8" fontId="31" fillId="0" borderId="0" xfId="0" applyNumberFormat="1" applyFont="1" applyAlignment="1">
      <alignment horizontal="right" vertical="center" indent="1"/>
    </xf>
    <xf numFmtId="164" fontId="31" fillId="0" borderId="0" xfId="0" applyNumberFormat="1" applyFont="1" applyAlignment="1">
      <alignment horizontal="right" vertical="center" indent="1"/>
    </xf>
    <xf numFmtId="164" fontId="23" fillId="0" borderId="0" xfId="0" applyNumberFormat="1" applyFont="1" applyAlignment="1">
      <alignment horizontal="right" vertical="center" indent="1"/>
    </xf>
    <xf numFmtId="6" fontId="17" fillId="5" borderId="3" xfId="6" applyNumberFormat="1" applyFont="1" applyBorder="1" applyAlignment="1">
      <alignment horizontal="center" vertical="center"/>
    </xf>
    <xf numFmtId="0" fontId="17" fillId="5" borderId="3" xfId="6" applyNumberFormat="1" applyFont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18" fillId="5" borderId="4" xfId="6" applyFont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 wrapText="1"/>
    </xf>
    <xf numFmtId="0" fontId="17" fillId="0" borderId="5" xfId="4" applyNumberFormat="1" applyFont="1" applyFill="1" applyBorder="1" applyAlignment="1">
      <alignment horizontal="left" vertical="center" indent="1"/>
    </xf>
    <xf numFmtId="0" fontId="27" fillId="0" borderId="5" xfId="0" applyFont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 indent="1"/>
    </xf>
    <xf numFmtId="0" fontId="24" fillId="2" borderId="7" xfId="0" applyFont="1" applyFill="1" applyBorder="1" applyAlignment="1">
      <alignment horizontal="right" vertical="center" indent="1"/>
    </xf>
    <xf numFmtId="0" fontId="24" fillId="2" borderId="8" xfId="0" applyFont="1" applyFill="1" applyBorder="1" applyAlignment="1">
      <alignment horizontal="left" vertical="center" wrapText="1"/>
    </xf>
    <xf numFmtId="0" fontId="19" fillId="0" borderId="1" xfId="4" applyNumberFormat="1" applyFont="1" applyBorder="1" applyAlignment="1">
      <alignment horizontal="left" vertical="center" indent="1"/>
    </xf>
    <xf numFmtId="0" fontId="33" fillId="0" borderId="1" xfId="0" applyFont="1" applyBorder="1" applyAlignment="1">
      <alignment horizontal="center" vertical="center"/>
    </xf>
    <xf numFmtId="0" fontId="19" fillId="0" borderId="5" xfId="4" applyNumberFormat="1" applyFont="1" applyBorder="1" applyAlignment="1">
      <alignment horizontal="left" vertical="center" indent="1"/>
    </xf>
    <xf numFmtId="0" fontId="22" fillId="0" borderId="5" xfId="0" applyFont="1" applyBorder="1" applyAlignment="1">
      <alignment horizontal="center" vertical="center" wrapText="1"/>
    </xf>
    <xf numFmtId="9" fontId="31" fillId="2" borderId="0" xfId="0" applyNumberFormat="1" applyFont="1" applyFill="1" applyAlignment="1">
      <alignment horizontal="right" vertical="center" indent="1"/>
    </xf>
    <xf numFmtId="9" fontId="31" fillId="0" borderId="0" xfId="0" applyNumberFormat="1" applyFont="1" applyAlignment="1">
      <alignment horizontal="right" vertical="center" indent="1"/>
    </xf>
    <xf numFmtId="0" fontId="31" fillId="0" borderId="9" xfId="0" applyFont="1" applyBorder="1" applyAlignment="1">
      <alignment horizontal="left" vertical="center" indent="1"/>
    </xf>
    <xf numFmtId="165" fontId="31" fillId="0" borderId="9" xfId="0" applyNumberFormat="1" applyFont="1" applyBorder="1" applyAlignment="1">
      <alignment horizontal="right" vertical="center" indent="1"/>
    </xf>
    <xf numFmtId="8" fontId="31" fillId="0" borderId="9" xfId="0" applyNumberFormat="1" applyFont="1" applyBorder="1" applyAlignment="1">
      <alignment horizontal="right" vertical="center" indent="1"/>
    </xf>
    <xf numFmtId="0" fontId="30" fillId="0" borderId="9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indent="1"/>
    </xf>
    <xf numFmtId="6" fontId="25" fillId="0" borderId="0" xfId="0" applyNumberFormat="1" applyFont="1" applyAlignment="1">
      <alignment horizontal="right" vertical="center" indent="1"/>
    </xf>
    <xf numFmtId="6" fontId="36" fillId="0" borderId="0" xfId="0" applyNumberFormat="1" applyFont="1" applyAlignment="1">
      <alignment horizontal="right" vertical="center" indent="1"/>
    </xf>
    <xf numFmtId="0" fontId="31" fillId="0" borderId="0" xfId="0" applyFont="1" applyAlignment="1">
      <alignment horizontal="left" vertical="center" wrapText="1" indent="1"/>
    </xf>
    <xf numFmtId="166" fontId="31" fillId="0" borderId="0" xfId="0" applyNumberFormat="1" applyFont="1" applyAlignment="1">
      <alignment horizontal="right" vertical="center" indent="1"/>
    </xf>
    <xf numFmtId="38" fontId="31" fillId="0" borderId="0" xfId="0" applyNumberFormat="1" applyFont="1" applyAlignment="1">
      <alignment horizontal="right" vertical="center" indent="1"/>
    </xf>
    <xf numFmtId="0" fontId="30" fillId="0" borderId="0" xfId="0" applyFont="1" applyAlignment="1">
      <alignment horizontal="right" vertical="center" indent="1"/>
    </xf>
    <xf numFmtId="0" fontId="30" fillId="0" borderId="0" xfId="0" applyFont="1" applyAlignment="1">
      <alignment horizontal="left" vertical="center"/>
    </xf>
    <xf numFmtId="10" fontId="31" fillId="0" borderId="0" xfId="0" applyNumberFormat="1" applyFont="1" applyAlignment="1">
      <alignment horizontal="right" vertical="center" indent="1"/>
    </xf>
    <xf numFmtId="0" fontId="20" fillId="0" borderId="0" xfId="0" applyFont="1">
      <alignment vertical="center" wrapText="1"/>
    </xf>
    <xf numFmtId="0" fontId="21" fillId="0" borderId="0" xfId="5" applyFont="1">
      <alignment vertical="center"/>
    </xf>
    <xf numFmtId="0" fontId="37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37" fillId="0" borderId="0" xfId="0" applyFont="1">
      <alignment vertical="center" wrapText="1"/>
    </xf>
    <xf numFmtId="0" fontId="38" fillId="0" borderId="0" xfId="5" applyFont="1">
      <alignment vertical="center"/>
    </xf>
    <xf numFmtId="0" fontId="13" fillId="0" borderId="10" xfId="0" applyFont="1" applyBorder="1" applyAlignment="1">
      <alignment horizontal="left" vertical="center" indent="1"/>
    </xf>
    <xf numFmtId="0" fontId="37" fillId="0" borderId="10" xfId="0" applyFont="1" applyBorder="1">
      <alignment vertical="center" wrapText="1"/>
    </xf>
    <xf numFmtId="0" fontId="38" fillId="0" borderId="10" xfId="5" applyFont="1" applyBorder="1">
      <alignment vertical="center"/>
    </xf>
    <xf numFmtId="0" fontId="22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2" fillId="0" borderId="0" xfId="0" applyFont="1">
      <alignment vertical="center" wrapText="1"/>
    </xf>
    <xf numFmtId="167" fontId="22" fillId="0" borderId="0" xfId="0" applyNumberFormat="1" applyFont="1">
      <alignment vertical="center" wrapText="1"/>
    </xf>
    <xf numFmtId="0" fontId="40" fillId="3" borderId="0" xfId="1" applyNumberFormat="1" applyFont="1" applyFill="1" applyAlignment="1">
      <alignment horizontal="right" vertical="center"/>
    </xf>
    <xf numFmtId="0" fontId="41" fillId="0" borderId="0" xfId="0" applyFont="1">
      <alignment vertical="center" wrapText="1"/>
    </xf>
    <xf numFmtId="167" fontId="41" fillId="0" borderId="0" xfId="0" applyNumberFormat="1" applyFont="1">
      <alignment vertical="center" wrapText="1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</cellXfs>
  <cellStyles count="7">
    <cellStyle name="Accent3" xfId="6" builtinId="37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" builtinId="8"/>
    <cellStyle name="Normal" xfId="0" builtinId="0" customBuiltin="1"/>
  </cellStyles>
  <dxfs count="56">
    <dxf>
      <font>
        <color theme="0"/>
      </font>
    </dxf>
    <dxf>
      <font>
        <color theme="0"/>
      </font>
    </dxf>
    <dxf>
      <font>
        <strike val="0"/>
        <outline val="0"/>
        <shadow val="0"/>
        <u val="none"/>
        <vertAlign val="baseline"/>
        <sz val="10"/>
        <color theme="1" tint="0.14999847407452621"/>
        <name val="Cambria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alignment horizontal="righ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numFmt numFmtId="0" formatCode="General"/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</dxf>
    <dxf>
      <border>
        <bottom style="thin">
          <color theme="8"/>
        </bottom>
      </border>
    </dxf>
    <dxf>
      <font>
        <strike val="0"/>
        <outline val="0"/>
        <shadow val="0"/>
        <vertAlign val="baseline"/>
        <name val="Cambria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Cambria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numFmt numFmtId="6" formatCode="#,##0_);[Red]\(#,##0\)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numFmt numFmtId="6" formatCode="#,##0_);[Red]\(#,##0\)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numFmt numFmtId="6" formatCode="#,##0_);[Red]\(#,##0\)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numFmt numFmtId="6" formatCode="#,##0_);[Red]\(#,##0\)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numFmt numFmtId="6" formatCode="#,##0_);[Red]\(#,##0\)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numFmt numFmtId="6" formatCode="#,##0_);[Red]\(#,##0\)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numFmt numFmtId="0" formatCode="General"/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mbria"/>
        <scheme val="minor"/>
      </font>
      <alignment horizontal="right" vertical="center" textRotation="0" wrapText="0" indent="0" justifyLastLine="0" shrinkToFit="0" readingOrder="0"/>
    </dxf>
    <dxf>
      <border>
        <bottom style="thin">
          <color theme="6"/>
        </bottom>
      </border>
    </dxf>
    <dxf>
      <font>
        <b/>
        <strike val="0"/>
        <outline val="0"/>
        <shadow val="0"/>
        <vertAlign val="baseline"/>
        <name val="Cambria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mbria"/>
        <scheme val="minor"/>
      </font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</dxf>
    <dxf>
      <border>
        <bottom style="thin">
          <color theme="8"/>
        </bottom>
      </border>
    </dxf>
    <dxf>
      <font>
        <strike val="0"/>
        <outline val="0"/>
        <shadow val="0"/>
        <vertAlign val="baseline"/>
        <name val="Cambria"/>
        <scheme val="minor"/>
      </font>
    </dxf>
    <dxf>
      <font>
        <strike val="0"/>
        <outline val="0"/>
        <shadow val="0"/>
        <u val="none"/>
        <vertAlign val="baseline"/>
        <sz val="10"/>
        <name val="Cambria"/>
        <scheme val="minor"/>
      </font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  <alignment horizontal="right" vertical="center" textRotation="0" indent="1" justifyLastLine="0" shrinkToFit="0" readingOrder="0"/>
    </dxf>
    <dxf>
      <font>
        <strike val="0"/>
        <outline val="0"/>
        <shadow val="0"/>
        <vertAlign val="baseline"/>
        <name val="Cambria"/>
        <scheme val="minor"/>
      </font>
    </dxf>
    <dxf>
      <font>
        <strike val="0"/>
        <outline val="0"/>
        <shadow val="0"/>
        <vertAlign val="baseline"/>
        <name val="Cambria"/>
        <scheme val="minor"/>
      </font>
    </dxf>
    <dxf>
      <border>
        <bottom style="thin">
          <color theme="6"/>
        </bottom>
      </border>
    </dxf>
    <dxf>
      <font>
        <strike val="0"/>
        <outline val="0"/>
        <shadow val="0"/>
        <u val="none"/>
        <vertAlign val="baseline"/>
        <color theme="1" tint="0.24994659260841701"/>
        <name val="Bookman Old Style"/>
        <scheme val="major"/>
      </font>
      <fill>
        <patternFill>
          <fgColor indexed="64"/>
          <bgColor theme="6"/>
        </patternFill>
      </fill>
    </dxf>
    <dxf>
      <fill>
        <patternFill>
          <bgColor theme="0" tint="-4.9989318521683403E-2"/>
        </patternFill>
      </fill>
    </dxf>
    <dxf>
      <border>
        <top style="thin">
          <color theme="6"/>
        </top>
      </border>
    </dxf>
    <dxf>
      <font>
        <b/>
        <color theme="1"/>
      </font>
    </dxf>
    <dxf>
      <font>
        <b val="0"/>
        <i val="0"/>
        <color theme="0"/>
      </font>
      <fill>
        <patternFill patternType="solid">
          <fgColor theme="6"/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left/>
        <vertical style="medium">
          <color theme="4"/>
        </vertical>
      </border>
    </dxf>
    <dxf>
      <border>
        <top style="medium">
          <color theme="4"/>
        </top>
      </border>
    </dxf>
    <dxf>
      <font>
        <b/>
        <color theme="1"/>
      </font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Balance Sheet Summary" pivot="0" count="5" xr9:uid="{00000000-0011-0000-FFFF-FFFF00000000}">
      <tableStyleElement type="wholeTable" dxfId="55"/>
      <tableStyleElement type="headerRow" dxfId="54"/>
      <tableStyleElement type="firstColumn" dxfId="53"/>
      <tableStyleElement type="firstRowStripe" size="7" dxfId="52"/>
      <tableStyleElement type="firstColumnStripe" size="8" dxfId="51"/>
    </tableStyle>
    <tableStyle name="Profit and Loss Summary" pivot="0" count="6" xr9:uid="{00000000-0011-0000-FFFF-FFFF01000000}">
      <tableStyleElement type="wholeTable" dxfId="50"/>
      <tableStyleElement type="headerRow" dxfId="49"/>
      <tableStyleElement type="firstColumn" dxfId="48"/>
      <tableStyleElement type="firstRowStripe" dxfId="47"/>
      <tableStyleElement type="secondRowStripe" size="8"/>
      <tableStyleElement type="firstColumnStripe" size="8"/>
    </tableStyle>
  </tableStyles>
  <colors>
    <mruColors>
      <color rgb="FF660066"/>
      <color rgb="FFCCFFFF"/>
      <color rgb="FF993366"/>
      <color rgb="FF9999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3.xml.rels>&#65279;<?xml version="1.0" encoding="utf-8"?><Relationships xmlns="http://schemas.openxmlformats.org/package/2006/relationships"><Relationship Type="http://schemas.microsoft.com/office/2011/relationships/chartColorStyle" Target="/xl/charts/colors23.xml" Id="rId2" /><Relationship Type="http://schemas.microsoft.com/office/2011/relationships/chartStyle" Target="/xl/charts/style23.xml" Id="rId1" /></Relationships>
</file>

<file path=xl/charts/_rels/chart31.xml.rels>&#65279;<?xml version="1.0" encoding="utf-8"?><Relationships xmlns="http://schemas.openxmlformats.org/package/2006/relationships"><Relationship Type="http://schemas.microsoft.com/office/2011/relationships/chartColorStyle" Target="/xl/charts/colors3.xml" Id="rId2" /><Relationship Type="http://schemas.microsoft.com/office/2011/relationships/chartStyle" Target="/xl/charts/style3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&amp; loss chart'!$K$5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'Profit &amp; loss chart'!$J$6:$J$10</c:f>
              <c:strCache>
                <c:ptCount val="5"/>
                <c:pt idx="0">
                  <c:v>Pretax operating profit (loss)</c:v>
                </c:pt>
                <c:pt idx="1">
                  <c:v>SG&amp;A expenses</c:v>
                </c:pt>
                <c:pt idx="2">
                  <c:v>Sales from new products</c:v>
                </c:pt>
                <c:pt idx="3">
                  <c:v>Gross margin</c:v>
                </c:pt>
                <c:pt idx="4">
                  <c:v>Revenue</c:v>
                </c:pt>
              </c:strCache>
            </c:strRef>
          </c:cat>
          <c:val>
            <c:numRef>
              <c:f>'Profit &amp; loss chart'!$K$6:$K$10</c:f>
              <c:numCache>
                <c:formatCode>"$"#,##0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150000</c:v>
                </c:pt>
                <c:pt idx="4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B2B-B233-88BAE91CC9E8}"/>
            </c:ext>
          </c:extLst>
        </c:ser>
        <c:ser>
          <c:idx val="1"/>
          <c:order val="1"/>
          <c:tx>
            <c:strRef>
              <c:f>'Profit &amp; loss chart'!$L$5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&amp; loss chart'!$J$6:$J$10</c:f>
              <c:strCache>
                <c:ptCount val="5"/>
                <c:pt idx="0">
                  <c:v>Pretax operating profit (loss)</c:v>
                </c:pt>
                <c:pt idx="1">
                  <c:v>SG&amp;A expenses</c:v>
                </c:pt>
                <c:pt idx="2">
                  <c:v>Sales from new products</c:v>
                </c:pt>
                <c:pt idx="3">
                  <c:v>Gross margin</c:v>
                </c:pt>
                <c:pt idx="4">
                  <c:v>Revenue</c:v>
                </c:pt>
              </c:strCache>
            </c:strRef>
          </c:cat>
          <c:val>
            <c:numRef>
              <c:f>'Profit &amp; loss chart'!$L$6:$L$10</c:f>
              <c:numCache>
                <c:formatCode>"$"#,##0</c:formatCode>
                <c:ptCount val="5"/>
                <c:pt idx="0">
                  <c:v>40000</c:v>
                </c:pt>
                <c:pt idx="1">
                  <c:v>120000</c:v>
                </c:pt>
                <c:pt idx="2">
                  <c:v>150000</c:v>
                </c:pt>
                <c:pt idx="3">
                  <c:v>160000</c:v>
                </c:pt>
                <c:pt idx="4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B2B-B233-88BAE91C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397782792"/>
        <c:axId val="397780824"/>
      </c:barChart>
      <c:catAx>
        <c:axId val="397782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0824"/>
        <c:crosses val="autoZero"/>
        <c:auto val="1"/>
        <c:lblAlgn val="ctr"/>
        <c:lblOffset val="100"/>
        <c:noMultiLvlLbl val="0"/>
      </c:catAx>
      <c:valAx>
        <c:axId val="39778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654154451166047E-3"/>
          <c:y val="1.0506822240440285E-2"/>
          <c:w val="0.14437490589266894"/>
          <c:h val="5.8714864031826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&amp; loss chart'!$K$13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'Profit &amp; loss chart'!$J$14:$J$18</c:f>
              <c:strCache>
                <c:ptCount val="5"/>
                <c:pt idx="0">
                  <c:v>Pretax operating profit (loss)</c:v>
                </c:pt>
                <c:pt idx="1">
                  <c:v>SG&amp;A expenses</c:v>
                </c:pt>
                <c:pt idx="2">
                  <c:v>Sales from new products</c:v>
                </c:pt>
                <c:pt idx="3">
                  <c:v>Gross margin</c:v>
                </c:pt>
                <c:pt idx="4">
                  <c:v>Revenue</c:v>
                </c:pt>
              </c:strCache>
            </c:strRef>
          </c:cat>
          <c:val>
            <c:numRef>
              <c:f>'Profit &amp; loss chart'!$K$14:$K$18</c:f>
              <c:numCache>
                <c:formatCode>"$"#,##0</c:formatCode>
                <c:ptCount val="5"/>
                <c:pt idx="0">
                  <c:v>140000</c:v>
                </c:pt>
                <c:pt idx="1">
                  <c:v>500000</c:v>
                </c:pt>
                <c:pt idx="2">
                  <c:v>900000</c:v>
                </c:pt>
                <c:pt idx="3">
                  <c:v>640000</c:v>
                </c:pt>
                <c:pt idx="4">
                  <c:v>6200000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2-4527-9120-EBED44A2D194}"/>
            </c:ext>
          </c:extLst>
        </c:ser>
        <c:ser>
          <c:idx val="1"/>
          <c:order val="1"/>
          <c:tx>
            <c:strRef>
              <c:f>'Profit &amp; loss chart'!$L$13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&amp; loss chart'!$J$14:$J$18</c:f>
              <c:strCache>
                <c:ptCount val="5"/>
                <c:pt idx="0">
                  <c:v>Pretax operating profit (loss)</c:v>
                </c:pt>
                <c:pt idx="1">
                  <c:v>SG&amp;A expenses</c:v>
                </c:pt>
                <c:pt idx="2">
                  <c:v>Sales from new products</c:v>
                </c:pt>
                <c:pt idx="3">
                  <c:v>Gross margin</c:v>
                </c:pt>
                <c:pt idx="4">
                  <c:v>Revenue</c:v>
                </c:pt>
              </c:strCache>
            </c:strRef>
          </c:cat>
          <c:val>
            <c:numRef>
              <c:f>'Profit &amp; loss chart'!$L$14:$L$18</c:f>
              <c:numCache>
                <c:formatCode>"$"#,##0</c:formatCode>
                <c:ptCount val="5"/>
                <c:pt idx="0">
                  <c:v>150000</c:v>
                </c:pt>
                <c:pt idx="1">
                  <c:v>600000</c:v>
                </c:pt>
                <c:pt idx="2">
                  <c:v>750000</c:v>
                </c:pt>
                <c:pt idx="3">
                  <c:v>750000</c:v>
                </c:pt>
                <c:pt idx="4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2-4527-9120-EBED44A2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592089800"/>
        <c:axId val="592092096"/>
      </c:barChart>
      <c:catAx>
        <c:axId val="59208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92096"/>
        <c:crosses val="autoZero"/>
        <c:auto val="1"/>
        <c:lblAlgn val="ctr"/>
        <c:lblOffset val="100"/>
        <c:noMultiLvlLbl val="0"/>
      </c:catAx>
      <c:valAx>
        <c:axId val="5920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657903982474632E-3"/>
          <c:y val="1.6634954528988961E-2"/>
          <c:w val="0.13731563466558569"/>
          <c:h val="5.9340074370988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'Balance chart'!$K$5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'Balance chart'!$J$6:$J$11</c:f>
              <c:strCache>
                <c:ptCount val="6"/>
                <c:pt idx="0">
                  <c:v>Long-term liabilities</c:v>
                </c:pt>
                <c:pt idx="1">
                  <c:v>Accounts payable</c:v>
                </c:pt>
                <c:pt idx="2">
                  <c:v>Property, plant, and equipment</c:v>
                </c:pt>
                <c:pt idx="3">
                  <c:v>Inventory</c:v>
                </c:pt>
                <c:pt idx="4">
                  <c:v>Accounts receivable</c:v>
                </c:pt>
                <c:pt idx="5">
                  <c:v>Period end cash flow</c:v>
                </c:pt>
              </c:strCache>
            </c:strRef>
          </c:cat>
          <c:val>
            <c:numRef>
              <c:f>'Balance chart'!$K$6:$K$11</c:f>
              <c:numCache>
                <c:formatCode>"$"#,##0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80000</c:v>
                </c:pt>
                <c:pt idx="3">
                  <c:v>25000</c:v>
                </c:pt>
                <c:pt idx="4">
                  <c:v>20000</c:v>
                </c:pt>
                <c:pt idx="5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A-42A8-BC8D-E49E8AD1529A}"/>
            </c:ext>
          </c:extLst>
        </c:ser>
        <c:ser>
          <c:idx val="1"/>
          <c:order val="1"/>
          <c:tx>
            <c:strRef>
              <c:f>'Balance chart'!$L$5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'Balance chart'!$J$6:$J$11</c:f>
              <c:strCache>
                <c:ptCount val="6"/>
                <c:pt idx="0">
                  <c:v>Long-term liabilities</c:v>
                </c:pt>
                <c:pt idx="1">
                  <c:v>Accounts payable</c:v>
                </c:pt>
                <c:pt idx="2">
                  <c:v>Property, plant, and equipment</c:v>
                </c:pt>
                <c:pt idx="3">
                  <c:v>Inventory</c:v>
                </c:pt>
                <c:pt idx="4">
                  <c:v>Accounts receivable</c:v>
                </c:pt>
                <c:pt idx="5">
                  <c:v>Period end cash flow</c:v>
                </c:pt>
              </c:strCache>
            </c:strRef>
          </c:cat>
          <c:val>
            <c:numRef>
              <c:f>'Balance chart'!$L$6:$L$11</c:f>
              <c:numCache>
                <c:formatCode>"$"#,##0</c:formatCode>
                <c:ptCount val="6"/>
                <c:pt idx="0">
                  <c:v>31000</c:v>
                </c:pt>
                <c:pt idx="1">
                  <c:v>60000</c:v>
                </c:pt>
                <c:pt idx="2">
                  <c:v>78000</c:v>
                </c:pt>
                <c:pt idx="3">
                  <c:v>30000</c:v>
                </c:pt>
                <c:pt idx="4">
                  <c:v>22000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A-42A8-BC8D-E49E8AD1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592099312"/>
        <c:axId val="592099968"/>
      </c:barChart>
      <c:catAx>
        <c:axId val="59209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99968"/>
        <c:crosses val="autoZero"/>
        <c:auto val="1"/>
        <c:lblAlgn val="ctr"/>
        <c:lblOffset val="100"/>
        <c:noMultiLvlLbl val="0"/>
      </c:catAx>
      <c:valAx>
        <c:axId val="5920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654154451166047E-3"/>
          <c:y val="1.0231930557570572E-2"/>
          <c:w val="0.14437490589266894"/>
          <c:h val="5.353031617033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&#65279;<?xml version="1.0" encoding="utf-8"?><Relationships xmlns="http://schemas.openxmlformats.org/package/2006/relationships"><Relationship Type="http://schemas.openxmlformats.org/officeDocument/2006/relationships/hyperlink" Target="#'PROFIT &amp; LOSS CHART'!A1" TargetMode="External" Id="rId2" /><Relationship Type="http://schemas.openxmlformats.org/officeDocument/2006/relationships/hyperlink" Target="#'Balance Chart'!A1" TargetMode="External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chart" Target="/xl/charts/chart12.xml" Id="rId3" /><Relationship Type="http://schemas.openxmlformats.org/officeDocument/2006/relationships/chart" Target="/xl/charts/chart23.xml" Id="rId4" /><Relationship Type="http://schemas.openxmlformats.org/officeDocument/2006/relationships/hyperlink" Target="#'BUDGET SUMMARY'!A1" TargetMode="External" Id="rId2" /><Relationship Type="http://schemas.openxmlformats.org/officeDocument/2006/relationships/hyperlink" Target="#'BALANCE CHART'!A1" TargetMode="External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chart" Target="/xl/charts/chart31.xml" Id="rId3" /><Relationship Type="http://schemas.openxmlformats.org/officeDocument/2006/relationships/hyperlink" Target="#'Budget Summary'!A1" TargetMode="External" Id="rId2" /><Relationship Type="http://schemas.openxmlformats.org/officeDocument/2006/relationships/hyperlink" Target="#'PROFIT &amp; LOSS CHART'!A1" TargetMode="External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1578475</xdr:colOff>
      <xdr:row>2</xdr:row>
      <xdr:rowOff>72258</xdr:rowOff>
    </xdr:from>
    <xdr:to>
      <xdr:col>8</xdr:col>
      <xdr:colOff>2128482</xdr:colOff>
      <xdr:row>2</xdr:row>
      <xdr:rowOff>329431</xdr:rowOff>
    </xdr:to>
    <xdr:sp macro="" textlink="">
      <xdr:nvSpPr>
        <xdr:cNvPr id="2" name="Rectangle 1" descr="Navigation button to cell A1 in this worksheet">
          <a:hlinkClick xmlns:r="http://schemas.openxmlformats.org/officeDocument/2006/relationships" r:id="rId1" tooltip="Select to navigate to cell A1 in this worksheet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351125" y="767583"/>
          <a:ext cx="550007" cy="257173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/>
            <a:t>&lt;&lt;</a:t>
          </a:r>
        </a:p>
      </xdr:txBody>
    </xdr:sp>
    <xdr:clientData fPrintsWithSheet="0"/>
  </xdr:twoCellAnchor>
  <xdr:twoCellAnchor>
    <xdr:from>
      <xdr:col>8</xdr:col>
      <xdr:colOff>2222096</xdr:colOff>
      <xdr:row>2</xdr:row>
      <xdr:rowOff>72258</xdr:rowOff>
    </xdr:from>
    <xdr:to>
      <xdr:col>8</xdr:col>
      <xdr:colOff>2772103</xdr:colOff>
      <xdr:row>2</xdr:row>
      <xdr:rowOff>329431</xdr:rowOff>
    </xdr:to>
    <xdr:sp macro="" textlink="">
      <xdr:nvSpPr>
        <xdr:cNvPr id="3" name="Rectangle 2" descr="Navigation button to Profit and Loss Chart worksheet">
          <a:hlinkClick xmlns:r="http://schemas.openxmlformats.org/officeDocument/2006/relationships" r:id="rId2" tooltip="Select to navigate to Profit and Loss Chart worksheet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994746" y="767583"/>
          <a:ext cx="550007" cy="257173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/>
            <a:t>&gt;&gt;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1146336</xdr:colOff>
      <xdr:row>2</xdr:row>
      <xdr:rowOff>70247</xdr:rowOff>
    </xdr:from>
    <xdr:to>
      <xdr:col>7</xdr:col>
      <xdr:colOff>1694976</xdr:colOff>
      <xdr:row>2</xdr:row>
      <xdr:rowOff>326279</xdr:rowOff>
    </xdr:to>
    <xdr:sp macro="" textlink="">
      <xdr:nvSpPr>
        <xdr:cNvPr id="4" name="Rectangle 3" descr="Navigation button to Balance Chart">
          <a:hlinkClick xmlns:r="http://schemas.openxmlformats.org/officeDocument/2006/relationships" r:id="rId1" tooltip="Select to navigate to Balance Chart worksheet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947186" y="765572"/>
          <a:ext cx="548640" cy="25603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en-US" sz="1000" b="1"/>
            <a:t>&gt;&gt;</a:t>
          </a:r>
        </a:p>
      </xdr:txBody>
    </xdr:sp>
    <xdr:clientData fPrintsWithSheet="0"/>
  </xdr:twoCellAnchor>
  <xdr:twoCellAnchor editAs="oneCell">
    <xdr:from>
      <xdr:col>7</xdr:col>
      <xdr:colOff>513159</xdr:colOff>
      <xdr:row>2</xdr:row>
      <xdr:rowOff>70246</xdr:rowOff>
    </xdr:from>
    <xdr:to>
      <xdr:col>7</xdr:col>
      <xdr:colOff>1061799</xdr:colOff>
      <xdr:row>2</xdr:row>
      <xdr:rowOff>326278</xdr:rowOff>
    </xdr:to>
    <xdr:sp macro="" textlink="">
      <xdr:nvSpPr>
        <xdr:cNvPr id="6" name="Rectangle 5" descr="Navigation button to Budget Summary">
          <a:hlinkClick xmlns:r="http://schemas.openxmlformats.org/officeDocument/2006/relationships" r:id="rId2" tooltip="Select to navigate to Budget Summary worksheet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314009" y="765571"/>
          <a:ext cx="548640" cy="25603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/>
            <a:t>&lt;&lt;</a:t>
          </a:r>
        </a:p>
      </xdr:txBody>
    </xdr:sp>
    <xdr:clientData fPrintsWithSheet="0"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3" name="Chart 2" descr="Bar chart comparing Target vs Actual for the month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5" name="Chart 4" descr="Bar chart comparing Target vs Actual for Year to Dat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517866</xdr:colOff>
      <xdr:row>2</xdr:row>
      <xdr:rowOff>66675</xdr:rowOff>
    </xdr:from>
    <xdr:to>
      <xdr:col>7</xdr:col>
      <xdr:colOff>1066506</xdr:colOff>
      <xdr:row>2</xdr:row>
      <xdr:rowOff>322707</xdr:rowOff>
    </xdr:to>
    <xdr:sp macro="" textlink="">
      <xdr:nvSpPr>
        <xdr:cNvPr id="14" name="Rectangle 13" descr="Navigation button to Profit and Loss Chart worksheet">
          <a:hlinkClick xmlns:r="http://schemas.openxmlformats.org/officeDocument/2006/relationships" r:id="rId1" tooltip="Select to navigate to Profit and Loss Chart worksheet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7318716" y="762000"/>
          <a:ext cx="548640" cy="25603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/>
            <a:t>&lt;&lt;</a:t>
          </a:r>
        </a:p>
      </xdr:txBody>
    </xdr:sp>
    <xdr:clientData fPrintsWithSheet="0"/>
  </xdr:twoCellAnchor>
  <xdr:twoCellAnchor editAs="oneCell">
    <xdr:from>
      <xdr:col>7</xdr:col>
      <xdr:colOff>1146810</xdr:colOff>
      <xdr:row>2</xdr:row>
      <xdr:rowOff>66675</xdr:rowOff>
    </xdr:from>
    <xdr:to>
      <xdr:col>7</xdr:col>
      <xdr:colOff>1695450</xdr:colOff>
      <xdr:row>2</xdr:row>
      <xdr:rowOff>322707</xdr:rowOff>
    </xdr:to>
    <xdr:sp macro="" textlink="">
      <xdr:nvSpPr>
        <xdr:cNvPr id="15" name="Rectangle 14" descr="Navigation button to cell A1 in this worksheet">
          <a:hlinkClick xmlns:r="http://schemas.openxmlformats.org/officeDocument/2006/relationships" r:id="rId2" tooltip="Select to navigate to cell A1 in this worksheet"/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7947660" y="762000"/>
          <a:ext cx="548640" cy="25603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/>
            <a:t>&gt;&gt;</a:t>
          </a:r>
        </a:p>
      </xdr:txBody>
    </xdr:sp>
    <xdr:clientData fPrintsWithSheet="0"/>
  </xdr:twoCellAnchor>
  <xdr:twoCellAnchor>
    <xdr:from>
      <xdr:col>0</xdr:col>
      <xdr:colOff>114299</xdr:colOff>
      <xdr:row>4</xdr:row>
      <xdr:rowOff>380999</xdr:rowOff>
    </xdr:from>
    <xdr:to>
      <xdr:col>7</xdr:col>
      <xdr:colOff>1781174</xdr:colOff>
      <xdr:row>12</xdr:row>
      <xdr:rowOff>0</xdr:rowOff>
    </xdr:to>
    <xdr:graphicFrame macro="">
      <xdr:nvGraphicFramePr>
        <xdr:cNvPr id="3" name="Chart 2" descr="Bar chart showing monthly actuals and targets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fitAndLoss" displayName="ProfitAndLoss" ref="B5:I17" totalsRowShown="0" headerRowDxfId="45" dataDxfId="43" headerRowBorderDxfId="44">
  <autoFilter ref="B5:I1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Profit and loss summary" dataDxfId="42"/>
    <tableColumn id="2" xr3:uid="{00000000-0010-0000-0000-000002000000}" name="May actuals" dataDxfId="41"/>
    <tableColumn id="3" xr3:uid="{00000000-0010-0000-0000-000003000000}" name="May targets" dataDxfId="40"/>
    <tableColumn id="4" xr3:uid="{00000000-0010-0000-0000-000004000000}" name="Monthly variance" dataDxfId="39"/>
    <tableColumn id="5" xr3:uid="{00000000-0010-0000-0000-000005000000}" name="YTD actuals" dataDxfId="38"/>
    <tableColumn id="6" xr3:uid="{00000000-0010-0000-0000-000006000000}" name="YTD targets" dataDxfId="37"/>
    <tableColumn id="7" xr3:uid="{00000000-0010-0000-0000-000007000000}" name="YTD variance" dataDxfId="36"/>
    <tableColumn id="8" xr3:uid="{00000000-0010-0000-0000-000008000000}" name="Notes" dataDxfId="35"/>
  </tableColumns>
  <tableStyleInfo name="Profit and Loss Summary" showFirstColumn="0" showLastColumn="0" showRowStripes="1" showColumnStripes="0"/>
  <extLst>
    <ext xmlns:x14="http://schemas.microsoft.com/office/spreadsheetml/2009/9/main" uri="{504A1905-F514-4f6f-8877-14C23A59335A}">
      <x14:table altTextSummary="Enter Profit and Loss items, Monthly Actuals and Targets, Year to Date Actuals and Targets, and Notes in this table. Monthly and Year to Date Variance are auto calculated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alanceSheet" displayName="BalanceSheet" ref="B19:I30" totalsRowShown="0" headerRowDxfId="34" dataDxfId="32" headerRowBorderDxfId="33">
  <autoFilter ref="B19:I3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Balance sheet summary" dataDxfId="31"/>
    <tableColumn id="2" xr3:uid="{00000000-0010-0000-0100-000002000000}" name="May actuals" dataDxfId="30"/>
    <tableColumn id="3" xr3:uid="{00000000-0010-0000-0100-000003000000}" name="May targets" dataDxfId="29"/>
    <tableColumn id="4" xr3:uid="{00000000-0010-0000-0100-000004000000}" name="Monthly variance" dataDxfId="28"/>
    <tableColumn id="5" xr3:uid="{00000000-0010-0000-0100-000005000000}" name="YTD actuals" dataDxfId="27"/>
    <tableColumn id="6" xr3:uid="{00000000-0010-0000-0100-000006000000}" name="YTD targets" dataDxfId="26"/>
    <tableColumn id="7" xr3:uid="{00000000-0010-0000-0100-000007000000}" name="YTD variance" dataDxfId="25"/>
    <tableColumn id="8" xr3:uid="{00000000-0010-0000-0100-000008000000}" name="Notes" dataDxfId="24"/>
  </tableColumns>
  <tableStyleInfo name="Balance Sheet Summary" showFirstColumn="0" showLastColumn="0" showRowStripes="1" showColumnStripes="0"/>
  <extLst>
    <ext xmlns:x14="http://schemas.microsoft.com/office/spreadsheetml/2009/9/main" uri="{504A1905-F514-4f6f-8877-14C23A59335A}">
      <x14:table altTextSummary="Enter Balance Sheet items, Monthly Actuals and Targets, Year to Date Actuals and Targets, and Notes in this table. Monthly and Year to Date Variance are auto calculated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peratingMetrics" displayName="OperatingMetrics" ref="B32:I36" totalsRowShown="0" headerRowDxfId="23" dataDxfId="21" headerRowBorderDxfId="22">
  <autoFilter ref="B32:I3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Operating metrics summary" dataDxfId="20"/>
    <tableColumn id="2" xr3:uid="{00000000-0010-0000-0200-000002000000}" name="May actuals" dataDxfId="19"/>
    <tableColumn id="3" xr3:uid="{00000000-0010-0000-0200-000003000000}" name="May targets" dataDxfId="18"/>
    <tableColumn id="4" xr3:uid="{00000000-0010-0000-0200-000004000000}" name="Monthly variance" dataDxfId="17"/>
    <tableColumn id="5" xr3:uid="{00000000-0010-0000-0200-000005000000}" name="YTD actuals" dataDxfId="16"/>
    <tableColumn id="6" xr3:uid="{00000000-0010-0000-0200-000006000000}" name="YTD targets" dataDxfId="15"/>
    <tableColumn id="7" xr3:uid="{00000000-0010-0000-0200-000007000000}" name="YTD variance" dataDxfId="14">
      <calculatedColumnFormula>F33-G33</calculatedColumnFormula>
    </tableColumn>
    <tableColumn id="8" xr3:uid="{00000000-0010-0000-0200-000008000000}" name="Notes" dataDxfId="13"/>
  </tableColumns>
  <tableStyleInfo name="Profit and Loss Summary" showFirstColumn="0" showLastColumn="0" showRowStripes="1" showColumnStripes="0"/>
  <extLst>
    <ext xmlns:x14="http://schemas.microsoft.com/office/spreadsheetml/2009/9/main" uri="{504A1905-F514-4f6f-8877-14C23A59335A}">
      <x14:table altTextSummary="Enter Operating Metric items, Monthly Actuals and Targets, Year to Date Actuals and Targets, and Notes in this table. Monthly and Year to Date Variance are auto calculated"/>
    </ext>
  </extLst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mpetitive" displayName="Competitive" ref="B38:I42" totalsRowShown="0" headerRowDxfId="12" dataDxfId="10" headerRowBorderDxfId="11">
  <autoFilter ref="B38:I42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Competitive summary" dataDxfId="9"/>
    <tableColumn id="2" xr3:uid="{00000000-0010-0000-0300-000002000000}" name="Your company profile" dataDxfId="8"/>
    <tableColumn id="3" xr3:uid="{00000000-0010-0000-0300-000003000000}" name="Competitor 1" dataDxfId="7"/>
    <tableColumn id="4" xr3:uid="{00000000-0010-0000-0300-000004000000}" name="Competitor 2" dataDxfId="6"/>
    <tableColumn id="5" xr3:uid="{00000000-0010-0000-0300-000005000000}" name="Competitor 3" dataDxfId="5"/>
    <tableColumn id="6" xr3:uid="{00000000-0010-0000-0300-000006000000}" name="Competitor 4" dataDxfId="4"/>
    <tableColumn id="7" xr3:uid="{00000000-0010-0000-0300-000007000000}" name="Other" dataDxfId="3"/>
    <tableColumn id="8" xr3:uid="{00000000-0010-0000-0300-000008000000}" name="Notes" dataDxfId="2"/>
  </tableColumns>
  <tableStyleInfo name="Balance Sheet Summary" showFirstColumn="0" showLastColumn="0" showRowStripes="1" showColumnStripes="0"/>
  <extLst>
    <ext xmlns:x14="http://schemas.microsoft.com/office/spreadsheetml/2009/9/main" uri="{504A1905-F514-4f6f-8877-14C23A59335A}">
      <x14:table altTextSummary="Enter Competitive Summary items, Your Company Profile, Competitors’ data, and Notes in this table. Values in cells containing formula are auto calculated"/>
    </ext>
  </extLst>
</table>
</file>

<file path=xl/theme/theme11.xml><?xml version="1.0" encoding="utf-8"?>
<a:theme xmlns:a="http://schemas.openxmlformats.org/drawingml/2006/main" name="Office Theme">
  <a:themeElements>
    <a:clrScheme name="Custom 28">
      <a:dk1>
        <a:sysClr val="windowText" lastClr="000000"/>
      </a:dk1>
      <a:lt1>
        <a:sysClr val="window" lastClr="FFFFFF"/>
      </a:lt1>
      <a:dk2>
        <a:srgbClr val="304157"/>
      </a:dk2>
      <a:lt2>
        <a:srgbClr val="E7E6E6"/>
      </a:lt2>
      <a:accent1>
        <a:srgbClr val="176795"/>
      </a:accent1>
      <a:accent2>
        <a:srgbClr val="F78F2F"/>
      </a:accent2>
      <a:accent3>
        <a:srgbClr val="DD0D48"/>
      </a:accent3>
      <a:accent4>
        <a:srgbClr val="FFC000"/>
      </a:accent4>
      <a:accent5>
        <a:srgbClr val="176795"/>
      </a:accent5>
      <a:accent6>
        <a:srgbClr val="4D81BF"/>
      </a:accent6>
      <a:hlink>
        <a:srgbClr val="F78F2F"/>
      </a:hlink>
      <a:folHlink>
        <a:srgbClr val="F78F2F"/>
      </a:folHlink>
    </a:clrScheme>
    <a:fontScheme name="Custom 73">
      <a:majorFont>
        <a:latin typeface="Bookman Old Style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Relationship Type="http://schemas.openxmlformats.org/officeDocument/2006/relationships/table" Target="/xl/tables/table42.xml" Id="rId6" /><Relationship Type="http://schemas.openxmlformats.org/officeDocument/2006/relationships/table" Target="/xl/tables/table33.xml" Id="rId5" /><Relationship Type="http://schemas.openxmlformats.org/officeDocument/2006/relationships/table" Target="/xl/tables/table24.xml" Id="rId4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9.9978637043366805E-2"/>
    <pageSetUpPr autoPageBreaks="0" fitToPage="1"/>
  </sheetPr>
  <dimension ref="A1:J43"/>
  <sheetViews>
    <sheetView showGridLines="0" tabSelected="1" zoomScaleNormal="100" workbookViewId="0"/>
  </sheetViews>
  <sheetFormatPr defaultColWidth="9.1328125" defaultRowHeight="30" customHeight="1" x14ac:dyDescent="0.35"/>
  <cols>
    <col min="1" max="1" width="1.6640625" style="14" customWidth="1"/>
    <col min="2" max="2" width="42.33203125" style="14" customWidth="1"/>
    <col min="3" max="4" width="16.6640625" style="14" customWidth="1"/>
    <col min="5" max="5" width="19" style="14" customWidth="1"/>
    <col min="6" max="8" width="16.6640625" style="14" customWidth="1"/>
    <col min="9" max="9" width="42.6640625" style="14" customWidth="1"/>
    <col min="10" max="10" width="2.6640625" style="14" customWidth="1"/>
    <col min="11" max="16384" width="9.1328125" style="14"/>
  </cols>
  <sheetData>
    <row r="1" spans="1:10" ht="9.9499999999999993" customHeight="1" x14ac:dyDescent="0.35">
      <c r="A1" s="19"/>
      <c r="B1" s="20"/>
      <c r="C1" s="20"/>
      <c r="D1" s="20"/>
      <c r="E1" s="20"/>
      <c r="F1" s="20"/>
      <c r="G1" s="20"/>
      <c r="H1" s="20"/>
      <c r="I1" s="21"/>
      <c r="J1" s="14" t="s">
        <v>44</v>
      </c>
    </row>
    <row r="2" spans="1:10" s="10" customFormat="1" ht="45" customHeight="1" x14ac:dyDescent="0.35">
      <c r="B2" s="13" t="s">
        <v>40</v>
      </c>
      <c r="C2" s="11"/>
      <c r="D2" s="11"/>
      <c r="E2" s="12"/>
      <c r="F2" s="11"/>
      <c r="G2" s="11"/>
      <c r="H2" s="9"/>
      <c r="I2" s="11">
        <f ca="1">YEAR(TODAY())</f>
        <v>2022</v>
      </c>
    </row>
    <row r="3" spans="1:10" s="8" customFormat="1" ht="32.1" customHeight="1" x14ac:dyDescent="0.35">
      <c r="B3" s="22" t="s">
        <v>47</v>
      </c>
      <c r="C3" s="23"/>
      <c r="D3" s="23"/>
      <c r="E3" s="23"/>
      <c r="F3" s="23"/>
      <c r="G3" s="23"/>
      <c r="H3" s="23"/>
      <c r="I3" s="24"/>
    </row>
    <row r="4" spans="1:10" s="15" customFormat="1" ht="30" customHeight="1" x14ac:dyDescent="0.35">
      <c r="C4" s="16"/>
      <c r="H4" s="17"/>
      <c r="I4" s="25" t="s">
        <v>0</v>
      </c>
    </row>
    <row r="5" spans="1:10" s="8" customFormat="1" ht="30" customHeight="1" x14ac:dyDescent="0.35">
      <c r="B5" s="30" t="s">
        <v>48</v>
      </c>
      <c r="C5" s="31" t="s">
        <v>49</v>
      </c>
      <c r="D5" s="31" t="s">
        <v>50</v>
      </c>
      <c r="E5" s="31" t="s">
        <v>51</v>
      </c>
      <c r="F5" s="31" t="s">
        <v>52</v>
      </c>
      <c r="G5" s="31" t="s">
        <v>53</v>
      </c>
      <c r="H5" s="31" t="s">
        <v>54</v>
      </c>
      <c r="I5" s="29" t="s">
        <v>1</v>
      </c>
    </row>
    <row r="6" spans="1:10" s="43" customFormat="1" ht="30" customHeight="1" x14ac:dyDescent="0.35">
      <c r="B6" s="27" t="s">
        <v>2</v>
      </c>
      <c r="C6" s="36">
        <v>1200000</v>
      </c>
      <c r="D6" s="36">
        <v>1100000</v>
      </c>
      <c r="E6" s="37">
        <f>C6-D6</f>
        <v>100000</v>
      </c>
      <c r="F6" s="37">
        <v>6200000</v>
      </c>
      <c r="G6" s="37">
        <v>6000000</v>
      </c>
      <c r="H6" s="37">
        <f>F6-G6</f>
        <v>200000</v>
      </c>
      <c r="I6" s="28" t="s">
        <v>3</v>
      </c>
    </row>
    <row r="7" spans="1:10" s="43" customFormat="1" ht="30" customHeight="1" x14ac:dyDescent="0.35">
      <c r="B7" s="27" t="s">
        <v>4</v>
      </c>
      <c r="C7" s="36">
        <v>150000</v>
      </c>
      <c r="D7" s="36">
        <v>160000</v>
      </c>
      <c r="E7" s="37">
        <f>C7-D7</f>
        <v>-10000</v>
      </c>
      <c r="F7" s="37">
        <v>640000</v>
      </c>
      <c r="G7" s="37">
        <v>750000</v>
      </c>
      <c r="H7" s="37">
        <f>F7-G7</f>
        <v>-110000</v>
      </c>
      <c r="I7" s="28"/>
    </row>
    <row r="8" spans="1:10" s="43" customFormat="1" ht="30" customHeight="1" x14ac:dyDescent="0.35">
      <c r="B8" s="27" t="s">
        <v>5</v>
      </c>
      <c r="C8" s="38">
        <f>IF(C6=0,0,C7/C6)</f>
        <v>0.125</v>
      </c>
      <c r="D8" s="38">
        <f>IF(D6=0,0,D7/D6)</f>
        <v>0.14545454545454545</v>
      </c>
      <c r="E8" s="38">
        <f>C8-D8</f>
        <v>-2.0454545454545447E-2</v>
      </c>
      <c r="F8" s="38">
        <f>IF(F6=0,0,F7/F6)</f>
        <v>0.1032258064516129</v>
      </c>
      <c r="G8" s="38">
        <f>IF(G6=0,0,G7/G6)</f>
        <v>0.125</v>
      </c>
      <c r="H8" s="38">
        <f>+F8-G8</f>
        <v>-2.1774193548387097E-2</v>
      </c>
      <c r="I8" s="28"/>
    </row>
    <row r="9" spans="1:10" s="43" customFormat="1" ht="30" customHeight="1" x14ac:dyDescent="0.35">
      <c r="B9" s="27" t="s">
        <v>6</v>
      </c>
      <c r="C9" s="36">
        <v>200000</v>
      </c>
      <c r="D9" s="36">
        <v>150000</v>
      </c>
      <c r="E9" s="37">
        <f>C9-D9</f>
        <v>50000</v>
      </c>
      <c r="F9" s="37">
        <v>900000</v>
      </c>
      <c r="G9" s="37">
        <v>750000</v>
      </c>
      <c r="H9" s="37">
        <f>F9-G9</f>
        <v>150000</v>
      </c>
      <c r="I9" s="28"/>
    </row>
    <row r="10" spans="1:10" s="33" customFormat="1" ht="30" customHeight="1" x14ac:dyDescent="0.35">
      <c r="B10" s="34" t="s">
        <v>55</v>
      </c>
      <c r="C10" s="40"/>
      <c r="D10" s="40"/>
      <c r="E10" s="41"/>
      <c r="F10" s="40"/>
      <c r="G10" s="40"/>
      <c r="H10" s="40"/>
      <c r="I10" s="44"/>
    </row>
    <row r="11" spans="1:10" s="43" customFormat="1" ht="30" customHeight="1" x14ac:dyDescent="0.35">
      <c r="B11" s="27" t="s">
        <v>7</v>
      </c>
      <c r="C11" s="36">
        <v>400000</v>
      </c>
      <c r="D11" s="36">
        <v>400000</v>
      </c>
      <c r="E11" s="37">
        <f>+C11-D11</f>
        <v>0</v>
      </c>
      <c r="F11" s="37">
        <v>2200000</v>
      </c>
      <c r="G11" s="37">
        <v>2000000</v>
      </c>
      <c r="H11" s="37">
        <f>F11-G11</f>
        <v>200000</v>
      </c>
      <c r="I11" s="28"/>
    </row>
    <row r="12" spans="1:10" s="43" customFormat="1" ht="30" customHeight="1" x14ac:dyDescent="0.35">
      <c r="B12" s="27" t="s">
        <v>8</v>
      </c>
      <c r="C12" s="36">
        <v>400000</v>
      </c>
      <c r="D12" s="36">
        <v>400000</v>
      </c>
      <c r="E12" s="37">
        <f>+C12-D12</f>
        <v>0</v>
      </c>
      <c r="F12" s="37">
        <v>2400000</v>
      </c>
      <c r="G12" s="37">
        <v>2000000</v>
      </c>
      <c r="H12" s="37">
        <f>F12-G12</f>
        <v>400000</v>
      </c>
      <c r="I12" s="28"/>
    </row>
    <row r="13" spans="1:10" s="43" customFormat="1" ht="30" customHeight="1" x14ac:dyDescent="0.35">
      <c r="B13" s="27" t="s">
        <v>9</v>
      </c>
      <c r="C13" s="36">
        <v>400000</v>
      </c>
      <c r="D13" s="36">
        <v>300000</v>
      </c>
      <c r="E13" s="37">
        <f>+C13-D13</f>
        <v>100000</v>
      </c>
      <c r="F13" s="37">
        <v>1600000</v>
      </c>
      <c r="G13" s="37">
        <v>2000000</v>
      </c>
      <c r="H13" s="37">
        <f>F13-G13</f>
        <v>-400000</v>
      </c>
      <c r="I13" s="28"/>
    </row>
    <row r="14" spans="1:10" s="32" customFormat="1" ht="30" customHeight="1" x14ac:dyDescent="0.35">
      <c r="B14" s="35" t="s">
        <v>56</v>
      </c>
      <c r="C14" s="42"/>
      <c r="D14" s="42"/>
      <c r="E14" s="42"/>
      <c r="F14" s="42"/>
      <c r="G14" s="42"/>
      <c r="H14" s="42"/>
      <c r="I14" s="45"/>
    </row>
    <row r="15" spans="1:10" s="43" customFormat="1" ht="30" customHeight="1" x14ac:dyDescent="0.35">
      <c r="B15" s="27" t="s">
        <v>10</v>
      </c>
      <c r="C15" s="36">
        <v>100000</v>
      </c>
      <c r="D15" s="36">
        <v>120000</v>
      </c>
      <c r="E15" s="37">
        <f>D15-C15</f>
        <v>20000</v>
      </c>
      <c r="F15" s="37">
        <v>500000</v>
      </c>
      <c r="G15" s="37">
        <v>600000</v>
      </c>
      <c r="H15" s="37">
        <f>G15-F15</f>
        <v>100000</v>
      </c>
      <c r="I15" s="28"/>
    </row>
    <row r="16" spans="1:10" s="43" customFormat="1" ht="30" customHeight="1" x14ac:dyDescent="0.35">
      <c r="B16" s="27" t="s">
        <v>11</v>
      </c>
      <c r="C16" s="36">
        <v>50000</v>
      </c>
      <c r="D16" s="36">
        <v>40000</v>
      </c>
      <c r="E16" s="37">
        <f>C16-D16</f>
        <v>10000</v>
      </c>
      <c r="F16" s="37">
        <v>140000</v>
      </c>
      <c r="G16" s="37">
        <v>150000</v>
      </c>
      <c r="H16" s="37">
        <f>F16-G16</f>
        <v>-10000</v>
      </c>
      <c r="I16" s="28"/>
    </row>
    <row r="17" spans="2:9" s="43" customFormat="1" ht="30" customHeight="1" x14ac:dyDescent="0.35">
      <c r="B17" s="27" t="s">
        <v>12</v>
      </c>
      <c r="C17" s="55">
        <f>IF(C6=0,0,C16/C6)</f>
        <v>4.1666666666666664E-2</v>
      </c>
      <c r="D17" s="56">
        <f>IF(D6=0,0,D16/D6)</f>
        <v>3.6363636363636362E-2</v>
      </c>
      <c r="E17" s="56">
        <f>C17-D17</f>
        <v>5.3030303030303025E-3</v>
      </c>
      <c r="F17" s="56">
        <f>IF(F6=0,0,F16/F6)</f>
        <v>2.2580645161290321E-2</v>
      </c>
      <c r="G17" s="56">
        <f>IF(G6=0,0,G16/G6)</f>
        <v>2.5000000000000001E-2</v>
      </c>
      <c r="H17" s="56">
        <f>F17-G17</f>
        <v>-2.4193548387096801E-3</v>
      </c>
      <c r="I17" s="28"/>
    </row>
    <row r="18" spans="2:9" ht="12.75" x14ac:dyDescent="0.35">
      <c r="C18" s="39"/>
      <c r="D18" s="39"/>
      <c r="E18" s="39"/>
      <c r="F18" s="39"/>
      <c r="G18" s="39"/>
      <c r="H18" s="39"/>
      <c r="I18" s="18"/>
    </row>
    <row r="19" spans="2:9" ht="30" customHeight="1" x14ac:dyDescent="0.35">
      <c r="B19" s="46" t="s">
        <v>57</v>
      </c>
      <c r="C19" s="47" t="s">
        <v>49</v>
      </c>
      <c r="D19" s="47" t="s">
        <v>50</v>
      </c>
      <c r="E19" s="47" t="s">
        <v>51</v>
      </c>
      <c r="F19" s="47" t="s">
        <v>52</v>
      </c>
      <c r="G19" s="47" t="s">
        <v>53</v>
      </c>
      <c r="H19" s="47" t="s">
        <v>54</v>
      </c>
      <c r="I19" s="47" t="s">
        <v>1</v>
      </c>
    </row>
    <row r="20" spans="2:9" s="43" customFormat="1" ht="30" customHeight="1" x14ac:dyDescent="0.35">
      <c r="B20" s="27" t="s">
        <v>13</v>
      </c>
      <c r="C20" s="36">
        <v>35000</v>
      </c>
      <c r="D20" s="36">
        <v>50000</v>
      </c>
      <c r="E20" s="37">
        <f t="shared" ref="E20:E25" si="0">C20-D20</f>
        <v>-15000</v>
      </c>
      <c r="F20" s="37">
        <v>35000</v>
      </c>
      <c r="G20" s="37">
        <v>50000</v>
      </c>
      <c r="H20" s="37">
        <f t="shared" ref="H20:H25" si="1">F20-G20</f>
        <v>-15000</v>
      </c>
      <c r="I20" s="28" t="s">
        <v>42</v>
      </c>
    </row>
    <row r="21" spans="2:9" s="43" customFormat="1" ht="30" customHeight="1" x14ac:dyDescent="0.35">
      <c r="B21" s="27" t="s">
        <v>14</v>
      </c>
      <c r="C21" s="36">
        <v>20000</v>
      </c>
      <c r="D21" s="36">
        <v>22000</v>
      </c>
      <c r="E21" s="37">
        <f t="shared" si="0"/>
        <v>-2000</v>
      </c>
      <c r="F21" s="37">
        <v>20000</v>
      </c>
      <c r="G21" s="37">
        <v>22000</v>
      </c>
      <c r="H21" s="37">
        <f t="shared" si="1"/>
        <v>-2000</v>
      </c>
      <c r="I21" s="28"/>
    </row>
    <row r="22" spans="2:9" s="43" customFormat="1" ht="30" customHeight="1" x14ac:dyDescent="0.35">
      <c r="B22" s="27" t="s">
        <v>15</v>
      </c>
      <c r="C22" s="36">
        <v>25000</v>
      </c>
      <c r="D22" s="36">
        <v>30000</v>
      </c>
      <c r="E22" s="37">
        <f t="shared" si="0"/>
        <v>-5000</v>
      </c>
      <c r="F22" s="37">
        <v>25000</v>
      </c>
      <c r="G22" s="37">
        <v>30000</v>
      </c>
      <c r="H22" s="37">
        <f t="shared" si="1"/>
        <v>-5000</v>
      </c>
      <c r="I22" s="28"/>
    </row>
    <row r="23" spans="2:9" s="43" customFormat="1" ht="30" customHeight="1" x14ac:dyDescent="0.35">
      <c r="B23" s="27" t="s">
        <v>16</v>
      </c>
      <c r="C23" s="36">
        <v>75000</v>
      </c>
      <c r="D23" s="36">
        <v>90000</v>
      </c>
      <c r="E23" s="37">
        <f t="shared" si="0"/>
        <v>-15000</v>
      </c>
      <c r="F23" s="37">
        <v>75000</v>
      </c>
      <c r="G23" s="37">
        <v>90000</v>
      </c>
      <c r="H23" s="37">
        <f t="shared" si="1"/>
        <v>-15000</v>
      </c>
      <c r="I23" s="28"/>
    </row>
    <row r="24" spans="2:9" s="43" customFormat="1" ht="30" customHeight="1" x14ac:dyDescent="0.35">
      <c r="B24" s="27" t="s">
        <v>17</v>
      </c>
      <c r="C24" s="36">
        <v>25000</v>
      </c>
      <c r="D24" s="36">
        <v>25000</v>
      </c>
      <c r="E24" s="37">
        <f t="shared" si="0"/>
        <v>0</v>
      </c>
      <c r="F24" s="37">
        <v>25000</v>
      </c>
      <c r="G24" s="37">
        <v>25000</v>
      </c>
      <c r="H24" s="37">
        <f t="shared" si="1"/>
        <v>0</v>
      </c>
      <c r="I24" s="28"/>
    </row>
    <row r="25" spans="2:9" s="43" customFormat="1" ht="30" customHeight="1" x14ac:dyDescent="0.35">
      <c r="B25" s="27" t="s">
        <v>18</v>
      </c>
      <c r="C25" s="36">
        <f>C23-C24</f>
        <v>50000</v>
      </c>
      <c r="D25" s="36">
        <f>D23-D24</f>
        <v>65000</v>
      </c>
      <c r="E25" s="37">
        <f t="shared" si="0"/>
        <v>-15000</v>
      </c>
      <c r="F25" s="37">
        <f>F23-F24</f>
        <v>50000</v>
      </c>
      <c r="G25" s="37">
        <f>G23-G24</f>
        <v>65000</v>
      </c>
      <c r="H25" s="37">
        <f t="shared" si="1"/>
        <v>-15000</v>
      </c>
      <c r="I25" s="28"/>
    </row>
    <row r="26" spans="2:9" ht="30" customHeight="1" x14ac:dyDescent="0.35">
      <c r="B26" s="48" t="s">
        <v>58</v>
      </c>
      <c r="C26" s="49"/>
      <c r="D26" s="49"/>
      <c r="E26" s="49"/>
      <c r="F26" s="49"/>
      <c r="G26" s="49"/>
      <c r="H26" s="49"/>
      <c r="I26" s="50"/>
    </row>
    <row r="27" spans="2:9" s="43" customFormat="1" ht="30" customHeight="1" x14ac:dyDescent="0.35">
      <c r="B27" s="57" t="s">
        <v>19</v>
      </c>
      <c r="C27" s="58">
        <v>80000</v>
      </c>
      <c r="D27" s="58">
        <v>78000</v>
      </c>
      <c r="E27" s="59">
        <f>C27-D27</f>
        <v>2000</v>
      </c>
      <c r="F27" s="59">
        <v>80000</v>
      </c>
      <c r="G27" s="59">
        <v>78000</v>
      </c>
      <c r="H27" s="59">
        <f>F27-G27</f>
        <v>2000</v>
      </c>
      <c r="I27" s="60" t="s">
        <v>20</v>
      </c>
    </row>
    <row r="28" spans="2:9" s="43" customFormat="1" ht="30" customHeight="1" x14ac:dyDescent="0.35">
      <c r="B28" s="27" t="s">
        <v>21</v>
      </c>
      <c r="C28" s="36">
        <v>60000</v>
      </c>
      <c r="D28" s="36">
        <v>60000</v>
      </c>
      <c r="E28" s="37">
        <f>D28-C28</f>
        <v>0</v>
      </c>
      <c r="F28" s="37">
        <v>60000</v>
      </c>
      <c r="G28" s="37">
        <v>60000</v>
      </c>
      <c r="H28" s="37">
        <f>F28-G28</f>
        <v>0</v>
      </c>
      <c r="I28" s="28"/>
    </row>
    <row r="29" spans="2:9" s="43" customFormat="1" ht="30" customHeight="1" x14ac:dyDescent="0.35">
      <c r="B29" s="27" t="s">
        <v>22</v>
      </c>
      <c r="C29" s="36">
        <v>30000</v>
      </c>
      <c r="D29" s="36">
        <v>31000</v>
      </c>
      <c r="E29" s="37">
        <f>D29-C29</f>
        <v>1000</v>
      </c>
      <c r="F29" s="37">
        <v>30000</v>
      </c>
      <c r="G29" s="37">
        <v>31000</v>
      </c>
      <c r="H29" s="37">
        <f>G29-F29</f>
        <v>1000</v>
      </c>
      <c r="I29" s="28"/>
    </row>
    <row r="30" spans="2:9" s="43" customFormat="1" ht="30" customHeight="1" x14ac:dyDescent="0.35">
      <c r="B30" s="27" t="s">
        <v>23</v>
      </c>
      <c r="C30" s="36">
        <v>300000</v>
      </c>
      <c r="D30" s="36">
        <v>297500</v>
      </c>
      <c r="E30" s="37">
        <f>C30-D30</f>
        <v>2500</v>
      </c>
      <c r="F30" s="37">
        <v>300000</v>
      </c>
      <c r="G30" s="37">
        <v>297500</v>
      </c>
      <c r="H30" s="37">
        <f>F30-G30</f>
        <v>2500</v>
      </c>
      <c r="I30" s="28"/>
    </row>
    <row r="31" spans="2:9" s="26" customFormat="1" ht="12.75" x14ac:dyDescent="0.35">
      <c r="B31" s="61"/>
      <c r="C31" s="62"/>
      <c r="D31" s="62"/>
      <c r="E31" s="63"/>
      <c r="F31" s="62"/>
      <c r="G31" s="62"/>
      <c r="H31" s="63"/>
      <c r="I31" s="28"/>
    </row>
    <row r="32" spans="2:9" ht="30" customHeight="1" x14ac:dyDescent="0.35">
      <c r="B32" s="51" t="s">
        <v>59</v>
      </c>
      <c r="C32" s="52" t="s">
        <v>49</v>
      </c>
      <c r="D32" s="52" t="s">
        <v>50</v>
      </c>
      <c r="E32" s="52" t="s">
        <v>51</v>
      </c>
      <c r="F32" s="52" t="s">
        <v>52</v>
      </c>
      <c r="G32" s="52" t="s">
        <v>53</v>
      </c>
      <c r="H32" s="52" t="s">
        <v>54</v>
      </c>
      <c r="I32" s="52" t="s">
        <v>1</v>
      </c>
    </row>
    <row r="33" spans="2:9" s="43" customFormat="1" ht="30" customHeight="1" x14ac:dyDescent="0.35">
      <c r="B33" s="64" t="s">
        <v>41</v>
      </c>
      <c r="C33" s="65">
        <v>2.2999999999999998</v>
      </c>
      <c r="D33" s="65">
        <v>1</v>
      </c>
      <c r="E33" s="65">
        <f>D33-C33</f>
        <v>-1.2999999999999998</v>
      </c>
      <c r="F33" s="65">
        <v>1.46</v>
      </c>
      <c r="G33" s="65">
        <v>1</v>
      </c>
      <c r="H33" s="65">
        <f>F33-G33</f>
        <v>0.45999999999999996</v>
      </c>
      <c r="I33" s="28" t="s">
        <v>43</v>
      </c>
    </row>
    <row r="34" spans="2:9" s="43" customFormat="1" ht="30" customHeight="1" x14ac:dyDescent="0.35">
      <c r="B34" s="27" t="s">
        <v>24</v>
      </c>
      <c r="C34" s="66">
        <v>200000</v>
      </c>
      <c r="D34" s="66">
        <v>220000</v>
      </c>
      <c r="E34" s="66">
        <f>C34-D34</f>
        <v>-20000</v>
      </c>
      <c r="F34" s="66">
        <v>1100000</v>
      </c>
      <c r="G34" s="66">
        <v>1150000</v>
      </c>
      <c r="H34" s="66">
        <f>F34-G34</f>
        <v>-50000</v>
      </c>
      <c r="I34" s="28"/>
    </row>
    <row r="35" spans="2:9" s="43" customFormat="1" ht="30" customHeight="1" x14ac:dyDescent="0.35">
      <c r="B35" s="27" t="s">
        <v>25</v>
      </c>
      <c r="C35" s="66">
        <v>35</v>
      </c>
      <c r="D35" s="66">
        <v>25</v>
      </c>
      <c r="E35" s="66">
        <f>D35-C35</f>
        <v>-10</v>
      </c>
      <c r="F35" s="66">
        <v>33</v>
      </c>
      <c r="G35" s="66">
        <v>25</v>
      </c>
      <c r="H35" s="66">
        <f>G35-F35</f>
        <v>-8</v>
      </c>
      <c r="I35" s="28"/>
    </row>
    <row r="36" spans="2:9" s="43" customFormat="1" ht="30" customHeight="1" x14ac:dyDescent="0.35">
      <c r="B36" s="27" t="s">
        <v>26</v>
      </c>
      <c r="C36" s="66">
        <v>19</v>
      </c>
      <c r="D36" s="66">
        <v>15</v>
      </c>
      <c r="E36" s="66">
        <f>C36-D36</f>
        <v>4</v>
      </c>
      <c r="F36" s="66">
        <v>83</v>
      </c>
      <c r="G36" s="66">
        <v>75</v>
      </c>
      <c r="H36" s="66">
        <f>F36-G36</f>
        <v>8</v>
      </c>
      <c r="I36" s="28"/>
    </row>
    <row r="37" spans="2:9" s="26" customFormat="1" ht="12.75" x14ac:dyDescent="0.35">
      <c r="B37" s="61"/>
      <c r="C37" s="67"/>
      <c r="D37" s="67"/>
      <c r="E37" s="67"/>
      <c r="F37" s="67"/>
      <c r="G37" s="67"/>
      <c r="H37" s="67"/>
      <c r="I37" s="68"/>
    </row>
    <row r="38" spans="2:9" ht="30" customHeight="1" x14ac:dyDescent="0.35">
      <c r="B38" s="53" t="s">
        <v>60</v>
      </c>
      <c r="C38" s="54" t="s">
        <v>61</v>
      </c>
      <c r="D38" s="47" t="s">
        <v>27</v>
      </c>
      <c r="E38" s="47" t="s">
        <v>28</v>
      </c>
      <c r="F38" s="47" t="s">
        <v>29</v>
      </c>
      <c r="G38" s="47" t="s">
        <v>30</v>
      </c>
      <c r="H38" s="47" t="s">
        <v>31</v>
      </c>
      <c r="I38" s="47" t="s">
        <v>1</v>
      </c>
    </row>
    <row r="39" spans="2:9" s="43" customFormat="1" ht="30" customHeight="1" x14ac:dyDescent="0.35">
      <c r="B39" s="27" t="s">
        <v>32</v>
      </c>
      <c r="C39" s="69">
        <v>0.2</v>
      </c>
      <c r="D39" s="69">
        <v>0.25</v>
      </c>
      <c r="E39" s="69">
        <v>0.15</v>
      </c>
      <c r="F39" s="69">
        <v>0.05</v>
      </c>
      <c r="G39" s="69">
        <v>0.15</v>
      </c>
      <c r="H39" s="69">
        <v>0.2</v>
      </c>
      <c r="I39" s="28" t="s">
        <v>33</v>
      </c>
    </row>
    <row r="40" spans="2:9" s="43" customFormat="1" ht="30" customHeight="1" x14ac:dyDescent="0.35">
      <c r="B40" s="27" t="s">
        <v>34</v>
      </c>
      <c r="C40" s="36">
        <f>F6</f>
        <v>6200000</v>
      </c>
      <c r="D40" s="36">
        <v>7000000</v>
      </c>
      <c r="E40" s="36">
        <v>4000000</v>
      </c>
      <c r="F40" s="36">
        <v>1500000</v>
      </c>
      <c r="G40" s="36">
        <v>4000000</v>
      </c>
      <c r="H40" s="36">
        <v>6000000</v>
      </c>
      <c r="I40" s="28"/>
    </row>
    <row r="41" spans="2:9" s="43" customFormat="1" ht="30" customHeight="1" x14ac:dyDescent="0.35">
      <c r="B41" s="27" t="s">
        <v>35</v>
      </c>
      <c r="C41" s="36">
        <v>900000</v>
      </c>
      <c r="D41" s="36">
        <v>500000</v>
      </c>
      <c r="E41" s="36">
        <v>0</v>
      </c>
      <c r="F41" s="36">
        <v>100000</v>
      </c>
      <c r="G41" s="36">
        <v>500000</v>
      </c>
      <c r="H41" s="36">
        <v>0</v>
      </c>
      <c r="I41" s="28"/>
    </row>
    <row r="42" spans="2:9" s="43" customFormat="1" ht="30" customHeight="1" x14ac:dyDescent="0.35">
      <c r="B42" s="27" t="s">
        <v>36</v>
      </c>
      <c r="C42" s="66">
        <v>15</v>
      </c>
      <c r="D42" s="66">
        <v>20</v>
      </c>
      <c r="E42" s="66">
        <v>15</v>
      </c>
      <c r="F42" s="66">
        <v>10</v>
      </c>
      <c r="G42" s="66">
        <v>15</v>
      </c>
      <c r="H42" s="66" t="s">
        <v>37</v>
      </c>
      <c r="I42" s="28"/>
    </row>
    <row r="43" spans="2:9" s="26" customFormat="1" ht="30" customHeight="1" x14ac:dyDescent="0.35"/>
  </sheetData>
  <conditionalFormatting sqref="C6:H17 C20:H30 C33:H36 C39:H42">
    <cfRule type="expression" dxfId="46" priority="9">
      <formula>_xlfn.ISFORMULA(C6)</formula>
    </cfRule>
  </conditionalFormatting>
  <dataValidations count="25">
    <dataValidation allowBlank="1" showInputMessage="1" showErrorMessage="1" promptTitle="Budget Summary Report" prompt="_x000a_Enter your Company Name in cell B3. Enter year in cell I2. _x000a__x000a_Enter details in tables starting in cells B5, B19, B32, &amp; B38. Charts in other worksheets are auto updated. _x000a__x000a_Navigation links are in the cell I3." sqref="A1" xr:uid="{00000000-0002-0000-0000-000000000000}"/>
    <dataValidation allowBlank="1" showInputMessage="1" showErrorMessage="1" prompt="Title of this worksheet is in this cell" sqref="B2" xr:uid="{00000000-0002-0000-0000-000001000000}"/>
    <dataValidation allowBlank="1" showInputMessage="1" showErrorMessage="1" prompt="Enter Company Name in this cell" sqref="B3" xr:uid="{00000000-0002-0000-0000-000002000000}"/>
    <dataValidation allowBlank="1" showInputMessage="1" showErrorMessage="1" prompt="Enter Monthly Actuals in this column under this heading" sqref="C32" xr:uid="{00000000-0002-0000-0000-000003000000}"/>
    <dataValidation allowBlank="1" showInputMessage="1" showErrorMessage="1" prompt="Sample Profit and Loss Summary items are in this column under this heading" sqref="B5" xr:uid="{00000000-0002-0000-0000-000004000000}"/>
    <dataValidation allowBlank="1" showInputMessage="1" showErrorMessage="1" prompt="Enter Monthly Targets in this column under this heading" sqref="D32" xr:uid="{00000000-0002-0000-0000-000005000000}"/>
    <dataValidation allowBlank="1" showInputMessage="1" showErrorMessage="1" prompt="Monthly Variance is auto calculated in this column under this heading" sqref="E32 E5 E19" xr:uid="{00000000-0002-0000-0000-000006000000}"/>
    <dataValidation allowBlank="1" showInputMessage="1" showErrorMessage="1" prompt="Enter Year to Date Actuals in this column under this heading" sqref="F32" xr:uid="{00000000-0002-0000-0000-000007000000}"/>
    <dataValidation allowBlank="1" showInputMessage="1" showErrorMessage="1" prompt="Enter Year to Date Targets in this column under this heading" sqref="G32" xr:uid="{00000000-0002-0000-0000-000008000000}"/>
    <dataValidation allowBlank="1" showInputMessage="1" showErrorMessage="1" prompt="Year to Date Variance is auto calculated in this column under this heading" sqref="H32 H5 H19" xr:uid="{00000000-0002-0000-0000-000009000000}"/>
    <dataValidation allowBlank="1" showInputMessage="1" showErrorMessage="1" prompt="Enter Notes in this column under this heading" sqref="I5 I38 I32 I19" xr:uid="{00000000-0002-0000-0000-00000A000000}"/>
    <dataValidation allowBlank="1" showInputMessage="1" showErrorMessage="1" prompt="Sample Balance Sheet Summary items are in this column under this heading" sqref="B19" xr:uid="{00000000-0002-0000-0000-00000B000000}"/>
    <dataValidation allowBlank="1" showInputMessage="1" showErrorMessage="1" prompt="Sample Operating Metrics Summary items are in this column under this heading" sqref="B32" xr:uid="{00000000-0002-0000-0000-00000C000000}"/>
    <dataValidation allowBlank="1" showInputMessage="1" showErrorMessage="1" prompt="Sample Competitive Summary items are in this column under this heading" sqref="B38" xr:uid="{00000000-0002-0000-0000-00000D000000}"/>
    <dataValidation allowBlank="1" showInputMessage="1" showErrorMessage="1" prompt="Enter Competitor 1 data in this column under this heading" sqref="D38" xr:uid="{00000000-0002-0000-0000-00000E000000}"/>
    <dataValidation allowBlank="1" showInputMessage="1" showErrorMessage="1" prompt="Enter Competitor 2 data in this column under this heading" sqref="E38" xr:uid="{00000000-0002-0000-0000-00000F000000}"/>
    <dataValidation allowBlank="1" showInputMessage="1" showErrorMessage="1" prompt="Enter Competitor 3 data in this column under this heading" sqref="F38" xr:uid="{00000000-0002-0000-0000-000010000000}"/>
    <dataValidation allowBlank="1" showInputMessage="1" showErrorMessage="1" prompt="Enter Competitor 4 data in this column under this heading" sqref="G38" xr:uid="{00000000-0002-0000-0000-000011000000}"/>
    <dataValidation allowBlank="1" showInputMessage="1" showErrorMessage="1" prompt="Enter Other data in this column under this heading" sqref="H38" xr:uid="{00000000-0002-0000-0000-000012000000}"/>
    <dataValidation allowBlank="1" showInputMessage="1" showErrorMessage="1" prompt="Enter Monthly Actuals in this column under this heading. Values in cells containing formula are auto calculated" sqref="C5 C19" xr:uid="{00000000-0002-0000-0000-000013000000}"/>
    <dataValidation allowBlank="1" showInputMessage="1" showErrorMessage="1" prompt="Enter Monthly Targets in this column under this heading. Values in cells containing formula are auto calculated" sqref="D5 D19" xr:uid="{00000000-0002-0000-0000-000014000000}"/>
    <dataValidation allowBlank="1" showInputMessage="1" showErrorMessage="1" prompt="Enter Year to Date Actuals in this column under this heading. Values in cells containing formula are auto calculated" sqref="F5 F19" xr:uid="{00000000-0002-0000-0000-000015000000}"/>
    <dataValidation allowBlank="1" showInputMessage="1" showErrorMessage="1" prompt="Enter Year to Date Targets in this column under this heading. Values in cells containing formula are auto calculated" sqref="G5 G19" xr:uid="{00000000-0002-0000-0000-000016000000}"/>
    <dataValidation allowBlank="1" showInputMessage="1" showErrorMessage="1" prompt="Enter year in this cell" sqref="I2" xr:uid="{00000000-0002-0000-0000-000017000000}"/>
    <dataValidation allowBlank="1" showInputMessage="1" showErrorMessage="1" prompt="Enter Your Company Profile for the corresponding items at left in this column under this heading. Values are auto calculated in cells containing formula" sqref="C38" xr:uid="{00000000-0002-0000-0000-000018000000}"/>
  </dataValidations>
  <printOptions horizontalCentered="1"/>
  <pageMargins left="0.5" right="0.5" top="0.75" bottom="0.75" header="0.53" footer="0.51"/>
  <pageSetup scale="67" fitToHeight="0" orientation="landscape" r:id="rId1"/>
  <headerFooter differentFirst="1">
    <oddFooter>Page &amp;P of &amp;N</oddFooter>
  </headerFooter>
  <ignoredErrors>
    <ignoredError sqref="H8 E8 E17 E25 H29 E34:E35" formula="1"/>
    <ignoredError sqref="H35" calculatedColumn="1"/>
  </ignoredErrors>
  <drawing r:id="rId2"/>
  <tableParts count="4">
    <tablePart r:id="rId3"/>
    <tablePart r:id="rId4"/>
    <tablePart r:id="rId5"/>
    <tablePart r:id="rId6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  <pageSetUpPr autoPageBreaks="0" fitToPage="1"/>
  </sheetPr>
  <dimension ref="A1:L19"/>
  <sheetViews>
    <sheetView showGridLines="0" zoomScaleNormal="100" workbookViewId="0"/>
  </sheetViews>
  <sheetFormatPr defaultColWidth="9.1328125" defaultRowHeight="13.5" x14ac:dyDescent="0.35"/>
  <cols>
    <col min="1" max="1" width="1.6640625" style="14" customWidth="1"/>
    <col min="2" max="7" width="16.6640625" style="70" customWidth="1"/>
    <col min="8" max="8" width="26.6640625" style="70" customWidth="1"/>
    <col min="9" max="9" width="1.6640625" style="70" customWidth="1"/>
    <col min="10" max="10" width="20.6640625" style="83" customWidth="1"/>
    <col min="11" max="12" width="24.6640625" style="83" customWidth="1"/>
    <col min="13" max="16384" width="9.1328125" style="70"/>
  </cols>
  <sheetData>
    <row r="1" spans="1:12" s="1" customFormat="1" ht="9.9499999999999993" customHeight="1" x14ac:dyDescent="0.35">
      <c r="A1" s="3"/>
      <c r="B1" s="4"/>
      <c r="C1" s="4"/>
      <c r="D1" s="4"/>
      <c r="E1" s="4"/>
      <c r="F1" s="4"/>
      <c r="G1" s="4"/>
      <c r="H1" s="7"/>
      <c r="I1" s="1" t="s">
        <v>44</v>
      </c>
      <c r="J1" s="79"/>
      <c r="K1" s="79"/>
      <c r="L1" s="80"/>
    </row>
    <row r="2" spans="1:12" s="2" customFormat="1" ht="45" customHeight="1" x14ac:dyDescent="0.35">
      <c r="B2" s="11" t="s">
        <v>38</v>
      </c>
      <c r="C2" s="5"/>
      <c r="D2" s="5"/>
      <c r="E2" s="6"/>
      <c r="F2" s="5"/>
      <c r="G2" s="5"/>
      <c r="H2" s="11">
        <f ca="1">'Budget summary'!I2</f>
        <v>2022</v>
      </c>
      <c r="J2" s="79"/>
      <c r="K2" s="79"/>
      <c r="L2" s="81"/>
    </row>
    <row r="3" spans="1:12" s="8" customFormat="1" ht="32.1" customHeight="1" x14ac:dyDescent="0.35">
      <c r="B3" s="22" t="str">
        <f>'Budget summary'!B3</f>
        <v xml:space="preserve">Contoso Pharmaceuticals </v>
      </c>
      <c r="C3" s="23"/>
      <c r="D3" s="23"/>
      <c r="E3" s="23"/>
      <c r="F3" s="23"/>
      <c r="G3" s="23"/>
      <c r="H3" s="24"/>
      <c r="J3" s="79"/>
      <c r="K3" s="79"/>
      <c r="L3" s="82"/>
    </row>
    <row r="4" spans="1:12" ht="45" customHeight="1" x14ac:dyDescent="0.35">
      <c r="H4" s="71"/>
    </row>
    <row r="5" spans="1:12" s="74" customFormat="1" ht="30" customHeight="1" x14ac:dyDescent="0.35">
      <c r="A5" s="72"/>
      <c r="B5" s="76" t="s">
        <v>62</v>
      </c>
      <c r="C5" s="77"/>
      <c r="D5" s="77"/>
      <c r="E5" s="77"/>
      <c r="F5" s="77"/>
      <c r="G5" s="77"/>
      <c r="H5" s="78"/>
      <c r="J5" s="83"/>
      <c r="K5" s="86" t="s">
        <v>45</v>
      </c>
      <c r="L5" s="86" t="s">
        <v>46</v>
      </c>
    </row>
    <row r="6" spans="1:12" s="74" customFormat="1" ht="30" customHeight="1" x14ac:dyDescent="0.35">
      <c r="A6" s="72"/>
      <c r="B6" s="73"/>
      <c r="H6" s="75"/>
      <c r="J6" s="86" t="str">
        <f>'Budget summary'!B16</f>
        <v>Pretax operating profit (loss)</v>
      </c>
      <c r="K6" s="87">
        <f>'Budget summary'!C16</f>
        <v>50000</v>
      </c>
      <c r="L6" s="87">
        <f>'Budget summary'!D16</f>
        <v>40000</v>
      </c>
    </row>
    <row r="7" spans="1:12" s="74" customFormat="1" ht="30" customHeight="1" x14ac:dyDescent="0.35">
      <c r="A7" s="72"/>
      <c r="B7" s="73"/>
      <c r="H7" s="75"/>
      <c r="J7" s="86" t="str">
        <f>'Budget summary'!B15</f>
        <v>SG&amp;A expenses</v>
      </c>
      <c r="K7" s="87">
        <f>'Budget summary'!C15</f>
        <v>100000</v>
      </c>
      <c r="L7" s="87">
        <f>'Budget summary'!D15</f>
        <v>120000</v>
      </c>
    </row>
    <row r="8" spans="1:12" s="74" customFormat="1" ht="30" customHeight="1" x14ac:dyDescent="0.35">
      <c r="A8" s="72"/>
      <c r="B8" s="73"/>
      <c r="H8" s="75"/>
      <c r="J8" s="86" t="str">
        <f>'Budget summary'!B9</f>
        <v>Sales from new products</v>
      </c>
      <c r="K8" s="87">
        <f>'Budget summary'!C9</f>
        <v>200000</v>
      </c>
      <c r="L8" s="87">
        <f>'Budget summary'!D9</f>
        <v>150000</v>
      </c>
    </row>
    <row r="9" spans="1:12" s="74" customFormat="1" ht="30" customHeight="1" x14ac:dyDescent="0.35">
      <c r="A9" s="72"/>
      <c r="B9" s="73"/>
      <c r="H9" s="75"/>
      <c r="J9" s="86" t="str">
        <f>'Budget summary'!B7</f>
        <v>Gross margin</v>
      </c>
      <c r="K9" s="87">
        <f>'Budget summary'!C7</f>
        <v>150000</v>
      </c>
      <c r="L9" s="87">
        <f>'Budget summary'!D7</f>
        <v>160000</v>
      </c>
    </row>
    <row r="10" spans="1:12" s="74" customFormat="1" ht="30" customHeight="1" x14ac:dyDescent="0.35">
      <c r="A10" s="72"/>
      <c r="B10" s="73"/>
      <c r="H10" s="75"/>
      <c r="J10" s="86" t="str">
        <f>'Budget summary'!B6</f>
        <v>Revenue</v>
      </c>
      <c r="K10" s="87">
        <f>'Budget summary'!C6</f>
        <v>1200000</v>
      </c>
      <c r="L10" s="87">
        <f>'Budget summary'!D6</f>
        <v>1100000</v>
      </c>
    </row>
    <row r="11" spans="1:12" s="74" customFormat="1" ht="159.94999999999999" customHeight="1" x14ac:dyDescent="0.35">
      <c r="A11" s="72"/>
      <c r="B11" s="73"/>
      <c r="H11" s="75"/>
      <c r="J11" s="83"/>
      <c r="K11" s="83"/>
      <c r="L11" s="83"/>
    </row>
    <row r="12" spans="1:12" s="74" customFormat="1" ht="30" customHeight="1" x14ac:dyDescent="0.35">
      <c r="A12" s="72"/>
      <c r="B12" s="73"/>
      <c r="H12" s="75"/>
      <c r="J12" s="83"/>
      <c r="K12" s="84"/>
      <c r="L12" s="84"/>
    </row>
    <row r="13" spans="1:12" s="74" customFormat="1" ht="30" customHeight="1" x14ac:dyDescent="0.35">
      <c r="A13" s="72"/>
      <c r="B13" s="76" t="s">
        <v>63</v>
      </c>
      <c r="C13" s="77"/>
      <c r="D13" s="77"/>
      <c r="E13" s="77"/>
      <c r="F13" s="77"/>
      <c r="G13" s="77"/>
      <c r="H13" s="78"/>
      <c r="J13" s="83"/>
      <c r="K13" s="86" t="s">
        <v>45</v>
      </c>
      <c r="L13" s="86" t="s">
        <v>46</v>
      </c>
    </row>
    <row r="14" spans="1:12" s="74" customFormat="1" ht="30" customHeight="1" x14ac:dyDescent="0.35">
      <c r="A14" s="72"/>
      <c r="B14" s="73"/>
      <c r="H14" s="75"/>
      <c r="J14" s="86" t="str">
        <f>'Budget summary'!B16</f>
        <v>Pretax operating profit (loss)</v>
      </c>
      <c r="K14" s="87">
        <f>'Budget summary'!F16</f>
        <v>140000</v>
      </c>
      <c r="L14" s="87">
        <f>'Budget summary'!G16</f>
        <v>150000</v>
      </c>
    </row>
    <row r="15" spans="1:12" s="74" customFormat="1" ht="30" customHeight="1" x14ac:dyDescent="0.35">
      <c r="A15" s="72"/>
      <c r="B15" s="73"/>
      <c r="H15" s="75"/>
      <c r="J15" s="86" t="str">
        <f>'Budget summary'!B15</f>
        <v>SG&amp;A expenses</v>
      </c>
      <c r="K15" s="87">
        <f>'Budget summary'!F15</f>
        <v>500000</v>
      </c>
      <c r="L15" s="87">
        <f>'Budget summary'!G15</f>
        <v>600000</v>
      </c>
    </row>
    <row r="16" spans="1:12" s="74" customFormat="1" ht="30" customHeight="1" x14ac:dyDescent="0.35">
      <c r="A16" s="72"/>
      <c r="B16" s="73"/>
      <c r="H16" s="75"/>
      <c r="J16" s="86" t="str">
        <f>'Budget summary'!B9</f>
        <v>Sales from new products</v>
      </c>
      <c r="K16" s="87">
        <f>'Budget summary'!F9</f>
        <v>900000</v>
      </c>
      <c r="L16" s="87">
        <f>'Budget summary'!G9</f>
        <v>750000</v>
      </c>
    </row>
    <row r="17" spans="1:12" s="74" customFormat="1" ht="30" customHeight="1" x14ac:dyDescent="0.35">
      <c r="A17" s="72"/>
      <c r="B17" s="73"/>
      <c r="H17" s="75"/>
      <c r="J17" s="86" t="str">
        <f>'Budget summary'!B7</f>
        <v>Gross margin</v>
      </c>
      <c r="K17" s="87">
        <f>'Budget summary'!F7</f>
        <v>640000</v>
      </c>
      <c r="L17" s="87">
        <f>'Budget summary'!G7</f>
        <v>750000</v>
      </c>
    </row>
    <row r="18" spans="1:12" s="74" customFormat="1" ht="30" customHeight="1" x14ac:dyDescent="0.35">
      <c r="A18" s="72"/>
      <c r="B18" s="73"/>
      <c r="H18" s="75"/>
      <c r="J18" s="86" t="str">
        <f>'Budget summary'!B6</f>
        <v>Revenue</v>
      </c>
      <c r="K18" s="87">
        <f>'Budget summary'!F6</f>
        <v>6200000</v>
      </c>
      <c r="L18" s="87">
        <f>'Budget summary'!G6</f>
        <v>6000000</v>
      </c>
    </row>
    <row r="19" spans="1:12" s="74" customFormat="1" ht="159.94999999999999" customHeight="1" x14ac:dyDescent="0.35">
      <c r="A19" s="72"/>
      <c r="B19" s="73"/>
      <c r="H19" s="75"/>
      <c r="J19" s="83"/>
      <c r="K19" s="83"/>
      <c r="L19" s="83"/>
    </row>
  </sheetData>
  <conditionalFormatting sqref="J1:L1048576">
    <cfRule type="notContainsBlanks" dxfId="1" priority="1">
      <formula>LEN(TRIM(J1))&gt;0</formula>
    </cfRule>
  </conditionalFormatting>
  <dataValidations count="6">
    <dataValidation allowBlank="1" showInputMessage="1" showErrorMessage="1" prompt="Profit &amp; Loss Summary Charts are auto updated in this worksheet. Navigation links are in cell H3." sqref="A1" xr:uid="{00000000-0002-0000-0100-000000000000}"/>
    <dataValidation allowBlank="1" showInputMessage="1" showErrorMessage="1" prompt="Title of this worksheet is in this cell" sqref="B2" xr:uid="{00000000-0002-0000-0100-000001000000}"/>
    <dataValidation allowBlank="1" showInputMessage="1" showErrorMessage="1" prompt="Year is auto updated in this cell " sqref="H2" xr:uid="{00000000-0002-0000-0100-000002000000}"/>
    <dataValidation allowBlank="1" showInputMessage="1" showErrorMessage="1" prompt="Company Name is auto updated in this cell " sqref="B3" xr:uid="{00000000-0002-0000-0100-000003000000}"/>
    <dataValidation allowBlank="1" showInputMessage="1" showErrorMessage="1" prompt="Bar chart comparing Target vs Actual for the month is in this cell" sqref="B6" xr:uid="{00000000-0002-0000-0100-000004000000}"/>
    <dataValidation allowBlank="1" showInputMessage="1" showErrorMessage="1" prompt="Bar chart comparing Target vs Actual for Year to Date is in this cell" sqref="B14" xr:uid="{00000000-0002-0000-0100-000005000000}"/>
  </dataValidations>
  <printOptions horizontalCentered="1"/>
  <pageMargins left="0.5" right="0.5" top="0.75" bottom="0.75" header="0.3" footer="0.3"/>
  <pageSetup scale="74" orientation="portrait" r:id="rId1"/>
  <headerFooter differentFirst="1">
    <oddFooter>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6"/>
    <pageSetUpPr autoPageBreaks="0" fitToPage="1"/>
  </sheetPr>
  <dimension ref="A1:L12"/>
  <sheetViews>
    <sheetView showGridLines="0" workbookViewId="0"/>
  </sheetViews>
  <sheetFormatPr defaultColWidth="9.1328125" defaultRowHeight="13.5" x14ac:dyDescent="0.35"/>
  <cols>
    <col min="1" max="1" width="1.6640625" style="14" customWidth="1"/>
    <col min="2" max="7" width="16.6640625" style="70" customWidth="1"/>
    <col min="8" max="8" width="26.6640625" style="70" customWidth="1"/>
    <col min="9" max="9" width="1.6640625" style="70" customWidth="1"/>
    <col min="10" max="12" width="20.6640625" style="86" customWidth="1"/>
    <col min="13" max="16384" width="9.1328125" style="70"/>
  </cols>
  <sheetData>
    <row r="1" spans="1:12" s="14" customFormat="1" ht="9.9499999999999993" customHeight="1" x14ac:dyDescent="0.35">
      <c r="A1" s="19"/>
      <c r="B1" s="20"/>
      <c r="C1" s="20"/>
      <c r="D1" s="20"/>
      <c r="E1" s="20"/>
      <c r="F1" s="20"/>
      <c r="G1" s="20"/>
      <c r="H1" s="21"/>
      <c r="I1" s="14" t="s">
        <v>44</v>
      </c>
      <c r="J1" s="88"/>
      <c r="K1" s="88"/>
      <c r="L1" s="88"/>
    </row>
    <row r="2" spans="1:12" s="10" customFormat="1" ht="45" customHeight="1" x14ac:dyDescent="0.35">
      <c r="B2" s="11" t="s">
        <v>39</v>
      </c>
      <c r="C2" s="11"/>
      <c r="D2" s="11"/>
      <c r="E2" s="12"/>
      <c r="F2" s="11"/>
      <c r="G2" s="11"/>
      <c r="H2" s="11">
        <f ca="1">'Budget summary'!I2</f>
        <v>2022</v>
      </c>
      <c r="J2" s="89"/>
      <c r="K2" s="89"/>
      <c r="L2" s="89"/>
    </row>
    <row r="3" spans="1:12" s="8" customFormat="1" ht="32.1" customHeight="1" x14ac:dyDescent="0.35">
      <c r="B3" s="22" t="str">
        <f>'Budget summary'!B3</f>
        <v xml:space="preserve">Contoso Pharmaceuticals </v>
      </c>
      <c r="C3" s="23"/>
      <c r="D3" s="23"/>
      <c r="E3" s="23"/>
      <c r="F3" s="23"/>
      <c r="G3" s="23"/>
      <c r="H3" s="85"/>
      <c r="J3" s="90"/>
      <c r="K3" s="90"/>
      <c r="L3" s="90"/>
    </row>
    <row r="4" spans="1:12" ht="45" customHeight="1" x14ac:dyDescent="0.35">
      <c r="H4" s="71"/>
    </row>
    <row r="5" spans="1:12" ht="30" customHeight="1" x14ac:dyDescent="0.35">
      <c r="B5" s="76" t="s">
        <v>62</v>
      </c>
      <c r="C5" s="77"/>
      <c r="D5" s="77"/>
      <c r="E5" s="77"/>
      <c r="F5" s="77"/>
      <c r="G5" s="77"/>
      <c r="H5" s="78"/>
      <c r="K5" s="86" t="s">
        <v>45</v>
      </c>
      <c r="L5" s="86" t="s">
        <v>46</v>
      </c>
    </row>
    <row r="6" spans="1:12" ht="30" customHeight="1" x14ac:dyDescent="0.35">
      <c r="H6" s="71"/>
      <c r="J6" s="86" t="str">
        <f>'Budget summary'!B29</f>
        <v>Long-term liabilities</v>
      </c>
      <c r="K6" s="87">
        <f>'Budget summary'!C29</f>
        <v>30000</v>
      </c>
      <c r="L6" s="87">
        <f>'Budget summary'!D29</f>
        <v>31000</v>
      </c>
    </row>
    <row r="7" spans="1:12" ht="30" customHeight="1" x14ac:dyDescent="0.35">
      <c r="H7" s="71"/>
      <c r="J7" s="86" t="str">
        <f>'Budget summary'!B28</f>
        <v>Accounts payable</v>
      </c>
      <c r="K7" s="87">
        <f>'Budget summary'!C28</f>
        <v>60000</v>
      </c>
      <c r="L7" s="87">
        <f>'Budget summary'!D28</f>
        <v>60000</v>
      </c>
    </row>
    <row r="8" spans="1:12" ht="30" customHeight="1" x14ac:dyDescent="0.35">
      <c r="H8" s="71"/>
      <c r="J8" s="86" t="str">
        <f>'Budget summary'!B27</f>
        <v>Property, plant, and equipment</v>
      </c>
      <c r="K8" s="87">
        <f>'Budget summary'!C27</f>
        <v>80000</v>
      </c>
      <c r="L8" s="87">
        <f>'Budget summary'!D27</f>
        <v>78000</v>
      </c>
    </row>
    <row r="9" spans="1:12" ht="30" customHeight="1" x14ac:dyDescent="0.35">
      <c r="H9" s="71"/>
      <c r="J9" s="86" t="str">
        <f>'Budget summary'!B22</f>
        <v>Inventory</v>
      </c>
      <c r="K9" s="87">
        <f>'Budget summary'!C22</f>
        <v>25000</v>
      </c>
      <c r="L9" s="87">
        <f>'Budget summary'!D22</f>
        <v>30000</v>
      </c>
    </row>
    <row r="10" spans="1:12" ht="30" customHeight="1" x14ac:dyDescent="0.35">
      <c r="H10" s="71"/>
      <c r="J10" s="86" t="str">
        <f>'Budget summary'!B21</f>
        <v>Accounts receivable</v>
      </c>
      <c r="K10" s="87">
        <f>'Budget summary'!C21</f>
        <v>20000</v>
      </c>
      <c r="L10" s="87">
        <f>'Budget summary'!D21</f>
        <v>22000</v>
      </c>
    </row>
    <row r="11" spans="1:12" ht="30" customHeight="1" x14ac:dyDescent="0.35">
      <c r="H11" s="71"/>
      <c r="J11" s="86" t="str">
        <f>'Budget summary'!B20</f>
        <v>Period end cash flow</v>
      </c>
      <c r="K11" s="87">
        <f>'Budget summary'!C20</f>
        <v>35000</v>
      </c>
      <c r="L11" s="87">
        <f>'Budget summary'!D20</f>
        <v>50000</v>
      </c>
    </row>
    <row r="12" spans="1:12" ht="159.94999999999999" customHeight="1" x14ac:dyDescent="0.35">
      <c r="H12" s="71"/>
    </row>
  </sheetData>
  <conditionalFormatting sqref="J1:M1048576">
    <cfRule type="notContainsBlanks" dxfId="0" priority="2">
      <formula>LEN(TRIM(J1))&gt;0</formula>
    </cfRule>
  </conditionalFormatting>
  <dataValidations count="5">
    <dataValidation allowBlank="1" showInputMessage="1" showErrorMessage="1" prompt="Balance Sheet Summary Chart is auto updated in cell B6 in this worksheet. Navigation links are in cell H3." sqref="A1" xr:uid="{00000000-0002-0000-0200-000000000000}"/>
    <dataValidation allowBlank="1" showInputMessage="1" showErrorMessage="1" prompt="Title of this worksheet is in this cell" sqref="B2" xr:uid="{00000000-0002-0000-0200-000001000000}"/>
    <dataValidation allowBlank="1" showInputMessage="1" showErrorMessage="1" prompt="Year is auto updated in this cell " sqref="H2" xr:uid="{00000000-0002-0000-0200-000002000000}"/>
    <dataValidation allowBlank="1" showInputMessage="1" showErrorMessage="1" prompt="Company Name is auto updated in this cell " sqref="B3" xr:uid="{00000000-0002-0000-0200-000003000000}"/>
    <dataValidation allowBlank="1" showInputMessage="1" showErrorMessage="1" prompt="Bar chart showing monthly actuals and targets is in this cell." sqref="B6" xr:uid="{00000000-0002-0000-0200-000004000000}"/>
  </dataValidations>
  <printOptions horizontalCentered="1"/>
  <pageMargins left="0.5" right="0.5" top="0.75" bottom="0.75" header="0.3" footer="0.3"/>
  <pageSetup scale="74" orientation="portrait" r:id="rId1"/>
  <headerFooter differentFirst="1">
    <oddFooter>Page &amp;P of &amp;N</oddFooter>
  </headerFooter>
  <drawing r:id="rId2"/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TM03986924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ap:HeadingPairs>
  <ap:TitlesOfParts>
    <vt:vector baseType="lpstr" size="6">
      <vt:lpstr>Budget summary</vt:lpstr>
      <vt:lpstr>Profit &amp; loss chart</vt:lpstr>
      <vt:lpstr>Balance chart</vt:lpstr>
      <vt:lpstr>'Balance chart'!Print_Area</vt:lpstr>
      <vt:lpstr>'Profit &amp; loss chart'!Print_Area</vt:lpstr>
      <vt:lpstr>'Budget summary'!Print_Titles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2022-11-15T17:09:01Z</dcterms:created>
  <dcterms:modified xsi:type="dcterms:W3CDTF">2022-11-15T17:09:16Z</dcterms:modified>
</cp:coreProperties>
</file>