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svg" ContentType="image/svg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tables/table2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-108" yWindow="-108" windowWidth="23256" windowHeight="12720" xr2:uid="{00000000-000D-0000-FFFF-FFFF00000000}"/>
  </bookViews>
  <sheets>
    <sheet name="Check register" sheetId="7" r:id="rId1"/>
  </sheets>
  <definedNames>
    <definedName name="CategoryLookup">Summary[Category]</definedName>
    <definedName name="ColumnTitle1">Register[[#Headers],[Check '#]]</definedName>
    <definedName name="_xlnm.Print_Titles" localSheetId="0">'Check register'!$B:$C,'Check register'!$2:$2</definedName>
    <definedName name="RowTitleRegion1..I1">'Check register'!$E$1</definedName>
    <definedName name="Title1">Summary[[#Headers],[Category]]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K6" i="7" s="1"/>
  <c r="K7" i="7" s="1"/>
  <c r="K8" i="7" s="1"/>
  <c r="K9" i="7" s="1"/>
  <c r="K4" i="7"/>
  <c r="C9" i="7"/>
  <c r="C8" i="7"/>
  <c r="C7" i="7"/>
  <c r="C6" i="7"/>
  <c r="C5" i="7"/>
  <c r="C4" i="7"/>
</calcChain>
</file>

<file path=xl/sharedStrings.xml><?xml version="1.0" encoding="utf-8"?>
<sst xmlns="http://schemas.openxmlformats.org/spreadsheetml/2006/main" count="33" uniqueCount="24">
  <si>
    <t>Check #</t>
  </si>
  <si>
    <t>Date</t>
  </si>
  <si>
    <t>Description</t>
  </si>
  <si>
    <t>Category</t>
  </si>
  <si>
    <t>Withdrawal (-)</t>
  </si>
  <si>
    <t>Deposit (+)</t>
  </si>
  <si>
    <t>Balance</t>
  </si>
  <si>
    <t>Total</t>
  </si>
  <si>
    <t>Beginning Balance</t>
  </si>
  <si>
    <t>Deposit</t>
  </si>
  <si>
    <t>Debit card</t>
  </si>
  <si>
    <t>School Registration</t>
  </si>
  <si>
    <t>School</t>
  </si>
  <si>
    <t>Groceries</t>
  </si>
  <si>
    <t>City Power &amp; Light</t>
  </si>
  <si>
    <t>Utilities</t>
  </si>
  <si>
    <t>Entertainment</t>
  </si>
  <si>
    <t>School supplies</t>
  </si>
  <si>
    <t>Grocery Store</t>
  </si>
  <si>
    <t>Southridge Video</t>
  </si>
  <si>
    <t>Other</t>
  </si>
  <si>
    <t>Current Balance</t>
  </si>
  <si>
    <t>Spending summary</t>
  </si>
  <si>
    <t>CHECK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</si>
</sst>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5" x14ac:knownFonts="1">
    <font>
      <sz val="11"/>
      <color theme="3"/>
      <name val="Calibri"/>
      <family val="2"/>
      <scheme val="minor"/>
    </font>
    <font>
      <b/>
      <sz val="18"/>
      <color theme="2"/>
      <name val="Calibri"/>
      <family val="2"/>
      <scheme val="minor"/>
    </font>
    <font>
      <b/>
      <sz val="12"/>
      <color theme="2"/>
      <name val="Book Antiqua"/>
      <family val="2"/>
      <scheme val="major"/>
    </font>
    <font>
      <b/>
      <sz val="26"/>
      <color theme="3"/>
      <name val="Book Antiqua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2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6" tint="-0.749992370372631"/>
      <name val="Calibri"/>
      <family val="2"/>
      <scheme val="minor"/>
    </font>
    <font>
      <b/>
      <sz val="11"/>
      <color theme="6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52"/>
      <color theme="7"/>
      <name val="Book Antiqua"/>
      <family val="1"/>
      <scheme val="major"/>
    </font>
    <font>
      <b/>
      <sz val="52"/>
      <color theme="8"/>
      <name val="Book Antiqu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rgb="FF000000"/>
      </patternFill>
    </fill>
  </fills>
  <borders count="21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4" tint="-9.9978637043366805E-2"/>
      </left>
      <right/>
      <top style="thin">
        <color theme="7"/>
      </top>
      <bottom style="thin">
        <color theme="7"/>
      </bottom>
      <diagonal/>
    </border>
    <border>
      <left style="thin">
        <color theme="4" tint="-9.9978637043366805E-2"/>
      </left>
      <right/>
      <top/>
      <bottom style="thin">
        <color theme="3"/>
      </bottom>
      <diagonal/>
    </border>
    <border>
      <left style="thin">
        <color theme="4" tint="-9.9978637043366805E-2"/>
      </left>
      <right/>
      <top style="thin">
        <color theme="3"/>
      </top>
      <bottom style="thin">
        <color theme="3"/>
      </bottom>
      <diagonal/>
    </border>
    <border>
      <left style="thin">
        <color theme="4" tint="-9.9978637043366805E-2"/>
      </left>
      <right/>
      <top style="thin">
        <color theme="3"/>
      </top>
      <bottom/>
      <diagonal/>
    </border>
    <border>
      <left/>
      <right style="thin">
        <color theme="4" tint="-9.9978637043366805E-2"/>
      </right>
      <top style="thin">
        <color theme="7"/>
      </top>
      <bottom style="thin">
        <color theme="7"/>
      </bottom>
      <diagonal/>
    </border>
    <border>
      <left/>
      <right style="thin">
        <color theme="4" tint="-9.9978637043366805E-2"/>
      </right>
      <top/>
      <bottom style="thin">
        <color theme="3"/>
      </bottom>
      <diagonal/>
    </border>
    <border>
      <left/>
      <right style="thin">
        <color theme="4" tint="-9.9978637043366805E-2"/>
      </right>
      <top style="thin">
        <color theme="3"/>
      </top>
      <bottom style="thin">
        <color theme="3"/>
      </bottom>
      <diagonal/>
    </border>
    <border>
      <left/>
      <right style="thin">
        <color theme="4" tint="-9.9978637043366805E-2"/>
      </right>
      <top style="thin">
        <color theme="3"/>
      </top>
      <bottom/>
      <diagonal/>
    </border>
    <border>
      <left style="thin">
        <color theme="3"/>
      </left>
      <right style="thin">
        <color theme="4" tint="-9.9978637043366805E-2"/>
      </right>
      <top style="thin">
        <color theme="7"/>
      </top>
      <bottom/>
      <diagonal/>
    </border>
    <border>
      <left style="thin">
        <color theme="3"/>
      </left>
      <right style="thin">
        <color theme="4" tint="-9.9978637043366805E-2"/>
      </right>
      <top/>
      <bottom/>
      <diagonal/>
    </border>
    <border>
      <left style="thin">
        <color theme="3"/>
      </left>
      <right style="thin">
        <color theme="4" tint="-9.9978637043366805E-2"/>
      </right>
      <top/>
      <bottom style="thin">
        <color theme="3"/>
      </bottom>
      <diagonal/>
    </border>
    <border>
      <left/>
      <right style="thin">
        <color theme="4" tint="-9.9978637043366805E-2"/>
      </right>
      <top style="thin">
        <color theme="7"/>
      </top>
      <bottom style="thin">
        <color theme="3"/>
      </bottom>
      <diagonal/>
    </border>
  </borders>
  <cellStyleXfs count="12">
    <xf numFmtId="0" fontId="0" fillId="0" borderId="0">
      <alignment horizontal="left" vertical="center" wrapText="1" indent="2"/>
    </xf>
    <xf numFmtId="0" fontId="3" fillId="3" borderId="0" applyNumberFormat="0" applyBorder="0" applyProtection="0">
      <alignment horizontal="left" vertical="center"/>
    </xf>
    <xf numFmtId="0" fontId="2" fillId="2" borderId="0" applyNumberFormat="0" applyProtection="0">
      <alignment horizontal="right" vertical="center"/>
    </xf>
    <xf numFmtId="0" fontId="1" fillId="2" borderId="1" applyNumberFormat="0" applyProtection="0">
      <alignment horizontal="left" vertical="center" indent="2"/>
    </xf>
    <xf numFmtId="0" fontId="8" fillId="2" borderId="0" applyNumberFormat="0" applyProtection="0">
      <alignment horizontal="right" vertical="center" indent="5"/>
    </xf>
    <xf numFmtId="164" fontId="4" fillId="0" borderId="0" applyFont="0" applyFill="0" applyBorder="0" applyProtection="0">
      <alignment horizontal="right" vertical="center" indent="5"/>
    </xf>
    <xf numFmtId="164" fontId="4" fillId="0" borderId="0" applyFont="0" applyFill="0" applyBorder="0" applyProtection="0">
      <alignment horizontal="right" vertical="center"/>
    </xf>
    <xf numFmtId="14" fontId="4" fillId="0" borderId="0" applyFont="0" applyFill="0" applyBorder="0">
      <alignment horizontal="right" vertical="center" indent="1"/>
    </xf>
    <xf numFmtId="0" fontId="7" fillId="3" borderId="0" applyNumberFormat="0" applyFill="0" applyBorder="0" applyProtection="0">
      <alignment horizontal="right" vertical="center"/>
    </xf>
    <xf numFmtId="0" fontId="5" fillId="2" borderId="0" applyNumberFormat="0" applyBorder="0" applyProtection="0">
      <alignment horizontal="left" wrapText="1" indent="2"/>
    </xf>
    <xf numFmtId="164" fontId="6" fillId="2" borderId="1" applyProtection="0">
      <alignment horizontal="right" vertical="center"/>
    </xf>
    <xf numFmtId="0" fontId="7" fillId="0" borderId="0" applyNumberFormat="0" applyFill="0" applyBorder="0">
      <alignment horizontal="right" vertical="center" indent="5"/>
    </xf>
  </cellStyleXfs>
  <cellXfs count="34">
    <xf numFmtId="0" fontId="0" fillId="0" borderId="0" xfId="0">
      <alignment horizontal="left" vertical="center" wrapText="1" indent="2"/>
    </xf>
    <xf numFmtId="0" fontId="0" fillId="4" borderId="0" xfId="0" applyFill="1">
      <alignment horizontal="left" vertical="center" wrapText="1" indent="2"/>
    </xf>
    <xf numFmtId="0" fontId="10" fillId="4" borderId="1" xfId="4" applyFont="1" applyFill="1" applyBorder="1">
      <alignment horizontal="right" vertical="center" indent="5"/>
    </xf>
    <xf numFmtId="164" fontId="9" fillId="4" borderId="1" xfId="5" applyFont="1" applyFill="1" applyBorder="1">
      <alignment horizontal="right" vertical="center" indent="5"/>
    </xf>
    <xf numFmtId="164" fontId="9" fillId="4" borderId="2" xfId="5" applyFont="1" applyFill="1" applyBorder="1">
      <alignment horizontal="right" vertical="center" indent="5"/>
    </xf>
    <xf numFmtId="0" fontId="10" fillId="4" borderId="5" xfId="0" applyFont="1" applyFill="1" applyBorder="1" applyAlignment="1">
      <alignment horizontal="right" vertical="center" wrapText="1" indent="1"/>
    </xf>
    <xf numFmtId="0" fontId="9" fillId="6" borderId="3" xfId="0" applyFont="1" applyFill="1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left" vertical="center" wrapText="1" indent="1"/>
    </xf>
    <xf numFmtId="0" fontId="9" fillId="6" borderId="4" xfId="0" applyFont="1" applyFill="1" applyBorder="1" applyAlignment="1">
      <alignment horizontal="left" vertical="center" wrapText="1" indent="1"/>
    </xf>
    <xf numFmtId="0" fontId="11" fillId="5" borderId="9" xfId="0" applyFont="1" applyFill="1" applyBorder="1">
      <alignment horizontal="left" vertical="center" wrapText="1" indent="2"/>
    </xf>
    <xf numFmtId="0" fontId="9" fillId="6" borderId="10" xfId="0" applyFont="1" applyFill="1" applyBorder="1">
      <alignment horizontal="left" vertical="center" wrapText="1" indent="2"/>
    </xf>
    <xf numFmtId="0" fontId="9" fillId="6" borderId="11" xfId="0" applyFont="1" applyFill="1" applyBorder="1">
      <alignment horizontal="left" vertical="center" wrapText="1" indent="2"/>
    </xf>
    <xf numFmtId="0" fontId="10" fillId="4" borderId="12" xfId="0" applyFont="1" applyFill="1" applyBorder="1">
      <alignment horizontal="left" vertical="center" wrapText="1" indent="2"/>
    </xf>
    <xf numFmtId="0" fontId="12" fillId="5" borderId="13" xfId="11" applyFont="1" applyFill="1" applyBorder="1" applyAlignment="1">
      <alignment horizontal="right" vertical="center" indent="2"/>
    </xf>
    <xf numFmtId="164" fontId="9" fillId="6" borderId="14" xfId="0" applyNumberFormat="1" applyFont="1" applyFill="1" applyBorder="1" applyAlignment="1">
      <alignment horizontal="right" vertical="center" indent="2"/>
    </xf>
    <xf numFmtId="164" fontId="9" fillId="6" borderId="15" xfId="0" applyNumberFormat="1" applyFont="1" applyFill="1" applyBorder="1" applyAlignment="1">
      <alignment horizontal="right" vertical="center" indent="2"/>
    </xf>
    <xf numFmtId="0" fontId="11" fillId="5" borderId="8" xfId="0" applyFont="1" applyFill="1" applyBorder="1" applyAlignment="1">
      <alignment horizontal="left" vertical="center" wrapText="1" indent="1"/>
    </xf>
    <xf numFmtId="14" fontId="9" fillId="6" borderId="4" xfId="0" applyNumberFormat="1" applyFont="1" applyFill="1" applyBorder="1" applyAlignment="1">
      <alignment horizontal="left" vertical="center" indent="1"/>
    </xf>
    <xf numFmtId="14" fontId="9" fillId="6" borderId="3" xfId="0" applyNumberFormat="1" applyFont="1" applyFill="1" applyBorder="1" applyAlignment="1">
      <alignment horizontal="left" vertical="center" indent="1"/>
    </xf>
    <xf numFmtId="0" fontId="12" fillId="5" borderId="8" xfId="8" applyFont="1" applyFill="1" applyBorder="1" applyAlignment="1">
      <alignment horizontal="left" vertical="center" indent="1"/>
    </xf>
    <xf numFmtId="164" fontId="9" fillId="6" borderId="4" xfId="0" applyNumberFormat="1" applyFont="1" applyFill="1" applyBorder="1" applyAlignment="1">
      <alignment horizontal="left" vertical="center" indent="1"/>
    </xf>
    <xf numFmtId="164" fontId="9" fillId="6" borderId="3" xfId="0" applyNumberFormat="1" applyFont="1" applyFill="1" applyBorder="1" applyAlignment="1">
      <alignment horizontal="left" vertical="center" indent="1"/>
    </xf>
    <xf numFmtId="164" fontId="9" fillId="6" borderId="20" xfId="0" applyNumberFormat="1" applyFont="1" applyFill="1" applyBorder="1" applyAlignment="1">
      <alignment horizontal="left" vertical="center" indent="1"/>
    </xf>
    <xf numFmtId="164" fontId="9" fillId="6" borderId="15" xfId="0" applyNumberFormat="1" applyFont="1" applyFill="1" applyBorder="1" applyAlignment="1">
      <alignment horizontal="left" vertical="center" indent="1"/>
    </xf>
    <xf numFmtId="0" fontId="10" fillId="4" borderId="16" xfId="0" applyFont="1" applyFill="1" applyBorder="1" applyAlignment="1">
      <alignment horizontal="right" vertical="center" wrapText="1" indent="1"/>
    </xf>
    <xf numFmtId="0" fontId="0" fillId="5" borderId="0" xfId="0" applyFill="1">
      <alignment horizontal="left" vertical="center" wrapText="1" indent="2"/>
    </xf>
    <xf numFmtId="0" fontId="9" fillId="0" borderId="17" xfId="0" applyFont="1" applyBorder="1">
      <alignment horizontal="left" vertical="center" wrapText="1" indent="2"/>
    </xf>
    <xf numFmtId="0" fontId="9" fillId="0" borderId="18" xfId="0" applyFont="1" applyBorder="1">
      <alignment horizontal="left" vertical="center" wrapText="1" indent="2"/>
    </xf>
    <xf numFmtId="0" fontId="9" fillId="0" borderId="19" xfId="0" applyFont="1" applyBorder="1">
      <alignment horizontal="left" vertical="center" wrapText="1" indent="2"/>
    </xf>
    <xf numFmtId="0" fontId="12" fillId="5" borderId="6" xfId="3" applyFont="1" applyFill="1" applyBorder="1" applyAlignment="1">
      <alignment horizontal="center" vertical="center"/>
    </xf>
    <xf numFmtId="0" fontId="12" fillId="5" borderId="7" xfId="3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left" vertical="center" indent="18"/>
    </xf>
    <xf numFmtId="0" fontId="14" fillId="4" borderId="0" xfId="1" applyFont="1" applyFill="1" applyBorder="1" applyAlignment="1">
      <alignment horizontal="left" vertical="center" indent="18"/>
    </xf>
    <xf numFmtId="164" fontId="10" fillId="6" borderId="15" xfId="0" applyNumberFormat="1" applyFont="1" applyFill="1" applyBorder="1" applyAlignment="1">
      <alignment horizontal="right" vertical="center" indent="2"/>
    </xf>
  </cellXfs>
  <cellStyles count="12">
    <cellStyle name="Balance heading" xfId="11" xr:uid="{00000000-0005-0000-0000-000000000000}"/>
    <cellStyle name="Currency" xfId="6" builtinId="4" customBuiltin="1"/>
    <cellStyle name="Currency [0]" xfId="5" builtinId="7" customBuiltin="1"/>
    <cellStyle name="Date" xfId="7" xr:uid="{00000000-0005-0000-0000-000003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8" builtinId="19" customBuiltin="1"/>
    <cellStyle name="Normal" xfId="0" builtinId="0" customBuiltin="1"/>
    <cellStyle name="Title" xfId="1" builtinId="15" customBuiltin="1"/>
    <cellStyle name="Total" xfId="10" builtinId="25" customBuiltin="1"/>
  </cellStyles>
  <dxfs count="23"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fgColor indexed="64"/>
          <bgColor theme="8"/>
        </patternFill>
      </fill>
      <border outline="0">
        <left style="thin">
          <color theme="4" tint="-9.9978637043366805E-2"/>
        </left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/>
        </left>
        <right style="thin">
          <color theme="4" tint="-9.9978637043366805E-2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fgColor indexed="64"/>
          <bgColor theme="8"/>
        </patternFill>
      </fill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right" vertical="center" textRotation="0" indent="2" justifyLastLine="0" shrinkToFit="0" readingOrder="0"/>
      <border diagonalUp="0" diagonalDown="0" outline="0">
        <left/>
        <right style="thin">
          <color theme="4" tint="-9.9978637043366805E-2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right" vertical="center" textRotation="0" indent="1" justifyLastLine="0" shrinkToFit="0" readingOrder="0"/>
      <border diagonalUp="0" diagonalDown="0" outline="0">
        <left/>
        <right style="thin">
          <color theme="4" tint="-9.9978637043366805E-2"/>
        </right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right" vertical="center" textRotation="0" indent="1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right" vertical="center" textRotation="0" indent="1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right" vertical="center" textRotation="0" indent="1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left" vertical="center" textRotation="0" indent="1" justifyLastLine="0" shrinkToFit="0" readingOrder="0"/>
      <border diagonalUp="0" diagonalDown="0" outline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  <alignment horizontal="left" vertical="center" textRotation="0" wrapText="1" indent="2" justifyLastLine="0" shrinkToFit="0" readingOrder="0"/>
      <border diagonalUp="0" diagonalDown="0" outline="0">
        <left style="thin">
          <color theme="4" tint="-9.9978637043366805E-2"/>
        </left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</dxf>
    <dxf>
      <border diagonalUp="0" diagonalDown="0">
        <left/>
        <right/>
        <top style="thin">
          <color theme="3"/>
        </top>
        <bottom style="thin">
          <color theme="3"/>
        </bottom>
      </border>
    </dxf>
    <dxf>
      <font>
        <strike val="0"/>
        <outline val="0"/>
        <shadow val="0"/>
        <u val="none"/>
        <vertAlign val="baseline"/>
        <sz val="11"/>
        <color theme="6" tint="-0.749992370372631"/>
        <name val="Calibri"/>
        <family val="2"/>
        <scheme val="minor"/>
      </font>
      <fill>
        <patternFill patternType="solid">
          <bgColor theme="8"/>
        </patternFill>
      </fill>
    </dxf>
    <dxf>
      <border>
        <bottom style="thin">
          <color theme="7"/>
        </bottom>
      </border>
    </dxf>
    <dxf>
      <font>
        <strike val="0"/>
        <outline val="0"/>
        <shadow val="0"/>
        <u val="none"/>
        <vertAlign val="baseline"/>
        <sz val="11"/>
        <color theme="8"/>
        <name val="Calibri"/>
        <family val="2"/>
        <scheme val="minor"/>
      </font>
      <fill>
        <patternFill patternType="solid">
          <fgColor indexed="64"/>
          <bgColor theme="7"/>
        </patternFill>
      </fill>
      <border diagonalUp="0" diagonalDown="0" outline="0">
        <left/>
        <right/>
        <top/>
        <bottom/>
      </border>
    </dxf>
    <dxf>
      <fill>
        <patternFill>
          <bgColor theme="2"/>
        </patternFill>
      </fill>
    </dxf>
    <dxf>
      <fill>
        <patternFill>
          <bgColor theme="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theme="2"/>
      </font>
      <fill>
        <patternFill>
          <bgColor theme="8"/>
        </patternFill>
      </fill>
    </dxf>
    <dxf>
      <font>
        <color theme="2"/>
      </font>
      <fill>
        <patternFill patternType="solid">
          <bgColor theme="8"/>
        </patternFill>
      </fill>
      <border>
        <right style="thin">
          <color theme="3"/>
        </right>
        <vertical/>
        <horizontal/>
      </border>
    </dxf>
  </dxfs>
  <tableStyles count="2" defaultTableStyle="CheckRegister" defaultPivotStyle="PivotStyleLight16">
    <tableStyle name="Check Register Summary" pivot="0" count="2" xr9:uid="{00000000-0011-0000-FFFF-FFFF00000000}">
      <tableStyleElement type="wholeTable" dxfId="22"/>
      <tableStyleElement type="headerRow" dxfId="21"/>
    </tableStyle>
    <tableStyle name="CheckRegister" pivot="0" count="3" xr9:uid="{00000000-0011-0000-FFFF-FFFF01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.svg" Id="rId2" /><Relationship Type="http://schemas.openxmlformats.org/officeDocument/2006/relationships/image" Target="/xl/media/image12.png" Id="rId1" /><Relationship Type="http://schemas.openxmlformats.org/officeDocument/2006/relationships/image" Target="/xl/media/image42.svg" Id="rId4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30870</xdr:colOff>
      <xdr:row>0</xdr:row>
      <xdr:rowOff>334550</xdr:rowOff>
    </xdr:from>
    <xdr:to>
      <xdr:col>1</xdr:col>
      <xdr:colOff>1270000</xdr:colOff>
      <xdr:row>0</xdr:row>
      <xdr:rowOff>1288754</xdr:rowOff>
    </xdr:to>
    <xdr:pic>
      <xdr:nvPicPr>
        <xdr:cNvPr id="2" name="Graphic 1" descr="Coffee cup icon">
          <a:extLst>
            <a:ext uri="{FF2B5EF4-FFF2-40B4-BE49-F238E27FC236}">
              <a16:creationId xmlns:a16="http://schemas.microsoft.com/office/drawing/2014/main" id="{62CCD4FC-609E-2F58-A258-88D842DB7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538870" y="334550"/>
          <a:ext cx="1239130" cy="954204"/>
        </a:xfrm>
        <a:prstGeom prst="rect">
          <a:avLst/>
        </a:prstGeom>
      </xdr:spPr>
    </xdr:pic>
    <xdr:clientData/>
  </xdr:twoCellAnchor>
  <xdr:twoCellAnchor editAs="oneCell">
    <xdr:from>
      <xdr:col>11</xdr:col>
      <xdr:colOff>11160</xdr:colOff>
      <xdr:row>9</xdr:row>
      <xdr:rowOff>203200</xdr:rowOff>
    </xdr:from>
    <xdr:to>
      <xdr:col>11</xdr:col>
      <xdr:colOff>372444</xdr:colOff>
      <xdr:row>10</xdr:row>
      <xdr:rowOff>282362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0CC218A-FC5B-091A-2875-ADC2169769C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946401">
          <a:off x="13943060" y="5168900"/>
          <a:ext cx="361284" cy="460162"/>
        </a:xfrm>
        <a:prstGeom prst="rect">
          <a:avLst/>
        </a:prstGeom>
      </xdr:spPr>
    </xdr:pic>
    <xdr:clientData/>
  </xdr:twoCellAnchor>
  <xdr:twoCellAnchor editAs="oneCell">
    <xdr:from>
      <xdr:col>10</xdr:col>
      <xdr:colOff>932128</xdr:colOff>
      <xdr:row>9</xdr:row>
      <xdr:rowOff>342900</xdr:rowOff>
    </xdr:from>
    <xdr:to>
      <xdr:col>10</xdr:col>
      <xdr:colOff>1285610</xdr:colOff>
      <xdr:row>10</xdr:row>
      <xdr:rowOff>323184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1C3C68A8-2257-6046-8184-B0E6CC37278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15300000">
          <a:off x="13478367" y="5259161"/>
          <a:ext cx="361284" cy="460162"/>
        </a:xfrm>
        <a:prstGeom prst="rect">
          <a:avLst/>
        </a:prstGeom>
      </xdr:spPr>
    </xdr:pic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gister" displayName="Register" ref="E2:K9" headerRowDxfId="17" dataDxfId="15" totalsRowDxfId="13" headerRowBorderDxfId="16" tableBorderDxfId="14" totalsRowCellStyle="Normal">
  <tableColumns count="7">
    <tableColumn id="1" xr3:uid="{00000000-0010-0000-0000-000001000000}" name="Check #" totalsRowLabel="Totals" dataDxfId="12"/>
    <tableColumn id="6" xr3:uid="{00000000-0010-0000-0000-000006000000}" name="Date" dataDxfId="11"/>
    <tableColumn id="7" xr3:uid="{00000000-0010-0000-0000-000007000000}" name="Description" dataDxfId="10" totalsRowDxfId="9"/>
    <tableColumn id="2" xr3:uid="{00000000-0010-0000-0000-000002000000}" name="Category" dataDxfId="8" totalsRowDxfId="7"/>
    <tableColumn id="3" xr3:uid="{00000000-0010-0000-0000-000003000000}" name="Withdrawal (-)" totalsRowFunction="sum" dataDxfId="6"/>
    <tableColumn id="4" xr3:uid="{00000000-0010-0000-0000-000004000000}" name="Deposit (+)" totalsRowFunction="sum" dataDxfId="5"/>
    <tableColumn id="5" xr3:uid="{00000000-0010-0000-0000-000005000000}" name="Balance" totalsRowFunction="custom" dataDxfId="4">
      <totalsRowFormula>Register[[#Totals],[Deposit (+)]]-Register[[#Totals],[Withdrawal (-)]]</totalsRowFormula>
    </tableColumn>
  </tableColumns>
  <tableStyleInfo name="Check Register Summary" showFirstColumn="0" showLastColumn="0" showRowStripes="0" showColumnStripes="0"/>
  <extLst>
    <ext xmlns:x14="http://schemas.microsoft.com/office/spreadsheetml/2009/9/main" uri="{504A1905-F514-4f6f-8877-14C23A59335A}">
      <x14:table altTextSummary="Enter Check number, Date, Description, Category, Withdrawal, and Deposit amounts in this table. Balance is automatically calcul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ummary" displayName="Summary" ref="B3:C9" totalsRowShown="0" headerRowDxfId="3" dataDxfId="2">
  <tableColumns count="2">
    <tableColumn id="1" xr3:uid="{00000000-0010-0000-0100-000001000000}" name="Category" dataDxfId="1"/>
    <tableColumn id="2" xr3:uid="{00000000-0010-0000-0100-000002000000}" name="Total" dataDxfId="0" dataCellStyle="Currency [0]">
      <calculatedColumnFormula>SUMIF(Register[Category],"=" &amp;Summary[[#This Row],[Category]],Register[Withdrawal (-)])</calculatedColumnFormula>
    </tableColumn>
  </tableColumns>
  <tableStyleInfo name="Check Register Summary" showFirstColumn="0" showLastColumn="0" showRowStripes="0" showColumnStripes="0"/>
  <extLst>
    <ext xmlns:x14="http://schemas.microsoft.com/office/spreadsheetml/2009/9/main" uri="{504A1905-F514-4f6f-8877-14C23A59335A}">
      <x14:table altTextSummary="Enter Category items in this table. Total is automatically updated"/>
    </ext>
  </extLst>
</table>
</file>

<file path=xl/theme/theme11.xml><?xml version="1.0" encoding="utf-8"?>
<a:theme xmlns:a="http://schemas.openxmlformats.org/drawingml/2006/main" name="Office Theme">
  <a:themeElements>
    <a:clrScheme name="Coffee Brown">
      <a:dk1>
        <a:srgbClr val="000000"/>
      </a:dk1>
      <a:lt1>
        <a:srgbClr val="FFFFFF"/>
      </a:lt1>
      <a:dk2>
        <a:srgbClr val="957E6C"/>
      </a:dk2>
      <a:lt2>
        <a:srgbClr val="E7E6E6"/>
      </a:lt2>
      <a:accent1>
        <a:srgbClr val="CBB7A3"/>
      </a:accent1>
      <a:accent2>
        <a:srgbClr val="D8C1AE"/>
      </a:accent2>
      <a:accent3>
        <a:srgbClr val="EADDCC"/>
      </a:accent3>
      <a:accent4>
        <a:srgbClr val="685B54"/>
      </a:accent4>
      <a:accent5>
        <a:srgbClr val="F8EBDD"/>
      </a:accent5>
      <a:accent6>
        <a:srgbClr val="E4D0C4"/>
      </a:accent6>
      <a:hlink>
        <a:srgbClr val="0563C1"/>
      </a:hlink>
      <a:folHlink>
        <a:srgbClr val="954F72"/>
      </a:folHlink>
    </a:clrScheme>
    <a:fontScheme name="Custom 19">
      <a:majorFont>
        <a:latin typeface="Book Antiqu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L11"/>
  <sheetViews>
    <sheetView showGridLines="0" tabSelected="1" zoomScaleNormal="100" workbookViewId="0"/>
  </sheetViews>
  <sheetFormatPr defaultColWidth="8.77734375" defaultRowHeight="30" customHeight="1" x14ac:dyDescent="0.3"/>
  <cols>
    <col min="1" max="1" width="6.6640625" customWidth="1"/>
    <col min="2" max="3" width="18.77734375" customWidth="1"/>
    <col min="4" max="4" width="6.6640625" customWidth="1"/>
    <col min="5" max="11" width="18.77734375" customWidth="1"/>
    <col min="12" max="12" width="6.6640625" customWidth="1"/>
  </cols>
  <sheetData>
    <row r="1" spans="1:12" ht="135" customHeight="1" x14ac:dyDescent="0.3">
      <c r="A1" s="1"/>
      <c r="B1" s="31" t="s">
        <v>23</v>
      </c>
      <c r="C1" s="32"/>
      <c r="D1" s="32"/>
      <c r="E1" s="32"/>
      <c r="F1" s="32"/>
      <c r="G1" s="32"/>
      <c r="H1" s="32"/>
      <c r="I1" s="32"/>
      <c r="J1" s="32"/>
      <c r="K1" s="32"/>
      <c r="L1" s="1"/>
    </row>
    <row r="2" spans="1:12" ht="33" customHeight="1" x14ac:dyDescent="0.3">
      <c r="A2" s="1"/>
      <c r="B2" s="29" t="s">
        <v>22</v>
      </c>
      <c r="C2" s="30"/>
      <c r="D2" s="1"/>
      <c r="E2" s="9" t="s">
        <v>0</v>
      </c>
      <c r="F2" s="16" t="s">
        <v>1</v>
      </c>
      <c r="G2" s="16" t="s">
        <v>2</v>
      </c>
      <c r="H2" s="16" t="s">
        <v>3</v>
      </c>
      <c r="I2" s="19" t="s">
        <v>4</v>
      </c>
      <c r="J2" s="19" t="s">
        <v>5</v>
      </c>
      <c r="K2" s="13" t="s">
        <v>6</v>
      </c>
      <c r="L2" s="1"/>
    </row>
    <row r="3" spans="1:12" ht="30" customHeight="1" x14ac:dyDescent="0.3">
      <c r="A3" s="1"/>
      <c r="B3" s="26" t="s">
        <v>3</v>
      </c>
      <c r="C3" s="2" t="s">
        <v>7</v>
      </c>
      <c r="D3" s="1"/>
      <c r="E3" s="10"/>
      <c r="F3" s="17">
        <v>44937</v>
      </c>
      <c r="G3" s="8" t="s">
        <v>8</v>
      </c>
      <c r="H3" s="8" t="s">
        <v>9</v>
      </c>
      <c r="I3" s="20"/>
      <c r="J3" s="22">
        <v>2000</v>
      </c>
      <c r="K3" s="14">
        <v>2000</v>
      </c>
      <c r="L3" s="1"/>
    </row>
    <row r="4" spans="1:12" ht="30" customHeight="1" x14ac:dyDescent="0.3">
      <c r="A4" s="1"/>
      <c r="B4" s="27" t="s">
        <v>9</v>
      </c>
      <c r="C4" s="3">
        <f>IFERROR(SUMIF(Register[Category],"=" &amp;Summary[[#This Row],[Category]],Register[Deposit (+)]),"")</f>
        <v>2000</v>
      </c>
      <c r="D4" s="1"/>
      <c r="E4" s="11" t="s">
        <v>10</v>
      </c>
      <c r="F4" s="18">
        <v>44947</v>
      </c>
      <c r="G4" s="6" t="s">
        <v>11</v>
      </c>
      <c r="H4" s="6" t="s">
        <v>12</v>
      </c>
      <c r="I4" s="21">
        <v>225</v>
      </c>
      <c r="J4" s="23"/>
      <c r="K4" s="15">
        <f>K3-Register[[#This Row],[Withdrawal (-)]]+Register[[#This Row],[Deposit (+)]]</f>
        <v>1775</v>
      </c>
      <c r="L4" s="1"/>
    </row>
    <row r="5" spans="1:12" ht="30" customHeight="1" x14ac:dyDescent="0.3">
      <c r="A5" s="1"/>
      <c r="B5" s="27" t="s">
        <v>13</v>
      </c>
      <c r="C5" s="3">
        <f>IFERROR(SUMIF(Register[Category],"=" &amp;Summary[[#This Row],[Category]],Register[Withdrawal (-)]),"")</f>
        <v>40</v>
      </c>
      <c r="D5" s="1"/>
      <c r="E5" s="11">
        <v>1001</v>
      </c>
      <c r="F5" s="18">
        <v>44967</v>
      </c>
      <c r="G5" s="6" t="s">
        <v>14</v>
      </c>
      <c r="H5" s="6" t="s">
        <v>15</v>
      </c>
      <c r="I5" s="21">
        <v>73</v>
      </c>
      <c r="J5" s="23"/>
      <c r="K5" s="15">
        <f>K4-Register[[#This Row],[Withdrawal (-)]]+Register[[#This Row],[Deposit (+)]]</f>
        <v>1702</v>
      </c>
      <c r="L5" s="1"/>
    </row>
    <row r="6" spans="1:12" ht="30" customHeight="1" x14ac:dyDescent="0.3">
      <c r="A6" s="1"/>
      <c r="B6" s="27" t="s">
        <v>16</v>
      </c>
      <c r="C6" s="3">
        <f>IFERROR(SUMIF(Register[Category],"=" &amp;Summary[[#This Row],[Category]],Register[Withdrawal (-)]),"")</f>
        <v>7</v>
      </c>
      <c r="D6" s="1"/>
      <c r="E6" s="11" t="s">
        <v>10</v>
      </c>
      <c r="F6" s="18">
        <v>44977</v>
      </c>
      <c r="G6" s="6" t="s">
        <v>17</v>
      </c>
      <c r="H6" s="6" t="s">
        <v>12</v>
      </c>
      <c r="I6" s="21">
        <v>38</v>
      </c>
      <c r="J6" s="23"/>
      <c r="K6" s="15">
        <f>K5-Register[[#This Row],[Withdrawal (-)]]+Register[[#This Row],[Deposit (+)]]</f>
        <v>1664</v>
      </c>
      <c r="L6" s="1"/>
    </row>
    <row r="7" spans="1:12" ht="30" customHeight="1" x14ac:dyDescent="0.3">
      <c r="A7" s="1"/>
      <c r="B7" s="27" t="s">
        <v>12</v>
      </c>
      <c r="C7" s="3">
        <f>IFERROR(SUMIF(Register[Category],"=" &amp;Summary[[#This Row],[Category]],Register[Withdrawal (-)]),"")</f>
        <v>263</v>
      </c>
      <c r="D7" s="1"/>
      <c r="E7" s="11">
        <v>1002</v>
      </c>
      <c r="F7" s="18">
        <v>44992</v>
      </c>
      <c r="G7" s="6" t="s">
        <v>18</v>
      </c>
      <c r="H7" s="6" t="s">
        <v>13</v>
      </c>
      <c r="I7" s="21">
        <v>40</v>
      </c>
      <c r="J7" s="23"/>
      <c r="K7" s="15">
        <f>K6-Register[[#This Row],[Withdrawal (-)]]+Register[[#This Row],[Deposit (+)]]</f>
        <v>1624</v>
      </c>
      <c r="L7" s="1"/>
    </row>
    <row r="8" spans="1:12" ht="30" customHeight="1" x14ac:dyDescent="0.3">
      <c r="A8" s="1"/>
      <c r="B8" s="27" t="s">
        <v>15</v>
      </c>
      <c r="C8" s="3">
        <f>IFERROR(SUMIF(Register[Category],"=" &amp;Summary[[#This Row],[Category]],Register[Withdrawal (-)]),"")</f>
        <v>73</v>
      </c>
      <c r="D8" s="1"/>
      <c r="E8" s="11" t="s">
        <v>10</v>
      </c>
      <c r="F8" s="18">
        <v>45002</v>
      </c>
      <c r="G8" s="6" t="s">
        <v>19</v>
      </c>
      <c r="H8" s="6" t="s">
        <v>16</v>
      </c>
      <c r="I8" s="21">
        <v>7</v>
      </c>
      <c r="J8" s="23"/>
      <c r="K8" s="15">
        <f>K7-Register[[#This Row],[Withdrawal (-)]]+Register[[#This Row],[Deposit (+)]]</f>
        <v>1617</v>
      </c>
      <c r="L8" s="1"/>
    </row>
    <row r="9" spans="1:12" ht="30" customHeight="1" x14ac:dyDescent="0.3">
      <c r="A9" s="1"/>
      <c r="B9" s="28" t="s">
        <v>20</v>
      </c>
      <c r="C9" s="4">
        <f>IFERROR(SUMIFS(Register[Withdrawal (-)],Register[Category],Summary[[#This Row],[Category]])+SUMIFS(Register[Withdrawal (-)],Register[Category],""),"")</f>
        <v>0</v>
      </c>
      <c r="D9" s="1"/>
      <c r="E9" s="12" t="s">
        <v>21</v>
      </c>
      <c r="F9" s="7"/>
      <c r="G9" s="5"/>
      <c r="H9" s="5"/>
      <c r="I9" s="5"/>
      <c r="J9" s="24"/>
      <c r="K9" s="33">
        <f>K8-Register[[#This Row],[Withdrawal (-)]]+Register[[#This Row],[Deposit (+)]]</f>
        <v>1617</v>
      </c>
      <c r="L9" s="1"/>
    </row>
    <row r="10" spans="1:12" ht="30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3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</sheetData>
  <mergeCells count="2">
    <mergeCell ref="B2:C2"/>
    <mergeCell ref="B1:K1"/>
  </mergeCells>
  <dataValidations count="12">
    <dataValidation allowBlank="1" showInputMessage="1" showErrorMessage="1" prompt="Title of this worksheet is in this cell" sqref="B1" xr:uid="{00000000-0002-0000-0000-000001000000}"/>
    <dataValidation allowBlank="1" showInputMessage="1" showErrorMessage="1" prompt="Category items are in this column under this heading" sqref="B3" xr:uid="{00000000-0002-0000-0000-000002000000}"/>
    <dataValidation allowBlank="1" showInputMessage="1" showErrorMessage="1" prompt="Category totals are automatically updated in this column under this heading based on entries in the register table" sqref="C3" xr:uid="{00000000-0002-0000-0000-000003000000}"/>
    <dataValidation allowBlank="1" showInputMessage="1" showErrorMessage="1" prompt="Enter check number in this column under this heading" sqref="E2" xr:uid="{00000000-0002-0000-0000-000004000000}"/>
    <dataValidation allowBlank="1" showInputMessage="1" showErrorMessage="1" prompt="Enter date in this column under this heading" sqref="F2" xr:uid="{00000000-0002-0000-0000-000005000000}"/>
    <dataValidation allowBlank="1" showInputMessage="1" showErrorMessage="1" prompt="Enter description in this column under this heading" sqref="G2" xr:uid="{00000000-0002-0000-0000-000006000000}"/>
    <dataValidation allowBlank="1" showInputMessage="1" showErrorMessage="1" prompt="Select category in this column under this heading. Press ALT+DOWN ARROW to open dropdown list; ENTER to make selection. Category list is based on spending summary categories at left." sqref="H2" xr:uid="{00000000-0002-0000-0000-000009000000}"/>
    <dataValidation allowBlank="1" showInputMessage="1" showErrorMessage="1" prompt="Enter withdrawal amount in this column under this heading" sqref="I2" xr:uid="{00000000-0002-0000-0000-00000A000000}"/>
    <dataValidation allowBlank="1" showInputMessage="1" showErrorMessage="1" prompt="Enter deposit amount in this column under this heading" sqref="J2" xr:uid="{00000000-0002-0000-0000-00000B000000}"/>
    <dataValidation allowBlank="1" showInputMessage="1" showErrorMessage="1" prompt="Balance is automatically calculated in this column under this heading" sqref="K2" xr:uid="{00000000-0002-0000-0000-00000C000000}"/>
    <dataValidation allowBlank="1" showInputMessage="1" showErrorMessage="1" prompt="Modify or add new categories below. When entries are added in the check register at right for that category, their totals will automatically be updated in this summary." sqref="B2:C2" xr:uid="{00000000-0002-0000-0000-00000E000000}"/>
    <dataValidation allowBlank="1" showInputMessage="1" showErrorMessage="1" prompt="Create a check register in this worksheet" sqref="A1 D1" xr:uid="{00000000-0002-0000-0000-00000D000000}"/>
  </dataValidations>
  <printOptions horizontalCentered="1"/>
  <pageMargins left="0.25" right="0.25" top="0.75" bottom="0.75" header="0.3" footer="0.3"/>
  <pageSetup fitToHeight="0" orientation="portrait" r:id="rId1"/>
  <headerFooter differentFirst="1"/>
  <ignoredErrors>
    <ignoredError sqref="C4:C9" calculatedColumn="1"/>
  </ignoredErrors>
  <drawing r:id="rId2"/>
  <tableParts count="2">
    <tablePart r:id="rId3"/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C350EF30-69C4-4B0E-8AF9-E1052AA0DAF4}"/>
</file>

<file path=customXml/itemProps22.xml><?xml version="1.0" encoding="utf-8"?>
<ds:datastoreItem xmlns:ds="http://schemas.openxmlformats.org/officeDocument/2006/customXml" ds:itemID="{E8037BFD-C35A-4278-9B59-9564E85E1ACF}"/>
</file>

<file path=customXml/itemProps31.xml><?xml version="1.0" encoding="utf-8"?>
<ds:datastoreItem xmlns:ds="http://schemas.openxmlformats.org/officeDocument/2006/customXml" ds:itemID="{840152A6-1A40-4E6C-8D5E-60FC3C4B8996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TM00000043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Check register</vt:lpstr>
      <vt:lpstr>CategoryLookup</vt:lpstr>
      <vt:lpstr>ColumnTitle1</vt:lpstr>
      <vt:lpstr>'Check register'!Print_Titles</vt:lpstr>
      <vt:lpstr>RowTitleRegion1..I1</vt:lpstr>
      <vt:lpstr>Title1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2023-01-31T06:54:08Z</dcterms:created>
  <dcterms:modified xsi:type="dcterms:W3CDTF">2023-01-31T06:54:24Z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