
<file path=[Content_Types].xml><?xml version="1.0" encoding="utf-8"?>
<Types xmlns="http://schemas.openxmlformats.org/package/2006/content-types">
  <Default Extension="xml" ContentType="application/vnd.openxmlformats-package.core-properties+xml"/>
  <Default Extension="rels" ContentType="application/vnd.openxmlformats-package.relationships+xml"/>
  <Default Extension="bin" ContentType="application/vnd.openxmlformats-officedocument.spreadsheetml.printerSettings"/>
  <Override PartName="/docMetadata/LabelInfo.xml" ContentType="application/vnd.ms-office.classificationlabels+xml"/>
  <Override PartName="/xl/workbook.xml" ContentType="application/vnd.openxmlformats-officedocument.spreadsheetml.sheet.main+xml"/>
  <Override PartName="/customXml/item3.xml" ContentType="application/xml"/>
  <Override PartName="/customXml/itemProps31.xml" ContentType="application/vnd.openxmlformats-officedocument.customXmlProperties+xml"/>
  <Override PartName="/xl/styles.xml" ContentType="application/vnd.openxmlformats-officedocument.spreadsheetml.styles+xml"/>
  <Override PartName="/customXml/item22.xml" ContentType="application/xml"/>
  <Override PartName="/customXml/itemProps22.xml" ContentType="application/vnd.openxmlformats-officedocument.customXmlProperties+xml"/>
  <Override PartName="/xl/theme/theme11.xml" ContentType="application/vnd.openxmlformats-officedocument.theme+xml"/>
  <Override PartName="/xl/worksheets/sheet11.xml" ContentType="application/vnd.openxmlformats-officedocument.spreadsheetml.worksheet+xml"/>
  <Override PartName="/xl/tables/table11.xml" ContentType="application/vnd.openxmlformats-officedocument.spreadsheetml.table+xml"/>
  <Override PartName="/customXml/item13.xml" ContentType="application/xml"/>
  <Override PartName="/customXml/itemProps13.xml" ContentType="application/vnd.openxmlformats-officedocument.customXml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package/2006/relationships/metadata/core-properties" Target="/docProps/core.xml" Id="rId3" /><Relationship Type="http://schemas.microsoft.com/office/2020/02/relationships/classificationlabels" Target="/docMetadata/LabelInfo.xml" Id="rId2" /><Relationship Type="http://schemas.openxmlformats.org/officeDocument/2006/relationships/officeDocument" Target="/xl/workbook.xml" Id="rId1" /><Relationship Type="http://schemas.openxmlformats.org/officeDocument/2006/relationships/custom-properties" Target="/docProps/custom.xml" Id="rId5" /><Relationship Type="http://schemas.openxmlformats.org/officeDocument/2006/relationships/extended-properties" Target="/docProps/app.xml" Id="rId4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/>
  <bookViews>
    <workbookView xWindow="-108" yWindow="-108" windowWidth="23256" windowHeight="12720" tabRatio="614" xr2:uid="{00000000-000D-0000-FFFF-FFFF00000000}"/>
  </bookViews>
  <sheets>
    <sheet name="Equipment inventory list" sheetId="1" r:id="rId1"/>
  </sheets>
  <definedNames>
    <definedName name="ColumnTitle1">Data[[#Headers],[Asset or 
serial number]]</definedName>
    <definedName name="_xlnm.Print_Titles" localSheetId="0">'Equipment inventory list'!$3:$4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5" i="1"/>
  <c r="Q6" i="1" l="1"/>
  <c r="S6" i="1" s="1"/>
  <c r="Q7" i="1"/>
  <c r="S7" i="1" s="1"/>
  <c r="Q8" i="1"/>
  <c r="R8" i="1" s="1"/>
  <c r="Q9" i="1"/>
  <c r="R9" i="1" s="1"/>
  <c r="Q10" i="1"/>
  <c r="S10" i="1" s="1"/>
  <c r="Q5" i="1"/>
  <c r="S5" i="1" s="1"/>
  <c r="M6" i="1"/>
  <c r="O6" i="1" s="1"/>
  <c r="M7" i="1"/>
  <c r="O7" i="1" s="1"/>
  <c r="M8" i="1"/>
  <c r="O8" i="1" s="1"/>
  <c r="M9" i="1"/>
  <c r="O9" i="1" s="1"/>
  <c r="M10" i="1"/>
  <c r="O10" i="1" s="1"/>
  <c r="M5" i="1"/>
  <c r="O5" i="1" s="1"/>
  <c r="R7" i="1" l="1"/>
  <c r="R5" i="1"/>
  <c r="S9" i="1"/>
  <c r="R10" i="1"/>
  <c r="R6" i="1"/>
  <c r="S8" i="1"/>
</calcChain>
</file>

<file path=xl/sharedStrings.xml><?xml version="1.0" encoding="utf-8"?>
<sst xmlns="http://schemas.openxmlformats.org/spreadsheetml/2006/main" count="34" uniqueCount="30">
  <si>
    <t>Location</t>
  </si>
  <si>
    <t>Condition</t>
  </si>
  <si>
    <t>Vendor</t>
  </si>
  <si>
    <t>Down payment</t>
  </si>
  <si>
    <t>Monthly straight line depreciation</t>
  </si>
  <si>
    <t>Initial value</t>
  </si>
  <si>
    <t>Current value</t>
  </si>
  <si>
    <t>Annual straight line depreciation</t>
  </si>
  <si>
    <t>Loan rate</t>
  </si>
  <si>
    <t>Monthly payment</t>
  </si>
  <si>
    <t>EQUIPMENT INVENTORY LIST</t>
  </si>
  <si>
    <t>Item description 
(make and model)</t>
  </si>
  <si>
    <t xml:space="preserve">Years of 
service left </t>
  </si>
  <si>
    <t>Date purchased 
or leased</t>
  </si>
  <si>
    <t>Loan term 
in years</t>
  </si>
  <si>
    <t>Monthly operating 
costs</t>
  </si>
  <si>
    <t>Total monthly 
cost</t>
  </si>
  <si>
    <t>AKJG876</t>
  </si>
  <si>
    <t>LKH687</t>
  </si>
  <si>
    <t>GIN123760</t>
  </si>
  <si>
    <t>HQ</t>
  </si>
  <si>
    <t>Warehouse</t>
  </si>
  <si>
    <t>Financial status</t>
  </si>
  <si>
    <t>Physical condition</t>
  </si>
  <si>
    <t>Asset or 
serial number</t>
  </si>
  <si>
    <t>Expected value at end 
of loan term</t>
  </si>
  <si>
    <t>Good</t>
  </si>
  <si>
    <t>New</t>
  </si>
  <si>
    <t>Local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</si>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</sst>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"/>
  </numFmts>
  <fonts count="12" x14ac:knownFonts="1">
    <font>
      <sz val="11"/>
      <name val="Tahoma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0"/>
      <name val="Tahoma"/>
      <family val="2"/>
      <scheme val="minor"/>
    </font>
    <font>
      <b/>
      <sz val="16"/>
      <color theme="0"/>
      <name val="Rockwell"/>
      <family val="2"/>
      <scheme val="major"/>
    </font>
    <font>
      <sz val="11"/>
      <name val="Tahoma"/>
      <family val="2"/>
      <scheme val="minor"/>
    </font>
    <font>
      <b/>
      <sz val="12"/>
      <color theme="3" tint="-0.24994659260841701"/>
      <name val="Tahoma"/>
      <family val="2"/>
      <scheme val="minor"/>
    </font>
    <font>
      <sz val="14"/>
      <name val="Tahoma"/>
      <family val="2"/>
      <scheme val="minor"/>
    </font>
    <font>
      <sz val="36"/>
      <color theme="1"/>
      <name val="Rockwell"/>
      <family val="1"/>
      <scheme val="major"/>
    </font>
    <font>
      <sz val="14"/>
      <name val="Rockwell"/>
      <family val="1"/>
      <scheme val="major"/>
    </font>
    <font>
      <sz val="48"/>
      <color theme="6" tint="0.39997558519241921"/>
      <name val="Rockwell"/>
      <family val="1"/>
      <scheme val="major"/>
    </font>
    <font>
      <b/>
      <sz val="14"/>
      <color theme="6" tint="0.39997558519241921"/>
      <name val="Rockwell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7" tint="-0.24994659260841701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>
      <alignment horizontal="left" vertical="center" wrapText="1"/>
    </xf>
    <xf numFmtId="44" fontId="1" fillId="0" borderId="0" applyFont="0" applyFill="0" applyBorder="0" applyAlignment="0" applyProtection="0"/>
    <xf numFmtId="10" fontId="1" fillId="0" borderId="0" applyFont="0" applyFill="0" applyBorder="0" applyProtection="0">
      <alignment horizontal="center" vertical="center"/>
    </xf>
    <xf numFmtId="3" fontId="5" fillId="0" borderId="0" applyFont="0" applyFill="0" applyBorder="0" applyProtection="0">
      <alignment horizontal="center" vertical="center"/>
    </xf>
    <xf numFmtId="0" fontId="4" fillId="2" borderId="0">
      <alignment horizontal="left" vertical="center"/>
    </xf>
    <xf numFmtId="0" fontId="3" fillId="3" borderId="0">
      <alignment horizontal="center" vertical="center"/>
    </xf>
    <xf numFmtId="0" fontId="6" fillId="0" borderId="0">
      <alignment horizontal="left" vertical="center" wrapText="1"/>
    </xf>
    <xf numFmtId="14" fontId="5" fillId="0" borderId="0" applyFont="0" applyFill="0" applyBorder="0">
      <alignment horizontal="right" vertical="center" wrapText="1"/>
    </xf>
  </cellStyleXfs>
  <cellXfs count="11">
    <xf numFmtId="0" fontId="0" fillId="0" borderId="0" xfId="0">
      <alignment horizontal="left" vertical="center" wrapText="1"/>
    </xf>
    <xf numFmtId="0" fontId="7" fillId="0" borderId="0" xfId="0" applyFont="1">
      <alignment horizontal="left" vertical="center" wrapText="1"/>
    </xf>
    <xf numFmtId="0" fontId="7" fillId="0" borderId="0" xfId="0" applyFont="1" applyAlignment="1">
      <alignment horizontal="left" vertical="center" wrapText="1" indent="1"/>
    </xf>
    <xf numFmtId="3" fontId="7" fillId="0" borderId="0" xfId="3" applyFont="1" applyAlignment="1">
      <alignment horizontal="left" vertical="center" indent="1"/>
    </xf>
    <xf numFmtId="164" fontId="7" fillId="0" borderId="0" xfId="1" applyNumberFormat="1" applyFont="1" applyAlignment="1">
      <alignment horizontal="left" vertical="center" wrapText="1" indent="1"/>
    </xf>
    <xf numFmtId="14" fontId="7" fillId="0" borderId="0" xfId="7" applyFont="1" applyAlignment="1">
      <alignment horizontal="left" vertical="center" wrapText="1" indent="1"/>
    </xf>
    <xf numFmtId="10" fontId="7" fillId="0" borderId="0" xfId="2" applyFont="1" applyAlignment="1">
      <alignment horizontal="left" vertical="center" indent="1"/>
    </xf>
    <xf numFmtId="0" fontId="9" fillId="0" borderId="0" xfId="0" applyFont="1">
      <alignment horizontal="left" vertical="center" wrapText="1"/>
    </xf>
    <xf numFmtId="0" fontId="11" fillId="4" borderId="0" xfId="4" applyFont="1" applyFill="1">
      <alignment horizontal="left" vertical="center"/>
    </xf>
    <xf numFmtId="0" fontId="8" fillId="5" borderId="0" xfId="5" applyFont="1" applyFill="1">
      <alignment horizontal="center" vertical="center"/>
    </xf>
    <xf numFmtId="0" fontId="10" fillId="4" borderId="0" xfId="4" applyFont="1" applyFill="1" applyAlignment="1">
      <alignment horizontal="left" vertical="center" indent="2"/>
    </xf>
  </cellXfs>
  <cellStyles count="8">
    <cellStyle name="Comma" xfId="3" builtinId="3" customBuiltin="1"/>
    <cellStyle name="Currency" xfId="1" builtinId="4"/>
    <cellStyle name="Date" xfId="7" xr:uid="{00000000-0005-0000-0000-000002000000}"/>
    <cellStyle name="Heading 1" xfId="5" builtinId="16" customBuiltin="1"/>
    <cellStyle name="Heading 2" xfId="6" builtinId="17" customBuiltin="1"/>
    <cellStyle name="Normal" xfId="0" builtinId="0" customBuiltin="1"/>
    <cellStyle name="Percent" xfId="2" builtinId="5" customBuiltin="1"/>
    <cellStyle name="Title" xfId="4" builtinId="15" customBuiltin="1"/>
  </cellStyles>
  <dxfs count="31">
    <dxf>
      <fill>
        <patternFill patternType="solid">
          <fgColor theme="1" tint="0.249977111117893"/>
          <bgColor theme="1" tint="0.249977111117893"/>
        </patternFill>
      </fill>
    </dxf>
    <dxf>
      <font>
        <b/>
        <color theme="0"/>
      </font>
      <fill>
        <patternFill patternType="solid">
          <fgColor theme="1" tint="0.14999847407452621"/>
          <bgColor theme="1" tint="0.14999847407452621"/>
        </patternFill>
      </fill>
      <border>
        <top style="medium">
          <color theme="0"/>
        </top>
      </border>
    </dxf>
    <dxf>
      <font>
        <b/>
        <i val="0"/>
        <strike val="0"/>
        <color theme="6" tint="0.39994506668294322"/>
      </font>
      <fill>
        <patternFill>
          <fgColor theme="1" tint="0.14996795556505021"/>
          <bgColor theme="1" tint="0.14993743705557422"/>
        </patternFill>
      </fill>
      <border>
        <bottom style="medium">
          <color theme="0"/>
        </bottom>
      </border>
    </dxf>
    <dxf>
      <font>
        <color theme="0"/>
      </font>
      <fill>
        <patternFill patternType="solid">
          <fgColor theme="1" tint="0.44999542222357858"/>
          <bgColor theme="1" tint="0.44999542222357858"/>
        </patternFill>
      </fill>
    </dxf>
    <dxf>
      <font>
        <strike val="0"/>
        <outline val="0"/>
        <shadow val="0"/>
        <u val="none"/>
        <vertAlign val="baseline"/>
        <sz val="14"/>
        <name val="Tahoma"/>
        <family val="2"/>
        <scheme val="minor"/>
      </font>
      <numFmt numFmtId="164" formatCode="&quot;$&quot;#"/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4"/>
        <name val="Tahoma"/>
        <family val="2"/>
        <scheme val="minor"/>
      </font>
      <numFmt numFmtId="164" formatCode="&quot;$&quot;#"/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4"/>
        <name val="Tahoma"/>
        <family val="2"/>
        <scheme val="minor"/>
      </font>
      <numFmt numFmtId="164" formatCode="&quot;$&quot;#"/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4"/>
        <name val="Tahoma"/>
        <family val="2"/>
        <scheme val="minor"/>
      </font>
      <numFmt numFmtId="164" formatCode="&quot;$&quot;#"/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4"/>
        <name val="Tahoma"/>
        <family val="2"/>
        <scheme val="minor"/>
      </font>
      <numFmt numFmtId="164" formatCode="&quot;$&quot;#"/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4"/>
        <name val="Tahoma"/>
        <family val="2"/>
        <scheme val="minor"/>
      </font>
      <numFmt numFmtId="164" formatCode="&quot;$&quot;#"/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4"/>
        <name val="Tahoma"/>
        <family val="2"/>
        <scheme val="minor"/>
      </font>
      <numFmt numFmtId="164" formatCode="&quot;$&quot;#"/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4"/>
        <name val="Tahoma"/>
        <family val="2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4"/>
        <name val="Tahoma"/>
        <family val="2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4"/>
        <name val="Tahoma"/>
        <family val="2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4"/>
        <name val="Tahoma"/>
        <family val="2"/>
        <scheme val="minor"/>
      </font>
      <numFmt numFmtId="164" formatCode="&quot;$&quot;#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4"/>
        <name val="Tahoma"/>
        <family val="2"/>
        <scheme val="minor"/>
      </font>
      <numFmt numFmtId="164" formatCode="&quot;$&quot;#"/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4"/>
        <name val="Tahoma"/>
        <family val="2"/>
        <scheme val="minor"/>
      </font>
      <alignment horizontal="left" vertical="center" textRotation="0" indent="1" justifyLastLine="0" shrinkToFit="0" readingOrder="0"/>
    </dxf>
    <dxf>
      <font>
        <strike val="0"/>
        <outline val="0"/>
        <shadow val="0"/>
        <u val="none"/>
        <vertAlign val="baseline"/>
        <sz val="14"/>
        <name val="Tahoma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4"/>
        <name val="Tahoma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4"/>
        <name val="Tahoma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4"/>
        <name val="Tahoma"/>
        <family val="2"/>
        <scheme val="minor"/>
      </font>
      <alignment horizontal="left" vertical="center" textRotation="0" wrapText="1" indent="1" justifyLastLine="0" shrinkToFit="0" readingOrder="0"/>
    </dxf>
    <dxf>
      <font>
        <strike val="0"/>
        <outline val="0"/>
        <shadow val="0"/>
        <u val="none"/>
        <vertAlign val="baseline"/>
        <sz val="14"/>
        <name val="Tahoma"/>
        <family val="2"/>
        <scheme val="minor"/>
      </font>
      <alignment horizontal="left" vertical="center" textRotation="0" wrapText="1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Tahoma"/>
        <family val="2"/>
        <scheme val="minor"/>
      </font>
      <alignment horizontal="left" vertical="center" textRotation="0" wrapText="1" indent="1" justifyLastLine="0" shrinkToFit="0" readingOrder="0"/>
    </dxf>
    <dxf>
      <fill>
        <patternFill patternType="solid">
          <fgColor theme="6" tint="0.79998168889431442"/>
          <bgColor theme="6" tint="0.79998168889431442"/>
        </patternFill>
      </fill>
    </dxf>
    <dxf>
      <border diagonalDown="1"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diagonal style="thin">
          <color theme="6" tint="0.39994506668294322"/>
        </diagonal>
        <horizontal style="thin">
          <color theme="6" tint="0.39994506668294322"/>
        </horizontal>
      </border>
    </dxf>
    <dxf>
      <fill>
        <patternFill patternType="solid">
          <fgColor theme="6" tint="0.79998168889431442"/>
          <bgColor theme="6" tint="0.79998168889431442"/>
        </patternFill>
      </fill>
      <border>
        <left style="thin">
          <color theme="6" tint="0.39994506668294322"/>
        </left>
        <right style="thin">
          <color theme="6" tint="0.39994506668294322"/>
        </right>
        <top style="thin">
          <color theme="6" tint="0.39994506668294322"/>
        </top>
        <bottom style="thin">
          <color theme="6" tint="0.39994506668294322"/>
        </bottom>
        <vertical/>
        <horizontal style="thin">
          <color theme="6" tint="0.39994506668294322"/>
        </horizontal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 tint="-0.499984740745262"/>
        </patternFill>
      </fill>
    </dxf>
  </dxfs>
  <tableStyles count="2" defaultTableStyle="Equipment inventory and depreciation schedule" defaultPivotStyle="PivotStyleLight16">
    <tableStyle name="Equipment inventory and depreciation schedule" pivot="0" count="7" xr9:uid="{00000000-0011-0000-FFFF-FFFF00000000}"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secondRowStripe" dxfId="25"/>
      <tableStyleElement type="firstColumnStripe" dxfId="24"/>
    </tableStyle>
    <tableStyle name="TableStyleDark1 2" pivot="0" count="4" xr9:uid="{81D6F8D2-4281-46B3-B69D-C51B89A28D3D}">
      <tableStyleElement type="wholeTable" dxfId="3"/>
      <tableStyleElement type="headerRow" dxfId="2"/>
      <tableStyleElement type="totalRow" dxfId="1"/>
      <tableStyleElement type="firstRowStripe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9BFBF"/>
      <rgbColor rgb="00B4CCC7"/>
      <rgbColor rgb="00BDCCDD"/>
      <rgbColor rgb="00E3E9E9"/>
      <rgbColor rgb="00D6D1C2"/>
      <rgbColor rgb="00D7D7D7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2E2E2"/>
      <rgbColor rgb="00D2EEE3"/>
      <rgbColor rgb="00F8FCF2"/>
      <rgbColor rgb="00FDFAFA"/>
      <rgbColor rgb="00EDEFF3"/>
      <rgbColor rgb="00EAEAEA"/>
      <rgbColor rgb="00E2E1DE"/>
      <rgbColor rgb="00F8EBD4"/>
      <rgbColor rgb="003366FF"/>
      <rgbColor rgb="0033CCCC"/>
      <rgbColor rgb="00EBD3AF"/>
      <rgbColor rgb="00CEC1B2"/>
      <rgbColor rgb="00898600"/>
      <rgbColor rgb="00F3C6C5"/>
      <rgbColor rgb="00EDEFF3"/>
      <rgbColor rgb="00969696"/>
      <rgbColor rgb="00003366"/>
      <rgbColor rgb="00339966"/>
      <rgbColor rgb="00B15E1F"/>
      <rgbColor rgb="009C5A5A"/>
      <rgbColor rgb="00C17343"/>
      <rgbColor rgb="00CDCDCD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/customXml/item3.xml" Id="rId8" /><Relationship Type="http://schemas.openxmlformats.org/officeDocument/2006/relationships/styles" Target="/xl/styles.xml" Id="rId3" /><Relationship Type="http://schemas.openxmlformats.org/officeDocument/2006/relationships/customXml" Target="/customXml/item22.xml" Id="rId7" /><Relationship Type="http://schemas.openxmlformats.org/officeDocument/2006/relationships/theme" Target="/xl/theme/theme11.xml" Id="rId2" /><Relationship Type="http://schemas.openxmlformats.org/officeDocument/2006/relationships/worksheet" Target="/xl/worksheets/sheet11.xml" Id="rId1" /><Relationship Type="http://schemas.openxmlformats.org/officeDocument/2006/relationships/customXml" Target="/customXml/item13.xml" Id="rId6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ata" displayName="Data" ref="B4:S10" totalsRowShown="0" headerRowDxfId="23" dataDxfId="22" dataCellStyle="Currency">
  <autoFilter ref="B4:S10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00000000-0010-0000-0000-000001000000}" name="Asset or _x000a_serial number" dataDxfId="21" dataCellStyle="Normal"/>
    <tableColumn id="2" xr3:uid="{00000000-0010-0000-0000-000002000000}" name="Item description _x000a_(make and model)" dataDxfId="20" dataCellStyle="Normal"/>
    <tableColumn id="3" xr3:uid="{00000000-0010-0000-0000-000003000000}" name="Location" dataDxfId="19" dataCellStyle="Normal"/>
    <tableColumn id="4" xr3:uid="{00000000-0010-0000-0000-000004000000}" name="Condition" dataDxfId="18" dataCellStyle="Normal"/>
    <tableColumn id="5" xr3:uid="{00000000-0010-0000-0000-000005000000}" name="Vendor" dataDxfId="17" dataCellStyle="Normal"/>
    <tableColumn id="6" xr3:uid="{00000000-0010-0000-0000-000006000000}" name="Years of _x000a_service left " dataDxfId="16" dataCellStyle="Comma"/>
    <tableColumn id="7" xr3:uid="{00000000-0010-0000-0000-000007000000}" name="Initial value" dataDxfId="15" dataCellStyle="Currency"/>
    <tableColumn id="8" xr3:uid="{00000000-0010-0000-0000-000008000000}" name="Down payment" dataDxfId="14" dataCellStyle="Currency"/>
    <tableColumn id="9" xr3:uid="{00000000-0010-0000-0000-000009000000}" name="Date purchased _x000a_or leased" dataDxfId="13" dataCellStyle="Date"/>
    <tableColumn id="10" xr3:uid="{00000000-0010-0000-0000-00000A000000}" name="Loan term _x000a_in years" dataDxfId="12" dataCellStyle="Comma"/>
    <tableColumn id="11" xr3:uid="{00000000-0010-0000-0000-00000B000000}" name="Loan rate" dataDxfId="11" dataCellStyle="Percent"/>
    <tableColumn id="12" xr3:uid="{00000000-0010-0000-0000-00000C000000}" name="Monthly payment" dataDxfId="10" dataCellStyle="Currency">
      <calculatedColumnFormula>IFERROR(IF(AND(H5&gt;0,H5&lt;&gt;I5),-1*PMT(L5/12,K5*12,H5-I5),0), "")</calculatedColumnFormula>
    </tableColumn>
    <tableColumn id="13" xr3:uid="{00000000-0010-0000-0000-00000D000000}" name="Monthly operating _x000a_costs" dataDxfId="9" dataCellStyle="Currency"/>
    <tableColumn id="14" xr3:uid="{00000000-0010-0000-0000-00000E000000}" name="Total monthly _x000a_cost" dataDxfId="8" dataCellStyle="Currency">
      <calculatedColumnFormula>IFERROR(N5+M5, "")</calculatedColumnFormula>
    </tableColumn>
    <tableColumn id="15" xr3:uid="{00000000-0010-0000-0000-00000F000000}" name="Expected value at end _x000a_of loan term" dataDxfId="7" dataCellStyle="Currency"/>
    <tableColumn id="16" xr3:uid="{00000000-0010-0000-0000-000010000000}" name="Annual straight line depreciation" dataDxfId="6" dataCellStyle="Currency">
      <calculatedColumnFormula>IFERROR(IF(H5&gt;0,SLN(H5,P5,K5),0), "")</calculatedColumnFormula>
    </tableColumn>
    <tableColumn id="17" xr3:uid="{00000000-0010-0000-0000-000011000000}" name="Monthly straight line depreciation" dataDxfId="5" dataCellStyle="Currency">
      <calculatedColumnFormula>IFERROR(Q5/12, "")</calculatedColumnFormula>
    </tableColumn>
    <tableColumn id="18" xr3:uid="{00000000-0010-0000-0000-000012000000}" name="Current value" dataDxfId="4" dataCellStyle="Currency">
      <calculatedColumnFormula>IFERROR(H5-(Q5*((NOW()-J5)/365)), "")</calculatedColumnFormula>
    </tableColumn>
  </tableColumns>
  <tableStyleInfo name="TableStyleDark1 2" showFirstColumn="0" showLastColumn="0" showRowStripes="1" showColumnStripes="0"/>
  <extLst>
    <ext xmlns:x14="http://schemas.microsoft.com/office/spreadsheetml/2009/9/main" uri="{504A1905-F514-4f6f-8877-14C23A59335A}">
      <x14:table altTextSummary="Enter equipment Physical Condition &amp; Financial Status in this table. Monthly payment, Total monthly cost, Annual &amp; Monthly depreciation &amp; Current value are automatically calculated"/>
    </ext>
  </extLst>
</table>
</file>

<file path=xl/theme/theme11.xml><?xml version="1.0" encoding="utf-8"?>
<a:theme xmlns:a="http://schemas.openxmlformats.org/drawingml/2006/main" name="Office Theme">
  <a:themeElements>
    <a:clrScheme name="TM16400570">
      <a:dk1>
        <a:srgbClr val="000000"/>
      </a:dk1>
      <a:lt1>
        <a:srgbClr val="FFFFFF"/>
      </a:lt1>
      <a:dk2>
        <a:srgbClr val="700000"/>
      </a:dk2>
      <a:lt2>
        <a:srgbClr val="E7E6E6"/>
      </a:lt2>
      <a:accent1>
        <a:srgbClr val="C36E08"/>
      </a:accent1>
      <a:accent2>
        <a:srgbClr val="FCC402"/>
      </a:accent2>
      <a:accent3>
        <a:srgbClr val="FEE94D"/>
      </a:accent3>
      <a:accent4>
        <a:srgbClr val="FEF9E4"/>
      </a:accent4>
      <a:accent5>
        <a:srgbClr val="1E6284"/>
      </a:accent5>
      <a:accent6>
        <a:srgbClr val="00286B"/>
      </a:accent6>
      <a:hlink>
        <a:srgbClr val="0563C1"/>
      </a:hlink>
      <a:folHlink>
        <a:srgbClr val="954F72"/>
      </a:folHlink>
    </a:clrScheme>
    <a:fontScheme name="Custom 59">
      <a:majorFont>
        <a:latin typeface="Rockwell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&#65279;<?xml version="1.0" encoding="utf-8"?><Relationships xmlns="http://schemas.openxmlformats.org/package/2006/relationships"><Relationship Type="http://schemas.openxmlformats.org/officeDocument/2006/relationships/table" Target="/xl/tables/table11.xml" Id="rId2" /><Relationship Type="http://schemas.openxmlformats.org/officeDocument/2006/relationships/printerSettings" Target="/xl/printerSettings/printerSettings11.bin" Id="rId1" /></Relationships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  <pageSetUpPr fitToPage="1"/>
  </sheetPr>
  <dimension ref="B1:T99"/>
  <sheetViews>
    <sheetView showGridLines="0" tabSelected="1" zoomScaleNormal="100" workbookViewId="0"/>
  </sheetViews>
  <sheetFormatPr defaultColWidth="8.8984375" defaultRowHeight="30" customHeight="1" x14ac:dyDescent="0.25"/>
  <cols>
    <col min="1" max="1" width="5" style="1" customWidth="1"/>
    <col min="2" max="2" width="21.8984375" style="1" customWidth="1"/>
    <col min="3" max="3" width="31.5" style="1" customWidth="1"/>
    <col min="4" max="4" width="18.09765625" style="1" customWidth="1"/>
    <col min="5" max="6" width="16.59765625" style="1" customWidth="1"/>
    <col min="7" max="8" width="18.3984375" style="1" customWidth="1"/>
    <col min="9" max="9" width="16.59765625" style="1" customWidth="1"/>
    <col min="10" max="10" width="18.3984375" style="1" customWidth="1"/>
    <col min="11" max="15" width="16.59765625" style="1" customWidth="1"/>
    <col min="16" max="18" width="20" style="1" customWidth="1"/>
    <col min="19" max="19" width="16.59765625" style="1" customWidth="1"/>
    <col min="20" max="20" width="5" style="1" customWidth="1"/>
    <col min="21" max="16384" width="8.8984375" style="1"/>
  </cols>
  <sheetData>
    <row r="1" spans="2:20" ht="30" customHeight="1" x14ac:dyDescent="0.25">
      <c r="T1" s="1" t="s">
        <v>29</v>
      </c>
    </row>
    <row r="2" spans="2:20" s="7" customFormat="1" ht="135.9" customHeight="1" x14ac:dyDescent="0.25">
      <c r="B2" s="10" t="s">
        <v>10</v>
      </c>
      <c r="C2" s="10"/>
      <c r="D2" s="10"/>
      <c r="E2" s="10"/>
      <c r="F2" s="10"/>
      <c r="G2" s="10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2:20" s="7" customFormat="1" ht="80.099999999999994" customHeight="1" x14ac:dyDescent="0.25">
      <c r="B3" s="9" t="s">
        <v>23</v>
      </c>
      <c r="C3" s="9"/>
      <c r="D3" s="9"/>
      <c r="E3" s="9"/>
      <c r="F3" s="9"/>
      <c r="G3" s="9"/>
      <c r="H3" s="9" t="s">
        <v>22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 spans="2:20" ht="90" customHeight="1" x14ac:dyDescent="0.25">
      <c r="B4" s="2" t="s">
        <v>24</v>
      </c>
      <c r="C4" s="2" t="s">
        <v>11</v>
      </c>
      <c r="D4" s="2" t="s">
        <v>0</v>
      </c>
      <c r="E4" s="2" t="s">
        <v>1</v>
      </c>
      <c r="F4" s="2" t="s">
        <v>2</v>
      </c>
      <c r="G4" s="2" t="s">
        <v>12</v>
      </c>
      <c r="H4" s="2" t="s">
        <v>5</v>
      </c>
      <c r="I4" s="2" t="s">
        <v>3</v>
      </c>
      <c r="J4" s="2" t="s">
        <v>13</v>
      </c>
      <c r="K4" s="2" t="s">
        <v>14</v>
      </c>
      <c r="L4" s="2" t="s">
        <v>8</v>
      </c>
      <c r="M4" s="2" t="s">
        <v>9</v>
      </c>
      <c r="N4" s="2" t="s">
        <v>15</v>
      </c>
      <c r="O4" s="2" t="s">
        <v>16</v>
      </c>
      <c r="P4" s="2" t="s">
        <v>25</v>
      </c>
      <c r="Q4" s="2" t="s">
        <v>7</v>
      </c>
      <c r="R4" s="2" t="s">
        <v>4</v>
      </c>
      <c r="S4" s="2" t="s">
        <v>6</v>
      </c>
    </row>
    <row r="5" spans="2:20" ht="45.9" customHeight="1" x14ac:dyDescent="0.25">
      <c r="B5" s="2">
        <v>123</v>
      </c>
      <c r="C5" s="2" t="s">
        <v>17</v>
      </c>
      <c r="D5" s="2" t="s">
        <v>20</v>
      </c>
      <c r="E5" s="2" t="s">
        <v>26</v>
      </c>
      <c r="F5" s="2" t="s">
        <v>28</v>
      </c>
      <c r="G5" s="3">
        <v>5</v>
      </c>
      <c r="H5" s="4">
        <v>30000</v>
      </c>
      <c r="I5" s="4">
        <v>5000</v>
      </c>
      <c r="J5" s="5">
        <f ca="1">DATE(YEAR(TODAY()),1,15)</f>
        <v>44941</v>
      </c>
      <c r="K5" s="3">
        <v>4</v>
      </c>
      <c r="L5" s="6">
        <v>0.1</v>
      </c>
      <c r="M5" s="4">
        <f>IFERROR(IF(AND(H5&gt;0,H5&lt;&gt;I5),-1*PMT(L5/12,K5*12,H5-I5),0), "")</f>
        <v>634.06458586867973</v>
      </c>
      <c r="N5" s="4">
        <v>200</v>
      </c>
      <c r="O5" s="4">
        <f>IFERROR(N5+M5, "")</f>
        <v>834.06458586867973</v>
      </c>
      <c r="P5" s="4">
        <v>20000</v>
      </c>
      <c r="Q5" s="4">
        <f>IFERROR(IF(H5&gt;0,SLN(H5,P5,K5),0), "")</f>
        <v>2500</v>
      </c>
      <c r="R5" s="4">
        <f>IFERROR(Q5/12, "")</f>
        <v>208.33333333333334</v>
      </c>
      <c r="S5" s="4">
        <f ca="1">IFERROR(H5-(Q5*((NOW()-J5)/365)), "")</f>
        <v>28074.464794203443</v>
      </c>
    </row>
    <row r="6" spans="2:20" ht="45.9" customHeight="1" x14ac:dyDescent="0.25">
      <c r="B6" s="2">
        <v>456</v>
      </c>
      <c r="C6" s="2" t="s">
        <v>18</v>
      </c>
      <c r="D6" s="2" t="s">
        <v>20</v>
      </c>
      <c r="E6" s="2" t="s">
        <v>26</v>
      </c>
      <c r="F6" s="2" t="s">
        <v>28</v>
      </c>
      <c r="G6" s="3">
        <v>6</v>
      </c>
      <c r="H6" s="4">
        <v>12560</v>
      </c>
      <c r="I6" s="4">
        <v>3000</v>
      </c>
      <c r="J6" s="5">
        <f ca="1">DATE(YEAR(TODAY()),5,3)</f>
        <v>45049</v>
      </c>
      <c r="K6" s="3">
        <v>5</v>
      </c>
      <c r="L6" s="6">
        <v>0.06</v>
      </c>
      <c r="M6" s="4">
        <f t="shared" ref="M6:M10" si="0">IFERROR(IF(AND(H6&gt;0,H6&lt;&gt;I6),-1*PMT(L6/12,K6*12,H6-I6),0), "")</f>
        <v>184.82158262133086</v>
      </c>
      <c r="N6" s="4">
        <v>102</v>
      </c>
      <c r="O6" s="4">
        <f t="shared" ref="O6:O10" si="1">IFERROR(N6+M6, "")</f>
        <v>286.82158262133089</v>
      </c>
      <c r="P6" s="4">
        <v>10000</v>
      </c>
      <c r="Q6" s="4">
        <f t="shared" ref="Q6:Q10" si="2">IFERROR(IF(H6&gt;0,SLN(H6,P6,K6),0), "")</f>
        <v>512</v>
      </c>
      <c r="R6" s="4">
        <f t="shared" ref="R6:R10" si="3">IFERROR(Q6/12, "")</f>
        <v>42.666666666666664</v>
      </c>
      <c r="S6" s="4">
        <f t="shared" ref="S6:S10" ca="1" si="4">IFERROR(H6-(Q6*((NOW()-J6)/365)), "")</f>
        <v>12317.146280263823</v>
      </c>
    </row>
    <row r="7" spans="2:20" ht="45.9" customHeight="1" x14ac:dyDescent="0.25">
      <c r="B7" s="2">
        <v>789</v>
      </c>
      <c r="C7" s="2" t="s">
        <v>19</v>
      </c>
      <c r="D7" s="2" t="s">
        <v>21</v>
      </c>
      <c r="E7" s="2" t="s">
        <v>27</v>
      </c>
      <c r="F7" s="2" t="s">
        <v>28</v>
      </c>
      <c r="G7" s="3">
        <v>10</v>
      </c>
      <c r="H7" s="4">
        <v>32555</v>
      </c>
      <c r="I7" s="4">
        <v>8000</v>
      </c>
      <c r="J7" s="5">
        <f ca="1">DATE(YEAR(TODAY()),8,1)</f>
        <v>45139</v>
      </c>
      <c r="K7" s="3">
        <v>10</v>
      </c>
      <c r="L7" s="6">
        <v>2.5000000000000001E-2</v>
      </c>
      <c r="M7" s="4">
        <f t="shared" si="0"/>
        <v>231.479743634085</v>
      </c>
      <c r="N7" s="4"/>
      <c r="O7" s="4">
        <f t="shared" si="1"/>
        <v>231.479743634085</v>
      </c>
      <c r="P7" s="4">
        <v>25000</v>
      </c>
      <c r="Q7" s="4">
        <f t="shared" si="2"/>
        <v>755.5</v>
      </c>
      <c r="R7" s="4">
        <f t="shared" si="3"/>
        <v>62.958333333333336</v>
      </c>
      <c r="S7" s="4">
        <f t="shared" ca="1" si="4"/>
        <v>32382.93613752061</v>
      </c>
    </row>
    <row r="8" spans="2:20" ht="45.9" customHeight="1" x14ac:dyDescent="0.25">
      <c r="B8" s="2"/>
      <c r="C8" s="2"/>
      <c r="D8" s="2"/>
      <c r="E8" s="2"/>
      <c r="F8" s="2"/>
      <c r="G8" s="3"/>
      <c r="H8" s="4"/>
      <c r="I8" s="4"/>
      <c r="J8" s="5"/>
      <c r="K8" s="3"/>
      <c r="L8" s="6"/>
      <c r="M8" s="4">
        <f t="shared" si="0"/>
        <v>0</v>
      </c>
      <c r="N8" s="4"/>
      <c r="O8" s="4">
        <f t="shared" si="1"/>
        <v>0</v>
      </c>
      <c r="P8" s="4"/>
      <c r="Q8" s="4">
        <f t="shared" si="2"/>
        <v>0</v>
      </c>
      <c r="R8" s="4">
        <f t="shared" si="3"/>
        <v>0</v>
      </c>
      <c r="S8" s="4">
        <f t="shared" ca="1" si="4"/>
        <v>0</v>
      </c>
    </row>
    <row r="9" spans="2:20" ht="45.9" customHeight="1" x14ac:dyDescent="0.25">
      <c r="B9" s="2"/>
      <c r="C9" s="2"/>
      <c r="D9" s="2"/>
      <c r="E9" s="2"/>
      <c r="F9" s="2"/>
      <c r="G9" s="3"/>
      <c r="H9" s="4"/>
      <c r="I9" s="4"/>
      <c r="J9" s="5"/>
      <c r="K9" s="3"/>
      <c r="L9" s="6"/>
      <c r="M9" s="4">
        <f t="shared" si="0"/>
        <v>0</v>
      </c>
      <c r="N9" s="4"/>
      <c r="O9" s="4">
        <f t="shared" si="1"/>
        <v>0</v>
      </c>
      <c r="P9" s="4"/>
      <c r="Q9" s="4">
        <f t="shared" si="2"/>
        <v>0</v>
      </c>
      <c r="R9" s="4">
        <f t="shared" si="3"/>
        <v>0</v>
      </c>
      <c r="S9" s="4">
        <f t="shared" ca="1" si="4"/>
        <v>0</v>
      </c>
    </row>
    <row r="10" spans="2:20" ht="45.9" customHeight="1" x14ac:dyDescent="0.25">
      <c r="B10" s="2"/>
      <c r="C10" s="2"/>
      <c r="D10" s="2"/>
      <c r="E10" s="2"/>
      <c r="F10" s="2"/>
      <c r="G10" s="3"/>
      <c r="H10" s="4"/>
      <c r="I10" s="4"/>
      <c r="J10" s="5"/>
      <c r="K10" s="3"/>
      <c r="L10" s="6"/>
      <c r="M10" s="4">
        <f t="shared" si="0"/>
        <v>0</v>
      </c>
      <c r="N10" s="4"/>
      <c r="O10" s="4">
        <f t="shared" si="1"/>
        <v>0</v>
      </c>
      <c r="P10" s="4"/>
      <c r="Q10" s="4">
        <f t="shared" si="2"/>
        <v>0</v>
      </c>
      <c r="R10" s="4">
        <f t="shared" si="3"/>
        <v>0</v>
      </c>
      <c r="S10" s="4">
        <f t="shared" ca="1" si="4"/>
        <v>0</v>
      </c>
    </row>
    <row r="11" spans="2:20" ht="45.9" customHeight="1" x14ac:dyDescent="0.25"/>
    <row r="12" spans="2:20" ht="45.9" customHeight="1" x14ac:dyDescent="0.25"/>
    <row r="13" spans="2:20" ht="45.9" customHeight="1" x14ac:dyDescent="0.25"/>
    <row r="14" spans="2:20" ht="45.9" customHeight="1" x14ac:dyDescent="0.25"/>
    <row r="15" spans="2:20" ht="45.9" customHeight="1" x14ac:dyDescent="0.25"/>
    <row r="16" spans="2:20" ht="45.9" customHeight="1" x14ac:dyDescent="0.25"/>
    <row r="17" ht="45.9" customHeight="1" x14ac:dyDescent="0.25"/>
    <row r="18" ht="45.9" customHeight="1" x14ac:dyDescent="0.25"/>
    <row r="19" ht="45.9" customHeight="1" x14ac:dyDescent="0.25"/>
    <row r="20" ht="45.9" customHeight="1" x14ac:dyDescent="0.25"/>
    <row r="21" ht="45.9" customHeight="1" x14ac:dyDescent="0.25"/>
    <row r="22" ht="45.9" customHeight="1" x14ac:dyDescent="0.25"/>
    <row r="23" ht="45.9" customHeight="1" x14ac:dyDescent="0.25"/>
    <row r="24" ht="45.9" customHeight="1" x14ac:dyDescent="0.25"/>
    <row r="25" ht="45.9" customHeight="1" x14ac:dyDescent="0.25"/>
    <row r="26" ht="45.9" customHeight="1" x14ac:dyDescent="0.25"/>
    <row r="27" ht="45.9" customHeight="1" x14ac:dyDescent="0.25"/>
    <row r="28" ht="45.9" customHeight="1" x14ac:dyDescent="0.25"/>
    <row r="29" ht="45.9" customHeight="1" x14ac:dyDescent="0.25"/>
    <row r="30" ht="45.9" customHeight="1" x14ac:dyDescent="0.25"/>
    <row r="31" ht="45.9" customHeight="1" x14ac:dyDescent="0.25"/>
    <row r="32" ht="45.9" customHeight="1" x14ac:dyDescent="0.25"/>
    <row r="33" ht="45.9" customHeight="1" x14ac:dyDescent="0.25"/>
    <row r="34" ht="45.9" customHeight="1" x14ac:dyDescent="0.25"/>
    <row r="35" ht="45.9" customHeight="1" x14ac:dyDescent="0.25"/>
    <row r="36" ht="45.9" customHeight="1" x14ac:dyDescent="0.25"/>
    <row r="37" ht="45.9" customHeight="1" x14ac:dyDescent="0.25"/>
    <row r="38" ht="45.9" customHeight="1" x14ac:dyDescent="0.25"/>
    <row r="39" ht="45.9" customHeight="1" x14ac:dyDescent="0.25"/>
    <row r="40" ht="45.9" customHeight="1" x14ac:dyDescent="0.25"/>
    <row r="41" ht="45.9" customHeight="1" x14ac:dyDescent="0.25"/>
    <row r="42" ht="45.9" customHeight="1" x14ac:dyDescent="0.25"/>
    <row r="43" ht="45.9" customHeight="1" x14ac:dyDescent="0.25"/>
    <row r="44" ht="45.9" customHeight="1" x14ac:dyDescent="0.25"/>
    <row r="45" ht="45.9" customHeight="1" x14ac:dyDescent="0.25"/>
    <row r="46" ht="45.9" customHeight="1" x14ac:dyDescent="0.25"/>
    <row r="47" ht="45.9" customHeight="1" x14ac:dyDescent="0.25"/>
    <row r="48" ht="45.9" customHeight="1" x14ac:dyDescent="0.25"/>
    <row r="49" ht="45.9" customHeight="1" x14ac:dyDescent="0.25"/>
    <row r="50" ht="45.9" customHeight="1" x14ac:dyDescent="0.25"/>
    <row r="51" ht="45.9" customHeight="1" x14ac:dyDescent="0.25"/>
    <row r="52" ht="45.9" customHeight="1" x14ac:dyDescent="0.25"/>
    <row r="53" ht="45.9" customHeight="1" x14ac:dyDescent="0.25"/>
    <row r="54" ht="45.9" customHeight="1" x14ac:dyDescent="0.25"/>
    <row r="55" ht="45.9" customHeight="1" x14ac:dyDescent="0.25"/>
    <row r="56" ht="45.9" customHeight="1" x14ac:dyDescent="0.25"/>
    <row r="57" ht="45.9" customHeight="1" x14ac:dyDescent="0.25"/>
    <row r="58" ht="45.9" customHeight="1" x14ac:dyDescent="0.25"/>
    <row r="59" ht="45.9" customHeight="1" x14ac:dyDescent="0.25"/>
    <row r="60" ht="45.9" customHeight="1" x14ac:dyDescent="0.25"/>
    <row r="61" ht="45.9" customHeight="1" x14ac:dyDescent="0.25"/>
    <row r="62" ht="45.9" customHeight="1" x14ac:dyDescent="0.25"/>
    <row r="63" ht="45.9" customHeight="1" x14ac:dyDescent="0.25"/>
    <row r="64" ht="45.9" customHeight="1" x14ac:dyDescent="0.25"/>
    <row r="65" ht="45.9" customHeight="1" x14ac:dyDescent="0.25"/>
    <row r="66" ht="45.9" customHeight="1" x14ac:dyDescent="0.25"/>
    <row r="67" ht="45.9" customHeight="1" x14ac:dyDescent="0.25"/>
    <row r="68" ht="45.9" customHeight="1" x14ac:dyDescent="0.25"/>
    <row r="69" ht="45.9" customHeight="1" x14ac:dyDescent="0.25"/>
    <row r="70" ht="45.9" customHeight="1" x14ac:dyDescent="0.25"/>
    <row r="71" ht="45.9" customHeight="1" x14ac:dyDescent="0.25"/>
    <row r="72" ht="45.9" customHeight="1" x14ac:dyDescent="0.25"/>
    <row r="73" ht="45.9" customHeight="1" x14ac:dyDescent="0.25"/>
    <row r="74" ht="45.9" customHeight="1" x14ac:dyDescent="0.25"/>
    <row r="75" ht="45.9" customHeight="1" x14ac:dyDescent="0.25"/>
    <row r="76" ht="45.9" customHeight="1" x14ac:dyDescent="0.25"/>
    <row r="77" ht="45.9" customHeight="1" x14ac:dyDescent="0.25"/>
    <row r="78" ht="45.9" customHeight="1" x14ac:dyDescent="0.25"/>
    <row r="79" ht="45.9" customHeight="1" x14ac:dyDescent="0.25"/>
    <row r="80" ht="45.9" customHeight="1" x14ac:dyDescent="0.25"/>
    <row r="81" ht="45.9" customHeight="1" x14ac:dyDescent="0.25"/>
    <row r="82" ht="45.9" customHeight="1" x14ac:dyDescent="0.25"/>
    <row r="83" ht="45.9" customHeight="1" x14ac:dyDescent="0.25"/>
    <row r="84" ht="45.9" customHeight="1" x14ac:dyDescent="0.25"/>
    <row r="85" ht="45.9" customHeight="1" x14ac:dyDescent="0.25"/>
    <row r="86" ht="45.9" customHeight="1" x14ac:dyDescent="0.25"/>
    <row r="87" ht="45.9" customHeight="1" x14ac:dyDescent="0.25"/>
    <row r="88" ht="45.9" customHeight="1" x14ac:dyDescent="0.25"/>
    <row r="89" ht="45.9" customHeight="1" x14ac:dyDescent="0.25"/>
    <row r="90" ht="45.9" customHeight="1" x14ac:dyDescent="0.25"/>
    <row r="91" ht="45.9" customHeight="1" x14ac:dyDescent="0.25"/>
    <row r="92" ht="45.9" customHeight="1" x14ac:dyDescent="0.25"/>
    <row r="93" ht="45.9" customHeight="1" x14ac:dyDescent="0.25"/>
    <row r="94" ht="45.9" customHeight="1" x14ac:dyDescent="0.25"/>
    <row r="95" ht="45.9" customHeight="1" x14ac:dyDescent="0.25"/>
    <row r="96" ht="45.9" customHeight="1" x14ac:dyDescent="0.25"/>
    <row r="97" ht="45.9" customHeight="1" x14ac:dyDescent="0.25"/>
    <row r="98" ht="45.9" customHeight="1" x14ac:dyDescent="0.25"/>
    <row r="99" ht="45.9" customHeight="1" x14ac:dyDescent="0.25"/>
  </sheetData>
  <mergeCells count="3">
    <mergeCell ref="H3:S3"/>
    <mergeCell ref="B3:G3"/>
    <mergeCell ref="B2:G2"/>
  </mergeCells>
  <phoneticPr fontId="2" type="noConversion"/>
  <dataValidations count="22">
    <dataValidation allowBlank="1" showInputMessage="1" showErrorMessage="1" prompt="Create an Equipment inventory and depreciation schedule in this worksheet. _x000a__x000a_Enter equipment details in Data table to calculate payment, depreciation and value." sqref="A1" xr:uid="{00000000-0002-0000-0000-000000000000}"/>
    <dataValidation allowBlank="1" showInputMessage="1" showErrorMessage="1" prompt="Enter information about Physical Condition of equipment in columns B through G in table below" sqref="B3:G3" xr:uid="{00000000-0002-0000-0000-000001000000}"/>
    <dataValidation allowBlank="1" showInputMessage="1" showErrorMessage="1" prompt="Enter information about Financial Status of equipment in columns H through S in table below" sqref="H3:S3" xr:uid="{00000000-0002-0000-0000-000002000000}"/>
    <dataValidation allowBlank="1" showInputMessage="1" showErrorMessage="1" prompt="Title of this worksheet is in this cell" sqref="B2" xr:uid="{00000000-0002-0000-0000-000003000000}"/>
    <dataValidation allowBlank="1" showInputMessage="1" showErrorMessage="1" prompt="Enter Asset or serial number in this column under this heading" sqref="B4" xr:uid="{00000000-0002-0000-0000-000004000000}"/>
    <dataValidation allowBlank="1" showInputMessage="1" showErrorMessage="1" prompt="Enter Item description (make and model) in this column under this heading" sqref="C4" xr:uid="{00000000-0002-0000-0000-000005000000}"/>
    <dataValidation allowBlank="1" showInputMessage="1" showErrorMessage="1" prompt="Enter Location in this column under this heading" sqref="D4" xr:uid="{00000000-0002-0000-0000-000006000000}"/>
    <dataValidation allowBlank="1" showInputMessage="1" showErrorMessage="1" prompt="Enter Condition in this column under this heading" sqref="E4" xr:uid="{00000000-0002-0000-0000-000007000000}"/>
    <dataValidation allowBlank="1" showInputMessage="1" showErrorMessage="1" prompt="Enter Vendor in this column under this heading" sqref="F4" xr:uid="{00000000-0002-0000-0000-000008000000}"/>
    <dataValidation allowBlank="1" showInputMessage="1" showErrorMessage="1" prompt="Enter Years of service left in this column under this heading" sqref="G4" xr:uid="{00000000-0002-0000-0000-000009000000}"/>
    <dataValidation allowBlank="1" showInputMessage="1" showErrorMessage="1" prompt="Enter Initial value in this column under this heading" sqref="H4" xr:uid="{00000000-0002-0000-0000-00000A000000}"/>
    <dataValidation allowBlank="1" showInputMessage="1" showErrorMessage="1" prompt="Enter Down payment in this column under this heading" sqref="I4" xr:uid="{00000000-0002-0000-0000-00000B000000}"/>
    <dataValidation allowBlank="1" showInputMessage="1" showErrorMessage="1" prompt="Enter Date purchased or leased in this column under this heading" sqref="J4" xr:uid="{00000000-0002-0000-0000-00000C000000}"/>
    <dataValidation allowBlank="1" showInputMessage="1" showErrorMessage="1" prompt="Enter Loan term in years in this column under this heading" sqref="K4" xr:uid="{00000000-0002-0000-0000-00000D000000}"/>
    <dataValidation allowBlank="1" showInputMessage="1" showErrorMessage="1" prompt="Enter Loan rate in this column under this heading" sqref="L4" xr:uid="{00000000-0002-0000-0000-00000E000000}"/>
    <dataValidation allowBlank="1" showInputMessage="1" showErrorMessage="1" prompt="Monthly payment is automatically calculated in this column under this heading" sqref="M4" xr:uid="{00000000-0002-0000-0000-00000F000000}"/>
    <dataValidation allowBlank="1" showInputMessage="1" showErrorMessage="1" prompt="Enter Monthly operating costs in this column under this heading" sqref="N4" xr:uid="{00000000-0002-0000-0000-000010000000}"/>
    <dataValidation allowBlank="1" showInputMessage="1" showErrorMessage="1" prompt="Total monthly cost is automatically calculated in this column under this heading" sqref="O4" xr:uid="{00000000-0002-0000-0000-000011000000}"/>
    <dataValidation allowBlank="1" showInputMessage="1" showErrorMessage="1" prompt="Enter Expected value at end of loan term in this column under this heading" sqref="P4" xr:uid="{00000000-0002-0000-0000-000012000000}"/>
    <dataValidation allowBlank="1" showInputMessage="1" showErrorMessage="1" prompt="Annual straight line depreciation is automatically calculated in this column under this heading" sqref="Q4" xr:uid="{00000000-0002-0000-0000-000013000000}"/>
    <dataValidation allowBlank="1" showInputMessage="1" showErrorMessage="1" prompt="Monthly straight line depreciation is automatically calculated in this column under this heading" sqref="R4" xr:uid="{00000000-0002-0000-0000-000014000000}"/>
    <dataValidation allowBlank="1" showInputMessage="1" showErrorMessage="1" prompt="Current value is automatically calculated in this column under this heading" sqref="S4" xr:uid="{00000000-0002-0000-0000-000015000000}"/>
  </dataValidations>
  <printOptions horizontalCentered="1"/>
  <pageMargins left="0.25" right="0.25" top="0.75" bottom="0.75" header="0.3" footer="0.3"/>
  <pageSetup scale="36" fitToHeight="0" orientation="landscape" r:id="rId1"/>
  <headerFooter differentFirst="1"/>
  <colBreaks count="1" manualBreakCount="1">
    <brk id="7" max="1048575" man="1"/>
  </colBreaks>
  <ignoredErrors>
    <ignoredError sqref="S6:S10" emptyCellReference="1"/>
    <ignoredError sqref="M5 O5 Q5 R5:R10" calculatedColumn="1"/>
    <ignoredError sqref="M6:M10 O6:O10 Q6:Q10" emptyCellReference="1" calculatedColumn="1"/>
  </ignoredErrors>
  <tableParts count="1">
    <tablePart r:id="rId2"/>
  </tableParts>
</worksheet>
</file>

<file path=customXml/_rels/item13.xml.rels>&#65279;<?xml version="1.0" encoding="utf-8"?><Relationships xmlns="http://schemas.openxmlformats.org/package/2006/relationships"><Relationship Type="http://schemas.openxmlformats.org/officeDocument/2006/relationships/customXmlProps" Target="/customXml/itemProps13.xml" Id="rId1" /></Relationships>
</file>

<file path=customXml/_rels/item22.xml.rels>&#65279;<?xml version="1.0" encoding="utf-8"?><Relationships xmlns="http://schemas.openxmlformats.org/package/2006/relationships"><Relationship Type="http://schemas.openxmlformats.org/officeDocument/2006/relationships/customXmlProps" Target="/customXml/itemProps22.xml" Id="rId1" /></Relationships>
</file>

<file path=customXml/_rels/item3.xml.rels>&#65279;<?xml version="1.0" encoding="utf-8"?><Relationships xmlns="http://schemas.openxmlformats.org/package/2006/relationships"><Relationship Type="http://schemas.openxmlformats.org/officeDocument/2006/relationships/customXmlProps" Target="/customXml/itemProps31.xml" Id="rId1" /></Relationships>
</file>

<file path=customXml/item1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3.xml><?xml version="1.0" encoding="utf-8"?>
<ds:datastoreItem xmlns:ds="http://schemas.openxmlformats.org/officeDocument/2006/customXml" ds:itemID="{9F230C23-80D8-4FFA-99F2-91DBEA86976D}"/>
</file>

<file path=customXml/itemProps22.xml><?xml version="1.0" encoding="utf-8"?>
<ds:datastoreItem xmlns:ds="http://schemas.openxmlformats.org/officeDocument/2006/customXml" ds:itemID="{0264FE16-225C-4188-BF72-D488841B2A5B}"/>
</file>

<file path=customXml/itemProps31.xml><?xml version="1.0" encoding="utf-8"?>
<ds:datastoreItem xmlns:ds="http://schemas.openxmlformats.org/officeDocument/2006/customXml" ds:itemID="{180C75BA-BC63-4660-825E-5BD5B629E271}"/>
</file>

<file path=docMetadata/LabelInfo.xml><?xml version="1.0" encoding="utf-8"?>
<clbl:labelList xmlns:clbl="http://schemas.microsoft.com/office/2020/mipLabelMetadata"/>
</file>

<file path=docProps/app.xml><?xml version="1.0" encoding="utf-8"?>
<ap:Properties xmlns:vt="http://schemas.openxmlformats.org/officeDocument/2006/docPropsVTypes" xmlns:ap="http://schemas.openxmlformats.org/officeDocument/2006/extended-properties">
  <ap:Template>TM16400570</ap:Templat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Equipment inventory list</vt:lpstr>
      <vt:lpstr>ColumnTitle1</vt:lpstr>
      <vt:lpstr>'Equipment inventory list'!Print_Titles</vt:lpstr>
    </vt:vector>
  </ap:TitlesOfParts>
  <ap:Company/>
  <ap:LinksUpToDate>false</ap:LinksUpToDate>
  <ap:SharedDoc>false</ap:SharedDoc>
  <ap:HyperlinksChanged>false</ap:HyperlinksChanged>
  <ap:AppVersion>16.0300</ap:AppVersion>
</ap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2023-10-19T17:52:56Z</dcterms:created>
  <dcterms:modified xsi:type="dcterms:W3CDTF">2023-10-23T07:04:44Z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