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1.xml" ContentType="application/xml"/>
  <Override PartName="/customXml/itemProps11.xml" ContentType="application/vnd.openxmlformats-officedocument.customXmlProperties+xml"/>
  <Override PartName="/xl/worksheets/sheet31.xml" ContentType="application/vnd.openxmlformats-officedocument.spreadsheetml.worksheet+xml"/>
  <Override PartName="/xl/calcChain.xml" ContentType="application/vnd.openxmlformats-officedocument.spreadsheetml.calcChain+xml"/>
  <Override PartName="/xl/worksheets/sheet22.xml" ContentType="application/vnd.openxmlformats-officedocument.spreadsheetml.worksheet+xml"/>
  <Override PartName="/xl/tables/table11.xml" ContentType="application/vnd.openxmlformats-officedocument.spreadsheetml.table+xml"/>
  <Override PartName="/xl/drawings/drawing11.xml" ContentType="application/vnd.openxmlformats-officedocument.drawing+xml"/>
  <Override PartName="/xl/charts/chart11.xml" ContentType="application/vnd.openxmlformats-officedocument.drawingml.chart+xml"/>
  <Override PartName="/xl/charts/colors1.xml" ContentType="application/vnd.ms-office.chartcolorstyle+xml"/>
  <Override PartName="/xl/charts/style1.xml" ContentType="application/vnd.ms-office.chartstyle+xml"/>
  <Override PartName="/xl/worksheets/sheet1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customXml/item32.xml" ContentType="application/xml"/>
  <Override PartName="/customXml/itemProps32.xml" ContentType="application/vnd.openxmlformats-officedocument.customXmlProperties+xml"/>
  <Override PartName="/xl/theme/theme11.xml" ContentType="application/vnd.openxmlformats-officedocument.theme+xml"/>
  <Override PartName="/customXml/item23.xml" ContentType="application/xml"/>
  <Override PartName="/customXml/itemProps2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filterPrivacy="1"/>
  <bookViews>
    <workbookView xWindow="-108" yWindow="-108" windowWidth="23256" windowHeight="12720" xr2:uid="{00000000-000D-0000-FFFF-FFFF00000000}"/>
  </bookViews>
  <sheets>
    <sheet name="Start" sheetId="4" r:id="rId1"/>
    <sheet name="Budget wheel" sheetId="1" r:id="rId2"/>
    <sheet name="Data" sheetId="2" state="hidden" r:id="rId3"/>
  </sheets>
  <definedNames>
    <definedName name="AmountPerCategory">Data!$A$3:$B$8</definedName>
    <definedName name="Categories">Data!$A$3:$A$8</definedName>
    <definedName name="Income">'Budget wheel'!$B$3</definedName>
    <definedName name="_xlnm.Print_Titles" localSheetId="1">'Budget wheel'!$8:$8</definedName>
    <definedName name="Savings">Data!$E$3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9" i="1" l="1"/>
  <c r="G9" i="1" s="1"/>
  <c r="F10" i="1"/>
  <c r="G10" i="1" s="1"/>
  <c r="F11" i="1"/>
  <c r="G11" i="1" s="1"/>
  <c r="F12" i="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B3" i="2" l="1"/>
  <c r="C3" i="2" s="1"/>
  <c r="G12" i="1"/>
  <c r="B7" i="2"/>
  <c r="C7" i="2" s="1"/>
  <c r="B4" i="2"/>
  <c r="C4" i="2" s="1"/>
  <c r="B6" i="2"/>
  <c r="C6" i="2" s="1"/>
  <c r="B5" i="2"/>
  <c r="C5" i="2" s="1"/>
  <c r="E3" i="2"/>
  <c r="G3" i="1" s="1"/>
  <c r="B8" i="2" l="1"/>
  <c r="C8" i="2" s="1"/>
  <c r="C10" i="2" s="1"/>
</calcChain>
</file>

<file path=xl/sharedStrings.xml><?xml version="1.0" encoding="utf-8"?>
<sst xmlns="http://schemas.openxmlformats.org/spreadsheetml/2006/main" count="88" uniqueCount="52">
  <si>
    <t>Expenses</t>
  </si>
  <si>
    <t>Category</t>
  </si>
  <si>
    <t>Amount</t>
  </si>
  <si>
    <t>Frequency</t>
  </si>
  <si>
    <t>Monthly Amount</t>
  </si>
  <si>
    <t>% of Total</t>
  </si>
  <si>
    <t>Categories</t>
  </si>
  <si>
    <t>Amount per Category</t>
  </si>
  <si>
    <t>Percentage of Total</t>
  </si>
  <si>
    <t>Savings</t>
  </si>
  <si>
    <t>Home</t>
  </si>
  <si>
    <t>Weekly</t>
  </si>
  <si>
    <t>Entertainment</t>
  </si>
  <si>
    <t>Monthly</t>
  </si>
  <si>
    <t>Transportation</t>
  </si>
  <si>
    <t>Quarterly</t>
  </si>
  <si>
    <t>Food</t>
  </si>
  <si>
    <t>Every 6 months</t>
  </si>
  <si>
    <t>Misc.</t>
  </si>
  <si>
    <t>Yearly</t>
  </si>
  <si>
    <t>Every other week</t>
  </si>
  <si>
    <t>Every other month</t>
  </si>
  <si>
    <t>Insurance</t>
  </si>
  <si>
    <t>Gas</t>
  </si>
  <si>
    <t>Mortgage</t>
  </si>
  <si>
    <t>Cable</t>
  </si>
  <si>
    <t>Groceries</t>
  </si>
  <si>
    <t>Haircut</t>
  </si>
  <si>
    <t>Value calculated 
automatically</t>
  </si>
  <si>
    <t>Sneakers</t>
  </si>
  <si>
    <t>Coffee</t>
  </si>
  <si>
    <t>Headphones</t>
  </si>
  <si>
    <t>Clothes</t>
  </si>
  <si>
    <t>TOTAL:</t>
  </si>
  <si>
    <t>This sheet should remain hidden</t>
  </si>
  <si>
    <t>Keep track of your monthly expenses and savings using this template.</t>
  </si>
  <si>
    <t>About this template</t>
  </si>
  <si>
    <t>Monthly 
income</t>
  </si>
  <si>
    <t>Savings 
amount</t>
  </si>
  <si>
    <t>Car payment</t>
  </si>
  <si>
    <t>Movie night</t>
  </si>
  <si>
    <t>Dog food</t>
  </si>
  <si>
    <t>Pet insurance</t>
  </si>
  <si>
    <t>Climbing gear</t>
  </si>
  <si>
    <t>Gym membership</t>
  </si>
  <si>
    <t>Video games</t>
  </si>
  <si>
    <t>Enter expense details and monthly income in table to calculate savings. Donut chart showing expenses and savings is auto updated.</t>
  </si>
  <si>
    <r>
      <t xml:space="preserve">To </t>
    </r>
    <r>
      <rPr>
        <b/>
        <sz val="10"/>
        <color rgb="FF404040"/>
        <rFont val="Segoe UI"/>
        <family val="2"/>
        <scheme val="minor"/>
      </rPr>
      <t>remove text</t>
    </r>
    <r>
      <rPr>
        <sz val="10"/>
        <color rgb="FF404040"/>
        <rFont val="Segoe UI"/>
        <family val="2"/>
        <scheme val="minor"/>
      </rPr>
      <t xml:space="preserve">, select column A, then select </t>
    </r>
    <r>
      <rPr>
        <b/>
        <sz val="10"/>
        <color rgb="FF404040"/>
        <rFont val="Segoe UI"/>
        <family val="2"/>
        <scheme val="minor"/>
      </rPr>
      <t>DELETE</t>
    </r>
    <r>
      <rPr>
        <sz val="10"/>
        <color rgb="FF404040"/>
        <rFont val="Segoe UI"/>
        <family val="2"/>
        <scheme val="minor"/>
      </rPr>
      <t xml:space="preserve">. </t>
    </r>
  </si>
  <si>
    <r>
      <t>To</t>
    </r>
    <r>
      <rPr>
        <b/>
        <sz val="10"/>
        <color rgb="FF404040"/>
        <rFont val="Segoe UI"/>
        <family val="2"/>
        <scheme val="minor"/>
      </rPr>
      <t xml:space="preserve"> unhide text</t>
    </r>
    <r>
      <rPr>
        <sz val="10"/>
        <color rgb="FF404040"/>
        <rFont val="Segoe UI"/>
        <family val="2"/>
        <scheme val="minor"/>
      </rPr>
      <t xml:space="preserve">, select column A, then </t>
    </r>
    <r>
      <rPr>
        <b/>
        <sz val="10"/>
        <color rgb="FF404040"/>
        <rFont val="Segoe UI"/>
        <family val="2"/>
        <scheme val="minor"/>
      </rPr>
      <t>change font color</t>
    </r>
    <r>
      <rPr>
        <sz val="10"/>
        <color rgb="FF404040"/>
        <rFont val="Segoe UI"/>
        <family val="2"/>
        <scheme val="minor"/>
      </rPr>
      <t>.</t>
    </r>
  </si>
  <si>
    <r>
      <t>To</t>
    </r>
    <r>
      <rPr>
        <b/>
        <sz val="10"/>
        <color rgb="FF404040"/>
        <rFont val="Segoe UI"/>
        <family val="2"/>
        <scheme val="minor"/>
      </rPr>
      <t xml:space="preserve"> learn more about table</t>
    </r>
    <r>
      <rPr>
        <sz val="10"/>
        <color rgb="FF404040"/>
        <rFont val="Segoe UI"/>
        <family val="2"/>
        <scheme val="minor"/>
      </rPr>
      <t>, press</t>
    </r>
    <r>
      <rPr>
        <b/>
        <sz val="10"/>
        <color rgb="FF404040"/>
        <rFont val="Segoe UI"/>
        <family val="2"/>
        <scheme val="minor"/>
      </rPr>
      <t xml:space="preserve"> SHIFT</t>
    </r>
    <r>
      <rPr>
        <sz val="10"/>
        <color rgb="FF404040"/>
        <rFont val="Segoe UI"/>
        <family val="2"/>
        <scheme val="minor"/>
      </rPr>
      <t xml:space="preserve"> and then </t>
    </r>
    <r>
      <rPr>
        <b/>
        <sz val="10"/>
        <color rgb="FF404040"/>
        <rFont val="Segoe UI"/>
        <family val="2"/>
        <scheme val="minor"/>
      </rPr>
      <t>F10</t>
    </r>
    <r>
      <rPr>
        <sz val="10"/>
        <color rgb="FF404040"/>
        <rFont val="Segoe UI"/>
        <family val="2"/>
        <scheme val="minor"/>
      </rPr>
      <t xml:space="preserve"> within the table, select the</t>
    </r>
    <r>
      <rPr>
        <b/>
        <sz val="10"/>
        <color rgb="FF404040"/>
        <rFont val="Segoe UI"/>
        <family val="2"/>
        <scheme val="minor"/>
      </rPr>
      <t xml:space="preserve"> TABLE</t>
    </r>
    <r>
      <rPr>
        <sz val="10"/>
        <color rgb="FF404040"/>
        <rFont val="Segoe UI"/>
        <family val="2"/>
        <scheme val="minor"/>
      </rPr>
      <t xml:space="preserve"> option, and then select</t>
    </r>
    <r>
      <rPr>
        <b/>
        <sz val="10"/>
        <color rgb="FF404040"/>
        <rFont val="Segoe UI"/>
        <family val="2"/>
        <scheme val="minor"/>
      </rPr>
      <t xml:space="preserve"> ALTERNATIVE TEXT</t>
    </r>
    <r>
      <rPr>
        <sz val="10"/>
        <color rgb="FF404040"/>
        <rFont val="Segoe UI"/>
        <family val="2"/>
        <scheme val="minor"/>
      </rPr>
      <t>.</t>
    </r>
  </si>
  <si>
    <t>BUDGET WHEEL</t>
  </si>
  <si>
    <r>
      <rPr>
        <b/>
        <sz val="14"/>
        <color theme="6"/>
        <rFont val="Segoe UI"/>
        <family val="2"/>
        <scheme val="minor"/>
      </rPr>
      <t xml:space="preserve">Note: </t>
    </r>
    <r>
      <rPr>
        <b/>
        <sz val="10"/>
        <color rgb="FF404040"/>
        <rFont val="Segoe UI"/>
        <family val="2"/>
        <scheme val="minor"/>
      </rPr>
      <t xml:space="preserve"> </t>
    </r>
    <r>
      <rPr>
        <sz val="10"/>
        <color rgb="FF404040"/>
        <rFont val="Segoe UI"/>
        <family val="2"/>
        <scheme val="minor"/>
      </rPr>
      <t xml:space="preserve">Additional instructions have been provided in </t>
    </r>
    <r>
      <rPr>
        <b/>
        <sz val="10"/>
        <color rgb="FF404040"/>
        <rFont val="Segoe UI"/>
        <family val="2"/>
        <scheme val="minor"/>
      </rPr>
      <t>column A</t>
    </r>
    <r>
      <rPr>
        <sz val="10"/>
        <color rgb="FF404040"/>
        <rFont val="Segoe UI"/>
        <family val="2"/>
        <scheme val="minor"/>
      </rPr>
      <t xml:space="preserve"> in </t>
    </r>
    <r>
      <rPr>
        <b/>
        <sz val="10"/>
        <color rgb="FF404040"/>
        <rFont val="Segoe UI"/>
        <family val="2"/>
        <scheme val="minor"/>
      </rPr>
      <t>BUDGET WHEEL</t>
    </r>
    <r>
      <rPr>
        <sz val="10"/>
        <color rgb="FF404040"/>
        <rFont val="Segoe UI"/>
        <family val="2"/>
        <scheme val="minor"/>
      </rPr>
      <t xml:space="preserve"> worksheet. This text has been intentionally hidden.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</si>
</sst>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22" x14ac:knownFonts="1">
    <font>
      <sz val="12"/>
      <color rgb="FF404040"/>
      <name val="Segoe UI"/>
      <family val="2"/>
      <scheme val="minor"/>
    </font>
    <font>
      <b/>
      <sz val="11"/>
      <color theme="3"/>
      <name val="Segoe UI"/>
      <family val="2"/>
      <scheme val="minor"/>
    </font>
    <font>
      <sz val="9"/>
      <color rgb="FF404040"/>
      <name val="Segoe UI"/>
      <family val="2"/>
      <scheme val="minor"/>
    </font>
    <font>
      <sz val="13"/>
      <color theme="6"/>
      <name val="Segoe UI"/>
      <family val="2"/>
      <scheme val="minor"/>
    </font>
    <font>
      <sz val="30"/>
      <color theme="3"/>
      <name val="Century Gothic"/>
      <family val="2"/>
      <scheme val="major"/>
    </font>
    <font>
      <sz val="10"/>
      <color theme="3"/>
      <name val="Segoe UI"/>
      <family val="2"/>
      <scheme val="minor"/>
    </font>
    <font>
      <sz val="18"/>
      <color rgb="FF404040"/>
      <name val="Segoe UI"/>
      <family val="2"/>
      <scheme val="minor"/>
    </font>
    <font>
      <sz val="14"/>
      <color theme="6"/>
      <name val="Century Gothic"/>
      <family val="2"/>
      <scheme val="major"/>
    </font>
    <font>
      <sz val="12"/>
      <color theme="0"/>
      <name val="Segoe UI"/>
      <family val="2"/>
      <scheme val="minor"/>
    </font>
    <font>
      <sz val="11"/>
      <color theme="0"/>
      <name val="Calibri"/>
      <family val="2"/>
    </font>
    <font>
      <sz val="12"/>
      <name val="Segoe UI"/>
      <family val="2"/>
      <scheme val="minor"/>
    </font>
    <font>
      <sz val="10"/>
      <color rgb="FF404040"/>
      <name val="Segoe UI"/>
      <family val="2"/>
      <scheme val="minor"/>
    </font>
    <font>
      <b/>
      <sz val="14"/>
      <color theme="6"/>
      <name val="Century Gothic"/>
      <family val="2"/>
      <scheme val="major"/>
    </font>
    <font>
      <sz val="30"/>
      <color rgb="FF404040"/>
      <name val="Segoe UI"/>
      <family val="2"/>
      <scheme val="minor"/>
    </font>
    <font>
      <b/>
      <sz val="10"/>
      <color rgb="FF404040"/>
      <name val="Segoe UI"/>
      <family val="2"/>
      <scheme val="minor"/>
    </font>
    <font>
      <sz val="18"/>
      <color theme="9" tint="-0.499984740745262"/>
      <name val="Segoe UI"/>
      <family val="2"/>
      <scheme val="minor"/>
    </font>
    <font>
      <sz val="12"/>
      <color theme="9" tint="-0.499984740745262"/>
      <name val="Segoe UI"/>
      <family val="2"/>
      <scheme val="minor"/>
    </font>
    <font>
      <sz val="10"/>
      <color theme="1" tint="0.14999847407452621"/>
      <name val="Segoe UI"/>
      <family val="2"/>
      <scheme val="minor"/>
    </font>
    <font>
      <b/>
      <sz val="30"/>
      <color theme="4" tint="-0.249977111117893"/>
      <name val="Century Gothic"/>
      <family val="2"/>
      <scheme val="major"/>
    </font>
    <font>
      <sz val="14"/>
      <color theme="6" tint="-0.499984740745262"/>
      <name val="Century Gothic"/>
      <family val="2"/>
      <scheme val="major"/>
    </font>
    <font>
      <b/>
      <sz val="14"/>
      <color theme="6"/>
      <name val="Segoe UI"/>
      <family val="2"/>
      <scheme val="minor"/>
    </font>
    <font>
      <b/>
      <sz val="30"/>
      <color theme="6" tint="-0.499984740745262"/>
      <name val="Century Gothic"/>
      <family val="2"/>
      <scheme val="maj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5">
    <xf numFmtId="0" fontId="0" fillId="0" borderId="0"/>
    <xf numFmtId="0" fontId="4" fillId="0" borderId="0" applyNumberFormat="0" applyFill="0" applyBorder="0" applyProtection="0">
      <alignment horizontal="right" vertical="center" indent="2"/>
    </xf>
    <xf numFmtId="0" fontId="7" fillId="0" borderId="0" applyNumberFormat="0" applyFill="0" applyProtection="0">
      <alignment horizontal="center"/>
    </xf>
    <xf numFmtId="0" fontId="3" fillId="0" borderId="0" applyNumberFormat="0" applyFill="0" applyProtection="0">
      <alignment vertical="center"/>
    </xf>
    <xf numFmtId="0" fontId="5" fillId="0" borderId="0" applyNumberFormat="0" applyFill="0" applyBorder="0" applyAlignment="0" applyProtection="0"/>
  </cellStyleXfs>
  <cellXfs count="49">
    <xf numFmtId="0" fontId="0" fillId="0" borderId="0" xfId="0"/>
    <xf numFmtId="0" fontId="1" fillId="0" borderId="0" xfId="0" applyFont="1"/>
    <xf numFmtId="164" fontId="0" fillId="0" borderId="0" xfId="0" applyNumberFormat="1" applyAlignment="1">
      <alignment horizontal="left"/>
    </xf>
    <xf numFmtId="9" fontId="0" fillId="0" borderId="0" xfId="0" applyNumberFormat="1" applyAlignment="1">
      <alignment horizontal="left"/>
    </xf>
    <xf numFmtId="0" fontId="0" fillId="0" borderId="1" xfId="0" applyBorder="1"/>
    <xf numFmtId="164" fontId="6" fillId="0" borderId="0" xfId="0" applyNumberFormat="1" applyFont="1" applyAlignment="1">
      <alignment horizontal="center"/>
    </xf>
    <xf numFmtId="9" fontId="0" fillId="0" borderId="0" xfId="0" applyNumberFormat="1"/>
    <xf numFmtId="0" fontId="0" fillId="0" borderId="2" xfId="0" applyBorder="1"/>
    <xf numFmtId="9" fontId="0" fillId="0" borderId="3" xfId="0" applyNumberFormat="1" applyBorder="1" applyAlignment="1">
      <alignment horizontal="left"/>
    </xf>
    <xf numFmtId="0" fontId="8" fillId="0" borderId="0" xfId="0" applyFont="1" applyAlignment="1">
      <alignment wrapText="1"/>
    </xf>
    <xf numFmtId="0" fontId="9" fillId="0" borderId="0" xfId="0" applyFont="1" applyAlignment="1">
      <alignment vertical="center" wrapText="1"/>
    </xf>
    <xf numFmtId="0" fontId="8" fillId="0" borderId="0" xfId="0" applyFont="1" applyAlignment="1">
      <alignment horizontal="center"/>
    </xf>
    <xf numFmtId="0" fontId="10" fillId="0" borderId="0" xfId="0" applyFont="1" applyAlignment="1">
      <alignment wrapText="1"/>
    </xf>
    <xf numFmtId="164" fontId="6" fillId="0" borderId="0" xfId="0" applyNumberFormat="1" applyFont="1" applyAlignment="1">
      <alignment horizontal="left" indent="3"/>
    </xf>
    <xf numFmtId="0" fontId="2" fillId="0" borderId="0" xfId="0" applyFont="1" applyAlignment="1">
      <alignment horizontal="center" vertical="center" wrapText="1"/>
    </xf>
    <xf numFmtId="0" fontId="8" fillId="0" borderId="0" xfId="0" applyFont="1" applyAlignment="1">
      <alignment horizontal="left" indent="1"/>
    </xf>
    <xf numFmtId="0" fontId="12" fillId="0" borderId="0" xfId="2" applyFont="1" applyAlignment="1">
      <alignment horizontal="left" wrapText="1" indent="1"/>
    </xf>
    <xf numFmtId="0" fontId="12" fillId="0" borderId="0" xfId="2" applyFont="1" applyAlignment="1">
      <alignment horizontal="right" wrapText="1"/>
    </xf>
    <xf numFmtId="0" fontId="13" fillId="0" borderId="0" xfId="0" applyFont="1"/>
    <xf numFmtId="0" fontId="11" fillId="0" borderId="0" xfId="0" applyFont="1" applyAlignment="1">
      <alignment vertical="center" wrapText="1"/>
    </xf>
    <xf numFmtId="0" fontId="11" fillId="0" borderId="0" xfId="0" applyFont="1"/>
    <xf numFmtId="0" fontId="16" fillId="0" borderId="0" xfId="0" applyFont="1"/>
    <xf numFmtId="164" fontId="15" fillId="0" borderId="0" xfId="0" applyNumberFormat="1" applyFont="1" applyAlignment="1">
      <alignment horizontal="left" indent="1"/>
    </xf>
    <xf numFmtId="0" fontId="16" fillId="0" borderId="0" xfId="0" applyFont="1" applyAlignment="1">
      <alignment horizontal="left" indent="1"/>
    </xf>
    <xf numFmtId="0" fontId="16" fillId="0" borderId="0" xfId="0" applyFont="1" applyAlignment="1">
      <alignment horizontal="center"/>
    </xf>
    <xf numFmtId="164" fontId="15" fillId="0" borderId="0" xfId="0" applyNumberFormat="1" applyFont="1" applyAlignment="1">
      <alignment horizontal="right"/>
    </xf>
    <xf numFmtId="0" fontId="17" fillId="0" borderId="0" xfId="0" applyFont="1" applyAlignment="1">
      <alignment horizontal="right" vertical="center" wrapText="1"/>
    </xf>
    <xf numFmtId="0" fontId="11" fillId="2" borderId="0" xfId="0" applyFont="1" applyFill="1" applyAlignment="1">
      <alignment vertical="center" wrapText="1"/>
    </xf>
    <xf numFmtId="0" fontId="11" fillId="2" borderId="0" xfId="0" applyFont="1" applyFill="1"/>
    <xf numFmtId="0" fontId="11" fillId="2" borderId="0" xfId="0" applyFont="1" applyFill="1" applyAlignment="1">
      <alignment vertical="center"/>
    </xf>
    <xf numFmtId="0" fontId="19" fillId="0" borderId="4" xfId="0" applyFont="1" applyBorder="1" applyAlignment="1">
      <alignment vertical="center" wrapText="1"/>
    </xf>
    <xf numFmtId="0" fontId="11" fillId="0" borderId="0" xfId="0" applyFont="1" applyAlignment="1">
      <alignment vertical="center" wrapText="1"/>
    </xf>
    <xf numFmtId="0" fontId="18" fillId="0" borderId="0" xfId="1" applyFont="1" applyBorder="1" applyAlignment="1">
      <alignment horizontal="left" indent="1"/>
    </xf>
    <xf numFmtId="0" fontId="5" fillId="0" borderId="0" xfId="4" applyBorder="1" applyAlignment="1">
      <alignment horizontal="left" vertical="center" wrapText="1" indent="2"/>
    </xf>
    <xf numFmtId="0" fontId="5" fillId="0" borderId="0" xfId="4" applyAlignment="1">
      <alignment horizontal="left" vertical="center" wrapText="1" indent="2"/>
    </xf>
    <xf numFmtId="0" fontId="0" fillId="0" borderId="0" xfId="0" applyFont="1"/>
    <xf numFmtId="0" fontId="0" fillId="0" borderId="0" xfId="0" applyFont="1"/>
    <xf numFmtId="0" fontId="0" fillId="2" borderId="0" xfId="0" applyFont="1" applyFill="1"/>
    <xf numFmtId="0" fontId="21" fillId="0" borderId="0" xfId="0" applyFont="1" applyAlignment="1">
      <alignment horizontal="left"/>
    </xf>
    <xf numFmtId="0" fontId="17" fillId="0" borderId="0" xfId="0" applyFont="1" applyFill="1" applyAlignment="1">
      <alignment horizontal="left" vertical="center" indent="1"/>
    </xf>
    <xf numFmtId="0" fontId="0" fillId="0" borderId="0" xfId="0" applyBorder="1"/>
    <xf numFmtId="0" fontId="8" fillId="0" borderId="0" xfId="0" applyFont="1" applyBorder="1" applyAlignment="1">
      <alignment horizontal="center"/>
    </xf>
    <xf numFmtId="0" fontId="7" fillId="0" borderId="0" xfId="3" applyFont="1" applyFill="1" applyBorder="1" applyAlignment="1">
      <alignment horizontal="left" vertical="center" indent="1"/>
    </xf>
    <xf numFmtId="0" fontId="17" fillId="0" borderId="0" xfId="0" applyFont="1" applyFill="1" applyBorder="1" applyAlignment="1">
      <alignment horizontal="left" vertical="center" indent="1"/>
    </xf>
    <xf numFmtId="164" fontId="17" fillId="0" borderId="0" xfId="0" applyNumberFormat="1" applyFont="1" applyFill="1" applyBorder="1" applyAlignment="1">
      <alignment horizontal="left" vertical="center" indent="1"/>
    </xf>
    <xf numFmtId="9" fontId="17" fillId="0" borderId="0" xfId="0" applyNumberFormat="1" applyFont="1" applyFill="1" applyBorder="1" applyAlignment="1">
      <alignment horizontal="left" vertical="center" indent="1"/>
    </xf>
    <xf numFmtId="164" fontId="17" fillId="0" borderId="0" xfId="0" applyNumberFormat="1" applyFont="1" applyFill="1" applyAlignment="1">
      <alignment horizontal="left" vertical="center" indent="1"/>
    </xf>
    <xf numFmtId="9" fontId="17" fillId="0" borderId="0" xfId="0" applyNumberFormat="1" applyFont="1" applyFill="1" applyAlignment="1">
      <alignment horizontal="left" vertical="center" indent="1"/>
    </xf>
    <xf numFmtId="0" fontId="0" fillId="0" borderId="0" xfId="0" applyFill="1"/>
  </cellXfs>
  <cellStyles count="5">
    <cellStyle name="Explanatory Text" xfId="4" builtinId="53" customBuiltin="1"/>
    <cellStyle name="Heading 1" xfId="2" builtinId="16" customBuiltin="1"/>
    <cellStyle name="Heading 2" xfId="3" builtinId="17" customBuiltin="1"/>
    <cellStyle name="Normal" xfId="0" builtinId="0" customBuiltin="1"/>
    <cellStyle name="Title" xfId="1" builtinId="15" customBuiltin="1"/>
  </cellStyles>
  <dxfs count="13">
    <dxf>
      <font>
        <strike val="0"/>
        <outline val="0"/>
        <shadow val="0"/>
        <u val="none"/>
        <vertAlign val="baseline"/>
        <sz val="10"/>
        <color theme="1" tint="0.14999847407452621"/>
        <name val="Segoe UI"/>
        <family val="2"/>
        <scheme val="minor"/>
      </font>
      <fill>
        <patternFill patternType="none">
          <fgColor indexed="64"/>
          <bgColor auto="1"/>
        </patternFill>
      </fill>
      <alignment horizontal="left" vertical="center" textRotation="0" wrapText="0" indent="0" justifyLastLine="0" shrinkToFit="0" readingOrder="0"/>
    </dxf>
    <dxf>
      <font>
        <b val="0"/>
        <strike val="0"/>
        <outline val="0"/>
        <shadow val="0"/>
        <u val="none"/>
        <vertAlign val="baseline"/>
        <sz val="14"/>
        <color theme="6"/>
        <name val="Century Gothic"/>
        <family val="2"/>
        <scheme val="maj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0"/>
        <color theme="1" tint="0.14999847407452621"/>
        <name val="Segoe UI"/>
        <family val="2"/>
        <scheme val="minor"/>
      </font>
      <numFmt numFmtId="13" formatCode="0%"/>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0"/>
        <color theme="1" tint="0.14999847407452621"/>
        <name val="Segoe UI"/>
        <family val="2"/>
        <scheme val="minor"/>
      </font>
      <numFmt numFmtId="164" formatCode="&quot;$&quot;#,##0"/>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0"/>
        <color theme="1" tint="0.14999847407452621"/>
        <name val="Segoe U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0"/>
        <color theme="1" tint="0.14999847407452621"/>
        <name val="Segoe UI"/>
        <family val="2"/>
        <scheme val="minor"/>
      </font>
      <numFmt numFmtId="164" formatCode="&quot;$&quot;#,##0"/>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0"/>
        <color theme="1" tint="0.14999847407452621"/>
        <name val="Segoe UI"/>
        <family val="2"/>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0"/>
        <color theme="1" tint="0.14999847407452621"/>
        <name val="Segoe UI"/>
        <family val="2"/>
        <scheme val="minor"/>
      </font>
      <fill>
        <patternFill patternType="none">
          <fgColor indexed="64"/>
          <bgColor auto="1"/>
        </patternFill>
      </fill>
      <alignment horizontal="left" vertical="center" textRotation="0" wrapText="0" indent="1" justifyLastLine="0" shrinkToFit="0" readingOrder="0"/>
    </dxf>
    <dxf>
      <fill>
        <patternFill patternType="solid">
          <fgColor theme="0" tint="-4.9989318521683403E-2"/>
          <bgColor theme="0" tint="-4.9989318521683403E-2"/>
        </patternFill>
      </fill>
    </dxf>
    <dxf>
      <font>
        <b/>
        <color theme="1"/>
      </font>
      <border>
        <top style="thin">
          <color theme="1"/>
        </top>
      </border>
    </dxf>
    <dxf>
      <font>
        <b/>
        <i val="0"/>
        <color theme="6"/>
      </font>
      <border>
        <left/>
        <right/>
        <top style="thin">
          <color theme="2" tint="-9.9948118533890809E-2"/>
        </top>
        <bottom/>
        <vertical/>
        <horizontal/>
      </border>
    </dxf>
    <dxf>
      <font>
        <color theme="9" tint="-0.499984740745262"/>
      </font>
    </dxf>
    <dxf>
      <font>
        <color rgb="FFFF0000"/>
      </font>
    </dxf>
  </dxfs>
  <tableStyles count="1" defaultTableStyle="TableStyleMedium2" defaultPivotStyle="PivotStyleLight16">
    <tableStyle name="Budget Wheel" pivot="0" count="3" xr9:uid="{00000000-0011-0000-FFFF-FFFF00000000}">
      <tableStyleElement type="headerRow" dxfId="10"/>
      <tableStyleElement type="totalRow" dxfId="9"/>
      <tableStyleElement type="firstRowStripe" dxfId="8"/>
    </tableStyle>
  </tableStyles>
  <colors>
    <mruColors>
      <color rgb="FFA28EDA"/>
      <color rgb="FF2D3E50"/>
      <color rgb="FF404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1.xml" Id="rId8" /><Relationship Type="http://schemas.openxmlformats.org/officeDocument/2006/relationships/worksheet" Target="/xl/worksheets/sheet31.xml" Id="rId3" /><Relationship Type="http://schemas.openxmlformats.org/officeDocument/2006/relationships/calcChain" Target="/xl/calcChain.xml" Id="rId7" /><Relationship Type="http://schemas.openxmlformats.org/officeDocument/2006/relationships/worksheet" Target="/xl/worksheets/sheet22.xml" Id="rId2" /><Relationship Type="http://schemas.openxmlformats.org/officeDocument/2006/relationships/worksheet" Target="/xl/worksheets/sheet13.xml" Id="rId1" /><Relationship Type="http://schemas.openxmlformats.org/officeDocument/2006/relationships/sharedStrings" Target="/xl/sharedStrings.xml" Id="rId6" /><Relationship Type="http://schemas.openxmlformats.org/officeDocument/2006/relationships/styles" Target="/xl/styles.xml" Id="rId5" /><Relationship Type="http://schemas.openxmlformats.org/officeDocument/2006/relationships/customXml" Target="/customXml/item32.xml" Id="rId10" /><Relationship Type="http://schemas.openxmlformats.org/officeDocument/2006/relationships/theme" Target="/xl/theme/theme11.xml" Id="rId4" /><Relationship Type="http://schemas.openxmlformats.org/officeDocument/2006/relationships/customXml" Target="/customXml/item23.xml" Id="rId9" /></Relationships>
</file>

<file path=xl/charts/_rels/chart11.xml.rels>&#65279;<?xml version="1.0" encoding="utf-8"?><Relationships xmlns="http://schemas.openxmlformats.org/package/2006/relationships"><Relationship Type="http://schemas.microsoft.com/office/2011/relationships/chartColorStyle" Target="/xl/charts/colors1.xml" Id="rId2" /><Relationship Type="http://schemas.microsoft.com/office/2011/relationships/chartStyle" Target="/xl/charts/style1.xml" Id="rId1" /></Relationships>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r>
              <a:rPr lang="en-US" sz="1400" b="0" baseline="0">
                <a:solidFill>
                  <a:schemeClr val="accent1">
                    <a:lumMod val="75000"/>
                  </a:schemeClr>
                </a:solidFill>
                <a:latin typeface="+mj-lt"/>
              </a:rPr>
              <a:t>Monthly expenses</a:t>
            </a:r>
          </a:p>
        </c:rich>
      </c:tx>
      <c:layout>
        <c:manualLayout>
          <c:xMode val="edge"/>
          <c:yMode val="edge"/>
          <c:x val="2.3728314559875958E-2"/>
          <c:y val="1.05758387702346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75000"/>
                </a:schemeClr>
              </a:solidFill>
              <a:latin typeface="+mn-lt"/>
              <a:ea typeface="+mn-ea"/>
              <a:cs typeface="+mn-cs"/>
            </a:defRPr>
          </a:pPr>
          <a:endParaRPr lang="en-US"/>
        </a:p>
      </c:txPr>
    </c:title>
    <c:autoTitleDeleted val="0"/>
    <c:plotArea>
      <c:layout>
        <c:manualLayout>
          <c:layoutTarget val="inner"/>
          <c:xMode val="edge"/>
          <c:yMode val="edge"/>
          <c:x val="0.14945264605200678"/>
          <c:y val="2.8513916519880327E-2"/>
          <c:w val="0.69066944646103634"/>
          <c:h val="0.89617538605220359"/>
        </c:manualLayout>
      </c:layout>
      <c:doughnutChart>
        <c:varyColors val="1"/>
        <c:ser>
          <c:idx val="0"/>
          <c:order val="0"/>
          <c:spPr>
            <a:solidFill>
              <a:schemeClr val="tx2"/>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E18A-44E3-B3A1-0D997F3DF8B9}"/>
              </c:ext>
            </c:extLst>
          </c:dPt>
          <c:dPt>
            <c:idx val="1"/>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3-E18A-44E3-B3A1-0D997F3DF8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8A-44E3-B3A1-0D997F3DF8B9}"/>
              </c:ext>
            </c:extLst>
          </c:dPt>
          <c:dPt>
            <c:idx val="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7-E18A-44E3-B3A1-0D997F3DF8B9}"/>
              </c:ext>
            </c:extLst>
          </c:dPt>
          <c:dPt>
            <c:idx val="4"/>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9-E18A-44E3-B3A1-0D997F3DF8B9}"/>
              </c:ext>
            </c:extLst>
          </c:dPt>
          <c:dPt>
            <c:idx val="5"/>
            <c:bubble3D val="0"/>
            <c:spPr>
              <a:solidFill>
                <a:schemeClr val="accent3">
                  <a:lumMod val="20000"/>
                  <a:lumOff val="80000"/>
                </a:schemeClr>
              </a:solidFill>
              <a:ln w="19050">
                <a:solidFill>
                  <a:schemeClr val="lt1"/>
                </a:solidFill>
              </a:ln>
              <a:effectLst/>
            </c:spPr>
            <c:extLst>
              <c:ext xmlns:c16="http://schemas.microsoft.com/office/drawing/2014/chart" uri="{C3380CC4-5D6E-409C-BE32-E72D297353CC}">
                <c16:uniqueId val="{0000000B-E18A-44E3-B3A1-0D997F3DF8B9}"/>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8A-44E3-B3A1-0D997F3DF8B9}"/>
                </c:ext>
              </c:extLst>
            </c:dLbl>
            <c:dLbl>
              <c:idx val="1"/>
              <c:layout>
                <c:manualLayout>
                  <c:x val="5.5557940236555588E-2"/>
                  <c:y val="2.632664898019881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E18A-44E3-B3A1-0D997F3DF8B9}"/>
                </c:ext>
              </c:extLst>
            </c:dLbl>
            <c:dLbl>
              <c:idx val="2"/>
              <c:layout>
                <c:manualLayout>
                  <c:x val="4.6051136894963422E-2"/>
                  <c:y val="5.616540401295819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E18A-44E3-B3A1-0D997F3DF8B9}"/>
                </c:ext>
              </c:extLst>
            </c:dLbl>
            <c:dLbl>
              <c:idx val="3"/>
              <c:layout>
                <c:manualLayout>
                  <c:x val="1.4860378119788726E-2"/>
                  <c:y val="7.1989203180803943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E18A-44E3-B3A1-0D997F3DF8B9}"/>
                </c:ext>
              </c:extLst>
            </c:dLbl>
            <c:dLbl>
              <c:idx val="4"/>
              <c:layout>
                <c:manualLayout>
                  <c:x val="-1.1681530213005498E-2"/>
                  <c:y val="8.8160797112475375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83AE4C34-3B61-4EDC-ABB0-1D4AA9C8D4C5}" type="CATEGORYNAME">
                      <a:rPr lang="en-US">
                        <a:solidFill>
                          <a:schemeClr val="bg1"/>
                        </a:solidFill>
                      </a:rPr>
                      <a:pPr>
                        <a:defRPr sz="1000">
                          <a:solidFill>
                            <a:schemeClr val="bg1"/>
                          </a:solidFill>
                        </a:defRPr>
                      </a:pPr>
                      <a:t>[CATEGORY NAME]</a:t>
                    </a:fld>
                    <a:r>
                      <a:rPr lang="en-US" baseline="0">
                        <a:solidFill>
                          <a:schemeClr val="bg1"/>
                        </a:solidFill>
                      </a:rPr>
                      <a:t>
</a:t>
                    </a:r>
                    <a:fld id="{8C2916CC-9817-44C9-8CFC-E3E7FF11400E}" type="VALUE">
                      <a:rPr lang="en-US" baseline="0">
                        <a:solidFill>
                          <a:schemeClr val="bg1"/>
                        </a:solidFill>
                      </a:rPr>
                      <a:pPr>
                        <a:defRPr sz="1000">
                          <a:solidFill>
                            <a:schemeClr val="bg1"/>
                          </a:solidFill>
                        </a:defRPr>
                      </a:pPr>
                      <a:t>[VALUE]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9-E18A-44E3-B3A1-0D997F3DF8B9}"/>
                </c:ext>
              </c:extLst>
            </c:dLbl>
            <c:dLbl>
              <c:idx val="5"/>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fld id="{6D7A03EA-852C-474F-8C5C-1C153E211143}" type="CATEGORYNAME">
                      <a:rPr lang="en-US">
                        <a:solidFill>
                          <a:schemeClr val="tx1">
                            <a:lumMod val="85000"/>
                            <a:lumOff val="15000"/>
                          </a:schemeClr>
                        </a:solidFill>
                      </a:rPr>
                      <a:pPr>
                        <a:defRPr sz="1000">
                          <a:solidFill>
                            <a:schemeClr val="tx1">
                              <a:lumMod val="85000"/>
                              <a:lumOff val="15000"/>
                            </a:schemeClr>
                          </a:solidFill>
                        </a:defRPr>
                      </a:pPr>
                      <a:t>[CATEGORY NAME]</a:t>
                    </a:fld>
                    <a:r>
                      <a:rPr lang="en-US" baseline="0">
                        <a:solidFill>
                          <a:schemeClr val="tx1">
                            <a:lumMod val="85000"/>
                            <a:lumOff val="15000"/>
                          </a:schemeClr>
                        </a:solidFill>
                      </a:rPr>
                      <a:t>
</a:t>
                    </a:r>
                    <a:fld id="{D8CBBF86-C65A-442C-93F1-484B28FE018E}" type="VALUE">
                      <a:rPr lang="en-US" baseline="0">
                        <a:solidFill>
                          <a:schemeClr val="tx1">
                            <a:lumMod val="85000"/>
                            <a:lumOff val="15000"/>
                          </a:schemeClr>
                        </a:solidFill>
                      </a:rPr>
                      <a:pPr>
                        <a:defRPr sz="1000">
                          <a:solidFill>
                            <a:schemeClr val="tx1">
                              <a:lumMod val="85000"/>
                              <a:lumOff val="15000"/>
                            </a:schemeClr>
                          </a:solidFill>
                        </a:defRPr>
                      </a:pPr>
                      <a:t>[VALUE]</a:t>
                    </a:fld>
                    <a:endParaRPr lang="en-US" baseline="0">
                      <a:solidFill>
                        <a:schemeClr val="tx1">
                          <a:lumMod val="85000"/>
                          <a:lumOff val="15000"/>
                        </a:schemeClr>
                      </a:solidFill>
                    </a:endParaRPr>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B-E18A-44E3-B3A1-0D997F3DF8B9}"/>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Data!$A$3:$A$8</c:f>
              <c:strCache>
                <c:ptCount val="6"/>
                <c:pt idx="0">
                  <c:v>Home</c:v>
                </c:pt>
                <c:pt idx="1">
                  <c:v>Entertainment</c:v>
                </c:pt>
                <c:pt idx="2">
                  <c:v>Transportation</c:v>
                </c:pt>
                <c:pt idx="3">
                  <c:v>Food</c:v>
                </c:pt>
                <c:pt idx="4">
                  <c:v>Misc.</c:v>
                </c:pt>
                <c:pt idx="5">
                  <c:v>Savings</c:v>
                </c:pt>
              </c:strCache>
            </c:strRef>
          </c:cat>
          <c:val>
            <c:numRef>
              <c:f>Data!$B$3:$B$8</c:f>
              <c:numCache>
                <c:formatCode>"$"#,##0</c:formatCode>
                <c:ptCount val="6"/>
                <c:pt idx="0">
                  <c:v>1660</c:v>
                </c:pt>
                <c:pt idx="1">
                  <c:v>288</c:v>
                </c:pt>
                <c:pt idx="2">
                  <c:v>450</c:v>
                </c:pt>
                <c:pt idx="3">
                  <c:v>500</c:v>
                </c:pt>
                <c:pt idx="4">
                  <c:v>263</c:v>
                </c:pt>
                <c:pt idx="5">
                  <c:v>2577</c:v>
                </c:pt>
              </c:numCache>
            </c:numRef>
          </c:val>
          <c:extLst>
            <c:ext xmlns:c16="http://schemas.microsoft.com/office/drawing/2014/chart" uri="{C3380CC4-5D6E-409C-BE32-E72D297353CC}">
              <c16:uniqueId val="{0000000C-E18A-44E3-B3A1-0D997F3DF8B9}"/>
            </c:ext>
          </c:extLst>
        </c:ser>
        <c:dLbls>
          <c:showLegendKey val="0"/>
          <c:showVal val="0"/>
          <c:showCatName val="0"/>
          <c:showSerName val="0"/>
          <c:showPercent val="0"/>
          <c:showBubbleSize val="0"/>
          <c:showLeaderLines val="1"/>
        </c:dLbls>
        <c:firstSliceAng val="0"/>
        <c:holeSize val="25"/>
      </c:doughnutChart>
      <c:spPr>
        <a:noFill/>
        <a:ln>
          <a:noFill/>
        </a:ln>
        <a:effectLst/>
      </c:spPr>
    </c:plotArea>
    <c:legend>
      <c:legendPos val="b"/>
      <c:layout>
        <c:manualLayout>
          <c:xMode val="edge"/>
          <c:yMode val="edge"/>
          <c:x val="7.7135020588673039E-2"/>
          <c:y val="0.91317836794773521"/>
          <c:w val="0.85862682894975206"/>
          <c:h val="5.506350012700025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&#65279;<?xml version="1.0" encoding="utf-8"?><Relationships xmlns="http://schemas.openxmlformats.org/package/2006/relationships"><Relationship Type="http://schemas.openxmlformats.org/officeDocument/2006/relationships/chart" Target="/xl/charts/chart11.xml" Id="rId1" /></Relationships>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1606</xdr:rowOff>
    </xdr:from>
    <xdr:to>
      <xdr:col>7</xdr:col>
      <xdr:colOff>6351</xdr:colOff>
      <xdr:row>7</xdr:row>
      <xdr:rowOff>25400</xdr:rowOff>
    </xdr:to>
    <xdr:graphicFrame macro="">
      <xdr:nvGraphicFramePr>
        <xdr:cNvPr id="3" name="Chart 1" descr="Doughnut chart showing expenses and savings proportion">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 displayName="Expenses" ref="B8:G25" totalsRowShown="0" headerRowDxfId="1" dataDxfId="0" headerRowCellStyle="Heading 2">
  <autoFilter ref="B8:G25" xr:uid="{00000000-0009-0000-0100-000001000000}"/>
  <tableColumns count="6">
    <tableColumn id="1" xr3:uid="{00000000-0010-0000-0000-000001000000}" name="Expenses" dataDxfId="7"/>
    <tableColumn id="2" xr3:uid="{00000000-0010-0000-0000-000002000000}" name="Category" dataDxfId="6"/>
    <tableColumn id="3" xr3:uid="{00000000-0010-0000-0000-000003000000}" name="Amount" dataDxfId="5"/>
    <tableColumn id="4" xr3:uid="{00000000-0010-0000-0000-000004000000}" name="Frequency" dataDxfId="4"/>
    <tableColumn id="5" xr3:uid="{00000000-0010-0000-0000-000005000000}" name="Monthly Amount" dataDxfId="3">
      <calculatedColumnFormula>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calculatedColumnFormula>
    </tableColumn>
    <tableColumn id="6" xr3:uid="{00000000-0010-0000-0000-000006000000}" name="% of Total" dataDxfId="2">
      <calculatedColumnFormula>IF(Expenses[[#This Row],[Monthly Amount]]&lt;&gt;"",Expenses[[#This Row],[Monthly Amount]]/Income,"")</calculatedColumnFormula>
    </tableColumn>
  </tableColumns>
  <tableStyleInfo name="Budget Wheel" showFirstColumn="1" showLastColumn="0" showRowStripes="1" showColumnStripes="0"/>
  <extLst>
    <ext xmlns:x14="http://schemas.microsoft.com/office/spreadsheetml/2009/9/main" uri="{504A1905-F514-4f6f-8877-14C23A59335A}">
      <x14:table altTextSummary="Enter Expenses items and Amount and select Category and Frequency in this table. Percent of Total is auto calculated"/>
    </ext>
  </extLst>
</table>
</file>

<file path=xl/theme/theme11.xml><?xml version="1.0" encoding="utf-8"?>
<a:theme xmlns:a="http://schemas.openxmlformats.org/drawingml/2006/main" name="Office Theme">
  <a:themeElements>
    <a:clrScheme name="Custom 27">
      <a:dk1>
        <a:sysClr val="windowText" lastClr="000000"/>
      </a:dk1>
      <a:lt1>
        <a:sysClr val="window" lastClr="FFFFFF"/>
      </a:lt1>
      <a:dk2>
        <a:srgbClr val="6C1076"/>
      </a:dk2>
      <a:lt2>
        <a:srgbClr val="E7E6E6"/>
      </a:lt2>
      <a:accent1>
        <a:srgbClr val="2C438C"/>
      </a:accent1>
      <a:accent2>
        <a:srgbClr val="F1B67B"/>
      </a:accent2>
      <a:accent3>
        <a:srgbClr val="4060CA"/>
      </a:accent3>
      <a:accent4>
        <a:srgbClr val="46C8F6"/>
      </a:accent4>
      <a:accent5>
        <a:srgbClr val="A593E9"/>
      </a:accent5>
      <a:accent6>
        <a:srgbClr val="66CC00"/>
      </a:accent6>
      <a:hlink>
        <a:srgbClr val="0563C1"/>
      </a:hlink>
      <a:folHlink>
        <a:srgbClr val="0563C1"/>
      </a:folHlink>
    </a:clrScheme>
    <a:fontScheme name="Custom 33">
      <a:majorFont>
        <a:latin typeface="Century Gothic"/>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&#65279;<?xml version="1.0" encoding="utf-8"?><Relationships xmlns="http://schemas.openxmlformats.org/package/2006/relationships"><Relationship Type="http://schemas.openxmlformats.org/officeDocument/2006/relationships/printerSettings" Target="/xl/printerSettings/printerSettings13.bin" Id="rId1" /></Relationships>
</file>

<file path=xl/worksheets/_rels/sheet22.xml.rels>&#65279;<?xml version="1.0" encoding="utf-8"?><Relationships xmlns="http://schemas.openxmlformats.org/package/2006/relationships"><Relationship Type="http://schemas.openxmlformats.org/officeDocument/2006/relationships/table" Target="/xl/tables/table11.xml" Id="rId3" /><Relationship Type="http://schemas.openxmlformats.org/officeDocument/2006/relationships/drawing" Target="/xl/drawings/drawing11.xml" Id="rId2" /><Relationship Type="http://schemas.openxmlformats.org/officeDocument/2006/relationships/printerSettings" Target="/xl/printerSettings/printerSettings22.bin" Id="rId1" /></Relationships>
</file>

<file path=xl/worksheets/_rels/sheet31.xml.rels>&#65279;<?xml version="1.0" encoding="utf-8"?><Relationships xmlns="http://schemas.openxmlformats.org/package/2006/relationships"><Relationship Type="http://schemas.openxmlformats.org/officeDocument/2006/relationships/printerSettings" Target="/xl/printerSettings/printerSettings31.bin" Id="rId1"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81772-05C4-4C3E-A1DA-942A180E0458}">
  <sheetPr>
    <tabColor theme="9" tint="-0.499984740745262"/>
  </sheetPr>
  <dimension ref="A1:G10"/>
  <sheetViews>
    <sheetView showGridLines="0" tabSelected="1" workbookViewId="0"/>
  </sheetViews>
  <sheetFormatPr defaultColWidth="8.81640625" defaultRowHeight="19.2" x14ac:dyDescent="0.45"/>
  <cols>
    <col min="1" max="2" width="2.81640625" style="35" customWidth="1"/>
    <col min="3" max="6" width="8.81640625" style="35"/>
    <col min="7" max="7" width="65.36328125" style="35" customWidth="1"/>
    <col min="8" max="16384" width="8.81640625" style="35"/>
  </cols>
  <sheetData>
    <row r="1" spans="1:7" ht="66.45" customHeight="1" x14ac:dyDescent="0.9">
      <c r="A1" s="18"/>
      <c r="B1" s="38" t="s">
        <v>36</v>
      </c>
      <c r="C1" s="38"/>
      <c r="D1" s="38"/>
      <c r="E1" s="38"/>
      <c r="F1" s="38"/>
      <c r="G1" s="38"/>
    </row>
    <row r="2" spans="1:7" ht="25.95" customHeight="1" x14ac:dyDescent="0.45">
      <c r="B2" s="30" t="s">
        <v>35</v>
      </c>
      <c r="C2" s="30"/>
      <c r="D2" s="30"/>
      <c r="E2" s="30"/>
      <c r="F2" s="30"/>
      <c r="G2" s="30"/>
    </row>
    <row r="3" spans="1:7" ht="10.5" customHeight="1" x14ac:dyDescent="0.45">
      <c r="B3" s="36"/>
      <c r="C3" s="36"/>
      <c r="D3" s="36"/>
      <c r="E3" s="36"/>
      <c r="F3" s="36"/>
      <c r="G3" s="36"/>
    </row>
    <row r="4" spans="1:7" ht="35.549999999999997" customHeight="1" x14ac:dyDescent="0.45">
      <c r="B4" s="31" t="s">
        <v>46</v>
      </c>
      <c r="C4" s="31"/>
      <c r="D4" s="31"/>
      <c r="E4" s="31"/>
      <c r="F4" s="31"/>
      <c r="G4" s="31"/>
    </row>
    <row r="5" spans="1:7" ht="50.55" customHeight="1" x14ac:dyDescent="0.45">
      <c r="B5" s="31" t="s">
        <v>51</v>
      </c>
      <c r="C5" s="31"/>
      <c r="D5" s="31"/>
      <c r="E5" s="31"/>
      <c r="F5" s="31"/>
      <c r="G5" s="31"/>
    </row>
    <row r="6" spans="1:7" ht="17.55" customHeight="1" x14ac:dyDescent="0.45">
      <c r="B6" s="37"/>
      <c r="C6" s="27" t="s">
        <v>47</v>
      </c>
      <c r="D6" s="27"/>
      <c r="E6" s="27"/>
      <c r="F6" s="27"/>
      <c r="G6" s="27"/>
    </row>
    <row r="7" spans="1:7" ht="10.5" customHeight="1" x14ac:dyDescent="0.45">
      <c r="C7" s="19"/>
    </row>
    <row r="8" spans="1:7" ht="17.55" customHeight="1" x14ac:dyDescent="0.45">
      <c r="B8" s="37"/>
      <c r="C8" s="28" t="s">
        <v>48</v>
      </c>
      <c r="D8" s="28"/>
      <c r="E8" s="28"/>
      <c r="F8" s="28"/>
      <c r="G8" s="28"/>
    </row>
    <row r="9" spans="1:7" ht="10.5" customHeight="1" x14ac:dyDescent="0.45">
      <c r="C9" s="20"/>
    </row>
    <row r="10" spans="1:7" ht="17.55" customHeight="1" x14ac:dyDescent="0.45">
      <c r="B10" s="37"/>
      <c r="C10" s="29" t="s">
        <v>49</v>
      </c>
      <c r="D10" s="29"/>
      <c r="E10" s="29"/>
      <c r="F10" s="29"/>
      <c r="G10" s="29"/>
    </row>
  </sheetData>
  <mergeCells count="8">
    <mergeCell ref="C6:G6"/>
    <mergeCell ref="C8:G8"/>
    <mergeCell ref="C10:G10"/>
    <mergeCell ref="B1:G1"/>
    <mergeCell ref="B2:G2"/>
    <mergeCell ref="B3:G3"/>
    <mergeCell ref="B4:G4"/>
    <mergeCell ref="B5:G5"/>
  </mergeCell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G27"/>
  <sheetViews>
    <sheetView showGridLines="0" zoomScaleNormal="100" workbookViewId="0"/>
  </sheetViews>
  <sheetFormatPr defaultColWidth="8.81640625" defaultRowHeight="24" customHeight="1" x14ac:dyDescent="0.45"/>
  <cols>
    <col min="1" max="1" width="2.81640625" style="9" customWidth="1"/>
    <col min="2" max="2" width="22.453125" customWidth="1"/>
    <col min="3" max="3" width="17.453125" customWidth="1"/>
    <col min="4" max="4" width="12.36328125" customWidth="1"/>
    <col min="5" max="5" width="18.6328125" customWidth="1"/>
    <col min="6" max="6" width="14.1796875" hidden="1" customWidth="1"/>
    <col min="7" max="7" width="14.453125" customWidth="1"/>
    <col min="8" max="8" width="2.81640625" customWidth="1"/>
  </cols>
  <sheetData>
    <row r="1" spans="1:7" ht="66.45" customHeight="1" x14ac:dyDescent="0.55000000000000004">
      <c r="B1" s="32" t="s">
        <v>50</v>
      </c>
      <c r="C1" s="32"/>
      <c r="D1" s="33"/>
      <c r="E1" s="34"/>
      <c r="F1" s="34"/>
      <c r="G1" s="34"/>
    </row>
    <row r="2" spans="1:7" ht="119.55" customHeight="1" x14ac:dyDescent="0.45">
      <c r="A2" s="10"/>
      <c r="B2" s="16" t="s">
        <v>37</v>
      </c>
      <c r="C2" s="15"/>
      <c r="D2" s="11"/>
      <c r="E2" s="11"/>
      <c r="G2" s="17" t="s">
        <v>38</v>
      </c>
    </row>
    <row r="3" spans="1:7" ht="26.25" customHeight="1" x14ac:dyDescent="0.6">
      <c r="B3" s="22">
        <v>5738</v>
      </c>
      <c r="C3" s="23"/>
      <c r="D3" s="24"/>
      <c r="E3" s="24"/>
      <c r="F3" s="21"/>
      <c r="G3" s="25">
        <f>Savings</f>
        <v>2577</v>
      </c>
    </row>
    <row r="4" spans="1:7" ht="6" customHeight="1" x14ac:dyDescent="0.6">
      <c r="B4" s="13"/>
      <c r="C4" s="11"/>
      <c r="D4" s="11"/>
      <c r="E4" s="11"/>
      <c r="G4" s="5"/>
    </row>
    <row r="5" spans="1:7" ht="27" customHeight="1" x14ac:dyDescent="0.45">
      <c r="C5" s="11"/>
      <c r="D5" s="11"/>
      <c r="E5" s="11"/>
      <c r="G5" s="26" t="s">
        <v>28</v>
      </c>
    </row>
    <row r="6" spans="1:7" ht="27" customHeight="1" x14ac:dyDescent="0.45">
      <c r="C6" s="11"/>
      <c r="D6" s="11"/>
      <c r="E6" s="11"/>
      <c r="G6" s="14"/>
    </row>
    <row r="7" spans="1:7" ht="248.55" customHeight="1" x14ac:dyDescent="0.45">
      <c r="B7" s="40"/>
      <c r="C7" s="41"/>
      <c r="D7" s="41"/>
      <c r="E7" s="11"/>
      <c r="G7" s="40"/>
    </row>
    <row r="8" spans="1:7" ht="40.049999999999997" customHeight="1" x14ac:dyDescent="0.45">
      <c r="A8" s="12"/>
      <c r="B8" s="42" t="s">
        <v>0</v>
      </c>
      <c r="C8" s="42" t="s">
        <v>1</v>
      </c>
      <c r="D8" s="42" t="s">
        <v>2</v>
      </c>
      <c r="E8" s="42" t="s">
        <v>3</v>
      </c>
      <c r="F8" s="42" t="s">
        <v>4</v>
      </c>
      <c r="G8" s="42" t="s">
        <v>5</v>
      </c>
    </row>
    <row r="9" spans="1:7" ht="24" customHeight="1" x14ac:dyDescent="0.45">
      <c r="B9" s="43" t="s">
        <v>22</v>
      </c>
      <c r="C9" s="43" t="s">
        <v>14</v>
      </c>
      <c r="D9" s="44">
        <v>300</v>
      </c>
      <c r="E9" s="43" t="s">
        <v>17</v>
      </c>
      <c r="F9" s="44">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50</v>
      </c>
      <c r="G9" s="45">
        <f>IF(Expenses[[#This Row],[Monthly Amount]]&lt;&gt;"",Expenses[[#This Row],[Monthly Amount]]/Income,"")</f>
        <v>8.7138375740676201E-3</v>
      </c>
    </row>
    <row r="10" spans="1:7" ht="24" customHeight="1" x14ac:dyDescent="0.45">
      <c r="B10" s="43" t="s">
        <v>23</v>
      </c>
      <c r="C10" s="43" t="s">
        <v>14</v>
      </c>
      <c r="D10" s="44">
        <v>50</v>
      </c>
      <c r="E10" s="43" t="s">
        <v>11</v>
      </c>
      <c r="F10" s="44">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200</v>
      </c>
      <c r="G10" s="45">
        <f>IF(Expenses[[#This Row],[Monthly Amount]]&lt;&gt;"",Expenses[[#This Row],[Monthly Amount]]/Income,"")</f>
        <v>3.4855350296270481E-2</v>
      </c>
    </row>
    <row r="11" spans="1:7" ht="24" customHeight="1" x14ac:dyDescent="0.45">
      <c r="B11" s="43" t="s">
        <v>39</v>
      </c>
      <c r="C11" s="43" t="s">
        <v>14</v>
      </c>
      <c r="D11" s="44">
        <v>200</v>
      </c>
      <c r="E11" s="43" t="s">
        <v>13</v>
      </c>
      <c r="F11" s="44">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200</v>
      </c>
      <c r="G11" s="45">
        <f>IF(Expenses[[#This Row],[Monthly Amount]]&lt;&gt;"",Expenses[[#This Row],[Monthly Amount]]/Income,"")</f>
        <v>3.4855350296270481E-2</v>
      </c>
    </row>
    <row r="12" spans="1:7" ht="24" customHeight="1" x14ac:dyDescent="0.45">
      <c r="B12" s="39" t="s">
        <v>24</v>
      </c>
      <c r="C12" s="39" t="s">
        <v>10</v>
      </c>
      <c r="D12" s="46">
        <v>1600</v>
      </c>
      <c r="E12" s="39" t="s">
        <v>13</v>
      </c>
      <c r="F12" s="46">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1600</v>
      </c>
      <c r="G12" s="47">
        <f>IF(Expenses[[#This Row],[Monthly Amount]]&lt;&gt;"",Expenses[[#This Row],[Monthly Amount]]/Income,"")</f>
        <v>0.27884280237016384</v>
      </c>
    </row>
    <row r="13" spans="1:7" ht="24" customHeight="1" x14ac:dyDescent="0.45">
      <c r="B13" s="39" t="s">
        <v>25</v>
      </c>
      <c r="C13" s="39" t="s">
        <v>10</v>
      </c>
      <c r="D13" s="46">
        <v>60</v>
      </c>
      <c r="E13" s="39" t="s">
        <v>13</v>
      </c>
      <c r="F13" s="46">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60</v>
      </c>
      <c r="G13" s="47">
        <f>IF(Expenses[[#This Row],[Monthly Amount]]&lt;&gt;"",Expenses[[#This Row],[Monthly Amount]]/Income,"")</f>
        <v>1.0456605088881143E-2</v>
      </c>
    </row>
    <row r="14" spans="1:7" ht="24" customHeight="1" x14ac:dyDescent="0.45">
      <c r="B14" s="39" t="s">
        <v>40</v>
      </c>
      <c r="C14" s="39" t="s">
        <v>12</v>
      </c>
      <c r="D14" s="46">
        <v>70</v>
      </c>
      <c r="E14" s="39" t="s">
        <v>13</v>
      </c>
      <c r="F14" s="46">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70</v>
      </c>
      <c r="G14" s="47">
        <f>IF(Expenses[[#This Row],[Monthly Amount]]&lt;&gt;"",Expenses[[#This Row],[Monthly Amount]]/Income,"")</f>
        <v>1.2199372603694667E-2</v>
      </c>
    </row>
    <row r="15" spans="1:7" ht="24" customHeight="1" x14ac:dyDescent="0.45">
      <c r="B15" s="39" t="s">
        <v>29</v>
      </c>
      <c r="C15" s="39" t="s">
        <v>18</v>
      </c>
      <c r="D15" s="46">
        <v>300</v>
      </c>
      <c r="E15" s="39" t="s">
        <v>19</v>
      </c>
      <c r="F15" s="46">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25</v>
      </c>
      <c r="G15" s="47">
        <f>IF(Expenses[[#This Row],[Monthly Amount]]&lt;&gt;"",Expenses[[#This Row],[Monthly Amount]]/Income,"")</f>
        <v>4.3569187870338101E-3</v>
      </c>
    </row>
    <row r="16" spans="1:7" ht="24" customHeight="1" x14ac:dyDescent="0.45">
      <c r="B16" s="39" t="s">
        <v>41</v>
      </c>
      <c r="C16" s="39" t="s">
        <v>18</v>
      </c>
      <c r="D16" s="46">
        <v>60</v>
      </c>
      <c r="E16" s="39" t="s">
        <v>13</v>
      </c>
      <c r="F16" s="46">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60</v>
      </c>
      <c r="G16" s="47">
        <f>IF(Expenses[[#This Row],[Monthly Amount]]&lt;&gt;"",Expenses[[#This Row],[Monthly Amount]]/Income,"")</f>
        <v>1.0456605088881143E-2</v>
      </c>
    </row>
    <row r="17" spans="2:7" ht="24" customHeight="1" x14ac:dyDescent="0.45">
      <c r="B17" s="39" t="s">
        <v>42</v>
      </c>
      <c r="C17" s="39" t="s">
        <v>18</v>
      </c>
      <c r="D17" s="46">
        <v>70</v>
      </c>
      <c r="E17" s="39" t="s">
        <v>19</v>
      </c>
      <c r="F17" s="46">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6</v>
      </c>
      <c r="G17" s="47">
        <f>IF(Expenses[[#This Row],[Monthly Amount]]&lt;&gt;"",Expenses[[#This Row],[Monthly Amount]]/Income,"")</f>
        <v>1.0456605088881143E-3</v>
      </c>
    </row>
    <row r="18" spans="2:7" ht="24" customHeight="1" x14ac:dyDescent="0.45">
      <c r="B18" s="39" t="s">
        <v>26</v>
      </c>
      <c r="C18" s="39" t="s">
        <v>16</v>
      </c>
      <c r="D18" s="46">
        <v>100</v>
      </c>
      <c r="E18" s="39" t="s">
        <v>11</v>
      </c>
      <c r="F18" s="46">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400</v>
      </c>
      <c r="G18" s="47">
        <f>IF(Expenses[[#This Row],[Monthly Amount]]&lt;&gt;"",Expenses[[#This Row],[Monthly Amount]]/Income,"")</f>
        <v>6.9710700592540961E-2</v>
      </c>
    </row>
    <row r="19" spans="2:7" ht="24" customHeight="1" x14ac:dyDescent="0.45">
      <c r="B19" s="39" t="s">
        <v>30</v>
      </c>
      <c r="C19" s="39" t="s">
        <v>16</v>
      </c>
      <c r="D19" s="46">
        <v>25</v>
      </c>
      <c r="E19" s="39" t="s">
        <v>11</v>
      </c>
      <c r="F19" s="46">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100</v>
      </c>
      <c r="G19" s="47">
        <f>IF(Expenses[[#This Row],[Monthly Amount]]&lt;&gt;"",Expenses[[#This Row],[Monthly Amount]]/Income,"")</f>
        <v>1.742767514813524E-2</v>
      </c>
    </row>
    <row r="20" spans="2:7" ht="24" customHeight="1" x14ac:dyDescent="0.45">
      <c r="B20" s="39" t="s">
        <v>43</v>
      </c>
      <c r="C20" s="39" t="s">
        <v>12</v>
      </c>
      <c r="D20" s="46">
        <v>170</v>
      </c>
      <c r="E20" s="39" t="s">
        <v>19</v>
      </c>
      <c r="F20" s="46">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14</v>
      </c>
      <c r="G20" s="47">
        <f>IF(Expenses[[#This Row],[Monthly Amount]]&lt;&gt;"",Expenses[[#This Row],[Monthly Amount]]/Income,"")</f>
        <v>2.4398745207389336E-3</v>
      </c>
    </row>
    <row r="21" spans="2:7" ht="24" customHeight="1" x14ac:dyDescent="0.45">
      <c r="B21" s="39" t="s">
        <v>44</v>
      </c>
      <c r="C21" s="39" t="s">
        <v>18</v>
      </c>
      <c r="D21" s="46">
        <v>60</v>
      </c>
      <c r="E21" s="39" t="s">
        <v>13</v>
      </c>
      <c r="F21" s="46">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60</v>
      </c>
      <c r="G21" s="47">
        <f>IF(Expenses[[#This Row],[Monthly Amount]]&lt;&gt;"",Expenses[[#This Row],[Monthly Amount]]/Income,"")</f>
        <v>1.0456605088881143E-2</v>
      </c>
    </row>
    <row r="22" spans="2:7" ht="24" customHeight="1" x14ac:dyDescent="0.45">
      <c r="B22" s="39" t="s">
        <v>31</v>
      </c>
      <c r="C22" s="39" t="s">
        <v>12</v>
      </c>
      <c r="D22" s="46">
        <v>50</v>
      </c>
      <c r="E22" s="39" t="s">
        <v>19</v>
      </c>
      <c r="F22" s="46">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4</v>
      </c>
      <c r="G22" s="47">
        <f>IF(Expenses[[#This Row],[Monthly Amount]]&lt;&gt;"",Expenses[[#This Row],[Monthly Amount]]/Income,"")</f>
        <v>6.9710700592540956E-4</v>
      </c>
    </row>
    <row r="23" spans="2:7" ht="24" customHeight="1" x14ac:dyDescent="0.45">
      <c r="B23" s="39" t="s">
        <v>27</v>
      </c>
      <c r="C23" s="39" t="s">
        <v>18</v>
      </c>
      <c r="D23" s="46">
        <v>70</v>
      </c>
      <c r="E23" s="39" t="s">
        <v>13</v>
      </c>
      <c r="F23" s="46">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70</v>
      </c>
      <c r="G23" s="47">
        <f>IF(Expenses[[#This Row],[Monthly Amount]]&lt;&gt;"",Expenses[[#This Row],[Monthly Amount]]/Income,"")</f>
        <v>1.2199372603694667E-2</v>
      </c>
    </row>
    <row r="24" spans="2:7" ht="24" customHeight="1" x14ac:dyDescent="0.45">
      <c r="B24" s="39" t="s">
        <v>45</v>
      </c>
      <c r="C24" s="39" t="s">
        <v>12</v>
      </c>
      <c r="D24" s="46">
        <v>200</v>
      </c>
      <c r="E24" s="39" t="s">
        <v>13</v>
      </c>
      <c r="F24" s="46">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200</v>
      </c>
      <c r="G24" s="47">
        <f>IF(Expenses[[#This Row],[Monthly Amount]]&lt;&gt;"",Expenses[[#This Row],[Monthly Amount]]/Income,"")</f>
        <v>3.4855350296270481E-2</v>
      </c>
    </row>
    <row r="25" spans="2:7" ht="24" customHeight="1" x14ac:dyDescent="0.45">
      <c r="B25" s="39" t="s">
        <v>32</v>
      </c>
      <c r="C25" s="39" t="s">
        <v>18</v>
      </c>
      <c r="D25" s="46">
        <v>500</v>
      </c>
      <c r="E25" s="39" t="s">
        <v>19</v>
      </c>
      <c r="F25" s="46">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42</v>
      </c>
      <c r="G25" s="47">
        <f>IF(Expenses[[#This Row],[Monthly Amount]]&lt;&gt;"",Expenses[[#This Row],[Monthly Amount]]/Income,"")</f>
        <v>7.3196235622168E-3</v>
      </c>
    </row>
    <row r="26" spans="2:7" ht="24" customHeight="1" x14ac:dyDescent="0.45">
      <c r="B26" s="48"/>
      <c r="C26" s="48"/>
      <c r="D26" s="48"/>
      <c r="E26" s="48"/>
      <c r="F26" s="48"/>
      <c r="G26" s="48"/>
    </row>
    <row r="27" spans="2:7" ht="24" customHeight="1" x14ac:dyDescent="0.45">
      <c r="B27" s="48"/>
      <c r="C27" s="48"/>
      <c r="D27" s="48"/>
      <c r="E27" s="48"/>
      <c r="F27" s="48"/>
      <c r="G27" s="48"/>
    </row>
  </sheetData>
  <mergeCells count="2">
    <mergeCell ref="B1:C1"/>
    <mergeCell ref="D1:G1"/>
  </mergeCells>
  <conditionalFormatting sqref="G3:G4">
    <cfRule type="expression" dxfId="12" priority="2">
      <formula>G3&lt;=0</formula>
    </cfRule>
    <cfRule type="expression" dxfId="11" priority="3">
      <formula>G3&gt;0</formula>
    </cfRule>
  </conditionalFormatting>
  <dataValidations count="5">
    <dataValidation allowBlank="1" showInputMessage="1" showErrorMessage="1" prompt="Create a Budget Wheel in this worksheet. Title of the worksheet is in cell at right. Other helpful instructions on how to use this worksheet are in cells in this column. Arrow down to get started." sqref="A1" xr:uid="{9F01452D-FD56-4387-BFD5-A5D668D81461}"/>
    <dataValidation allowBlank="1" showInputMessage="1" showErrorMessage="1" prompt="Monthly Income label is in cell at right, doughnut chart showing expenses and savings in cell C2, and Savings Amount label in cell G2." sqref="A2" xr:uid="{5E67A332-E767-41E5-98BF-69F2088ECB1C}"/>
    <dataValidation allowBlank="1" showInputMessage="1" showErrorMessage="1" prompt="Doughnut chart showing expenses and savings proportion is in this cell." sqref="C2" xr:uid="{6A20510C-E456-4C61-885F-4ACDBF1C2749}"/>
    <dataValidation allowBlank="1" showInputMessage="1" showErrorMessage="1" prompt="Enter Monthly Income in cell at right. Saving Amount is auto calculated in cell G3. Next instruction is in cell A8." sqref="A3" xr:uid="{DB3F9EA6-C8BD-414D-A416-6F71C0203F89}"/>
    <dataValidation allowBlank="1" showInputMessage="1" showErrorMessage="1" prompt="Enter details in Expenses table starting in cell at right." sqref="A8" xr:uid="{CB3857F1-CB65-4CD3-94F5-16BB2D675D6B}"/>
  </dataValidations>
  <printOptions horizontalCentered="1"/>
  <pageMargins left="0.7" right="0.7" top="0.7" bottom="0.7" header="0.3" footer="0.3"/>
  <pageSetup scale="86" fitToHeight="0" orientation="portrait" horizontalDpi="4294967293" r:id="rId1"/>
  <headerFooter differentFirst="1">
    <oddFooter>Page &amp;P of &amp;N</oddFooter>
  </headerFooter>
  <drawing r:id="rId2"/>
  <tableParts count="1">
    <tablePart r:id="rId3"/>
  </tableParts>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Please select a category from the drop-down list" xr:uid="{00000000-0002-0000-0000-000000000000}">
          <x14:formula1>
            <xm:f>Data!$A$3:$A$8</xm:f>
          </x14:formula1>
          <xm:sqref>C9:C25</xm:sqref>
        </x14:dataValidation>
        <x14:dataValidation type="list" errorStyle="warning" allowBlank="1" showErrorMessage="1" error="Please select a frequency from the drop-down list" xr:uid="{00000000-0002-0000-0000-000001000000}">
          <x14:formula1>
            <xm:f>Data!$D$3:$D$9</xm:f>
          </x14:formula1>
          <xm:sqref>E9:E25</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E10"/>
  <sheetViews>
    <sheetView showGridLines="0" workbookViewId="0"/>
  </sheetViews>
  <sheetFormatPr defaultColWidth="8.81640625" defaultRowHeight="19.2" x14ac:dyDescent="0.45"/>
  <cols>
    <col min="1" max="1" width="17.81640625" customWidth="1"/>
    <col min="2" max="2" width="21" customWidth="1"/>
    <col min="3" max="3" width="20.453125" customWidth="1"/>
    <col min="4" max="4" width="20" customWidth="1"/>
    <col min="5" max="5" width="11.453125" customWidth="1"/>
  </cols>
  <sheetData>
    <row r="1" spans="1:5" x14ac:dyDescent="0.45">
      <c r="A1" t="s">
        <v>34</v>
      </c>
    </row>
    <row r="2" spans="1:5" ht="44.25" customHeight="1" x14ac:dyDescent="0.45">
      <c r="A2" s="1" t="s">
        <v>6</v>
      </c>
      <c r="B2" s="1" t="s">
        <v>7</v>
      </c>
      <c r="C2" s="1" t="s">
        <v>8</v>
      </c>
      <c r="D2" s="1" t="s">
        <v>3</v>
      </c>
      <c r="E2" s="1" t="s">
        <v>9</v>
      </c>
    </row>
    <row r="3" spans="1:5" x14ac:dyDescent="0.45">
      <c r="A3" t="s">
        <v>10</v>
      </c>
      <c r="B3" s="2">
        <f>IF(SUMIF(Expenses[Category],"Home",Expenses[Monthly Amount])&gt;0,SUMIF(Expenses[Category],"Home",Expenses[Monthly Amount]),NA())</f>
        <v>1660</v>
      </c>
      <c r="C3" s="3">
        <f t="shared" ref="C3:C8" si="0">IF(B3&gt;0,B3/Income,"")</f>
        <v>0.28929940745904498</v>
      </c>
      <c r="D3" s="4" t="s">
        <v>11</v>
      </c>
      <c r="E3" s="2">
        <f>Income-SUM(Expenses[Monthly Amount])</f>
        <v>2577</v>
      </c>
    </row>
    <row r="4" spans="1:5" x14ac:dyDescent="0.45">
      <c r="A4" t="s">
        <v>12</v>
      </c>
      <c r="B4" s="2">
        <f>IF(SUMIF(Expenses[Category],"Entertainment",Expenses[Monthly Amount])&gt;0,SUMIF(Expenses[Category],"Entertainment",Expenses[Monthly Amount]),NA())</f>
        <v>288</v>
      </c>
      <c r="C4" s="3">
        <f t="shared" si="0"/>
        <v>5.0191704426629485E-2</v>
      </c>
      <c r="D4" s="4" t="s">
        <v>13</v>
      </c>
    </row>
    <row r="5" spans="1:5" x14ac:dyDescent="0.45">
      <c r="A5" t="s">
        <v>14</v>
      </c>
      <c r="B5" s="2">
        <f>IF(SUMIF(Expenses[Category],"Transportation",Expenses[Monthly Amount])&gt;0,SUMIF(Expenses[Category],"Transportation",Expenses[Monthly Amount]),NA())</f>
        <v>450</v>
      </c>
      <c r="C5" s="3">
        <f t="shared" si="0"/>
        <v>7.8424538166608576E-2</v>
      </c>
      <c r="D5" s="4" t="s">
        <v>15</v>
      </c>
    </row>
    <row r="6" spans="1:5" x14ac:dyDescent="0.45">
      <c r="A6" t="s">
        <v>16</v>
      </c>
      <c r="B6" s="2">
        <f>IF(SUMIF(Expenses[Category],"Food",Expenses[Monthly Amount])&gt;0,SUMIF(Expenses[Category],"Food",Expenses[Monthly Amount]),NA())</f>
        <v>500</v>
      </c>
      <c r="C6" s="3">
        <f t="shared" si="0"/>
        <v>8.7138375740676191E-2</v>
      </c>
      <c r="D6" s="4" t="s">
        <v>17</v>
      </c>
    </row>
    <row r="7" spans="1:5" x14ac:dyDescent="0.45">
      <c r="A7" t="s">
        <v>18</v>
      </c>
      <c r="B7" s="2">
        <f>IF(SUMIF(Expenses[Category],"Misc.",Expenses[Monthly Amount])&gt;0,SUMIF(Expenses[Category],"Misc.",Expenses[Monthly Amount]),NA())</f>
        <v>263</v>
      </c>
      <c r="C7" s="3">
        <f t="shared" si="0"/>
        <v>4.5834785639595678E-2</v>
      </c>
      <c r="D7" s="4" t="s">
        <v>19</v>
      </c>
    </row>
    <row r="8" spans="1:5" x14ac:dyDescent="0.45">
      <c r="A8" t="s">
        <v>9</v>
      </c>
      <c r="B8" s="2">
        <f>IF(E3&gt;0,E3,NA())</f>
        <v>2577</v>
      </c>
      <c r="C8" s="3">
        <f t="shared" si="0"/>
        <v>0.44911118856744509</v>
      </c>
      <c r="D8" s="4" t="s">
        <v>20</v>
      </c>
    </row>
    <row r="9" spans="1:5" x14ac:dyDescent="0.45">
      <c r="C9" s="6"/>
      <c r="D9" s="4" t="s">
        <v>21</v>
      </c>
    </row>
    <row r="10" spans="1:5" x14ac:dyDescent="0.45">
      <c r="B10" s="7" t="s">
        <v>33</v>
      </c>
      <c r="C10" s="8">
        <f>SUM(C3:C8)</f>
        <v>1</v>
      </c>
    </row>
  </sheetData>
  <pageMargins left="0.7" right="0.7" top="0.75" bottom="0.75" header="0.3" footer="0.3"/>
  <pageSetup orientation="portrait" r:id="rId1"/>
</worksheet>
</file>

<file path=customXml/_rels/item1.xml.rels>&#65279;<?xml version="1.0" encoding="utf-8"?><Relationships xmlns="http://schemas.openxmlformats.org/package/2006/relationships"><Relationship Type="http://schemas.openxmlformats.org/officeDocument/2006/relationships/customXmlProps" Target="/customXml/itemProps11.xml" Id="rId1" /></Relationships>
</file>

<file path=customXml/_rels/item23.xml.rels>&#65279;<?xml version="1.0" encoding="utf-8"?><Relationships xmlns="http://schemas.openxmlformats.org/package/2006/relationships"><Relationship Type="http://schemas.openxmlformats.org/officeDocument/2006/relationships/customXmlProps" Target="/customXml/itemProps23.xml" Id="rId1" /></Relationships>
</file>

<file path=customXml/_rels/item32.xml.rels>&#65279;<?xml version="1.0" encoding="utf-8"?><Relationships xmlns="http://schemas.openxmlformats.org/package/2006/relationships"><Relationship Type="http://schemas.openxmlformats.org/officeDocument/2006/relationships/customXmlProps" Target="/customXml/itemProps32.xml" Id="rId1"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3.xml><?xml version="1.0" encoding="utf-8"?>
<?mso-contentType ?>
<FormTemplates xmlns="http://schemas.microsoft.com/sharepoint/v3/contenttype/forms">
  <Display>DocumentLibraryForm</Display>
  <Edit>DocumentLibraryForm</Edit>
  <New>DocumentLibraryForm</New>
</FormTemplates>
</file>

<file path=customXml/item3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1.xml><?xml version="1.0" encoding="utf-8"?>
<ds:datastoreItem xmlns:ds="http://schemas.openxmlformats.org/officeDocument/2006/customXml" ds:itemID="{97C46E90-2D8F-4B46-9B3F-365662085619}"/>
</file>

<file path=customXml/itemProps23.xml><?xml version="1.0" encoding="utf-8"?>
<ds:datastoreItem xmlns:ds="http://schemas.openxmlformats.org/officeDocument/2006/customXml" ds:itemID="{2DF7FBA8-351B-4C97-B190-53E296316B72}"/>
</file>

<file path=customXml/itemProps32.xml><?xml version="1.0" encoding="utf-8"?>
<ds:datastoreItem xmlns:ds="http://schemas.openxmlformats.org/officeDocument/2006/customXml" ds:itemID="{1EA506F0-43ED-4613-8CBA-B2CE28E4ED24}"/>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TM16400946</ap:Template>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5</vt:i4>
      </vt:variant>
    </vt:vector>
  </ap:HeadingPairs>
  <ap:TitlesOfParts>
    <vt:vector baseType="lpstr" size="8">
      <vt:lpstr>Start</vt:lpstr>
      <vt:lpstr>Budget wheel</vt:lpstr>
      <vt:lpstr>Data</vt:lpstr>
      <vt:lpstr>AmountPerCategory</vt:lpstr>
      <vt:lpstr>Categories</vt:lpstr>
      <vt:lpstr>Income</vt:lpstr>
      <vt:lpstr>'Budget wheel'!Print_Titles</vt:lpstr>
      <vt:lpstr>Savings</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2023-01-16T02:56:25Z</dcterms:created>
  <dcterms:modified xsi:type="dcterms:W3CDTF">2023-01-16T02:56:29Z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