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tables/table12.xml" ContentType="application/vnd.openxmlformats-officedocument.spreadsheetml.table+xml"/>
  <Override PartName="/xl/tables/table33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Office Template Project\02_Template Sent for MS Review\Rapid Refresh Batch B78\"/>
    </mc:Choice>
  </mc:AlternateContent>
  <bookViews>
    <workbookView xWindow="-108" yWindow="-108" windowWidth="23256" windowHeight="12720" xr2:uid="{00000000-000D-0000-FFFF-FFFF00000000}"/>
  </bookViews>
  <sheets>
    <sheet name="My university budget" sheetId="1" r:id="rId1"/>
    <sheet name="Income and expenses" sheetId="3" r:id="rId2"/>
    <sheet name="Calculation" sheetId="2" state="hidden" r:id="rId3"/>
  </sheets>
  <definedNames>
    <definedName name="Months_in_semester">'Income and expenses'!$J$16</definedName>
    <definedName name="Net_Monthly_Expenses">'My university budget'!$C$8</definedName>
    <definedName name="Net_Monthly_Income">'My university budget'!$C$7</definedName>
    <definedName name="_xlnm.Print_Area" localSheetId="0">'My university budget'!$A$1:$K$10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I11" i="3"/>
  <c r="J10" i="3"/>
  <c r="J9" i="3"/>
  <c r="C9" i="3"/>
  <c r="J8" i="3"/>
  <c r="J7" i="3"/>
  <c r="J6" i="3"/>
  <c r="J5" i="3"/>
  <c r="J11" i="3" l="1"/>
  <c r="C8" i="1" s="1"/>
  <c r="B2" i="2" s="1"/>
  <c r="C7" i="1"/>
  <c r="B1" i="2" s="1"/>
  <c r="C4" i="1" l="1"/>
  <c r="C5" i="1"/>
</calcChain>
</file>

<file path=xl/sharedStrings.xml><?xml version="1.0" encoding="utf-8"?>
<sst xmlns="http://schemas.openxmlformats.org/spreadsheetml/2006/main" count="44" uniqueCount="37">
  <si>
    <t>Income left</t>
  </si>
  <si>
    <t>% of income spent</t>
  </si>
  <si>
    <t>Net monthly income</t>
  </si>
  <si>
    <t>Net monthly expenses</t>
  </si>
  <si>
    <t>Item</t>
  </si>
  <si>
    <t>Fixed income</t>
  </si>
  <si>
    <t>Financial support</t>
  </si>
  <si>
    <t>Loans</t>
  </si>
  <si>
    <t>Other income</t>
  </si>
  <si>
    <t>Total</t>
  </si>
  <si>
    <t>Amount</t>
  </si>
  <si>
    <t>Rent</t>
  </si>
  <si>
    <t>Utilities</t>
  </si>
  <si>
    <t>Mobile phone</t>
  </si>
  <si>
    <t>Food and household supplies</t>
  </si>
  <si>
    <t>Car expenses</t>
  </si>
  <si>
    <t>Student loans</t>
  </si>
  <si>
    <t>Credit cards</t>
  </si>
  <si>
    <t>Insurance</t>
  </si>
  <si>
    <t>Haircuts</t>
  </si>
  <si>
    <t>Entertainment</t>
  </si>
  <si>
    <t>Miscellaneous</t>
  </si>
  <si>
    <t>Type semester length (months):</t>
  </si>
  <si>
    <t>Tuition</t>
  </si>
  <si>
    <t>Parking</t>
  </si>
  <si>
    <t>Books</t>
  </si>
  <si>
    <t>Deposits</t>
  </si>
  <si>
    <t>Transport</t>
  </si>
  <si>
    <t>Other fees</t>
  </si>
  <si>
    <t>Per month</t>
  </si>
  <si>
    <t>Income</t>
  </si>
  <si>
    <t>Expenses</t>
  </si>
  <si>
    <t>MY UNIVERSITY BUDGET</t>
  </si>
  <si>
    <t>MONTHLY INCOME</t>
  </si>
  <si>
    <t>MONTHLY EXPENSES</t>
  </si>
  <si>
    <t>SEMESTER EXPENSES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</si>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</sst>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&quot;$&quot;#,##0.00"/>
    <numFmt numFmtId="167" formatCode="_([$$-409]* #,##0.00_);_([$$-409]* \(#,##0.00\);_([$$-409]* &quot;-&quot;??_);_(@_)"/>
  </numFmts>
  <fonts count="27" x14ac:knownFonts="1">
    <font>
      <sz val="11"/>
      <color theme="1"/>
      <name val="Meiryo"/>
      <family val="2"/>
      <charset val="238"/>
      <scheme val="minor"/>
    </font>
    <font>
      <sz val="11"/>
      <color theme="1"/>
      <name val="Meiryo"/>
      <family val="2"/>
      <scheme val="minor"/>
    </font>
    <font>
      <sz val="11"/>
      <color theme="1"/>
      <name val="Meiryo"/>
      <family val="2"/>
      <scheme val="minor"/>
    </font>
    <font>
      <sz val="11"/>
      <color theme="1"/>
      <name val="Meiryo"/>
      <family val="2"/>
      <charset val="238"/>
      <scheme val="minor"/>
    </font>
    <font>
      <b/>
      <sz val="12"/>
      <color theme="6" tint="-0.499984740745262"/>
      <name val="Meiryo"/>
      <family val="2"/>
      <charset val="238"/>
      <scheme val="minor"/>
    </font>
    <font>
      <sz val="10"/>
      <name val="Meiryo"/>
      <family val="2"/>
      <charset val="238"/>
      <scheme val="minor"/>
    </font>
    <font>
      <sz val="18"/>
      <color theme="3"/>
      <name val="Meiryo"/>
      <family val="2"/>
      <scheme val="major"/>
    </font>
    <font>
      <b/>
      <sz val="13"/>
      <color theme="3"/>
      <name val="Meiryo"/>
      <family val="2"/>
      <scheme val="minor"/>
    </font>
    <font>
      <b/>
      <sz val="11"/>
      <color theme="3"/>
      <name val="Meiryo"/>
      <family val="2"/>
      <scheme val="minor"/>
    </font>
    <font>
      <sz val="11"/>
      <color rgb="FF006100"/>
      <name val="Meiryo"/>
      <family val="2"/>
      <scheme val="minor"/>
    </font>
    <font>
      <sz val="11"/>
      <color rgb="FF9C0006"/>
      <name val="Meiryo"/>
      <family val="2"/>
      <scheme val="minor"/>
    </font>
    <font>
      <sz val="11"/>
      <color rgb="FF9C5700"/>
      <name val="Meiryo"/>
      <family val="2"/>
      <scheme val="minor"/>
    </font>
    <font>
      <sz val="11"/>
      <color rgb="FF3F3F76"/>
      <name val="Meiryo"/>
      <family val="2"/>
      <scheme val="minor"/>
    </font>
    <font>
      <b/>
      <sz val="11"/>
      <color rgb="FF3F3F3F"/>
      <name val="Meiryo"/>
      <family val="2"/>
      <scheme val="minor"/>
    </font>
    <font>
      <b/>
      <sz val="11"/>
      <color rgb="FFFA7D00"/>
      <name val="Meiryo"/>
      <family val="2"/>
      <scheme val="minor"/>
    </font>
    <font>
      <sz val="11"/>
      <color rgb="FFFA7D00"/>
      <name val="Meiryo"/>
      <family val="2"/>
      <scheme val="minor"/>
    </font>
    <font>
      <b/>
      <sz val="11"/>
      <color theme="0"/>
      <name val="Meiryo"/>
      <family val="2"/>
      <scheme val="minor"/>
    </font>
    <font>
      <sz val="11"/>
      <color rgb="FFFF0000"/>
      <name val="Meiryo"/>
      <family val="2"/>
      <scheme val="minor"/>
    </font>
    <font>
      <i/>
      <sz val="11"/>
      <color rgb="FF7F7F7F"/>
      <name val="Meiryo"/>
      <family val="2"/>
      <scheme val="minor"/>
    </font>
    <font>
      <b/>
      <sz val="11"/>
      <color theme="1"/>
      <name val="Meiryo"/>
      <family val="2"/>
      <scheme val="minor"/>
    </font>
    <font>
      <sz val="11"/>
      <color theme="0"/>
      <name val="Meiryo"/>
      <family val="2"/>
      <scheme val="minor"/>
    </font>
    <font>
      <sz val="12"/>
      <color theme="7"/>
      <name val="Meiryo"/>
      <family val="2"/>
      <scheme val="minor"/>
    </font>
    <font>
      <b/>
      <sz val="12"/>
      <color theme="7"/>
      <name val="Meiryo"/>
      <family val="2"/>
      <scheme val="minor"/>
    </font>
    <font>
      <b/>
      <sz val="28"/>
      <color theme="7"/>
      <name val="Meiryo"/>
      <family val="2"/>
      <charset val="128"/>
      <scheme val="major"/>
    </font>
    <font>
      <sz val="12"/>
      <color theme="1"/>
      <name val="Meiryo"/>
      <family val="2"/>
      <scheme val="minor"/>
    </font>
    <font>
      <b/>
      <sz val="12"/>
      <color theme="0"/>
      <name val="Meiryo"/>
      <family val="2"/>
      <scheme val="minor"/>
    </font>
    <font>
      <b/>
      <sz val="12"/>
      <color theme="1"/>
      <name val="Meiryo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6" tint="-0.4999847407452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7"/>
      </right>
      <top/>
      <bottom/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167" fontId="5" fillId="0" borderId="0" xfId="5" applyNumberFormat="1" applyFont="1" applyFill="1" applyBorder="1" applyAlignment="1">
      <alignment vertical="center"/>
    </xf>
    <xf numFmtId="0" fontId="20" fillId="0" borderId="0" xfId="0" applyFont="1"/>
    <xf numFmtId="0" fontId="1" fillId="0" borderId="0" xfId="0" applyFont="1"/>
    <xf numFmtId="0" fontId="1" fillId="33" borderId="0" xfId="0" applyFont="1" applyFill="1"/>
    <xf numFmtId="0" fontId="20" fillId="0" borderId="0" xfId="0" applyFont="1" applyAlignment="1">
      <alignment vertical="center" wrapText="1"/>
    </xf>
    <xf numFmtId="0" fontId="21" fillId="33" borderId="0" xfId="0" applyFont="1" applyFill="1" applyAlignment="1">
      <alignment horizontal="right" vertical="center"/>
    </xf>
    <xf numFmtId="166" fontId="22" fillId="33" borderId="0" xfId="0" applyNumberFormat="1" applyFont="1" applyFill="1" applyAlignment="1">
      <alignment horizontal="right" vertical="center"/>
    </xf>
    <xf numFmtId="0" fontId="1" fillId="33" borderId="10" xfId="0" applyFont="1" applyFill="1" applyBorder="1" applyAlignment="1">
      <alignment vertical="center"/>
    </xf>
    <xf numFmtId="0" fontId="1" fillId="3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9" fontId="22" fillId="33" borderId="0" xfId="1" applyFont="1" applyFill="1" applyBorder="1" applyAlignment="1">
      <alignment vertical="center"/>
    </xf>
    <xf numFmtId="0" fontId="22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right" vertical="center" inden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6" fontId="24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20" fillId="0" borderId="0" xfId="0" applyFont="1" applyAlignment="1">
      <alignment wrapText="1"/>
    </xf>
    <xf numFmtId="0" fontId="23" fillId="33" borderId="0" xfId="0" applyFont="1" applyFill="1" applyAlignment="1">
      <alignment horizontal="center"/>
    </xf>
    <xf numFmtId="0" fontId="26" fillId="0" borderId="0" xfId="0" applyFont="1" applyAlignment="1">
      <alignment horizontal="left" vertical="center" indent="1"/>
    </xf>
    <xf numFmtId="0" fontId="22" fillId="0" borderId="0" xfId="2" applyFont="1" applyBorder="1" applyAlignment="1">
      <alignment horizont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1" builtinId="5" customBuiltin="1"/>
    <cellStyle name="Title" xfId="7" builtinId="15" customBuiltin="1"/>
    <cellStyle name="Total" xfId="22" builtinId="25" customBuiltin="1"/>
    <cellStyle name="Warning Text" xfId="19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8" formatCode="&quot;£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8" formatCode="&quot;£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8" formatCode="&quot;£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Meiry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8" formatCode="&quot;£&quot;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numFmt numFmtId="166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Meiryo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color theme="1"/>
      </font>
      <border>
        <left/>
        <right/>
        <top style="medium">
          <color theme="7"/>
        </top>
        <bottom style="medium">
          <color theme="7"/>
        </bottom>
        <vertical/>
        <horizontal style="medium">
          <color theme="7"/>
        </horizontal>
      </border>
    </dxf>
    <dxf>
      <font>
        <b/>
        <i val="0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versity budget" pivot="0" count="4" xr9:uid="{00000000-0011-0000-FFFF-FFFF00000000}">
      <tableStyleElement type="wholeTable" dxfId="26"/>
      <tableStyleElement type="headerRow" dxfId="25"/>
      <tableStyleElement type="totalRow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Calculation!$A$1:$A$2</c:f>
              <c:strCache>
                <c:ptCount val="2"/>
                <c:pt idx="0">
                  <c:v>Income</c:v>
                </c:pt>
                <c:pt idx="1">
                  <c:v>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Meiryo" panose="020B0604030504040204" pitchFamily="34" charset="-128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Calculation!$A$1:$A$2</c:f>
              <c:strCache>
                <c:ptCount val="2"/>
                <c:pt idx="0">
                  <c:v>Income</c:v>
                </c:pt>
                <c:pt idx="1">
                  <c:v>Expenses</c:v>
                </c:pt>
              </c:strCache>
            </c:strRef>
          </c:cat>
          <c:val>
            <c:numRef>
              <c:f>Calculation!$B$1:$B$2</c:f>
              <c:numCache>
                <c:formatCode>_([$$-409]* #,##0.00_);_([$$-409]* \(#,##0.00\);_([$$-409]* "-"??_);_(@_)</c:formatCode>
                <c:ptCount val="2"/>
                <c:pt idx="0">
                  <c:v>2750</c:v>
                </c:pt>
                <c:pt idx="1">
                  <c:v>2112.5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0-4BC3-B9BE-4C0E3DBD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"/>
        <c:axId val="1670737024"/>
        <c:axId val="1631352816"/>
      </c:barChart>
      <c:catAx>
        <c:axId val="16707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/>
                </a:solidFill>
                <a:latin typeface="+mn-lt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1631352816"/>
        <c:crosses val="autoZero"/>
        <c:auto val="1"/>
        <c:lblAlgn val="ctr"/>
        <c:lblOffset val="100"/>
        <c:noMultiLvlLbl val="0"/>
      </c:catAx>
      <c:valAx>
        <c:axId val="1631352816"/>
        <c:scaling>
          <c:orientation val="minMax"/>
        </c:scaling>
        <c:delete val="1"/>
        <c:axPos val="b"/>
        <c:numFmt formatCode="_([$$-409]* #,##0.00_);_([$$-409]* \(#,##0.00\);_([$$-409]* &quot;-&quot;??_);_(@_)" sourceLinked="1"/>
        <c:majorTickMark val="none"/>
        <c:minorTickMark val="none"/>
        <c:tickLblPos val="nextTo"/>
        <c:crossAx val="16707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3</xdr:row>
      <xdr:rowOff>1</xdr:rowOff>
    </xdr:from>
    <xdr:to>
      <xdr:col>9</xdr:col>
      <xdr:colOff>673099</xdr:colOff>
      <xdr:row>8</xdr:row>
      <xdr:rowOff>1</xdr:rowOff>
    </xdr:to>
    <xdr:graphicFrame macro="">
      <xdr:nvGraphicFramePr>
        <xdr:cNvPr id="5" name="Chart 4" descr="My university budget chart">
          <a:extLst>
            <a:ext uri="{FF2B5EF4-FFF2-40B4-BE49-F238E27FC236}">
              <a16:creationId xmlns:a16="http://schemas.microsoft.com/office/drawing/2014/main" id="{025A6599-F3C6-4EDE-9EB4-7E9D63CBB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_Income" displayName="Monthly_Income" ref="B4:C9" totalsRowCount="1" headerRowDxfId="22" dataDxfId="21" totalsRowDxfId="20">
  <autoFilter ref="B4:C8" xr:uid="{00000000-0009-0000-0100-000001000000}">
    <filterColumn colId="0" hiddenButton="1"/>
    <filterColumn colId="1" hiddenButton="1"/>
  </autoFilter>
  <tableColumns count="2">
    <tableColumn id="1" xr3:uid="{00000000-0010-0000-0000-000001000000}" name="Item" totalsRowLabel="Total" dataDxfId="19" totalsRowDxfId="18"/>
    <tableColumn id="2" xr3:uid="{00000000-0010-0000-0000-000002000000}" name="Amount" totalsRowFunction="sum" dataDxfId="17" totalsRowDxfId="16"/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_Expenses" displayName="Monthly_Expenses" ref="E4:F16" totalsRowCount="1" headerRowDxfId="15" dataDxfId="14" totalsRowDxfId="13">
  <autoFilter ref="E4:F15" xr:uid="{00000000-0009-0000-0100-000002000000}">
    <filterColumn colId="0" hiddenButton="1"/>
    <filterColumn colId="1" hiddenButton="1"/>
  </autoFilter>
  <tableColumns count="2">
    <tableColumn id="1" xr3:uid="{00000000-0010-0000-0100-000001000000}" name="Item" totalsRowLabel="Total" dataDxfId="12" totalsRowDxfId="11"/>
    <tableColumn id="2" xr3:uid="{00000000-0010-0000-0100-000002000000}" name="Amount" totalsRowFunction="sum" dataDxfId="10" totalsRowDxfId="9"/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amount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mester_Expenses" displayName="Semester_Expenses" ref="H4:J11" totalsRowCount="1" headerRowDxfId="8" dataDxfId="7" totalsRowDxfId="6">
  <autoFilter ref="H4:J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200-000001000000}" name="Item" totalsRowLabel="Total" dataDxfId="5" totalsRowDxfId="4"/>
    <tableColumn id="2" xr3:uid="{00000000-0010-0000-0200-000002000000}" name="Amount" totalsRowFunction="sum" dataDxfId="3" totalsRowDxfId="2"/>
    <tableColumn id="3" xr3:uid="{00000000-0010-0000-0200-000003000000}" name="Per month" totalsRowFunction="sum" dataDxfId="1" totalsRowDxfId="0">
      <calculatedColumnFormula>Semester_Expenses[[#This Row],[Amount]]/Months_in_semester</calculatedColumnFormula>
    </tableColumn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university semester expenses in this table"/>
    </ext>
  </extLst>
</table>
</file>

<file path=xl/theme/theme11.xml><?xml version="1.0" encoding="utf-8"?>
<a:theme xmlns:a="http://schemas.openxmlformats.org/drawingml/2006/main" name="Office Theme">
  <a:themeElements>
    <a:clrScheme name="TM89982506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ECB1AE"/>
      </a:accent1>
      <a:accent2>
        <a:srgbClr val="A1B8C2"/>
      </a:accent2>
      <a:accent3>
        <a:srgbClr val="E2DFD9"/>
      </a:accent3>
      <a:accent4>
        <a:srgbClr val="1F562B"/>
      </a:accent4>
      <a:accent5>
        <a:srgbClr val="EC4924"/>
      </a:accent5>
      <a:accent6>
        <a:srgbClr val="F3D768"/>
      </a:accent6>
      <a:hlink>
        <a:srgbClr val="467886"/>
      </a:hlink>
      <a:folHlink>
        <a:srgbClr val="96607D"/>
      </a:folHlink>
    </a:clrScheme>
    <a:fontScheme name="Custom 6">
      <a:majorFont>
        <a:latin typeface="Meiryo"/>
        <a:ea typeface=""/>
        <a:cs typeface=""/>
      </a:majorFont>
      <a:minorFont>
        <a:latin typeface="Meiry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33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"/>
  <sheetViews>
    <sheetView showGridLines="0" tabSelected="1" zoomScaleNormal="100" workbookViewId="0"/>
  </sheetViews>
  <sheetFormatPr defaultColWidth="9" defaultRowHeight="17.399999999999999" x14ac:dyDescent="0.5"/>
  <cols>
    <col min="1" max="1" width="2.81640625" style="3" customWidth="1"/>
    <col min="2" max="2" width="23" style="3" customWidth="1"/>
    <col min="3" max="3" width="12.08984375" style="3" customWidth="1"/>
    <col min="4" max="4" width="2.81640625" style="3" customWidth="1"/>
    <col min="5" max="5" width="20.6328125" style="3" customWidth="1"/>
    <col min="6" max="6" width="10.36328125" style="3" customWidth="1"/>
    <col min="7" max="7" width="2.81640625" style="3" customWidth="1"/>
    <col min="8" max="8" width="18" style="3" customWidth="1"/>
    <col min="9" max="9" width="5.90625" style="3" customWidth="1"/>
    <col min="10" max="10" width="9" style="3"/>
    <col min="11" max="11" width="2.81640625" style="3" customWidth="1"/>
    <col min="12" max="16384" width="9" style="3"/>
  </cols>
  <sheetData>
    <row r="1" spans="1:11" ht="20.100000000000001" customHeight="1" x14ac:dyDescent="0.5">
      <c r="A1" s="22"/>
      <c r="K1" s="3" t="s">
        <v>36</v>
      </c>
    </row>
    <row r="2" spans="1:11" ht="80.099999999999994" customHeight="1" x14ac:dyDescent="1.25">
      <c r="B2" s="23" t="s">
        <v>32</v>
      </c>
      <c r="C2" s="23"/>
      <c r="D2" s="23"/>
      <c r="E2" s="23"/>
      <c r="F2" s="23"/>
      <c r="G2" s="23"/>
      <c r="H2" s="23"/>
      <c r="I2" s="23"/>
      <c r="J2" s="23"/>
    </row>
    <row r="3" spans="1:11" ht="24.9" customHeight="1" x14ac:dyDescent="0.5">
      <c r="B3" s="4"/>
      <c r="C3" s="4"/>
      <c r="D3" s="4"/>
      <c r="E3" s="4"/>
      <c r="F3" s="4"/>
      <c r="G3" s="4"/>
      <c r="H3" s="4"/>
      <c r="I3" s="4"/>
      <c r="J3" s="4"/>
    </row>
    <row r="4" spans="1:11" s="10" customFormat="1" ht="39.9" customHeight="1" x14ac:dyDescent="0.5">
      <c r="A4" s="5"/>
      <c r="B4" s="6" t="s">
        <v>0</v>
      </c>
      <c r="C4" s="7">
        <f>Net_Monthly_Income-Net_Monthly_Expenses</f>
        <v>637.5</v>
      </c>
      <c r="D4" s="8"/>
      <c r="E4" s="9"/>
      <c r="F4" s="9"/>
      <c r="G4" s="9"/>
      <c r="H4" s="9"/>
      <c r="I4" s="9"/>
      <c r="J4" s="9"/>
    </row>
    <row r="5" spans="1:11" s="10" customFormat="1" ht="39.9" customHeight="1" x14ac:dyDescent="0.5">
      <c r="B5" s="6" t="s">
        <v>1</v>
      </c>
      <c r="C5" s="11">
        <f>Net_Monthly_Expenses/Net_Monthly_Income</f>
        <v>0.76818181818181819</v>
      </c>
      <c r="D5" s="8"/>
      <c r="E5" s="9"/>
      <c r="F5" s="9"/>
      <c r="G5" s="9"/>
      <c r="H5" s="9"/>
      <c r="I5" s="9"/>
      <c r="J5" s="9"/>
    </row>
    <row r="6" spans="1:11" s="10" customFormat="1" ht="39.9" customHeight="1" x14ac:dyDescent="0.5">
      <c r="B6" s="6"/>
      <c r="C6" s="12"/>
      <c r="D6" s="8"/>
      <c r="E6" s="9"/>
      <c r="F6" s="9"/>
      <c r="G6" s="9"/>
      <c r="H6" s="9"/>
      <c r="I6" s="9"/>
      <c r="J6" s="9"/>
    </row>
    <row r="7" spans="1:11" s="10" customFormat="1" ht="39.9" customHeight="1" x14ac:dyDescent="0.5">
      <c r="B7" s="6" t="s">
        <v>2</v>
      </c>
      <c r="C7" s="7">
        <f>Monthly_Income[[#Totals],[Amount]]</f>
        <v>2750</v>
      </c>
      <c r="D7" s="8"/>
      <c r="E7" s="9"/>
      <c r="F7" s="9"/>
      <c r="G7" s="9"/>
      <c r="H7" s="9"/>
      <c r="I7" s="9"/>
      <c r="J7" s="9"/>
    </row>
    <row r="8" spans="1:11" s="10" customFormat="1" ht="39.9" customHeight="1" x14ac:dyDescent="0.5">
      <c r="A8" s="13"/>
      <c r="B8" s="6" t="s">
        <v>3</v>
      </c>
      <c r="C8" s="7">
        <f>Monthly_Expenses[[#Totals],[Amount]]+Semester_Expenses[[#Totals],[Per month]]</f>
        <v>2112.5</v>
      </c>
      <c r="D8" s="8"/>
      <c r="E8" s="9"/>
      <c r="F8" s="9"/>
      <c r="G8" s="9"/>
      <c r="H8" s="9"/>
      <c r="I8" s="9"/>
      <c r="J8" s="9"/>
    </row>
    <row r="9" spans="1:11" ht="38.25" customHeight="1" x14ac:dyDescent="0.5">
      <c r="B9" s="4"/>
      <c r="C9" s="4"/>
      <c r="D9" s="4"/>
      <c r="E9" s="4"/>
      <c r="F9" s="4"/>
      <c r="G9" s="4"/>
      <c r="H9" s="4"/>
      <c r="I9" s="4"/>
      <c r="J9" s="4"/>
    </row>
    <row r="10" spans="1:11" ht="21.75" customHeight="1" x14ac:dyDescent="0.5"/>
  </sheetData>
  <mergeCells count="1">
    <mergeCell ref="B2:J2"/>
  </mergeCells>
  <dataValidations count="3">
    <dataValidation allowBlank="1" showInputMessage="1" showErrorMessage="1" prompt="Create university budget in this worksheet. " sqref="A1" xr:uid="{37274D80-1EEF-4518-BC70-9755FC692382}"/>
    <dataValidation allowBlank="1" showInputMessage="1" showErrorMessage="1" prompt="Fill your data in Income and Expenses worksheet._x000a_All calculations on this sheet are counted automatically._x000a_" sqref="A4" xr:uid="{8BFC7435-7410-48AC-93B6-07B7DC0D44B5}"/>
    <dataValidation allowBlank="1" showInputMessage="1" showErrorMessage="1" prompt="Net monthly expenses include semester expenses divided by semester length (in months)." sqref="A8" xr:uid="{FA78C78C-805E-4162-BBF6-78D5A1EF3915}"/>
  </dataValidations>
  <printOptions horizontalCentered="1"/>
  <pageMargins left="0.25" right="0.25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3"/>
  <sheetViews>
    <sheetView showGridLines="0" workbookViewId="0"/>
  </sheetViews>
  <sheetFormatPr defaultColWidth="9" defaultRowHeight="17.399999999999999" x14ac:dyDescent="0.5"/>
  <cols>
    <col min="1" max="1" width="2.81640625" style="3" customWidth="1"/>
    <col min="2" max="2" width="36" style="3" customWidth="1"/>
    <col min="3" max="3" width="16" style="3" customWidth="1"/>
    <col min="4" max="4" width="4" style="3" customWidth="1"/>
    <col min="5" max="5" width="36" style="3" customWidth="1"/>
    <col min="6" max="6" width="16" style="3" customWidth="1"/>
    <col min="7" max="7" width="4" style="3" customWidth="1"/>
    <col min="8" max="8" width="21" style="3" customWidth="1"/>
    <col min="9" max="10" width="16" style="3" customWidth="1"/>
    <col min="11" max="11" width="2.81640625" style="3" customWidth="1"/>
    <col min="12" max="16384" width="9" style="3"/>
  </cols>
  <sheetData>
    <row r="1" spans="1:11" ht="20.100000000000001" customHeight="1" x14ac:dyDescent="0.55000000000000004">
      <c r="A1" s="2"/>
      <c r="B1" s="14"/>
      <c r="C1" s="14"/>
      <c r="D1" s="14"/>
      <c r="E1" s="14"/>
      <c r="F1" s="14"/>
      <c r="G1" s="14"/>
      <c r="H1" s="14"/>
      <c r="I1" s="14"/>
      <c r="J1" s="14"/>
      <c r="K1" s="3" t="s">
        <v>36</v>
      </c>
    </row>
    <row r="2" spans="1:11" ht="30" customHeight="1" x14ac:dyDescent="0.55000000000000004">
      <c r="B2" s="25" t="s">
        <v>33</v>
      </c>
      <c r="C2" s="25"/>
      <c r="D2" s="14"/>
      <c r="E2" s="25" t="s">
        <v>34</v>
      </c>
      <c r="F2" s="25"/>
      <c r="G2" s="14"/>
      <c r="H2" s="25" t="s">
        <v>35</v>
      </c>
      <c r="I2" s="25"/>
      <c r="J2" s="25"/>
    </row>
    <row r="3" spans="1:11" ht="9.9" customHeight="1" x14ac:dyDescent="0.55000000000000004">
      <c r="B3" s="14"/>
      <c r="C3" s="14"/>
      <c r="D3" s="14"/>
      <c r="E3" s="14"/>
      <c r="F3" s="14"/>
      <c r="G3" s="14"/>
      <c r="H3" s="14"/>
      <c r="I3" s="14"/>
      <c r="J3" s="14"/>
    </row>
    <row r="4" spans="1:11" ht="30" customHeight="1" x14ac:dyDescent="0.5">
      <c r="A4" s="10"/>
      <c r="B4" s="15" t="s">
        <v>4</v>
      </c>
      <c r="C4" s="16" t="s">
        <v>10</v>
      </c>
      <c r="D4" s="17"/>
      <c r="E4" s="15" t="s">
        <v>4</v>
      </c>
      <c r="F4" s="16" t="s">
        <v>10</v>
      </c>
      <c r="G4" s="18"/>
      <c r="H4" s="15" t="s">
        <v>4</v>
      </c>
      <c r="I4" s="16" t="s">
        <v>10</v>
      </c>
      <c r="J4" s="16" t="s">
        <v>29</v>
      </c>
    </row>
    <row r="5" spans="1:11" ht="30" customHeight="1" x14ac:dyDescent="0.55000000000000004">
      <c r="A5" s="10"/>
      <c r="B5" s="15" t="s">
        <v>5</v>
      </c>
      <c r="C5" s="19">
        <v>1500</v>
      </c>
      <c r="D5" s="17"/>
      <c r="E5" s="15" t="s">
        <v>11</v>
      </c>
      <c r="F5" s="19">
        <v>350</v>
      </c>
      <c r="G5" s="14"/>
      <c r="H5" s="15" t="s">
        <v>23</v>
      </c>
      <c r="I5" s="19">
        <v>750</v>
      </c>
      <c r="J5" s="19">
        <f>Semester_Expenses[[#This Row],[Amount]]/Months_in_semester</f>
        <v>187.5</v>
      </c>
    </row>
    <row r="6" spans="1:11" ht="30" customHeight="1" x14ac:dyDescent="0.5">
      <c r="A6" s="10"/>
      <c r="B6" s="15" t="s">
        <v>6</v>
      </c>
      <c r="C6" s="19">
        <v>500</v>
      </c>
      <c r="D6" s="17"/>
      <c r="E6" s="15" t="s">
        <v>12</v>
      </c>
      <c r="F6" s="19">
        <v>50</v>
      </c>
      <c r="G6" s="17"/>
      <c r="H6" s="15" t="s">
        <v>24</v>
      </c>
      <c r="I6" s="19">
        <v>300</v>
      </c>
      <c r="J6" s="19">
        <f>Semester_Expenses[[#This Row],[Amount]]/Months_in_semester</f>
        <v>75</v>
      </c>
    </row>
    <row r="7" spans="1:11" ht="30" customHeight="1" x14ac:dyDescent="0.5">
      <c r="A7" s="10"/>
      <c r="B7" s="15" t="s">
        <v>7</v>
      </c>
      <c r="C7" s="19">
        <v>500</v>
      </c>
      <c r="D7" s="17"/>
      <c r="E7" s="15" t="s">
        <v>13</v>
      </c>
      <c r="F7" s="19">
        <v>75</v>
      </c>
      <c r="G7" s="17"/>
      <c r="H7" s="15" t="s">
        <v>25</v>
      </c>
      <c r="I7" s="19">
        <v>500</v>
      </c>
      <c r="J7" s="19">
        <f>Semester_Expenses[[#This Row],[Amount]]/Months_in_semester</f>
        <v>125</v>
      </c>
    </row>
    <row r="8" spans="1:11" ht="30" customHeight="1" x14ac:dyDescent="0.5">
      <c r="A8" s="10"/>
      <c r="B8" s="15" t="s">
        <v>8</v>
      </c>
      <c r="C8" s="19">
        <v>250</v>
      </c>
      <c r="D8" s="17"/>
      <c r="E8" s="15" t="s">
        <v>14</v>
      </c>
      <c r="F8" s="19">
        <v>250</v>
      </c>
      <c r="G8" s="17"/>
      <c r="H8" s="15" t="s">
        <v>26</v>
      </c>
      <c r="I8" s="19">
        <v>0</v>
      </c>
      <c r="J8" s="19">
        <f>Semester_Expenses[[#This Row],[Amount]]/Months_in_semester</f>
        <v>0</v>
      </c>
    </row>
    <row r="9" spans="1:11" ht="30" customHeight="1" x14ac:dyDescent="0.55000000000000004">
      <c r="B9" s="15" t="s">
        <v>9</v>
      </c>
      <c r="C9" s="19">
        <f>SUBTOTAL(109,Monthly_Income[Amount])</f>
        <v>2750</v>
      </c>
      <c r="D9" s="14"/>
      <c r="E9" s="15" t="s">
        <v>15</v>
      </c>
      <c r="F9" s="19">
        <v>50</v>
      </c>
      <c r="G9" s="17"/>
      <c r="H9" s="15" t="s">
        <v>27</v>
      </c>
      <c r="I9" s="19">
        <v>0</v>
      </c>
      <c r="J9" s="19">
        <f>Semester_Expenses[[#This Row],[Amount]]/Months_in_semester</f>
        <v>0</v>
      </c>
    </row>
    <row r="10" spans="1:11" ht="30" customHeight="1" x14ac:dyDescent="0.55000000000000004">
      <c r="B10" s="14"/>
      <c r="C10" s="14"/>
      <c r="D10" s="14"/>
      <c r="E10" s="15" t="s">
        <v>16</v>
      </c>
      <c r="F10" s="19">
        <v>500</v>
      </c>
      <c r="G10" s="17"/>
      <c r="H10" s="15" t="s">
        <v>28</v>
      </c>
      <c r="I10" s="19">
        <v>0</v>
      </c>
      <c r="J10" s="19">
        <f>Semester_Expenses[[#This Row],[Amount]]/Months_in_semester</f>
        <v>0</v>
      </c>
    </row>
    <row r="11" spans="1:11" ht="30" customHeight="1" x14ac:dyDescent="0.55000000000000004">
      <c r="B11" s="14"/>
      <c r="C11" s="14"/>
      <c r="D11" s="14"/>
      <c r="E11" s="15" t="s">
        <v>17</v>
      </c>
      <c r="F11" s="19">
        <v>275</v>
      </c>
      <c r="G11" s="14"/>
      <c r="H11" s="15" t="s">
        <v>9</v>
      </c>
      <c r="I11" s="19">
        <f>SUBTOTAL(109,Semester_Expenses[Amount])</f>
        <v>1550</v>
      </c>
      <c r="J11" s="19">
        <f>SUBTOTAL(109,Semester_Expenses[Per month])</f>
        <v>387.5</v>
      </c>
    </row>
    <row r="12" spans="1:11" ht="30" customHeight="1" x14ac:dyDescent="0.55000000000000004">
      <c r="B12" s="14"/>
      <c r="C12" s="14"/>
      <c r="D12" s="14"/>
      <c r="E12" s="15" t="s">
        <v>18</v>
      </c>
      <c r="F12" s="19">
        <v>125</v>
      </c>
      <c r="G12" s="14"/>
    </row>
    <row r="13" spans="1:11" ht="30" customHeight="1" x14ac:dyDescent="0.55000000000000004">
      <c r="B13" s="14"/>
      <c r="C13" s="14"/>
      <c r="D13" s="14"/>
      <c r="E13" s="15" t="s">
        <v>19</v>
      </c>
      <c r="F13" s="19">
        <v>50</v>
      </c>
      <c r="G13" s="14"/>
    </row>
    <row r="14" spans="1:11" ht="30" customHeight="1" x14ac:dyDescent="0.55000000000000004">
      <c r="B14" s="14"/>
      <c r="C14" s="14"/>
      <c r="D14" s="14"/>
      <c r="E14" s="15" t="s">
        <v>20</v>
      </c>
      <c r="F14" s="19">
        <v>0</v>
      </c>
      <c r="G14" s="14"/>
      <c r="H14" s="14"/>
      <c r="I14" s="14"/>
      <c r="J14" s="14"/>
    </row>
    <row r="15" spans="1:11" ht="30" customHeight="1" x14ac:dyDescent="0.55000000000000004">
      <c r="B15" s="14"/>
      <c r="C15" s="14"/>
      <c r="D15" s="14"/>
      <c r="E15" s="15" t="s">
        <v>21</v>
      </c>
      <c r="F15" s="19">
        <v>0</v>
      </c>
      <c r="G15" s="14"/>
      <c r="H15" s="14"/>
      <c r="I15" s="14"/>
      <c r="J15" s="14"/>
    </row>
    <row r="16" spans="1:11" ht="30" customHeight="1" x14ac:dyDescent="0.55000000000000004">
      <c r="B16" s="14"/>
      <c r="C16" s="14"/>
      <c r="D16" s="14"/>
      <c r="E16" s="15" t="s">
        <v>9</v>
      </c>
      <c r="F16" s="19">
        <f>SUBTOTAL(109,Monthly_Expenses[Amount])</f>
        <v>1725</v>
      </c>
      <c r="G16" s="14"/>
      <c r="H16" s="24" t="s">
        <v>22</v>
      </c>
      <c r="I16" s="24"/>
      <c r="J16" s="20">
        <v>4</v>
      </c>
    </row>
    <row r="17" spans="2:10" ht="30" customHeight="1" x14ac:dyDescent="0.55000000000000004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30" customHeight="1" x14ac:dyDescent="0.55000000000000004">
      <c r="B18" s="14"/>
      <c r="C18" s="14"/>
      <c r="D18" s="14"/>
      <c r="E18" s="14"/>
      <c r="F18" s="14"/>
      <c r="G18" s="14"/>
      <c r="H18" s="14"/>
      <c r="I18" s="14"/>
      <c r="J18" s="14"/>
    </row>
    <row r="19" spans="2:10" ht="30" customHeight="1" x14ac:dyDescent="0.55000000000000004">
      <c r="B19" s="14"/>
      <c r="C19" s="14"/>
      <c r="D19" s="14"/>
      <c r="E19" s="14"/>
      <c r="F19" s="14"/>
      <c r="G19" s="14"/>
      <c r="H19" s="14"/>
      <c r="I19" s="14"/>
      <c r="J19" s="14"/>
    </row>
    <row r="20" spans="2:10" ht="30" customHeight="1" x14ac:dyDescent="0.55000000000000004">
      <c r="B20" s="14"/>
      <c r="C20" s="14"/>
      <c r="D20" s="14"/>
      <c r="E20" s="14"/>
      <c r="F20" s="14"/>
      <c r="G20" s="14"/>
      <c r="H20" s="14"/>
      <c r="I20" s="14"/>
      <c r="J20" s="14"/>
    </row>
    <row r="21" spans="2:10" ht="30" customHeight="1" x14ac:dyDescent="0.55000000000000004">
      <c r="B21" s="14"/>
      <c r="C21" s="14"/>
      <c r="D21" s="14"/>
      <c r="E21" s="14"/>
      <c r="F21" s="14"/>
      <c r="G21" s="14"/>
      <c r="H21" s="14"/>
      <c r="I21" s="14"/>
      <c r="J21" s="14"/>
    </row>
    <row r="22" spans="2:10" ht="30" customHeight="1" x14ac:dyDescent="0.55000000000000004">
      <c r="B22" s="14"/>
      <c r="C22" s="14"/>
      <c r="D22" s="14"/>
      <c r="E22" s="14"/>
      <c r="F22" s="14"/>
      <c r="G22" s="14"/>
      <c r="H22" s="14"/>
      <c r="I22" s="14"/>
      <c r="J22" s="14"/>
    </row>
    <row r="23" spans="2:10" ht="30" customHeight="1" x14ac:dyDescent="0.55000000000000004">
      <c r="B23" s="14"/>
      <c r="C23" s="14"/>
      <c r="D23" s="14"/>
      <c r="E23" s="14"/>
      <c r="F23" s="14"/>
      <c r="G23" s="14"/>
      <c r="H23" s="14"/>
      <c r="I23" s="14"/>
      <c r="J23" s="14"/>
    </row>
  </sheetData>
  <mergeCells count="4">
    <mergeCell ref="H16:I16"/>
    <mergeCell ref="B2:C2"/>
    <mergeCell ref="E2:F2"/>
    <mergeCell ref="H2:J2"/>
  </mergeCells>
  <dataValidations count="1">
    <dataValidation allowBlank="1" showInputMessage="1" showErrorMessage="1" prompt="Type all your income and expenses in tables on this sheet._x000a_Type how long (in months) your semester is in cell J16." sqref="A1" xr:uid="{7D43AB95-BF0A-4294-8135-ED12902303D1}"/>
  </dataValidations>
  <printOptions horizontalCentered="1"/>
  <pageMargins left="0.25" right="0.25" top="0.75" bottom="0.75" header="0.3" footer="0.3"/>
  <pageSetup paperSize="9" scale="69" fitToHeight="0" orientation="landscape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ColWidth="9" defaultRowHeight="17.399999999999999" x14ac:dyDescent="0.5"/>
  <cols>
    <col min="2" max="2" width="9.453125" bestFit="1" customWidth="1"/>
  </cols>
  <sheetData>
    <row r="1" spans="1:2" x14ac:dyDescent="0.5">
      <c r="A1" s="21" t="s">
        <v>30</v>
      </c>
      <c r="B1" s="1">
        <f>'My university budget'!C7</f>
        <v>2750</v>
      </c>
    </row>
    <row r="2" spans="1:2" x14ac:dyDescent="0.5">
      <c r="A2" s="21" t="s">
        <v>31</v>
      </c>
      <c r="B2" s="1">
        <f>'My university budget'!C8</f>
        <v>2112.5</v>
      </c>
    </row>
  </sheetData>
  <pageMargins left="0.7" right="0.7" top="0.75" bottom="0.75" header="0.3" footer="0.3"/>
  <pageSetup paperSize="9" orientation="portrait" r:id="rId1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E4DF7D73-A26E-4D1D-AF81-226D74BB4FAA}"/>
</file>

<file path=customXml/itemProps23.xml><?xml version="1.0" encoding="utf-8"?>
<ds:datastoreItem xmlns:ds="http://schemas.openxmlformats.org/officeDocument/2006/customXml" ds:itemID="{A0160937-6143-465B-90BD-D17BD9EADF3D}"/>
</file>

<file path=customXml/itemProps32.xml><?xml version="1.0" encoding="utf-8"?>
<ds:datastoreItem xmlns:ds="http://schemas.openxmlformats.org/officeDocument/2006/customXml" ds:itemID="{16747CB2-DD7F-40B6-9444-14B77CF5379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TM89982506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ap:HeadingPairs>
  <ap:TitlesOfParts>
    <vt:vector baseType="lpstr" size="7">
      <vt:lpstr>My university budget</vt:lpstr>
      <vt:lpstr>Income and expenses</vt:lpstr>
      <vt:lpstr>Calculation</vt:lpstr>
      <vt:lpstr>Months_in_semester</vt:lpstr>
      <vt:lpstr>Net_Monthly_Expenses</vt:lpstr>
      <vt:lpstr>Net_Monthly_Income</vt:lpstr>
      <vt:lpstr>'My university budget'!Print_Area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2023-08-04T15:09:20Z</dcterms:created>
  <dcterms:modified xsi:type="dcterms:W3CDTF">2023-08-22T04:16:15Z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