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bookViews>
    <workbookView xWindow="29890" yWindow="-110" windowWidth="38620" windowHeight="21100" xr2:uid="{00000000-000D-0000-FFFF-FFFF00000000}"/>
  </bookViews>
  <sheets>
    <sheet name="Proposal" sheetId="1" r:id="rId1"/>
  </sheets>
  <definedNames>
    <definedName name="ColumnTitle1">LineItems[[#Headers],[QUANTITY]]</definedName>
    <definedName name="ColumnTitleRegion1..B6.1">Proposal!$B$6</definedName>
    <definedName name="ColumnTitleRegion10..B24.1">Proposal!$B$26</definedName>
    <definedName name="ColumnTitleRegion11..B26.1">Proposal!$B$30</definedName>
    <definedName name="ColumnTitleRegion12..B28.1">Proposal!$B$32</definedName>
    <definedName name="ColumnTitleRegion13..B30.1">Proposal!$B$34</definedName>
    <definedName name="ColumnTitleRegion14..D33">Proposal!$E$34</definedName>
    <definedName name="ColumnTitleRegion2..B8.1">Proposal!$B$8</definedName>
    <definedName name="ColumnTitleRegion3..B10.1">Proposal!$B$10</definedName>
    <definedName name="ColumnTitleRegion4..B12.1">Proposal!$B$12</definedName>
    <definedName name="ColumnTitleRegion5..B14.1">Proposal!$B$14</definedName>
    <definedName name="ColumnTitleRegion6..B16.1">Proposal!$B$16</definedName>
    <definedName name="ColumnTitleRegion7..B18.1">Proposal!$B$18</definedName>
    <definedName name="ColumnTitleRegion8..B20.1">Proposal!$B$22</definedName>
    <definedName name="ColumnTitleRegion9..B22.1">Proposal!$B$24</definedName>
    <definedName name="Other">Proposal!$H$36</definedName>
    <definedName name="_xlnm.Print_Titles" localSheetId="0">Proposal!$B:$B,Proposal!$6:$6</definedName>
    <definedName name="RowTitleRegion1..G35">LineItems[[#Totals],[UNIT PRICE]]</definedName>
    <definedName name="Subtotal">LineItems[[#Totals],[AMOUNT]]</definedName>
    <definedName name="TaxRate">Proposal!$H$34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33" i="1" l="1"/>
  <c r="H35" i="1" s="1"/>
  <c r="H37" i="1" s="1"/>
  <c r="B11" i="1"/>
  <c r="B35" i="1"/>
</calcChain>
</file>

<file path=xl/sharedStrings.xml><?xml version="1.0" encoding="utf-8"?>
<sst xmlns="http://schemas.openxmlformats.org/spreadsheetml/2006/main" count="50" uniqueCount="47">
  <si>
    <t>QUANTITY</t>
  </si>
  <si>
    <t>DESCRIPTION</t>
  </si>
  <si>
    <t>UNIT PRICE</t>
  </si>
  <si>
    <t>AMOUNT</t>
  </si>
  <si>
    <t>CONSTRUCTION PROPOSAL</t>
  </si>
  <si>
    <t>Net 30</t>
  </si>
  <si>
    <t>C-1234</t>
  </si>
  <si>
    <t xml:space="preserve">TAX RATE </t>
  </si>
  <si>
    <t xml:space="preserve">SALES TAX </t>
  </si>
  <si>
    <t xml:space="preserve">OTHER </t>
  </si>
  <si>
    <t xml:space="preserve">TOTAL </t>
  </si>
  <si>
    <t>CUSTOMER</t>
  </si>
  <si>
    <t>ESTIMATE NO</t>
  </si>
  <si>
    <t>DATE</t>
  </si>
  <si>
    <t>ADDRESS</t>
  </si>
  <si>
    <t>CITY/STATE/ZIP</t>
  </si>
  <si>
    <t>PHONE</t>
  </si>
  <si>
    <t>E-MAIL</t>
  </si>
  <si>
    <t>SALESPERSON</t>
  </si>
  <si>
    <t>PROJECT</t>
  </si>
  <si>
    <t>PREPARED BY:</t>
  </si>
  <si>
    <t>ATTENTION</t>
  </si>
  <si>
    <t>PAYMENT TERMS</t>
  </si>
  <si>
    <t>DUE DATE</t>
  </si>
  <si>
    <t>THIS PROPOSAL INCLUDES THE CONDITIONS NOTED:</t>
  </si>
  <si>
    <t>Enter conditions here</t>
  </si>
  <si>
    <t>SUBTOTAL</t>
  </si>
  <si>
    <t>Maria Sullivan</t>
  </si>
  <si>
    <t>123 Avenue A</t>
  </si>
  <si>
    <t>Burbank, CA 54321</t>
  </si>
  <si>
    <t>(502) 555-0123</t>
  </si>
  <si>
    <t>maria@contoso.com</t>
  </si>
  <si>
    <t>Josko Lucic</t>
  </si>
  <si>
    <t>Bathroom remodel</t>
  </si>
  <si>
    <t>Drywall</t>
  </si>
  <si>
    <t>Plywood</t>
  </si>
  <si>
    <t>Wood joints</t>
  </si>
  <si>
    <t>10" screws</t>
  </si>
  <si>
    <t>Shower head</t>
  </si>
  <si>
    <t>Shower tile</t>
  </si>
  <si>
    <t>Mirror above sink</t>
  </si>
  <si>
    <t>The Refurbished Home | 89 Pacific Ave, San Francisco, CA 78901</t>
  </si>
  <si>
    <t>AUTHORIZED REP</t>
  </si>
  <si>
    <t>YOUR LOGO HERE</t>
  </si>
  <si>
    <t>SIGN BELOW TO ACCEPT QUOTE:</t>
  </si>
  <si>
    <r>
      <rPr>
        <b/>
        <sz val="12"/>
        <color theme="3"/>
        <rFont val="Avenir Next LT Pro"/>
        <family val="2"/>
        <scheme val="minor"/>
      </rPr>
      <t>P</t>
    </r>
    <r>
      <rPr>
        <sz val="12"/>
        <color theme="3"/>
        <rFont val="Avenir Next LT Pro"/>
        <family val="2"/>
        <scheme val="minor"/>
      </rPr>
      <t xml:space="preserve"> (123) 456-7890</t>
    </r>
  </si>
  <si>
    <r>
      <rPr>
        <b/>
        <sz val="12"/>
        <color theme="3"/>
        <rFont val="Avenir Next LT Pro"/>
        <family val="2"/>
        <scheme val="minor"/>
      </rPr>
      <t>F</t>
    </r>
    <r>
      <rPr>
        <sz val="12"/>
        <color theme="3"/>
        <rFont val="Avenir Next LT Pro"/>
        <family val="2"/>
        <scheme val="minor"/>
      </rPr>
      <t xml:space="preserve"> (123) 456-7891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</si>
</sst>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[&lt;=9999999]###\-####;###\-###\-####"/>
  </numFmts>
  <fonts count="22" x14ac:knownFonts="1">
    <font>
      <sz val="11"/>
      <color theme="3"/>
      <name val="Avenir Next LT Pro"/>
      <family val="2"/>
      <scheme val="minor"/>
    </font>
    <font>
      <sz val="9"/>
      <color theme="3"/>
      <name val="Avenir Next LT Pro"/>
      <family val="2"/>
      <scheme val="minor"/>
    </font>
    <font>
      <sz val="25"/>
      <color theme="4"/>
      <name val="Avenir Next LT Pro"/>
      <family val="2"/>
      <scheme val="major"/>
    </font>
    <font>
      <sz val="11"/>
      <color theme="3" tint="0.24994659260841701"/>
      <name val="Avenir Next LT Pro"/>
      <family val="2"/>
      <scheme val="minor"/>
    </font>
    <font>
      <sz val="11"/>
      <color theme="3"/>
      <name val="Avenir Next LT Pro"/>
      <family val="2"/>
      <scheme val="minor"/>
    </font>
    <font>
      <b/>
      <i/>
      <sz val="11"/>
      <color theme="3"/>
      <name val="Avenir Next LT Pro"/>
      <family val="2"/>
      <scheme val="minor"/>
    </font>
    <font>
      <b/>
      <sz val="11"/>
      <color theme="3" tint="0.24994659260841701"/>
      <name val="Avenir Next LT Pro"/>
      <family val="2"/>
      <scheme val="minor"/>
    </font>
    <font>
      <sz val="11"/>
      <color theme="4" tint="-0.24994659260841701"/>
      <name val="Avenir Next LT Pro"/>
      <family val="2"/>
      <scheme val="minor"/>
    </font>
    <font>
      <b/>
      <sz val="11"/>
      <color theme="3"/>
      <name val="Avenir Next LT Pro"/>
      <family val="2"/>
      <scheme val="minor"/>
    </font>
    <font>
      <sz val="18"/>
      <color theme="4" tint="-0.499984740745262"/>
      <name val="Avenir Next LT Pro"/>
      <family val="2"/>
      <scheme val="minor"/>
    </font>
    <font>
      <sz val="28"/>
      <color theme="1"/>
      <name val="Avenir Next LT Pro"/>
      <family val="2"/>
      <scheme val="minor"/>
    </font>
    <font>
      <sz val="12"/>
      <color theme="3"/>
      <name val="Avenir Next LT Pro"/>
      <family val="2"/>
      <scheme val="minor"/>
    </font>
    <font>
      <sz val="12"/>
      <color theme="1"/>
      <name val="Avenir Next LT Pro"/>
      <family val="2"/>
      <scheme val="minor"/>
    </font>
    <font>
      <b/>
      <sz val="12"/>
      <color theme="3"/>
      <name val="Avenir Next LT Pro"/>
      <family val="2"/>
      <scheme val="minor"/>
    </font>
    <font>
      <sz val="14"/>
      <color theme="3"/>
      <name val="Avenir Next LT Pro"/>
      <family val="2"/>
      <scheme val="minor"/>
    </font>
    <font>
      <sz val="11"/>
      <color theme="4" tint="-0.749992370372631"/>
      <name val="Avenir Next LT Pro"/>
      <family val="2"/>
      <scheme val="minor"/>
    </font>
    <font>
      <b/>
      <sz val="11"/>
      <color theme="4" tint="-0.749992370372631"/>
      <name val="Avenir Next LT Pro"/>
      <family val="2"/>
      <scheme val="minor"/>
    </font>
    <font>
      <b/>
      <sz val="28"/>
      <color theme="3"/>
      <name val="Avenir Next LT Pro"/>
      <family val="2"/>
      <scheme val="major"/>
    </font>
    <font>
      <b/>
      <sz val="14"/>
      <color theme="4" tint="-0.499984740745262"/>
      <name val="Avenir Next LT Pro"/>
      <family val="2"/>
      <scheme val="major"/>
    </font>
    <font>
      <sz val="14"/>
      <color theme="4" tint="-0.749992370372631"/>
      <name val="Avenir Next LT Pro"/>
      <family val="2"/>
      <scheme val="major"/>
    </font>
    <font>
      <sz val="11"/>
      <color theme="1"/>
      <name val="Avenir Next LT Pro"/>
      <family val="2"/>
      <scheme val="major"/>
    </font>
    <font>
      <sz val="11"/>
      <color theme="4" tint="-0.749992370372631"/>
      <name val="Avenir Next LT Pro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3" tint="0.89996032593768116"/>
        <bgColor auto="1"/>
      </patternFill>
    </fill>
    <fill>
      <patternFill patternType="lightUp">
        <fgColor theme="3" tint="0.89996032593768116"/>
        <bgColor indexed="65"/>
      </patternFill>
    </fill>
    <fill>
      <patternFill patternType="solid">
        <fgColor theme="4"/>
        <bgColor indexed="64"/>
      </patternFill>
    </fill>
    <fill>
      <patternFill patternType="lightUp">
        <fgColor theme="3" tint="0.89996032593768116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5F9FE"/>
        <bgColor indexed="64"/>
      </patternFill>
    </fill>
    <fill>
      <patternFill patternType="lightUp">
        <fgColor theme="3" tint="0.89996032593768116"/>
        <bgColor rgb="FFF5F9FE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3" tint="0.749961851863155"/>
      </bottom>
      <diagonal/>
    </border>
    <border>
      <left/>
      <right/>
      <top/>
      <bottom style="thin">
        <color theme="3" tint="0.749961851863155"/>
      </bottom>
      <diagonal/>
    </border>
    <border>
      <left/>
      <right/>
      <top style="thin">
        <color theme="3" tint="0.749961851863155"/>
      </top>
      <bottom/>
      <diagonal/>
    </border>
    <border>
      <left/>
      <right/>
      <top style="hair">
        <color theme="3" tint="0.2499465926084170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/>
      <bottom style="thin">
        <color theme="4" tint="-9.9948118533890809E-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/>
      <top style="thin">
        <color theme="4"/>
      </top>
      <bottom/>
      <diagonal/>
    </border>
  </borders>
  <cellStyleXfs count="22">
    <xf numFmtId="0" fontId="0" fillId="0" borderId="0">
      <alignment horizontal="left" vertical="center" wrapText="1" indent="1"/>
    </xf>
    <xf numFmtId="0" fontId="2" fillId="0" borderId="0"/>
    <xf numFmtId="164" fontId="4" fillId="0" borderId="0" applyFont="0" applyFill="0" applyBorder="0">
      <alignment horizontal="left" vertical="top" wrapText="1"/>
    </xf>
    <xf numFmtId="0" fontId="6" fillId="0" borderId="0" applyNumberFormat="0" applyFill="0" applyProtection="0">
      <alignment horizontal="left" vertical="center" indent="1"/>
    </xf>
    <xf numFmtId="0" fontId="3" fillId="0" borderId="4">
      <alignment horizontal="left" vertical="top" wrapText="1"/>
    </xf>
    <xf numFmtId="0" fontId="3" fillId="0" borderId="0" applyNumberFormat="0" applyFill="0" applyBorder="0" applyProtection="0">
      <alignment horizontal="left" vertical="top" wrapText="1"/>
    </xf>
    <xf numFmtId="0" fontId="3" fillId="0" borderId="0" applyNumberFormat="0" applyFill="0" applyBorder="0" applyProtection="0">
      <alignment horizontal="left" vertical="top" wrapText="1"/>
    </xf>
    <xf numFmtId="1" fontId="1" fillId="0" borderId="0" applyFont="0" applyFill="0" applyBorder="0" applyProtection="0">
      <alignment horizontal="center" vertical="center"/>
    </xf>
    <xf numFmtId="7" fontId="1" fillId="0" borderId="0" applyFont="0" applyFill="0" applyBorder="0" applyProtection="0">
      <alignment horizontal="right" vertical="center" indent="1"/>
    </xf>
    <xf numFmtId="7" fontId="8" fillId="3" borderId="0" applyBorder="0" applyProtection="0">
      <alignment horizontal="right" vertical="center" indent="1"/>
    </xf>
    <xf numFmtId="10" fontId="8" fillId="3" borderId="0" applyBorder="0" applyProtection="0">
      <alignment horizontal="right" vertical="center" indent="1"/>
    </xf>
    <xf numFmtId="0" fontId="3" fillId="0" borderId="3">
      <alignment vertical="top" wrapText="1"/>
    </xf>
    <xf numFmtId="0" fontId="7" fillId="0" borderId="0">
      <alignment horizontal="left" vertical="center"/>
    </xf>
    <xf numFmtId="0" fontId="3" fillId="0" borderId="0">
      <alignment horizontal="left" vertical="top" wrapText="1"/>
    </xf>
    <xf numFmtId="0" fontId="4" fillId="0" borderId="0" applyNumberFormat="0" applyFill="0" applyBorder="0" applyProtection="0">
      <alignment horizontal="left" vertical="center"/>
    </xf>
    <xf numFmtId="0" fontId="5" fillId="2" borderId="0" applyNumberFormat="0" applyProtection="0">
      <alignment horizontal="left" vertical="center" wrapText="1"/>
    </xf>
    <xf numFmtId="0" fontId="4" fillId="0" borderId="0" applyNumberFormat="0" applyFill="0" applyBorder="0" applyProtection="0">
      <alignment horizontal="left" vertical="top" wrapText="1"/>
    </xf>
    <xf numFmtId="14" fontId="4" fillId="0" borderId="0" applyFont="0" applyFill="0" applyBorder="0">
      <alignment horizontal="left" vertical="top"/>
    </xf>
    <xf numFmtId="0" fontId="4" fillId="0" borderId="0" applyNumberFormat="0" applyFont="0" applyFill="0" applyBorder="0">
      <alignment horizontal="center" vertical="center"/>
    </xf>
    <xf numFmtId="14" fontId="4" fillId="0" borderId="0" applyFont="0" applyFill="0" applyBorder="0">
      <alignment horizontal="left" vertical="center"/>
    </xf>
    <xf numFmtId="0" fontId="4" fillId="0" borderId="1" applyNumberFormat="0" applyFill="0" applyAlignment="0" applyProtection="0">
      <alignment vertical="center"/>
    </xf>
    <xf numFmtId="0" fontId="4" fillId="0" borderId="2" applyNumberFormat="0" applyFont="0" applyFill="0" applyAlignment="0">
      <alignment horizontal="left" vertical="center"/>
    </xf>
  </cellStyleXfs>
  <cellXfs count="62">
    <xf numFmtId="0" fontId="0" fillId="0" borderId="0" xfId="0">
      <alignment horizontal="left" vertical="center" wrapText="1" indent="1"/>
    </xf>
    <xf numFmtId="164" fontId="3" fillId="4" borderId="0" xfId="2" applyFont="1" applyFill="1">
      <alignment horizontal="left" vertical="top" wrapText="1"/>
    </xf>
    <xf numFmtId="14" fontId="5" fillId="5" borderId="0" xfId="19" applyFont="1" applyFill="1">
      <alignment horizontal="left" vertical="center"/>
    </xf>
    <xf numFmtId="14" fontId="3" fillId="4" borderId="0" xfId="17" applyFont="1" applyFill="1" applyBorder="1">
      <alignment horizontal="left" vertical="top"/>
    </xf>
    <xf numFmtId="0" fontId="0" fillId="4" borderId="0" xfId="0" applyFill="1">
      <alignment horizontal="left" vertical="center" wrapText="1" indent="1"/>
    </xf>
    <xf numFmtId="0" fontId="0" fillId="6" borderId="0" xfId="0" applyFill="1">
      <alignment horizontal="left" vertical="center" wrapText="1" indent="1"/>
    </xf>
    <xf numFmtId="0" fontId="10" fillId="0" borderId="0" xfId="1" applyFont="1" applyAlignment="1">
      <alignment vertical="center"/>
    </xf>
    <xf numFmtId="0" fontId="12" fillId="0" borderId="0" xfId="11" applyFont="1" applyBorder="1" applyAlignment="1">
      <alignment vertical="center"/>
    </xf>
    <xf numFmtId="164" fontId="11" fillId="0" borderId="0" xfId="2" applyFont="1" applyBorder="1" applyAlignment="1">
      <alignment horizontal="left" vertical="top"/>
    </xf>
    <xf numFmtId="0" fontId="12" fillId="0" borderId="0" xfId="11" applyFont="1" applyBorder="1">
      <alignment vertical="top" wrapText="1"/>
    </xf>
    <xf numFmtId="164" fontId="12" fillId="0" borderId="0" xfId="2" applyFont="1" applyBorder="1">
      <alignment horizontal="left" vertical="top" wrapText="1"/>
    </xf>
    <xf numFmtId="0" fontId="14" fillId="0" borderId="0" xfId="18" applyFont="1" applyFill="1" applyBorder="1">
      <alignment horizontal="center" vertical="center"/>
    </xf>
    <xf numFmtId="0" fontId="15" fillId="4" borderId="0" xfId="13" applyFont="1" applyFill="1">
      <alignment horizontal="left" vertical="top" wrapText="1"/>
    </xf>
    <xf numFmtId="0" fontId="7" fillId="4" borderId="0" xfId="12" applyFill="1">
      <alignment horizontal="left" vertical="center"/>
    </xf>
    <xf numFmtId="7" fontId="0" fillId="0" borderId="0" xfId="8" applyFont="1">
      <alignment horizontal="right" vertical="center" indent="1"/>
    </xf>
    <xf numFmtId="7" fontId="0" fillId="0" borderId="0" xfId="8" applyFont="1" applyBorder="1">
      <alignment horizontal="right" vertical="center" indent="1"/>
    </xf>
    <xf numFmtId="0" fontId="3" fillId="4" borderId="0" xfId="13" applyFill="1">
      <alignment horizontal="left" vertical="top" wrapText="1"/>
    </xf>
    <xf numFmtId="14" fontId="15" fillId="4" borderId="0" xfId="17" applyFont="1" applyFill="1" applyBorder="1">
      <alignment horizontal="left" vertical="top"/>
    </xf>
    <xf numFmtId="1" fontId="0" fillId="0" borderId="0" xfId="7" applyFont="1" applyFill="1" applyBorder="1" applyAlignment="1">
      <alignment horizontal="left" vertical="center" indent="1"/>
    </xf>
    <xf numFmtId="7" fontId="0" fillId="0" borderId="0" xfId="8" applyFont="1" applyFill="1" applyBorder="1">
      <alignment horizontal="right" vertical="center" indent="1"/>
    </xf>
    <xf numFmtId="164" fontId="15" fillId="4" borderId="0" xfId="2" applyFont="1" applyFill="1">
      <alignment horizontal="left" vertical="top" wrapText="1"/>
    </xf>
    <xf numFmtId="0" fontId="15" fillId="4" borderId="0" xfId="5" applyFont="1" applyFill="1">
      <alignment horizontal="left" vertical="top" wrapText="1"/>
    </xf>
    <xf numFmtId="0" fontId="15" fillId="4" borderId="8" xfId="0" applyFont="1" applyFill="1" applyBorder="1">
      <alignment horizontal="left" vertical="center" wrapText="1" indent="1"/>
    </xf>
    <xf numFmtId="0" fontId="3" fillId="4" borderId="0" xfId="5" applyFill="1">
      <alignment horizontal="left" vertical="top" wrapText="1"/>
    </xf>
    <xf numFmtId="0" fontId="15" fillId="4" borderId="0" xfId="0" applyFont="1" applyFill="1">
      <alignment horizontal="left" vertical="center" wrapText="1" indent="1"/>
    </xf>
    <xf numFmtId="0" fontId="5" fillId="5" borderId="0" xfId="15" applyFill="1">
      <alignment horizontal="left" vertical="center" wrapText="1"/>
    </xf>
    <xf numFmtId="0" fontId="15" fillId="5" borderId="0" xfId="15" applyFont="1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7" fontId="0" fillId="7" borderId="6" xfId="0" applyNumberFormat="1" applyFill="1" applyBorder="1" applyAlignment="1">
      <alignment horizontal="right" vertical="center" indent="1"/>
    </xf>
    <xf numFmtId="7" fontId="0" fillId="0" borderId="0" xfId="0" applyNumberFormat="1" applyAlignment="1">
      <alignment horizontal="right" vertical="center" indent="1"/>
    </xf>
    <xf numFmtId="10" fontId="8" fillId="8" borderId="5" xfId="10" applyFill="1" applyBorder="1">
      <alignment horizontal="right" vertical="center" indent="1"/>
    </xf>
    <xf numFmtId="10" fontId="8" fillId="0" borderId="0" xfId="10" applyFill="1" applyBorder="1">
      <alignment horizontal="right" vertical="center" indent="1"/>
    </xf>
    <xf numFmtId="14" fontId="15" fillId="5" borderId="0" xfId="19" applyFont="1" applyFill="1" applyAlignment="1">
      <alignment horizontal="left" vertical="top"/>
    </xf>
    <xf numFmtId="7" fontId="8" fillId="8" borderId="5" xfId="9" applyFill="1" applyBorder="1">
      <alignment horizontal="right" vertical="center" indent="1"/>
    </xf>
    <xf numFmtId="7" fontId="8" fillId="0" borderId="0" xfId="9" applyFill="1" applyBorder="1">
      <alignment horizontal="right" vertical="center" indent="1"/>
    </xf>
    <xf numFmtId="0" fontId="0" fillId="0" borderId="0" xfId="0" applyAlignment="1">
      <alignment horizontal="left" vertical="center" indent="1"/>
    </xf>
    <xf numFmtId="7" fontId="8" fillId="8" borderId="7" xfId="9" applyFill="1" applyBorder="1">
      <alignment horizontal="right" vertical="center" indent="1"/>
    </xf>
    <xf numFmtId="0" fontId="6" fillId="0" borderId="0" xfId="3" applyAlignment="1">
      <alignment horizontal="left" vertical="center"/>
    </xf>
    <xf numFmtId="0" fontId="15" fillId="0" borderId="6" xfId="0" applyFont="1" applyBorder="1">
      <alignment horizontal="left" vertical="center" wrapText="1" indent="1"/>
    </xf>
    <xf numFmtId="14" fontId="16" fillId="0" borderId="6" xfId="17" applyFont="1" applyBorder="1">
      <alignment horizontal="left" vertical="top"/>
    </xf>
    <xf numFmtId="14" fontId="6" fillId="0" borderId="0" xfId="17" applyFont="1" applyBorder="1">
      <alignment horizontal="left" vertical="top"/>
    </xf>
    <xf numFmtId="0" fontId="15" fillId="0" borderId="0" xfId="4" applyFont="1" applyBorder="1" applyAlignment="1">
      <alignment horizontal="left" vertical="center" wrapText="1"/>
    </xf>
    <xf numFmtId="0" fontId="3" fillId="0" borderId="0" xfId="4" applyBorder="1" applyAlignment="1">
      <alignment horizontal="left" vertical="center" wrapText="1"/>
    </xf>
    <xf numFmtId="0" fontId="18" fillId="0" borderId="0" xfId="18" applyFont="1" applyFill="1" applyBorder="1" applyAlignment="1">
      <alignment horizontal="left" vertical="center" indent="1"/>
    </xf>
    <xf numFmtId="0" fontId="18" fillId="0" borderId="0" xfId="18" applyFont="1" applyFill="1" applyBorder="1" applyAlignment="1">
      <alignment horizontal="right" vertical="center" indent="1"/>
    </xf>
    <xf numFmtId="0" fontId="19" fillId="4" borderId="0" xfId="12" applyFont="1" applyFill="1">
      <alignment horizontal="left" vertical="center"/>
    </xf>
    <xf numFmtId="0" fontId="21" fillId="0" borderId="6" xfId="0" applyFont="1" applyBorder="1" applyAlignment="1">
      <alignment horizontal="right" vertical="center" wrapText="1" indent="1"/>
    </xf>
    <xf numFmtId="0" fontId="21" fillId="0" borderId="5" xfId="21" applyFont="1" applyBorder="1" applyAlignment="1">
      <alignment horizontal="right" vertical="center" wrapText="1" indent="1"/>
    </xf>
    <xf numFmtId="0" fontId="21" fillId="0" borderId="7" xfId="20" applyFont="1" applyBorder="1" applyAlignment="1">
      <alignment horizontal="right" vertical="center" wrapText="1" indent="1"/>
    </xf>
    <xf numFmtId="0" fontId="19" fillId="0" borderId="0" xfId="3" applyFont="1" applyAlignment="1">
      <alignment horizontal="left" vertical="center"/>
    </xf>
    <xf numFmtId="0" fontId="18" fillId="0" borderId="0" xfId="0" applyFont="1" applyAlignment="1">
      <alignment horizontal="left" vertical="center" inden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1" fillId="0" borderId="0" xfId="11" applyFont="1" applyBorder="1" applyAlignment="1">
      <alignment vertical="top"/>
    </xf>
    <xf numFmtId="0" fontId="17" fillId="0" borderId="0" xfId="1" applyFont="1"/>
    <xf numFmtId="0" fontId="11" fillId="0" borderId="0" xfId="11" applyFont="1" applyBorder="1" applyAlignment="1">
      <alignment vertical="center"/>
    </xf>
    <xf numFmtId="0" fontId="0" fillId="0" borderId="0" xfId="16" applyFont="1">
      <alignment horizontal="left" vertical="top" wrapText="1"/>
    </xf>
    <xf numFmtId="0" fontId="19" fillId="0" borderId="0" xfId="3" applyFont="1" applyAlignment="1">
      <alignment horizontal="left" vertical="center"/>
    </xf>
    <xf numFmtId="0" fontId="15" fillId="0" borderId="6" xfId="0" applyFont="1" applyBorder="1">
      <alignment horizontal="left" vertical="center" wrapText="1" indent="1"/>
    </xf>
    <xf numFmtId="0" fontId="15" fillId="0" borderId="12" xfId="4" applyFont="1" applyBorder="1" applyAlignment="1">
      <alignment horizontal="left" vertical="center" wrapText="1"/>
    </xf>
    <xf numFmtId="0" fontId="20" fillId="0" borderId="0" xfId="12" applyFont="1" applyAlignment="1">
      <alignment vertical="center"/>
    </xf>
  </cellXfs>
  <cellStyles count="22">
    <cellStyle name="Bottom Border" xfId="21" xr:uid="{00000000-0005-0000-0000-000000000000}"/>
    <cellStyle name="Centered table headers" xfId="18" xr:uid="{00000000-0005-0000-0000-000001000000}"/>
    <cellStyle name="Comma" xfId="7" builtinId="3" customBuiltin="1"/>
    <cellStyle name="Currency" xfId="8" builtinId="4" customBuiltin="1"/>
    <cellStyle name="Currency [0]" xfId="9" builtinId="7" customBuiltin="1"/>
    <cellStyle name="Date" xfId="17" xr:uid="{00000000-0005-0000-0000-000005000000}"/>
    <cellStyle name="Due Date" xfId="19" xr:uid="{00000000-0005-0000-0000-000006000000}"/>
    <cellStyle name="Explanatory Text" xfId="16" builtinId="53" customBuiltin="1"/>
    <cellStyle name="Followed Hyperlink" xfId="6" builtinId="9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5" builtinId="8" customBuiltin="1"/>
    <cellStyle name="Input" xfId="15" builtinId="20" customBuiltin="1"/>
    <cellStyle name="Normal" xfId="0" builtinId="0" customBuiltin="1"/>
    <cellStyle name="Percent" xfId="10" builtinId="5" customBuiltin="1"/>
    <cellStyle name="Phone" xfId="2" xr:uid="{00000000-0005-0000-0000-000011000000}"/>
    <cellStyle name="Sign Here" xfId="3" xr:uid="{00000000-0005-0000-0000-000012000000}"/>
    <cellStyle name="Signature" xfId="4" xr:uid="{00000000-0005-0000-0000-000013000000}"/>
    <cellStyle name="Title" xfId="1" builtinId="15" customBuiltin="1"/>
    <cellStyle name="Total" xfId="20" builtinId="2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venir Next LT Pro"/>
        <family val="2"/>
        <scheme val="minor"/>
      </font>
      <numFmt numFmtId="11" formatCode="&quot;$&quot;#,##0.00_);\(&quot;$&quot;#,##0.00\)"/>
      <fill>
        <patternFill>
          <bgColor rgb="FFF5F9FE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strike val="0"/>
        <outline val="0"/>
        <shadow val="0"/>
        <u val="none"/>
        <vertAlign val="baseline"/>
        <name val="Avenir Next LT Pro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4" tint="-0.749992370372631"/>
        <name val="Avenir Next LT Pro"/>
        <family val="2"/>
        <scheme val="major"/>
      </font>
      <alignment horizontal="right" vertical="center" textRotation="0" wrapText="1" indent="1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strike val="0"/>
        <outline val="0"/>
        <shadow val="0"/>
        <u val="none"/>
        <vertAlign val="baseline"/>
        <name val="Avenir Next LT Pro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venir Next LT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Avenir Next LT Pro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venir Next LT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Avenir Next LT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Avenir Next LT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Avenir Next LT Pro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4" tint="-0.749992370372631"/>
        <name val="Avenir Next LT Pro"/>
        <family val="2"/>
        <scheme val="major"/>
      </font>
      <fill>
        <patternFill patternType="none">
          <fgColor indexed="64"/>
          <bgColor auto="1"/>
        </patternFill>
      </fill>
    </dxf>
    <dxf>
      <font>
        <b/>
        <i val="0"/>
      </font>
      <fill>
        <patternFill patternType="solid">
          <fgColor theme="9"/>
          <bgColor theme="9"/>
        </patternFill>
      </fill>
      <border>
        <bottom style="thin">
          <color theme="3" tint="0.749961851863155"/>
        </bottom>
      </border>
    </dxf>
    <dxf>
      <fill>
        <patternFill patternType="solid">
          <fgColor theme="9"/>
          <bgColor theme="9"/>
        </patternFill>
      </fill>
    </dxf>
    <dxf>
      <font>
        <b/>
        <i val="0"/>
      </font>
      <fill>
        <patternFill patternType="solid">
          <fgColor theme="9"/>
          <bgColor theme="9"/>
        </patternFill>
      </fill>
    </dxf>
    <dxf>
      <font>
        <b val="0"/>
        <i val="0"/>
      </font>
      <fill>
        <patternFill patternType="solid">
          <fgColor auto="1"/>
        </patternFill>
      </fill>
      <border>
        <left/>
        <right/>
        <bottom/>
        <vertical/>
        <horizontal/>
      </border>
    </dxf>
    <dxf>
      <font>
        <b/>
        <i val="0"/>
        <color theme="4" tint="-0.499984740745262"/>
      </font>
      <border diagonalUp="0" diagonalDown="0">
        <left/>
        <right/>
        <top style="thin">
          <color theme="4"/>
        </top>
        <bottom style="thin">
          <color theme="4"/>
        </bottom>
        <vertical style="medium">
          <color rgb="FFF5F9FE"/>
        </vertical>
        <horizontal/>
      </border>
    </dxf>
    <dxf>
      <border>
        <left/>
        <right/>
        <top style="thin">
          <color theme="4"/>
        </top>
        <bottom style="thin">
          <color theme="4"/>
        </bottom>
        <vertical style="medium">
          <color rgb="FFF5F9FE"/>
        </vertical>
        <horizontal style="thin">
          <color theme="4"/>
        </horizontal>
      </border>
    </dxf>
  </dxfs>
  <tableStyles count="1" defaultTableStyle="Construction proposal" defaultPivotStyle="PivotStyleLight7">
    <tableStyle name="Construction proposal" pivot="0" count="6" xr9:uid="{00000000-0011-0000-FFFF-FFFF00000000}">
      <tableStyleElement type="wholeTable" dxfId="16"/>
      <tableStyleElement type="headerRow" dxfId="15"/>
      <tableStyleElement type="totalRow" dxfId="14"/>
      <tableStyleElement type="lastColumn" dxfId="13"/>
      <tableStyleElement type="lastHeaderCell" dxfId="12"/>
      <tableStyleElement type="lastTotalCell" dxfId="11"/>
    </tableStyle>
  </tableStyles>
  <colors>
    <mruColors>
      <color rgb="FFF5F9FE"/>
      <color rgb="FFF3F5F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neItems" displayName="LineItems" ref="E6:H33" totalsRowCount="1" headerRowDxfId="10" dataDxfId="9" totalsRowDxfId="8">
  <autoFilter ref="E6:H3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QUANTITY" dataDxfId="7" totalsRowDxfId="6"/>
    <tableColumn id="2" xr3:uid="{00000000-0010-0000-0000-000002000000}" name="DESCRIPTION" dataDxfId="5" totalsRowDxfId="4"/>
    <tableColumn id="3" xr3:uid="{00000000-0010-0000-0000-000003000000}" name="UNIT PRICE" totalsRowLabel="SUBTOTAL" dataDxfId="3" totalsRowDxfId="2"/>
    <tableColumn id="4" xr3:uid="{00000000-0010-0000-0000-000004000000}" name="AMOUNT" totalsRowFunction="sum" dataDxfId="1" totalsRowDxfId="0" dataCellStyle="Currency">
      <calculatedColumnFormula>IFERROR(LineItems[[#This Row],[QUANTITY]]*LineItems[[#This Row],[UNIT PRICE]], "")</calculatedColumnFormula>
    </tableColumn>
  </tableColumns>
  <tableStyleInfo name="Construction proposal" showFirstColumn="1" showLastColumn="1" showRowStripes="1" showColumnStripes="0"/>
  <extLst>
    <ext xmlns:x14="http://schemas.microsoft.com/office/spreadsheetml/2009/9/main" uri="{504A1905-F514-4f6f-8877-14C23A59335A}">
      <x14:table altTextSummary="Enter Quantity, Description, and Unit Price in this table. Amount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Custom 28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E7EBEF"/>
      </a:accent1>
      <a:accent2>
        <a:srgbClr val="BBB9B3"/>
      </a:accent2>
      <a:accent3>
        <a:srgbClr val="C55A28"/>
      </a:accent3>
      <a:accent4>
        <a:srgbClr val="7C6041"/>
      </a:accent4>
      <a:accent5>
        <a:srgbClr val="A4A2A7"/>
      </a:accent5>
      <a:accent6>
        <a:srgbClr val="F5F9FE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printerSettings" Target="/xl/printerSettings/printerSettings11.bin" Id="rId2" /><Relationship Type="http://schemas.openxmlformats.org/officeDocument/2006/relationships/hyperlink" Target="mailto:maria@contoso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P41"/>
  <sheetViews>
    <sheetView showGridLines="0" tabSelected="1" zoomScaleNormal="100" workbookViewId="0"/>
  </sheetViews>
  <sheetFormatPr defaultColWidth="8.64453125" defaultRowHeight="30" customHeight="1" x14ac:dyDescent="0.4"/>
  <cols>
    <col min="1" max="1" width="2.64453125" customWidth="1"/>
    <col min="2" max="2" width="20.5859375" customWidth="1"/>
    <col min="3" max="4" width="2.64453125" customWidth="1"/>
    <col min="5" max="5" width="17.64453125" customWidth="1"/>
    <col min="6" max="6" width="40.64453125" customWidth="1"/>
    <col min="7" max="8" width="17.64453125" customWidth="1"/>
    <col min="9" max="10" width="2.64453125" customWidth="1"/>
    <col min="11" max="11" width="2.41015625" customWidth="1"/>
  </cols>
  <sheetData>
    <row r="1" spans="1:10" ht="20" customHeight="1" x14ac:dyDescent="0.4">
      <c r="A1" s="4"/>
      <c r="B1" s="4"/>
      <c r="C1" s="4"/>
    </row>
    <row r="2" spans="1:10" ht="57.75" customHeight="1" x14ac:dyDescent="1">
      <c r="A2" s="4"/>
      <c r="B2" s="51" t="s">
        <v>43</v>
      </c>
      <c r="C2" s="4"/>
      <c r="D2" s="5"/>
      <c r="E2" s="55" t="s">
        <v>4</v>
      </c>
      <c r="F2" s="55"/>
      <c r="G2" s="55"/>
      <c r="H2" s="55"/>
      <c r="I2" s="6"/>
      <c r="J2" s="6"/>
    </row>
    <row r="3" spans="1:10" ht="30" customHeight="1" x14ac:dyDescent="0.4">
      <c r="A3" s="4"/>
      <c r="B3" s="52"/>
      <c r="C3" s="4"/>
      <c r="D3" s="5"/>
      <c r="E3" s="56" t="s">
        <v>41</v>
      </c>
      <c r="F3" s="56"/>
      <c r="G3" s="56"/>
      <c r="H3" s="56"/>
      <c r="I3" s="7"/>
      <c r="J3" s="7"/>
    </row>
    <row r="4" spans="1:10" ht="40.049999999999997" customHeight="1" x14ac:dyDescent="0.4">
      <c r="A4" s="4"/>
      <c r="B4" s="53"/>
      <c r="C4" s="4"/>
      <c r="D4" s="5"/>
      <c r="E4" s="8" t="s">
        <v>45</v>
      </c>
      <c r="F4" s="54" t="s">
        <v>46</v>
      </c>
      <c r="G4" s="54"/>
      <c r="H4" s="54"/>
      <c r="I4" s="9"/>
      <c r="J4" s="9"/>
    </row>
    <row r="5" spans="1:10" ht="20" customHeight="1" x14ac:dyDescent="0.4">
      <c r="A5" s="4"/>
      <c r="B5" s="4"/>
      <c r="C5" s="4"/>
      <c r="D5" s="5"/>
      <c r="E5" s="10"/>
      <c r="F5" s="9"/>
      <c r="G5" s="9"/>
      <c r="H5" s="9"/>
      <c r="I5" s="9"/>
      <c r="J5" s="9"/>
    </row>
    <row r="6" spans="1:10" ht="40.049999999999997" customHeight="1" x14ac:dyDescent="0.4">
      <c r="A6" s="4"/>
      <c r="B6" s="45" t="s">
        <v>11</v>
      </c>
      <c r="C6" s="4"/>
      <c r="D6" s="5"/>
      <c r="E6" s="43" t="s">
        <v>0</v>
      </c>
      <c r="F6" s="50" t="s">
        <v>1</v>
      </c>
      <c r="G6" s="44" t="s">
        <v>2</v>
      </c>
      <c r="H6" s="44" t="s">
        <v>3</v>
      </c>
      <c r="I6" s="11"/>
      <c r="J6" s="11"/>
    </row>
    <row r="7" spans="1:10" ht="30" customHeight="1" x14ac:dyDescent="0.4">
      <c r="A7" s="4"/>
      <c r="B7" s="12" t="s">
        <v>27</v>
      </c>
      <c r="C7" s="13"/>
      <c r="D7" s="5"/>
      <c r="E7" s="18">
        <v>10</v>
      </c>
      <c r="F7" t="s">
        <v>34</v>
      </c>
      <c r="G7" s="19">
        <v>165</v>
      </c>
      <c r="H7" s="19">
        <f>IFERROR(LineItems[[#This Row],[QUANTITY]]*LineItems[[#This Row],[UNIT PRICE]], "")</f>
        <v>1650</v>
      </c>
      <c r="I7" s="14"/>
      <c r="J7" s="15"/>
    </row>
    <row r="8" spans="1:10" ht="30" customHeight="1" x14ac:dyDescent="0.4">
      <c r="A8" s="4"/>
      <c r="B8" s="45" t="s">
        <v>12</v>
      </c>
      <c r="C8" s="16"/>
      <c r="D8" s="5"/>
      <c r="E8" s="18">
        <v>21</v>
      </c>
      <c r="F8" t="s">
        <v>35</v>
      </c>
      <c r="G8" s="19">
        <v>40</v>
      </c>
      <c r="H8" s="19">
        <f>IFERROR(LineItems[[#This Row],[QUANTITY]]*LineItems[[#This Row],[UNIT PRICE]], "")</f>
        <v>840</v>
      </c>
      <c r="I8" s="14"/>
      <c r="J8" s="15"/>
    </row>
    <row r="9" spans="1:10" ht="30" customHeight="1" x14ac:dyDescent="0.4">
      <c r="A9" s="4"/>
      <c r="B9" s="12" t="s">
        <v>6</v>
      </c>
      <c r="C9" s="13"/>
      <c r="D9" s="5"/>
      <c r="E9" s="18">
        <v>5</v>
      </c>
      <c r="F9" t="s">
        <v>36</v>
      </c>
      <c r="G9" s="19">
        <v>10.5</v>
      </c>
      <c r="H9" s="19">
        <f>IFERROR(LineItems[[#This Row],[QUANTITY]]*LineItems[[#This Row],[UNIT PRICE]], "")</f>
        <v>52.5</v>
      </c>
      <c r="I9" s="14"/>
      <c r="J9" s="15"/>
    </row>
    <row r="10" spans="1:10" ht="30" customHeight="1" x14ac:dyDescent="0.4">
      <c r="A10" s="4"/>
      <c r="B10" s="45" t="s">
        <v>13</v>
      </c>
      <c r="C10" s="16"/>
      <c r="D10" s="5"/>
      <c r="E10" s="18">
        <v>164</v>
      </c>
      <c r="F10" t="s">
        <v>37</v>
      </c>
      <c r="G10" s="19">
        <v>2.75</v>
      </c>
      <c r="H10" s="19">
        <f>IFERROR(LineItems[[#This Row],[QUANTITY]]*LineItems[[#This Row],[UNIT PRICE]], "")</f>
        <v>451</v>
      </c>
      <c r="I10" s="14"/>
      <c r="J10" s="15"/>
    </row>
    <row r="11" spans="1:10" ht="30" customHeight="1" x14ac:dyDescent="0.4">
      <c r="A11" s="4"/>
      <c r="B11" s="17">
        <f ca="1">TODAY()</f>
        <v>44966</v>
      </c>
      <c r="C11" s="13"/>
      <c r="D11" s="5"/>
      <c r="E11" s="18">
        <v>6</v>
      </c>
      <c r="F11" t="s">
        <v>38</v>
      </c>
      <c r="G11" s="19">
        <v>12</v>
      </c>
      <c r="H11" s="19">
        <f>IFERROR(LineItems[[#This Row],[QUANTITY]]*LineItems[[#This Row],[UNIT PRICE]], "")</f>
        <v>72</v>
      </c>
      <c r="I11" s="14"/>
      <c r="J11" s="15"/>
    </row>
    <row r="12" spans="1:10" ht="30" customHeight="1" x14ac:dyDescent="0.4">
      <c r="A12" s="4"/>
      <c r="B12" s="45" t="s">
        <v>14</v>
      </c>
      <c r="C12" s="3"/>
      <c r="D12" s="5"/>
      <c r="E12" s="18">
        <v>18</v>
      </c>
      <c r="F12" t="s">
        <v>39</v>
      </c>
      <c r="G12" s="19">
        <v>5.5</v>
      </c>
      <c r="H12" s="19">
        <f>IFERROR(LineItems[[#This Row],[QUANTITY]]*LineItems[[#This Row],[UNIT PRICE]], "")</f>
        <v>99</v>
      </c>
      <c r="I12" s="14"/>
      <c r="J12" s="15"/>
    </row>
    <row r="13" spans="1:10" ht="30" customHeight="1" x14ac:dyDescent="0.4">
      <c r="A13" s="4"/>
      <c r="B13" s="12" t="s">
        <v>28</v>
      </c>
      <c r="C13" s="13"/>
      <c r="D13" s="5"/>
      <c r="E13" s="18">
        <v>1</v>
      </c>
      <c r="F13" t="s">
        <v>40</v>
      </c>
      <c r="G13" s="19">
        <v>25</v>
      </c>
      <c r="H13" s="19">
        <f>IFERROR(LineItems[[#This Row],[QUANTITY]]*LineItems[[#This Row],[UNIT PRICE]], "")</f>
        <v>25</v>
      </c>
      <c r="I13" s="14"/>
      <c r="J13" s="15"/>
    </row>
    <row r="14" spans="1:10" ht="30" customHeight="1" x14ac:dyDescent="0.4">
      <c r="A14" s="4"/>
      <c r="B14" s="45" t="s">
        <v>15</v>
      </c>
      <c r="C14" s="16"/>
      <c r="D14" s="5"/>
      <c r="E14" s="18"/>
      <c r="G14" s="19"/>
      <c r="H14" s="19">
        <f>IFERROR(LineItems[[#This Row],[QUANTITY]]*LineItems[[#This Row],[UNIT PRICE]], "")</f>
        <v>0</v>
      </c>
      <c r="I14" s="14"/>
      <c r="J14" s="15"/>
    </row>
    <row r="15" spans="1:10" ht="30" customHeight="1" x14ac:dyDescent="0.4">
      <c r="A15" s="4"/>
      <c r="B15" s="12" t="s">
        <v>29</v>
      </c>
      <c r="C15" s="13"/>
      <c r="D15" s="5"/>
      <c r="E15" s="18"/>
      <c r="G15" s="19"/>
      <c r="H15" s="19">
        <f>IFERROR(LineItems[[#This Row],[QUANTITY]]*LineItems[[#This Row],[UNIT PRICE]], "")</f>
        <v>0</v>
      </c>
      <c r="I15" s="14"/>
      <c r="J15" s="15"/>
    </row>
    <row r="16" spans="1:10" ht="30" customHeight="1" x14ac:dyDescent="0.4">
      <c r="A16" s="4"/>
      <c r="B16" s="45" t="s">
        <v>16</v>
      </c>
      <c r="C16" s="16"/>
      <c r="D16" s="5"/>
      <c r="E16" s="18"/>
      <c r="G16" s="19"/>
      <c r="H16" s="19">
        <f>IFERROR(LineItems[[#This Row],[QUANTITY]]*LineItems[[#This Row],[UNIT PRICE]], "")</f>
        <v>0</v>
      </c>
      <c r="I16" s="14"/>
      <c r="J16" s="15"/>
    </row>
    <row r="17" spans="1:10" ht="30" customHeight="1" x14ac:dyDescent="0.4">
      <c r="A17" s="4"/>
      <c r="B17" s="20" t="s">
        <v>30</v>
      </c>
      <c r="C17" s="13"/>
      <c r="D17" s="5"/>
      <c r="E17" s="18"/>
      <c r="G17" s="19"/>
      <c r="H17" s="19">
        <f>IFERROR(LineItems[[#This Row],[QUANTITY]]*LineItems[[#This Row],[UNIT PRICE]], "")</f>
        <v>0</v>
      </c>
      <c r="I17" s="14"/>
      <c r="J17" s="15"/>
    </row>
    <row r="18" spans="1:10" ht="30" customHeight="1" x14ac:dyDescent="0.4">
      <c r="A18" s="4"/>
      <c r="B18" s="45" t="s">
        <v>17</v>
      </c>
      <c r="C18" s="1"/>
      <c r="D18" s="5"/>
      <c r="E18" s="18"/>
      <c r="G18" s="19"/>
      <c r="H18" s="19">
        <f>IFERROR(LineItems[[#This Row],[QUANTITY]]*LineItems[[#This Row],[UNIT PRICE]], "")</f>
        <v>0</v>
      </c>
      <c r="I18" s="14"/>
      <c r="J18" s="15"/>
    </row>
    <row r="19" spans="1:10" ht="30" customHeight="1" x14ac:dyDescent="0.4">
      <c r="A19" s="4"/>
      <c r="B19" s="21" t="s">
        <v>31</v>
      </c>
      <c r="C19" s="13"/>
      <c r="D19" s="5"/>
      <c r="E19" s="18"/>
      <c r="G19" s="19"/>
      <c r="H19" s="19">
        <f>IFERROR(LineItems[[#This Row],[QUANTITY]]*LineItems[[#This Row],[UNIT PRICE]], "")</f>
        <v>0</v>
      </c>
      <c r="I19" s="14"/>
      <c r="J19" s="15"/>
    </row>
    <row r="20" spans="1:10" ht="30" customHeight="1" x14ac:dyDescent="0.4">
      <c r="A20" s="4"/>
      <c r="B20" s="22"/>
      <c r="C20" s="23"/>
      <c r="D20" s="5"/>
      <c r="E20" s="18"/>
      <c r="G20" s="19"/>
      <c r="H20" s="19">
        <f>IFERROR(LineItems[[#This Row],[QUANTITY]]*LineItems[[#This Row],[UNIT PRICE]], "")</f>
        <v>0</v>
      </c>
      <c r="I20" s="14"/>
      <c r="J20" s="15"/>
    </row>
    <row r="21" spans="1:10" ht="30" customHeight="1" x14ac:dyDescent="0.4">
      <c r="A21" s="4"/>
      <c r="B21" s="24"/>
      <c r="C21" s="13"/>
      <c r="D21" s="5"/>
      <c r="E21" s="18"/>
      <c r="G21" s="19"/>
      <c r="H21" s="19">
        <f>IFERROR(LineItems[[#This Row],[QUANTITY]]*LineItems[[#This Row],[UNIT PRICE]], "")</f>
        <v>0</v>
      </c>
      <c r="I21" s="14"/>
      <c r="J21" s="15"/>
    </row>
    <row r="22" spans="1:10" ht="30" customHeight="1" x14ac:dyDescent="0.4">
      <c r="A22" s="4"/>
      <c r="B22" s="45" t="s">
        <v>18</v>
      </c>
      <c r="C22" s="16"/>
      <c r="D22" s="5"/>
      <c r="E22" s="18"/>
      <c r="G22" s="19"/>
      <c r="H22" s="19">
        <f>IFERROR(LineItems[[#This Row],[QUANTITY]]*LineItems[[#This Row],[UNIT PRICE]], "")</f>
        <v>0</v>
      </c>
      <c r="I22" s="14"/>
      <c r="J22" s="15"/>
    </row>
    <row r="23" spans="1:10" ht="30" customHeight="1" x14ac:dyDescent="0.4">
      <c r="A23" s="4"/>
      <c r="B23" s="12" t="s">
        <v>32</v>
      </c>
      <c r="C23" s="13"/>
      <c r="D23" s="5"/>
      <c r="E23" s="18"/>
      <c r="G23" s="19"/>
      <c r="H23" s="19">
        <f>IFERROR(LineItems[[#This Row],[QUANTITY]]*LineItems[[#This Row],[UNIT PRICE]], "")</f>
        <v>0</v>
      </c>
      <c r="I23" s="14"/>
      <c r="J23" s="15"/>
    </row>
    <row r="24" spans="1:10" ht="30" customHeight="1" x14ac:dyDescent="0.4">
      <c r="A24" s="4"/>
      <c r="B24" s="45" t="s">
        <v>19</v>
      </c>
      <c r="C24" s="16"/>
      <c r="D24" s="5"/>
      <c r="E24" s="18"/>
      <c r="G24" s="19"/>
      <c r="H24" s="19">
        <f>IFERROR(LineItems[[#This Row],[QUANTITY]]*LineItems[[#This Row],[UNIT PRICE]], "")</f>
        <v>0</v>
      </c>
      <c r="I24" s="14"/>
      <c r="J24" s="15"/>
    </row>
    <row r="25" spans="1:10" ht="30" customHeight="1" x14ac:dyDescent="0.4">
      <c r="A25" s="4"/>
      <c r="B25" s="12" t="s">
        <v>33</v>
      </c>
      <c r="C25" s="13"/>
      <c r="D25" s="5"/>
      <c r="E25" s="18"/>
      <c r="G25" s="19"/>
      <c r="H25" s="19">
        <f>IFERROR(LineItems[[#This Row],[QUANTITY]]*LineItems[[#This Row],[UNIT PRICE]], "")</f>
        <v>0</v>
      </c>
      <c r="I25" s="14"/>
      <c r="J25" s="15"/>
    </row>
    <row r="26" spans="1:10" ht="30" customHeight="1" x14ac:dyDescent="0.4">
      <c r="A26" s="4"/>
      <c r="B26" s="45" t="s">
        <v>20</v>
      </c>
      <c r="C26" s="16"/>
      <c r="D26" s="5"/>
      <c r="E26" s="18"/>
      <c r="G26" s="19"/>
      <c r="H26" s="19">
        <f>IFERROR(LineItems[[#This Row],[QUANTITY]]*LineItems[[#This Row],[UNIT PRICE]], "")</f>
        <v>0</v>
      </c>
      <c r="I26" s="14"/>
      <c r="J26" s="15"/>
    </row>
    <row r="27" spans="1:10" ht="30" customHeight="1" x14ac:dyDescent="0.4">
      <c r="A27" s="4"/>
      <c r="B27" s="12" t="s">
        <v>32</v>
      </c>
      <c r="C27" s="13"/>
      <c r="D27" s="5"/>
      <c r="E27" s="18"/>
      <c r="G27" s="19"/>
      <c r="H27" s="19">
        <f>IFERROR(LineItems[[#This Row],[QUANTITY]]*LineItems[[#This Row],[UNIT PRICE]], "")</f>
        <v>0</v>
      </c>
      <c r="I27" s="14"/>
      <c r="J27" s="15"/>
    </row>
    <row r="28" spans="1:10" ht="30" customHeight="1" x14ac:dyDescent="0.4">
      <c r="A28" s="4"/>
      <c r="B28" s="22"/>
      <c r="C28" s="25"/>
      <c r="D28" s="5"/>
      <c r="E28" s="18"/>
      <c r="G28" s="19"/>
      <c r="H28" s="19">
        <f>IFERROR(LineItems[[#This Row],[QUANTITY]]*LineItems[[#This Row],[UNIT PRICE]], "")</f>
        <v>0</v>
      </c>
      <c r="I28" s="14"/>
      <c r="J28" s="15"/>
    </row>
    <row r="29" spans="1:10" ht="30" customHeight="1" x14ac:dyDescent="0.4">
      <c r="A29" s="4"/>
      <c r="B29" s="24"/>
      <c r="C29" s="13"/>
      <c r="D29" s="5"/>
      <c r="E29" s="18"/>
      <c r="G29" s="19"/>
      <c r="H29" s="19">
        <f>IFERROR(LineItems[[#This Row],[QUANTITY]]*LineItems[[#This Row],[UNIT PRICE]], "")</f>
        <v>0</v>
      </c>
      <c r="I29" s="14"/>
      <c r="J29" s="15"/>
    </row>
    <row r="30" spans="1:10" ht="30" customHeight="1" x14ac:dyDescent="0.4">
      <c r="A30" s="4"/>
      <c r="B30" s="45" t="s">
        <v>21</v>
      </c>
      <c r="C30" s="25"/>
      <c r="D30" s="5"/>
      <c r="E30" s="18"/>
      <c r="G30" s="19"/>
      <c r="H30" s="19">
        <f>IFERROR(LineItems[[#This Row],[QUANTITY]]*LineItems[[#This Row],[UNIT PRICE]], "")</f>
        <v>0</v>
      </c>
      <c r="I30" s="14"/>
      <c r="J30" s="15"/>
    </row>
    <row r="31" spans="1:10" ht="30" customHeight="1" x14ac:dyDescent="0.4">
      <c r="A31" s="4"/>
      <c r="B31" s="26" t="s">
        <v>27</v>
      </c>
      <c r="C31" s="13"/>
      <c r="D31" s="5"/>
      <c r="E31" s="18"/>
      <c r="G31" s="19"/>
      <c r="H31" s="19">
        <f>IFERROR(LineItems[[#This Row],[QUANTITY]]*LineItems[[#This Row],[UNIT PRICE]], "")</f>
        <v>0</v>
      </c>
      <c r="I31" s="14"/>
      <c r="J31" s="15"/>
    </row>
    <row r="32" spans="1:10" ht="30" customHeight="1" x14ac:dyDescent="0.4">
      <c r="A32" s="4"/>
      <c r="B32" s="45" t="s">
        <v>22</v>
      </c>
      <c r="C32" s="2"/>
      <c r="D32" s="5"/>
      <c r="E32" s="18"/>
      <c r="G32" s="19"/>
      <c r="H32" s="19">
        <f>IFERROR(LineItems[[#This Row],[QUANTITY]]*LineItems[[#This Row],[UNIT PRICE]], "")</f>
        <v>0</v>
      </c>
      <c r="I32" s="14"/>
      <c r="J32" s="15"/>
    </row>
    <row r="33" spans="1:16" ht="30" customHeight="1" x14ac:dyDescent="0.4">
      <c r="A33" s="4"/>
      <c r="B33" s="26" t="s">
        <v>5</v>
      </c>
      <c r="C33" s="4"/>
      <c r="D33" s="5"/>
      <c r="E33" s="27"/>
      <c r="G33" s="46" t="s">
        <v>26</v>
      </c>
      <c r="H33" s="28">
        <f>SUBTOTAL(109,LineItems[AMOUNT])</f>
        <v>3189.5</v>
      </c>
      <c r="I33" s="29"/>
      <c r="J33" s="29"/>
    </row>
    <row r="34" spans="1:16" ht="30" customHeight="1" x14ac:dyDescent="0.4">
      <c r="A34" s="4"/>
      <c r="B34" s="45" t="s">
        <v>23</v>
      </c>
      <c r="C34" s="4"/>
      <c r="D34" s="5"/>
      <c r="E34" s="61" t="s">
        <v>24</v>
      </c>
      <c r="F34" s="61"/>
      <c r="G34" s="47" t="s">
        <v>7</v>
      </c>
      <c r="H34" s="30">
        <v>7.7499999999999999E-2</v>
      </c>
      <c r="I34" s="31"/>
      <c r="J34" s="31"/>
    </row>
    <row r="35" spans="1:16" ht="30" customHeight="1" x14ac:dyDescent="0.4">
      <c r="A35" s="4"/>
      <c r="B35" s="32">
        <f ca="1">TODAY()+30</f>
        <v>44996</v>
      </c>
      <c r="C35" s="4"/>
      <c r="D35" s="5"/>
      <c r="E35" s="57" t="s">
        <v>25</v>
      </c>
      <c r="F35" s="57"/>
      <c r="G35" s="47" t="s">
        <v>8</v>
      </c>
      <c r="H35" s="33">
        <f>IFERROR(Subtotal*TaxRate, "")</f>
        <v>247.18625</v>
      </c>
      <c r="I35" s="34"/>
      <c r="J35" s="34"/>
    </row>
    <row r="36" spans="1:16" ht="30" customHeight="1" x14ac:dyDescent="0.4">
      <c r="A36" s="4"/>
      <c r="B36" s="4"/>
      <c r="C36" s="4"/>
      <c r="D36" s="5"/>
      <c r="E36" s="57"/>
      <c r="F36" s="57"/>
      <c r="G36" s="47" t="s">
        <v>9</v>
      </c>
      <c r="H36" s="33"/>
      <c r="I36" s="34"/>
      <c r="J36" s="34"/>
      <c r="P36" s="35"/>
    </row>
    <row r="37" spans="1:16" ht="30" customHeight="1" thickBot="1" x14ac:dyDescent="0.45">
      <c r="A37" s="4"/>
      <c r="B37" s="4"/>
      <c r="C37" s="4"/>
      <c r="D37" s="5"/>
      <c r="E37" s="57"/>
      <c r="F37" s="57"/>
      <c r="G37" s="48" t="s">
        <v>10</v>
      </c>
      <c r="H37" s="36">
        <f>IFERROR(Subtotal+H35+Other, "")</f>
        <v>3436.6862500000002</v>
      </c>
      <c r="I37" s="34"/>
      <c r="J37" s="34"/>
    </row>
    <row r="38" spans="1:16" ht="30" customHeight="1" x14ac:dyDescent="0.4">
      <c r="A38" s="4"/>
      <c r="B38" s="4"/>
      <c r="C38" s="4"/>
      <c r="D38" s="5"/>
      <c r="E38" s="57"/>
      <c r="F38" s="57"/>
    </row>
    <row r="39" spans="1:16" ht="30" customHeight="1" x14ac:dyDescent="0.4">
      <c r="A39" s="4"/>
      <c r="B39" s="4"/>
      <c r="C39" s="4"/>
      <c r="D39" s="5"/>
      <c r="E39" s="58" t="s">
        <v>44</v>
      </c>
      <c r="F39" s="58"/>
      <c r="G39" s="49"/>
      <c r="H39" s="49"/>
      <c r="I39" s="37"/>
      <c r="J39" s="37"/>
    </row>
    <row r="40" spans="1:16" ht="30" customHeight="1" x14ac:dyDescent="0.4">
      <c r="A40" s="4"/>
      <c r="B40" s="4"/>
      <c r="C40" s="4"/>
      <c r="D40" s="5"/>
      <c r="E40" s="59"/>
      <c r="F40" s="59"/>
      <c r="G40" s="38"/>
      <c r="H40" s="39"/>
      <c r="I40" s="40"/>
      <c r="J40" s="40"/>
    </row>
    <row r="41" spans="1:16" ht="30" customHeight="1" x14ac:dyDescent="0.4">
      <c r="A41" s="4"/>
      <c r="B41" s="4"/>
      <c r="C41" s="4"/>
      <c r="D41" s="5"/>
      <c r="E41" s="60" t="s">
        <v>42</v>
      </c>
      <c r="F41" s="60"/>
      <c r="G41" s="41"/>
      <c r="H41" s="41" t="s">
        <v>13</v>
      </c>
      <c r="I41" s="42"/>
      <c r="J41" s="42"/>
    </row>
  </sheetData>
  <mergeCells count="10">
    <mergeCell ref="E39:F39"/>
    <mergeCell ref="E40:F40"/>
    <mergeCell ref="E38:F38"/>
    <mergeCell ref="E41:F41"/>
    <mergeCell ref="E34:F34"/>
    <mergeCell ref="B2:B4"/>
    <mergeCell ref="F4:H4"/>
    <mergeCell ref="E2:H2"/>
    <mergeCell ref="E3:H3"/>
    <mergeCell ref="E35:F37"/>
  </mergeCells>
  <dataValidations count="41">
    <dataValidation allowBlank="1" showInputMessage="1" showErrorMessage="1" prompt="Create a Construction proposal in this sheet. Enter construction details in line items table starting in cell D6. Add your company logo in cell B2. Total due is automatically calculated." sqref="A1" xr:uid="{00000000-0002-0000-0000-000000000000}"/>
    <dataValidation allowBlank="1" showInputMessage="1" showErrorMessage="1" prompt="Title of this worksheet is in this cell. Enter company name and address in cells below" sqref="E2" xr:uid="{00000000-0002-0000-0000-000001000000}"/>
    <dataValidation allowBlank="1" showErrorMessage="1" prompt="Enter Quantity in this column under this heading. Use heading filters to find specific entries" sqref="E6" xr:uid="{00000000-0002-0000-0000-000014000000}"/>
    <dataValidation allowBlank="1" showErrorMessage="1" prompt="Enter Description in this column under this heading" sqref="F6" xr:uid="{00000000-0002-0000-0000-000015000000}"/>
    <dataValidation allowBlank="1" showErrorMessage="1" prompt="Enter Unit Price in this column under this heading" sqref="G6" xr:uid="{00000000-0002-0000-0000-000016000000}"/>
    <dataValidation allowBlank="1" showInputMessage="1" showErrorMessage="1" prompt="Amount is automatically calculated in this column under this heading. Subtotal is automatically calculated at the end." sqref="H6" xr:uid="{00000000-0002-0000-0000-000017000000}"/>
    <dataValidation allowBlank="1" showInputMessage="1" showErrorMessage="1" prompt="Enter proposal conditions in cell below" sqref="E34" xr:uid="{00000000-0002-0000-0000-000018000000}"/>
    <dataValidation allowBlank="1" showInputMessage="1" showErrorMessage="1" prompt="Enter Tax Rate in cell at right" sqref="G34" xr:uid="{00000000-0002-0000-0000-000019000000}"/>
    <dataValidation allowBlank="1" showErrorMessage="1" prompt="Enter Tax Rate in this cell" sqref="H34:J34" xr:uid="{00000000-0002-0000-0000-00001A000000}"/>
    <dataValidation allowBlank="1" showInputMessage="1" showErrorMessage="1" prompt="Sales Tax amount is automatically calculated in cell at right" sqref="G35" xr:uid="{00000000-0002-0000-0000-00001B000000}"/>
    <dataValidation allowBlank="1" showInputMessage="1" showErrorMessage="1" prompt="Sales Tax amount is automatically calculated in this cell" sqref="H35" xr:uid="{00000000-0002-0000-0000-00001C000000}"/>
    <dataValidation allowBlank="1" showInputMessage="1" showErrorMessage="1" prompt="Enter Other amount in cell at right" sqref="G36" xr:uid="{00000000-0002-0000-0000-00001D000000}"/>
    <dataValidation allowBlank="1" showErrorMessage="1" prompt="Enter Other amount in this cell" sqref="H36:J36" xr:uid="{00000000-0002-0000-0000-00001E000000}"/>
    <dataValidation allowBlank="1" showInputMessage="1" showErrorMessage="1" prompt="Total due is automatically calculated in cell at right" sqref="G37" xr:uid="{00000000-0002-0000-0000-00001F000000}"/>
    <dataValidation allowBlank="1" showInputMessage="1" showErrorMessage="1" prompt="Total due is automatically calculated in this cell" sqref="H37" xr:uid="{00000000-0002-0000-0000-000020000000}"/>
    <dataValidation allowBlank="1" showInputMessage="1" showErrorMessage="1" prompt="Enter signing Date in this cell" sqref="H40" xr:uid="{00000000-0002-0000-0000-000021000000}"/>
    <dataValidation allowBlank="1" showErrorMessage="1" prompt="Enter Authorized Representative's signature below" sqref="E39 H39:J39" xr:uid="{00000000-0002-0000-0000-000023000000}"/>
    <dataValidation allowBlank="1" showErrorMessage="1" prompt="Enter Authorized Representative's signature here and signing Date in cell at right" sqref="E40 G40" xr:uid="{00000000-0002-0000-0000-000024000000}"/>
    <dataValidation allowBlank="1" showInputMessage="1" showErrorMessage="1" prompt="Add Company Logo in this cell and customer details in cells below" sqref="B2" xr:uid="{00000000-0002-0000-0000-000025000000}"/>
    <dataValidation allowBlank="1" showInputMessage="1" showErrorMessage="1" prompt="Enter your company phone number in this cell" sqref="E4" xr:uid="{00000000-0002-0000-0000-000027000000}"/>
    <dataValidation allowBlank="1" showErrorMessage="1" prompt="Enter the name of the person to which the proposal should be addressed in cell below" sqref="B30" xr:uid="{00000000-0002-0000-0000-00000E000000}"/>
    <dataValidation allowBlank="1" showInputMessage="1" showErrorMessage="1" prompt="Enter the name of the person to which the proposal should be addressed in this cell" sqref="B31" xr:uid="{00000000-0002-0000-0000-00000F000000}"/>
    <dataValidation allowBlank="1" showErrorMessage="1" prompt="Enter Payment Terms in cell below" sqref="B32" xr:uid="{00000000-0002-0000-0000-000010000000}"/>
    <dataValidation allowBlank="1" showErrorMessage="1" prompt="Enter Payment Terms in this cell" sqref="B33" xr:uid="{00000000-0002-0000-0000-000011000000}"/>
    <dataValidation allowBlank="1" showErrorMessage="1" prompt="Enter Due Date in cell below" sqref="B34" xr:uid="{00000000-0002-0000-0000-000012000000}"/>
    <dataValidation allowBlank="1" showErrorMessage="1" prompt="Enter Due Date in this cell" sqref="B35" xr:uid="{00000000-0002-0000-0000-000013000000}"/>
    <dataValidation allowBlank="1" showErrorMessage="1" prompt="Enter Salesperson name in cell below" sqref="B22" xr:uid="{00000000-0002-0000-0000-00000B000000}"/>
    <dataValidation allowBlank="1" showErrorMessage="1" prompt="Enter Project in cell below" sqref="B24" xr:uid="{00000000-0002-0000-0000-00000C000000}"/>
    <dataValidation allowBlank="1" showErrorMessage="1" prompt="Enter Prepared By person name in cell below" sqref="B26" xr:uid="{00000000-0002-0000-0000-00000D000000}"/>
    <dataValidation allowBlank="1" showErrorMessage="1" prompt="Enter Customer name in cell below" sqref="C7 B6" xr:uid="{00000000-0002-0000-0000-000002000000}"/>
    <dataValidation allowBlank="1" showErrorMessage="1" prompt="Enter Estimate Number in cell below" sqref="C9 B8" xr:uid="{00000000-0002-0000-0000-000003000000}"/>
    <dataValidation allowBlank="1" showInputMessage="1" showErrorMessage="1" prompt="Enter estimate number in this cell" sqref="B9" xr:uid="{00000000-0002-0000-0000-000004000000}"/>
    <dataValidation allowBlank="1" showErrorMessage="1" prompt="Enter Date in cell below" sqref="B10" xr:uid="{00000000-0002-0000-0000-000005000000}"/>
    <dataValidation allowBlank="1" showInputMessage="1" showErrorMessage="1" prompt="Enter date in this cell" sqref="B11" xr:uid="{00000000-0002-0000-0000-000006000000}"/>
    <dataValidation allowBlank="1" showErrorMessage="1" prompt="Enter customer Address in cell below" sqref="B12" xr:uid="{00000000-0002-0000-0000-000007000000}"/>
    <dataValidation allowBlank="1" showErrorMessage="1" prompt="Enter customer City, State, and Zip code in cell below" sqref="B14" xr:uid="{00000000-0002-0000-0000-000008000000}"/>
    <dataValidation allowBlank="1" showErrorMessage="1" prompt="Enter customer Phone number in cell below" sqref="B16" xr:uid="{00000000-0002-0000-0000-000009000000}"/>
    <dataValidation allowBlank="1" showErrorMessage="1" prompt="Enter customer E-mail address in cell below" sqref="B18" xr:uid="{00000000-0002-0000-0000-00000A000000}"/>
    <dataValidation allowBlank="1" showInputMessage="1" showErrorMessage="1" prompt="Enter your company name and address in this cell" sqref="E3:H3" xr:uid="{EE996F79-8A44-4914-92EF-0DEBEF786BD9}"/>
    <dataValidation allowBlank="1" showInputMessage="1" showErrorMessage="1" prompt="Enter your company fax number in this cell" sqref="F4:H4" xr:uid="{22612077-C900-4B03-8505-A592CAAA463B}"/>
    <dataValidation allowBlank="1" showErrorMessage="1" sqref="E35:F37 I35 I37 I40 J35 J37 J40" xr:uid="{DEE13264-A2A4-4EAF-97B3-24082415846D}"/>
  </dataValidations>
  <hyperlinks>
    <hyperlink ref="B19" r:id="rId1" xr:uid="{63FA5D71-F6D0-43DF-B9F4-445243FB8B2A}"/>
  </hyperlinks>
  <printOptions horizontalCentered="1"/>
  <pageMargins left="0.25" right="0.25" top="0.25" bottom="0.25" header="0" footer="0.25"/>
  <pageSetup scale="63" fitToHeight="0" orientation="portrait" r:id="rId2"/>
  <headerFooter differentFirst="1">
    <oddFooter>Page &amp;P of &amp;N</oddFooter>
  </headerFooter>
  <ignoredErrors>
    <ignoredError sqref="H37 H14:H32" emptyCellReference="1"/>
  </ignoredErrors>
  <tableParts count="1">
    <tablePart r:id="rId3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TM03843795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ap:HeadingPairs>
  <ap:TitlesOfParts>
    <vt:vector baseType="lpstr" size="21">
      <vt:lpstr>Proposal</vt:lpstr>
      <vt:lpstr>ColumnTitle1</vt:lpstr>
      <vt:lpstr>ColumnTitleRegion1..B6.1</vt:lpstr>
      <vt:lpstr>ColumnTitleRegion10..B24.1</vt:lpstr>
      <vt:lpstr>ColumnTitleRegion11..B26.1</vt:lpstr>
      <vt:lpstr>ColumnTitleRegion12..B28.1</vt:lpstr>
      <vt:lpstr>ColumnTitleRegion13..B30.1</vt:lpstr>
      <vt:lpstr>ColumnTitleRegion14..D33</vt:lpstr>
      <vt:lpstr>ColumnTitleRegion2..B8.1</vt:lpstr>
      <vt:lpstr>ColumnTitleRegion3..B10.1</vt:lpstr>
      <vt:lpstr>ColumnTitleRegion4..B12.1</vt:lpstr>
      <vt:lpstr>ColumnTitleRegion5..B14.1</vt:lpstr>
      <vt:lpstr>ColumnTitleRegion6..B16.1</vt:lpstr>
      <vt:lpstr>ColumnTitleRegion7..B18.1</vt:lpstr>
      <vt:lpstr>ColumnTitleRegion8..B20.1</vt:lpstr>
      <vt:lpstr>ColumnTitleRegion9..B22.1</vt:lpstr>
      <vt:lpstr>Other</vt:lpstr>
      <vt:lpstr>Proposal!Print_Titles</vt:lpstr>
      <vt:lpstr>RowTitleRegion1..G35</vt:lpstr>
      <vt:lpstr>Subtotal</vt:lpstr>
      <vt:lpstr>TaxRate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2023-02-09T22:03:57Z</dcterms:created>
  <dcterms:modified xsi:type="dcterms:W3CDTF">2023-02-09T22:04:20Z</dcterms:modified>
</cp:coreProperties>
</file>