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theme/theme11.xml" ContentType="application/vnd.openxmlformats-officedocument.theme+xml"/>
  <Override PartName="/customXml/item2.xml" ContentType="application/xml"/>
  <Override PartName="/customXml/itemProps21.xml" ContentType="application/vnd.openxmlformats-officedocument.customXmlProperties+xml"/>
  <Override PartName="/xl/worksheets/sheet31.xml" ContentType="application/vnd.openxmlformats-officedocument.spreadsheetml.worksheet+xml"/>
  <Override PartName="/xl/pivotTables/pivotTable1.xml" ContentType="application/vnd.openxmlformats-officedocument.spreadsheetml.pivotTable+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Caches/slicerCache3.xml" ContentType="application/vnd.ms-excel.slicerCache+xml"/>
  <Override PartName="/customXml/item12.xml" ContentType="application/xml"/>
  <Override PartName="/customXml/itemProps12.xml" ContentType="application/vnd.openxmlformats-officedocument.customXmlProperties+xml"/>
  <Override PartName="/xl/worksheets/sheet22.xml" ContentType="application/vnd.openxmlformats-officedocument.spreadsheetml.worksheet+xml"/>
  <Override PartName="/xl/tables/table11.xml" ContentType="application/vnd.openxmlformats-officedocument.spreadsheetml.table+xml"/>
  <Override PartName="/xl/worksheets/sheet13.xml" ContentType="application/vnd.openxmlformats-officedocument.spreadsheetml.worksheet+xml"/>
  <Override PartName="/xl/slicers/slicer1.xml" ContentType="application/vnd.ms-excel.slicer+xml"/>
  <Override PartName="/xl/drawings/drawing11.xml" ContentType="application/vnd.openxmlformats-officedocument.drawing+xml"/>
  <Override PartName="/xl/charts/chart11.xml" ContentType="application/vnd.openxmlformats-officedocument.drawingml.chart+xml"/>
  <Override PartName="/xl/theme/themeOverride11.xml" ContentType="application/vnd.openxmlformats-officedocument.themeOverride+xml"/>
  <Override PartName="/xl/charts/colors1.xml" ContentType="application/vnd.ms-office.chartcolorstyle+xml"/>
  <Override PartName="/xl/charts/style1.xml" ContentType="application/vnd.ms-office.chartstyle+xml"/>
  <Override PartName="/xl/slicerCaches/slicerCache22.xml" ContentType="application/vnd.ms-excel.slicerCache+xml"/>
  <Override PartName="/xl/calcChain.xml" ContentType="application/vnd.openxmlformats-officedocument.spreadsheetml.calcChain+xml"/>
  <Override PartName="/xl/slicerCaches/slicerCache13.xml" ContentType="application/vnd.ms-excel.slicerCache+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82\"/>
    </mc:Choice>
  </mc:AlternateContent>
  <bookViews>
    <workbookView xWindow="-108" yWindow="-108" windowWidth="23256" windowHeight="12720" xr2:uid="{00000000-000D-0000-FFFF-FFFF00000000}"/>
  </bookViews>
  <sheets>
    <sheet name="Dashboard" sheetId="1" r:id="rId1"/>
    <sheet name="Expense log" sheetId="2" r:id="rId2"/>
    <sheet name="Personal Expenses Data" sheetId="4" r:id="rId3"/>
  </sheets>
  <definedNames>
    <definedName name="_xlnm.Print_Titles" localSheetId="1">'Expense log'!$3:$3</definedName>
    <definedName name="Slicer_Category">#N/A</definedName>
    <definedName name="Slicer_Date">#N/A</definedName>
    <definedName name="Slicer_Sub_category1">#N/A</definedName>
    <definedName name="Title2">'Expense log'!$B$3</definedName>
  </definedNames>
  <calcPr calcId="191029"/>
  <pivotCaches>
    <pivotCache cacheId="0" r:id="rId4"/>
  </pivotCaches>
  <fileRecoveryPr autoRecover="0"/>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2" l="1"/>
  <c r="B8" i="2"/>
  <c r="B6" i="2"/>
  <c r="B11" i="2"/>
  <c r="B12" i="2"/>
  <c r="B13" i="2"/>
  <c r="B10" i="2"/>
  <c r="B14" i="2"/>
  <c r="B16" i="2"/>
  <c r="B15" i="2"/>
  <c r="B18" i="2"/>
  <c r="B20" i="2"/>
  <c r="B23" i="2"/>
  <c r="B22" i="2"/>
  <c r="B19" i="2"/>
  <c r="B17" i="2"/>
  <c r="B9" i="2"/>
  <c r="B7" i="2"/>
  <c r="B5" i="2"/>
  <c r="B4" i="2"/>
</calcChain>
</file>

<file path=xl/sharedStrings.xml><?xml version="1.0" encoding="utf-8"?>
<sst xmlns="http://schemas.openxmlformats.org/spreadsheetml/2006/main" count="71" uniqueCount="40">
  <si>
    <t>Housing</t>
  </si>
  <si>
    <t>Internet</t>
  </si>
  <si>
    <t>Electricity</t>
  </si>
  <si>
    <t>Fun</t>
  </si>
  <si>
    <t>Gym</t>
  </si>
  <si>
    <t>Daily</t>
  </si>
  <si>
    <t>Clothing</t>
  </si>
  <si>
    <t>Transport</t>
  </si>
  <si>
    <t>Fuel</t>
  </si>
  <si>
    <t>Cinema</t>
  </si>
  <si>
    <t>personal expenses data</t>
  </si>
  <si>
    <t>The PivotTable below provides the data source for the Personal Expenses PivotChart on the Dashboard. Any changes you make may result in visual modifications to the PivotChart or errors.</t>
  </si>
  <si>
    <t>Row Labels</t>
  </si>
  <si>
    <t>Sum of Amount</t>
  </si>
  <si>
    <t>Mar</t>
  </si>
  <si>
    <t>Apr</t>
  </si>
  <si>
    <t>May</t>
  </si>
  <si>
    <t>Jun</t>
  </si>
  <si>
    <t>Jul</t>
  </si>
  <si>
    <t>Aug</t>
  </si>
  <si>
    <t>Grand Total</t>
  </si>
  <si>
    <t>Column Labels</t>
  </si>
  <si>
    <t>Personal expenses dashboard</t>
  </si>
  <si>
    <t>Date</t>
  </si>
  <si>
    <t>Expense log</t>
  </si>
  <si>
    <t>Category</t>
  </si>
  <si>
    <t>Amount</t>
  </si>
  <si>
    <t>Note</t>
  </si>
  <si>
    <t>Sub-category</t>
  </si>
  <si>
    <t>To expense log &gt;</t>
  </si>
  <si>
    <t>&lt; To dashboard</t>
  </si>
  <si>
    <t>Landline phone</t>
  </si>
  <si>
    <t>Subway pass</t>
  </si>
  <si>
    <t>Haircut</t>
  </si>
  <si>
    <t>Tea/coffee</t>
  </si>
  <si>
    <t>Contact lenses</t>
  </si>
  <si>
    <t>Sweets/candy</t>
  </si>
  <si>
    <t>April pass</t>
  </si>
  <si>
    <t>Movie night</t>
  </si>
  <si>
    <t>March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</si>
</sst>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
  </numFmts>
  <fonts count="12" x14ac:knownFonts="1">
    <font>
      <sz val="11"/>
      <color theme="3"/>
      <name val="Gill Sans MT"/>
      <family val="2"/>
      <scheme val="minor"/>
    </font>
    <font>
      <sz val="11"/>
      <color theme="3"/>
      <name val="Gill Sans MT"/>
      <family val="2"/>
      <scheme val="minor"/>
    </font>
    <font>
      <sz val="11"/>
      <color theme="0"/>
      <name val="Gill Sans MT"/>
      <family val="2"/>
      <scheme val="minor"/>
    </font>
    <font>
      <b/>
      <sz val="11"/>
      <color theme="4" tint="-0.24994659260841701"/>
      <name val="Gill Sans MT"/>
      <family val="2"/>
      <scheme val="minor"/>
    </font>
    <font>
      <b/>
      <sz val="30"/>
      <color theme="4" tint="-0.24994659260841701"/>
      <name val="Georgia"/>
      <family val="2"/>
      <scheme val="major"/>
    </font>
    <font>
      <sz val="30"/>
      <color theme="4" tint="-0.499984740745262"/>
      <name val="Gill Sans MT"/>
      <family val="2"/>
      <scheme val="minor"/>
    </font>
    <font>
      <sz val="12"/>
      <color theme="3"/>
      <name val="Gill Sans MT"/>
      <family val="2"/>
      <scheme val="minor"/>
    </font>
    <font>
      <sz val="48"/>
      <color theme="4" tint="-0.499984740745262"/>
      <name val="Georgia"/>
      <family val="1"/>
      <scheme val="major"/>
    </font>
    <font>
      <b/>
      <sz val="30"/>
      <color theme="4" tint="-0.499984740745262"/>
      <name val="Gill Sans MT"/>
      <family val="2"/>
      <scheme val="minor"/>
    </font>
    <font>
      <b/>
      <sz val="11"/>
      <color theme="4" tint="-0.499984740745262"/>
      <name val="Gill Sans MT"/>
      <family val="2"/>
      <scheme val="minor"/>
    </font>
    <font>
      <b/>
      <sz val="30"/>
      <color theme="4" tint="-0.24994659260841701"/>
      <name val="Georgia"/>
      <family val="1"/>
      <scheme val="major"/>
    </font>
    <font>
      <sz val="11"/>
      <name val="Gill Sans MT"/>
      <family val="2"/>
      <scheme val="minor"/>
    </font>
  </fonts>
  <fills count="8">
    <fill>
      <patternFill patternType="none"/>
    </fill>
    <fill>
      <patternFill patternType="gray125"/>
    </fill>
    <fill>
      <patternFill patternType="solid">
        <fgColor theme="2"/>
        <bgColor indexed="64"/>
      </patternFill>
    </fill>
    <fill>
      <patternFill patternType="solid">
        <fgColor theme="2"/>
        <bgColor theme="2" tint="0.79995117038483843"/>
      </patternFill>
    </fill>
    <fill>
      <patternFill patternType="solid">
        <fgColor theme="0"/>
        <bgColor theme="2" tint="0.79995117038483843"/>
      </patternFill>
    </fill>
    <fill>
      <patternFill patternType="solid">
        <fgColor theme="7" tint="0.79998168889431442"/>
        <bgColor theme="2" tint="0.79995117038483843"/>
      </patternFill>
    </fill>
    <fill>
      <patternFill patternType="solid">
        <fgColor theme="7" tint="0.79998168889431442"/>
        <bgColor indexed="64"/>
      </patternFill>
    </fill>
    <fill>
      <patternFill patternType="solid">
        <fgColor theme="7" tint="0.79995117038483843"/>
        <bgColor theme="7" tint="0.79998168889431442"/>
      </patternFill>
    </fill>
  </fills>
  <borders count="5">
    <border>
      <left/>
      <right/>
      <top/>
      <bottom/>
      <diagonal/>
    </border>
    <border>
      <left/>
      <right/>
      <top/>
      <bottom style="thick">
        <color theme="3"/>
      </bottom>
      <diagonal/>
    </border>
    <border>
      <left style="medium">
        <color theme="7"/>
      </left>
      <right/>
      <top style="medium">
        <color theme="7"/>
      </top>
      <bottom style="medium">
        <color theme="7"/>
      </bottom>
      <diagonal/>
    </border>
    <border>
      <left/>
      <right/>
      <top style="medium">
        <color theme="7"/>
      </top>
      <bottom style="medium">
        <color theme="7"/>
      </bottom>
      <diagonal/>
    </border>
    <border>
      <left/>
      <right style="medium">
        <color theme="7"/>
      </right>
      <top style="medium">
        <color theme="7"/>
      </top>
      <bottom style="medium">
        <color theme="7"/>
      </bottom>
      <diagonal/>
    </border>
  </borders>
  <cellStyleXfs count="6">
    <xf numFmtId="0" fontId="0" fillId="3" borderId="0">
      <alignment horizontal="left" vertical="center" wrapText="1" indent="1"/>
    </xf>
    <xf numFmtId="0" fontId="4" fillId="2" borderId="1" applyNumberFormat="0" applyAlignment="0" applyProtection="0"/>
    <xf numFmtId="0" fontId="3" fillId="3" borderId="1" applyNumberFormat="0" applyFill="0" applyAlignment="0" applyProtection="0">
      <alignment vertical="center"/>
    </xf>
    <xf numFmtId="0" fontId="1" fillId="3" borderId="1" applyNumberFormat="0" applyFill="0" applyAlignment="0" applyProtection="0">
      <alignment vertical="center"/>
    </xf>
    <xf numFmtId="44" fontId="1" fillId="0" borderId="0" applyFont="0" applyFill="0" applyBorder="0" applyProtection="0">
      <alignment horizontal="right" vertical="center" indent="2"/>
    </xf>
    <xf numFmtId="14" fontId="1" fillId="3" borderId="0" applyFont="0" applyFill="0" applyBorder="0">
      <alignment horizontal="right" vertical="center" indent="3"/>
    </xf>
  </cellStyleXfs>
  <cellXfs count="32">
    <xf numFmtId="0" fontId="0" fillId="3" borderId="0" xfId="0">
      <alignment horizontal="left" vertical="center" wrapText="1" indent="1"/>
    </xf>
    <xf numFmtId="0" fontId="2" fillId="5" borderId="0" xfId="0" applyFont="1" applyFill="1">
      <alignment horizontal="left" vertical="center" wrapText="1" indent="1"/>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0" fillId="5" borderId="0" xfId="0" applyFill="1" applyAlignment="1">
      <alignment horizontal="left" wrapText="1" indent="1"/>
    </xf>
    <xf numFmtId="0" fontId="5" fillId="6" borderId="0" xfId="1" applyFont="1" applyFill="1" applyBorder="1" applyAlignment="1"/>
    <xf numFmtId="0" fontId="0" fillId="4" borderId="0" xfId="0" applyFill="1" applyAlignment="1">
      <alignment horizontal="left" wrapText="1" indent="1"/>
    </xf>
    <xf numFmtId="0" fontId="0" fillId="5" borderId="0" xfId="0" applyFill="1">
      <alignment horizontal="left" vertical="center" wrapText="1" indent="1"/>
    </xf>
    <xf numFmtId="0" fontId="6" fillId="5" borderId="0" xfId="0" applyFont="1" applyFill="1">
      <alignment horizontal="left" vertical="center" wrapText="1" indent="1"/>
    </xf>
    <xf numFmtId="0" fontId="0" fillId="4" borderId="0" xfId="0" applyFill="1">
      <alignment horizontal="left" vertical="center" wrapText="1" indent="1"/>
    </xf>
    <xf numFmtId="0" fontId="0" fillId="4" borderId="4" xfId="0" applyFill="1" applyBorder="1">
      <alignment horizontal="left" vertical="center" wrapText="1" indent="1"/>
    </xf>
    <xf numFmtId="0" fontId="7" fillId="6" borderId="0" xfId="1" applyFont="1" applyFill="1" applyBorder="1" applyAlignment="1"/>
    <xf numFmtId="0" fontId="8" fillId="6" borderId="0" xfId="1" applyFont="1" applyFill="1" applyBorder="1" applyAlignment="1"/>
    <xf numFmtId="0" fontId="9" fillId="6" borderId="0" xfId="2" applyFont="1" applyFill="1" applyBorder="1" applyAlignment="1">
      <alignment horizontal="right"/>
    </xf>
    <xf numFmtId="0" fontId="0" fillId="2" borderId="0" xfId="0" applyFill="1">
      <alignment horizontal="left" vertical="center" wrapText="1" indent="1"/>
    </xf>
    <xf numFmtId="0" fontId="10" fillId="2" borderId="1" xfId="1" applyFont="1" applyAlignment="1">
      <alignment vertical="center"/>
    </xf>
    <xf numFmtId="0" fontId="9" fillId="5" borderId="0" xfId="2" applyFont="1" applyFill="1" applyBorder="1" applyAlignment="1">
      <alignment horizontal="left" wrapText="1" indent="1"/>
    </xf>
    <xf numFmtId="0" fontId="0" fillId="6" borderId="0" xfId="0" applyFill="1">
      <alignment horizontal="left" vertical="center" wrapText="1" indent="1"/>
    </xf>
    <xf numFmtId="0" fontId="0" fillId="3" borderId="0" xfId="0" applyAlignment="1">
      <alignment horizontal="left" vertical="center" wrapText="1"/>
    </xf>
    <xf numFmtId="0" fontId="0" fillId="0" borderId="0" xfId="0" applyFill="1">
      <alignment horizontal="left" vertical="center" wrapText="1" indent="1"/>
    </xf>
    <xf numFmtId="0" fontId="6" fillId="6" borderId="0" xfId="0" applyFont="1" applyFill="1">
      <alignment horizontal="left" vertical="center" wrapText="1" indent="1"/>
    </xf>
    <xf numFmtId="14" fontId="0" fillId="7" borderId="0" xfId="0" applyNumberFormat="1" applyFill="1" applyAlignment="1">
      <alignment horizontal="left" vertical="center" indent="1"/>
    </xf>
    <xf numFmtId="0" fontId="0" fillId="7" borderId="0" xfId="0" applyFill="1" applyAlignment="1">
      <alignment horizontal="left" vertical="center" indent="1"/>
    </xf>
    <xf numFmtId="0" fontId="0" fillId="3" borderId="0" xfId="0" applyAlignment="1">
      <alignment horizontal="left" vertical="center" indent="1"/>
    </xf>
    <xf numFmtId="2" fontId="0" fillId="3" borderId="0" xfId="0" applyNumberFormat="1" applyAlignment="1">
      <alignment horizontal="center" vertical="center"/>
    </xf>
    <xf numFmtId="0" fontId="11" fillId="6" borderId="0" xfId="0" applyFont="1" applyFill="1" applyAlignment="1">
      <alignment horizontal="left" vertical="center" indent="1"/>
    </xf>
    <xf numFmtId="14" fontId="11" fillId="6" borderId="0" xfId="0" applyNumberFormat="1" applyFont="1" applyFill="1" applyAlignment="1">
      <alignment horizontal="left" vertical="center" indent="1"/>
    </xf>
    <xf numFmtId="14" fontId="0" fillId="3" borderId="0" xfId="5" applyFont="1" applyFill="1" applyBorder="1" applyAlignment="1">
      <alignment horizontal="left" vertical="center" indent="1"/>
    </xf>
    <xf numFmtId="164" fontId="0" fillId="3" borderId="0" xfId="4" applyNumberFormat="1" applyFont="1" applyFill="1" applyBorder="1">
      <alignment horizontal="right" vertical="center" indent="2"/>
    </xf>
    <xf numFmtId="0" fontId="2" fillId="5" borderId="0" xfId="0" applyFont="1" applyFill="1" applyAlignment="1">
      <alignment horizontal="center" vertical="center"/>
    </xf>
    <xf numFmtId="0" fontId="0" fillId="3" borderId="0" xfId="0" applyAlignment="1">
      <alignment horizontal="left" vertical="top" wrapText="1"/>
    </xf>
    <xf numFmtId="0" fontId="10" fillId="2" borderId="1" xfId="1" applyFont="1" applyAlignment="1">
      <alignment vertical="center"/>
    </xf>
  </cellXfs>
  <cellStyles count="6">
    <cellStyle name="Currency" xfId="4" builtinId="4" customBuiltin="1"/>
    <cellStyle name="Date" xfId="5" xr:uid="{00000000-0005-0000-0000-000001000000}"/>
    <cellStyle name="Followed Hyperlink" xfId="3" builtinId="9" customBuiltin="1"/>
    <cellStyle name="Hyperlink" xfId="2" builtinId="8" customBuiltin="1"/>
    <cellStyle name="Normal" xfId="0" builtinId="0" customBuiltin="1"/>
    <cellStyle name="Title" xfId="1" builtinId="15" customBuiltin="1"/>
  </cellStyles>
  <dxfs count="34">
    <dxf>
      <border>
        <top style="thin">
          <color auto="1"/>
        </top>
        <bottom style="double">
          <color auto="1"/>
        </bottom>
      </border>
    </dxf>
    <dxf>
      <font>
        <b/>
        <i val="0"/>
        <color theme="0"/>
      </font>
      <fill>
        <patternFill>
          <bgColor theme="3"/>
        </patternFill>
      </fill>
    </dxf>
    <dxf>
      <fill>
        <patternFill>
          <fgColor theme="2"/>
          <bgColor theme="2"/>
        </patternFill>
      </fill>
    </dxf>
    <dxf>
      <font>
        <name val="Gill Sans MT"/>
        <scheme val="minor"/>
      </font>
    </dxf>
    <dxf>
      <font>
        <name val="Gill Sans MT"/>
        <scheme val="minor"/>
      </font>
    </dxf>
    <dxf>
      <font>
        <name val="Gill Sans MT"/>
        <scheme val="minor"/>
      </font>
    </dxf>
    <dxf>
      <font>
        <name val="Gill Sans MT"/>
        <scheme val="minor"/>
      </font>
    </dxf>
    <dxf>
      <font>
        <name val="Gill Sans MT"/>
        <scheme val="minor"/>
      </font>
    </dxf>
    <dxf>
      <font>
        <name val="Gill Sans MT"/>
        <scheme val="minor"/>
      </font>
    </dxf>
    <dxf>
      <font>
        <name val="Gill Sans MT"/>
        <scheme val="minor"/>
      </font>
    </dxf>
    <dxf>
      <font>
        <name val="Gill Sans MT"/>
        <scheme val="minor"/>
      </font>
    </dxf>
    <dxf>
      <font>
        <name val="Gill Sans MT"/>
        <scheme val="minor"/>
      </font>
    </dxf>
    <dxf>
      <font>
        <name val="Gill Sans MT"/>
        <scheme val="minor"/>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i val="0"/>
      </font>
    </dxf>
    <dxf>
      <font>
        <b val="0"/>
        <i val="0"/>
      </font>
    </dxf>
    <dxf>
      <font>
        <b/>
        <i val="0"/>
        <color theme="0"/>
      </font>
      <fill>
        <patternFill patternType="solid">
          <bgColor theme="3"/>
        </patternFill>
      </fill>
      <border>
        <top style="thick">
          <color theme="4"/>
        </top>
        <bottom/>
        <vertical/>
        <horizontal/>
      </border>
    </dxf>
    <dxf>
      <font>
        <sz val="11"/>
      </font>
      <fill>
        <patternFill>
          <bgColor theme="2"/>
        </patternFill>
      </fill>
      <border>
        <left/>
        <right/>
        <top/>
        <bottom/>
        <vertical/>
        <horizontal/>
      </border>
    </dxf>
    <dxf>
      <fill>
        <patternFill patternType="solid">
          <fgColor theme="0"/>
          <bgColor theme="0"/>
        </patternFill>
      </fill>
    </dxf>
    <dxf>
      <fill>
        <patternFill patternType="solid">
          <fgColor theme="2"/>
          <bgColor theme="2"/>
        </patternFill>
      </fill>
    </dxf>
    <dxf>
      <font>
        <b/>
        <i val="0"/>
        <color theme="2" tint="0.79998168889431442"/>
      </font>
      <fill>
        <patternFill>
          <bgColor theme="3"/>
        </patternFill>
      </fill>
      <border>
        <top/>
      </border>
    </dxf>
    <dxf>
      <font>
        <b val="0"/>
        <i val="0"/>
        <color auto="1"/>
      </font>
      <fill>
        <patternFill patternType="none">
          <fgColor indexed="64"/>
          <bgColor auto="1"/>
        </patternFill>
      </fill>
      <border diagonalUp="0" diagonalDown="0">
        <left/>
        <right/>
        <top/>
        <bottom/>
        <vertical/>
        <horizontal style="thin">
          <color theme="4" tint="0.59996337778862885"/>
        </horizontal>
      </border>
    </dxf>
  </dxfs>
  <tableStyles count="3" defaultTableStyle="Expense Log" defaultPivotStyle="PivotStyleMedium9">
    <tableStyle name="Expense Log" pivot="0" count="4" xr9:uid="{00000000-0011-0000-FFFF-FFFF00000000}">
      <tableStyleElement type="wholeTable" dxfId="33"/>
      <tableStyleElement type="headerRow" dxfId="32"/>
      <tableStyleElement type="firstRowStripe" dxfId="31"/>
      <tableStyleElement type="secondRowStripe" dxfId="30"/>
    </tableStyle>
    <tableStyle name="Personal Expense Slicer" pivot="0" table="0" count="12" xr9:uid="{00000000-0011-0000-FFFF-FFFF01000000}">
      <tableStyleElement type="wholeTable" dxfId="29"/>
      <tableStyleElement type="headerRow" dxfId="28"/>
      <tableStyleElement type="firstRowStripe" dxfId="27"/>
      <tableStyleElement type="secondRowStripe" dxfId="26"/>
    </tableStyle>
    <tableStyle name="PivotTable Style 1" table="0" count="3" xr9:uid="{66F1066C-8345-4E1D-8F44-631A428BAB99}">
      <tableStyleElement type="wholeTable" dxfId="2"/>
      <tableStyleElement type="headerRow" dxfId="1"/>
      <tableStyleElement type="totalRow" dxfId="0"/>
    </tableStyle>
  </tableStyles>
  <colors>
    <mruColors>
      <color rgb="FFF8F7EB"/>
      <color rgb="FFF8F7EC"/>
      <color rgb="FFFFD0AA"/>
    </mruColors>
  </colors>
  <extLst>
    <ext xmlns:x14="http://schemas.microsoft.com/office/spreadsheetml/2009/9/main" uri="{46F421CA-312F-682f-3DD2-61675219B42D}">
      <x14:dxfs count="8">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b/>
            <i val="0"/>
            <color theme="0"/>
          </font>
          <fill>
            <patternFill patternType="solid">
              <fgColor theme="6" tint="0.59999389629810485"/>
              <bgColor theme="4" tint="0.39994506668294322"/>
            </patternFill>
          </fill>
          <border diagonalUp="0" diagonalDown="0">
            <left/>
            <right/>
            <top/>
            <bottom/>
            <vertical/>
            <horizontal/>
          </border>
        </dxf>
        <dxf>
          <font>
            <b/>
            <i val="0"/>
            <color theme="0"/>
          </font>
          <fill>
            <patternFill patternType="solid">
              <fgColor theme="6"/>
              <bgColor theme="4" tint="-0.24994659260841701"/>
            </patternFill>
          </fill>
          <border diagonalUp="0" diagonalDown="0">
            <left/>
            <right/>
            <top/>
            <bottom/>
            <vertical/>
            <horizontal/>
          </border>
        </dxf>
        <dxf>
          <font>
            <color rgb="FF959595"/>
          </font>
          <fill>
            <patternFill patternType="solid">
              <fgColor rgb="FFDFDFDF"/>
              <bgColor theme="2" tint="0.59996337778862885"/>
            </patternFill>
          </fill>
          <border>
            <left style="thin">
              <color rgb="FFDFDFDF"/>
            </left>
            <right style="thin">
              <color rgb="FFDFDFDF"/>
            </right>
            <top style="thin">
              <color rgb="FFDFDFDF"/>
            </top>
            <bottom style="thin">
              <color rgb="FFDFDFDF"/>
            </bottom>
            <vertical/>
            <horizontal/>
          </border>
        </dxf>
        <dxf>
          <font>
            <sz val="9"/>
            <color theme="3"/>
            <name val="Gill Sans MT"/>
            <scheme val="minor"/>
          </font>
          <fill>
            <patternFill patternType="solid">
              <fgColor rgb="FFC0C0C0"/>
              <bgColor theme="2" tint="0.59996337778862885"/>
            </patternFill>
          </fill>
          <border>
            <left style="thin">
              <color theme="3" tint="0.39994506668294322"/>
            </left>
            <right style="thin">
              <color theme="3" tint="0.39994506668294322"/>
            </right>
            <top style="thin">
              <color theme="3" tint="0.39994506668294322"/>
            </top>
            <bottom style="thin">
              <color theme="3" tint="0.39994506668294322"/>
            </bottom>
            <vertical/>
            <horizontal/>
          </border>
        </dxf>
      </x14:dxfs>
    </ext>
    <ext xmlns:x14="http://schemas.microsoft.com/office/spreadsheetml/2009/9/main" uri="{EB79DEF2-80B8-43e5-95BD-54CBDDF9020C}">
      <x14:slicerStyles defaultSlicerStyle="Personal Expense Slicer">
        <x14:slicerStyle name="Personal Expens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theme" Target="/xl/theme/theme11.xml" Id="rId8" /><Relationship Type="http://schemas.openxmlformats.org/officeDocument/2006/relationships/customXml" Target="/customXml/item2.xml" Id="rId13" /><Relationship Type="http://schemas.openxmlformats.org/officeDocument/2006/relationships/worksheet" Target="/xl/worksheets/sheet31.xml" Id="rId3" /><Relationship Type="http://schemas.microsoft.com/office/2007/relationships/slicerCache" Target="/xl/slicerCaches/slicerCache3.xml" Id="rId7" /><Relationship Type="http://schemas.openxmlformats.org/officeDocument/2006/relationships/customXml" Target="/customXml/item12.xml" Id="rId12" /><Relationship Type="http://schemas.openxmlformats.org/officeDocument/2006/relationships/worksheet" Target="/xl/worksheets/sheet22.xml" Id="rId2" /><Relationship Type="http://schemas.openxmlformats.org/officeDocument/2006/relationships/worksheet" Target="/xl/worksheets/sheet13.xml" Id="rId1" /><Relationship Type="http://schemas.microsoft.com/office/2007/relationships/slicerCache" Target="/xl/slicerCaches/slicerCache22.xml" Id="rId6" /><Relationship Type="http://schemas.openxmlformats.org/officeDocument/2006/relationships/calcChain" Target="/xl/calcChain.xml" Id="rId11" /><Relationship Type="http://schemas.microsoft.com/office/2007/relationships/slicerCache" Target="/xl/slicerCaches/slicerCache13.xml" Id="rId5" /><Relationship Type="http://schemas.openxmlformats.org/officeDocument/2006/relationships/sharedStrings" Target="/xl/sharedStrings.xml" Id="rId10" /><Relationship Type="http://schemas.openxmlformats.org/officeDocument/2006/relationships/pivotCacheDefinition" Target="/xl/pivotCache/pivotCacheDefinition11.xml" Id="rId4" /><Relationship Type="http://schemas.openxmlformats.org/officeDocument/2006/relationships/styles" Target="/xl/styles.xml" Id="rId9" /><Relationship Type="http://schemas.openxmlformats.org/officeDocument/2006/relationships/customXml" Target="/customXml/item33.xml" Id="rId14" /></Relationships>
</file>

<file path=xl/charts/_rels/chart11.xml.rels>&#65279;<?xml version="1.0" encoding="utf-8"?><Relationships xmlns="http://schemas.openxmlformats.org/package/2006/relationships"><Relationship Type="http://schemas.openxmlformats.org/officeDocument/2006/relationships/themeOverride" Target="/xl/theme/themeOverride11.xml" Id="rId3" /><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[TM03427588_wac_CP_RA_v8.xlsx]Personal Expenses Data!PersonalExpensesData</c:name>
    <c:fmtId val="2"/>
  </c:pivotSource>
  <c:chart>
    <c:autoTitleDeleted val="1"/>
    <c:pivotFmts>
      <c:pivotFmt>
        <c:idx val="0"/>
      </c:pivotFmt>
      <c:pivotFmt>
        <c:idx val="1"/>
      </c:pivotFmt>
      <c:pivotFmt>
        <c:idx val="2"/>
      </c:pivotFmt>
      <c:pivotFmt>
        <c:idx val="3"/>
        <c:spPr>
          <a:solidFill>
            <a:schemeClr val="accent2"/>
          </a:solidFill>
          <a:ln>
            <a:noFill/>
          </a:ln>
          <a:effectLst/>
        </c:spPr>
        <c:marker>
          <c:symbol val="none"/>
        </c:marker>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0AC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50175624598648E-2"/>
          <c:y val="0.109076181096184"/>
          <c:w val="0.95901312335958"/>
          <c:h val="0.78302085030256929"/>
        </c:manualLayout>
      </c:layout>
      <c:barChart>
        <c:barDir val="col"/>
        <c:grouping val="clustered"/>
        <c:varyColors val="0"/>
        <c:ser>
          <c:idx val="0"/>
          <c:order val="0"/>
          <c:tx>
            <c:strRef>
              <c:f>'Personal Expenses Data'!$C$3:$C$4</c:f>
              <c:strCache>
                <c:ptCount val="1"/>
                <c:pt idx="0">
                  <c:v>Fun</c:v>
                </c:pt>
              </c:strCache>
            </c:strRef>
          </c:tx>
          <c:spPr>
            <a:solidFill>
              <a:schemeClr val="accent6">
                <a:lumMod val="40000"/>
                <a:lumOff val="60000"/>
              </a:schemeClr>
            </a:solidFill>
            <a:ln>
              <a:noFill/>
            </a:ln>
            <a:effectLst/>
          </c:spPr>
          <c:invertIfNegative val="0"/>
          <c:cat>
            <c:strRef>
              <c:f>'Personal Expenses Data'!$B$5:$B$11</c:f>
              <c:strCache>
                <c:ptCount val="6"/>
                <c:pt idx="0">
                  <c:v>Mar</c:v>
                </c:pt>
                <c:pt idx="1">
                  <c:v>Apr</c:v>
                </c:pt>
                <c:pt idx="2">
                  <c:v>May</c:v>
                </c:pt>
                <c:pt idx="3">
                  <c:v>Jun</c:v>
                </c:pt>
                <c:pt idx="4">
                  <c:v>Jul</c:v>
                </c:pt>
                <c:pt idx="5">
                  <c:v>Aug</c:v>
                </c:pt>
              </c:strCache>
            </c:strRef>
          </c:cat>
          <c:val>
            <c:numRef>
              <c:f>'Personal Expenses Data'!$C$5:$C$11</c:f>
              <c:numCache>
                <c:formatCode>General</c:formatCode>
                <c:ptCount val="6"/>
                <c:pt idx="0">
                  <c:v>29</c:v>
                </c:pt>
                <c:pt idx="4">
                  <c:v>21</c:v>
                </c:pt>
              </c:numCache>
            </c:numRef>
          </c:val>
          <c:extLst>
            <c:ext xmlns:c16="http://schemas.microsoft.com/office/drawing/2014/chart" uri="{C3380CC4-5D6E-409C-BE32-E72D297353CC}">
              <c16:uniqueId val="{00000000-3D53-4ACC-8C3A-2039B3F6BE23}"/>
            </c:ext>
          </c:extLst>
        </c:ser>
        <c:ser>
          <c:idx val="1"/>
          <c:order val="1"/>
          <c:tx>
            <c:strRef>
              <c:f>'Personal Expenses Data'!$D$3:$D$4</c:f>
              <c:strCache>
                <c:ptCount val="1"/>
                <c:pt idx="0">
                  <c:v>Transport</c:v>
                </c:pt>
              </c:strCache>
            </c:strRef>
          </c:tx>
          <c:spPr>
            <a:solidFill>
              <a:srgbClr val="90AC97"/>
            </a:solidFill>
            <a:ln>
              <a:noFill/>
            </a:ln>
            <a:effectLst/>
          </c:spPr>
          <c:invertIfNegative val="0"/>
          <c:cat>
            <c:strRef>
              <c:f>'Personal Expenses Data'!$B$5:$B$11</c:f>
              <c:strCache>
                <c:ptCount val="6"/>
                <c:pt idx="0">
                  <c:v>Mar</c:v>
                </c:pt>
                <c:pt idx="1">
                  <c:v>Apr</c:v>
                </c:pt>
                <c:pt idx="2">
                  <c:v>May</c:v>
                </c:pt>
                <c:pt idx="3">
                  <c:v>Jun</c:v>
                </c:pt>
                <c:pt idx="4">
                  <c:v>Jul</c:v>
                </c:pt>
                <c:pt idx="5">
                  <c:v>Aug</c:v>
                </c:pt>
              </c:strCache>
            </c:strRef>
          </c:cat>
          <c:val>
            <c:numRef>
              <c:f>'Personal Expenses Data'!$D$5:$D$11</c:f>
              <c:numCache>
                <c:formatCode>General</c:formatCode>
                <c:ptCount val="6"/>
                <c:pt idx="0">
                  <c:v>21</c:v>
                </c:pt>
                <c:pt idx="1">
                  <c:v>75</c:v>
                </c:pt>
                <c:pt idx="2">
                  <c:v>54</c:v>
                </c:pt>
                <c:pt idx="5">
                  <c:v>45</c:v>
                </c:pt>
              </c:numCache>
            </c:numRef>
          </c:val>
          <c:extLst>
            <c:ext xmlns:c16="http://schemas.microsoft.com/office/drawing/2014/chart" uri="{C3380CC4-5D6E-409C-BE32-E72D297353CC}">
              <c16:uniqueId val="{0000001A-D313-4E1E-91DF-0523F1D4D6B3}"/>
            </c:ext>
          </c:extLst>
        </c:ser>
        <c:ser>
          <c:idx val="2"/>
          <c:order val="2"/>
          <c:tx>
            <c:strRef>
              <c:f>'Personal Expenses Data'!$E$3:$E$4</c:f>
              <c:strCache>
                <c:ptCount val="1"/>
                <c:pt idx="0">
                  <c:v>Daily</c:v>
                </c:pt>
              </c:strCache>
            </c:strRef>
          </c:tx>
          <c:spPr>
            <a:solidFill>
              <a:schemeClr val="accent1">
                <a:lumMod val="60000"/>
                <a:lumOff val="40000"/>
              </a:schemeClr>
            </a:solidFill>
            <a:ln>
              <a:noFill/>
            </a:ln>
            <a:effectLst/>
          </c:spPr>
          <c:invertIfNegative val="0"/>
          <c:cat>
            <c:strRef>
              <c:f>'Personal Expenses Data'!$B$5:$B$11</c:f>
              <c:strCache>
                <c:ptCount val="6"/>
                <c:pt idx="0">
                  <c:v>Mar</c:v>
                </c:pt>
                <c:pt idx="1">
                  <c:v>Apr</c:v>
                </c:pt>
                <c:pt idx="2">
                  <c:v>May</c:v>
                </c:pt>
                <c:pt idx="3">
                  <c:v>Jun</c:v>
                </c:pt>
                <c:pt idx="4">
                  <c:v>Jul</c:v>
                </c:pt>
                <c:pt idx="5">
                  <c:v>Aug</c:v>
                </c:pt>
              </c:strCache>
            </c:strRef>
          </c:cat>
          <c:val>
            <c:numRef>
              <c:f>'Personal Expenses Data'!$E$5:$E$11</c:f>
              <c:numCache>
                <c:formatCode>General</c:formatCode>
                <c:ptCount val="6"/>
                <c:pt idx="0">
                  <c:v>42</c:v>
                </c:pt>
                <c:pt idx="1">
                  <c:v>97.75</c:v>
                </c:pt>
                <c:pt idx="3">
                  <c:v>12</c:v>
                </c:pt>
                <c:pt idx="5">
                  <c:v>3</c:v>
                </c:pt>
              </c:numCache>
            </c:numRef>
          </c:val>
          <c:extLst>
            <c:ext xmlns:c16="http://schemas.microsoft.com/office/drawing/2014/chart" uri="{C3380CC4-5D6E-409C-BE32-E72D297353CC}">
              <c16:uniqueId val="{0000001B-D313-4E1E-91DF-0523F1D4D6B3}"/>
            </c:ext>
          </c:extLst>
        </c:ser>
        <c:ser>
          <c:idx val="3"/>
          <c:order val="3"/>
          <c:tx>
            <c:strRef>
              <c:f>'Personal Expenses Data'!$F$3:$F$4</c:f>
              <c:strCache>
                <c:ptCount val="1"/>
                <c:pt idx="0">
                  <c:v>Housing</c:v>
                </c:pt>
              </c:strCache>
            </c:strRef>
          </c:tx>
          <c:spPr>
            <a:solidFill>
              <a:schemeClr val="tx2">
                <a:lumMod val="75000"/>
                <a:lumOff val="25000"/>
              </a:schemeClr>
            </a:solidFill>
            <a:ln>
              <a:noFill/>
            </a:ln>
            <a:effectLst/>
          </c:spPr>
          <c:invertIfNegative val="0"/>
          <c:cat>
            <c:strRef>
              <c:f>'Personal Expenses Data'!$B$5:$B$11</c:f>
              <c:strCache>
                <c:ptCount val="6"/>
                <c:pt idx="0">
                  <c:v>Mar</c:v>
                </c:pt>
                <c:pt idx="1">
                  <c:v>Apr</c:v>
                </c:pt>
                <c:pt idx="2">
                  <c:v>May</c:v>
                </c:pt>
                <c:pt idx="3">
                  <c:v>Jun</c:v>
                </c:pt>
                <c:pt idx="4">
                  <c:v>Jul</c:v>
                </c:pt>
                <c:pt idx="5">
                  <c:v>Aug</c:v>
                </c:pt>
              </c:strCache>
            </c:strRef>
          </c:cat>
          <c:val>
            <c:numRef>
              <c:f>'Personal Expenses Data'!$F$5:$F$11</c:f>
              <c:numCache>
                <c:formatCode>General</c:formatCode>
                <c:ptCount val="6"/>
                <c:pt idx="0">
                  <c:v>130</c:v>
                </c:pt>
                <c:pt idx="1">
                  <c:v>130</c:v>
                </c:pt>
              </c:numCache>
            </c:numRef>
          </c:val>
          <c:extLst>
            <c:ext xmlns:c16="http://schemas.microsoft.com/office/drawing/2014/chart" uri="{C3380CC4-5D6E-409C-BE32-E72D297353CC}">
              <c16:uniqueId val="{0000001C-D313-4E1E-91DF-0523F1D4D6B3}"/>
            </c:ext>
          </c:extLst>
        </c:ser>
        <c:dLbls>
          <c:showLegendKey val="0"/>
          <c:showVal val="0"/>
          <c:showCatName val="0"/>
          <c:showSerName val="0"/>
          <c:showPercent val="0"/>
          <c:showBubbleSize val="0"/>
        </c:dLbls>
        <c:gapWidth val="99"/>
        <c:axId val="369003632"/>
        <c:axId val="369002848"/>
      </c:barChart>
      <c:catAx>
        <c:axId val="369003632"/>
        <c:scaling>
          <c:orientation val="minMax"/>
        </c:scaling>
        <c:delete val="0"/>
        <c:axPos val="b"/>
        <c:numFmt formatCode="General" sourceLinked="0"/>
        <c:majorTickMark val="none"/>
        <c:minorTickMark val="none"/>
        <c:tickLblPos val="nextTo"/>
        <c:spPr>
          <a:noFill/>
          <a:ln w="12700" cap="flat" cmpd="sng" algn="ctr">
            <a:solidFill>
              <a:schemeClr val="tx2">
                <a:lumMod val="20000"/>
                <a:lumOff val="80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369002848"/>
        <c:crosses val="autoZero"/>
        <c:auto val="1"/>
        <c:lblAlgn val="ctr"/>
        <c:lblOffset val="100"/>
        <c:noMultiLvlLbl val="0"/>
      </c:catAx>
      <c:valAx>
        <c:axId val="369002848"/>
        <c:scaling>
          <c:orientation val="minMax"/>
        </c:scaling>
        <c:delete val="0"/>
        <c:axPos val="l"/>
        <c:majorGridlines>
          <c:spPr>
            <a:ln w="3175" cap="flat" cmpd="sng" algn="ctr">
              <a:solidFill>
                <a:schemeClr val="tx2">
                  <a:lumMod val="20000"/>
                  <a:lumOff val="80000"/>
                  <a:alpha val="40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369003632"/>
        <c:crosses val="autoZero"/>
        <c:crossBetween val="between"/>
      </c:valAx>
      <c:spPr>
        <a:noFill/>
        <a:ln>
          <a:noFill/>
        </a:ln>
        <a:effectLst/>
      </c:spPr>
    </c:plotArea>
    <c:legend>
      <c:legendPos val="t"/>
      <c:layout>
        <c:manualLayout>
          <c:xMode val="edge"/>
          <c:yMode val="edge"/>
          <c:x val="0.39730113660442606"/>
          <c:y val="2.6572889375776225E-2"/>
          <c:w val="0.22061651990360226"/>
          <c:h val="7.076540533647869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baseline="0">
          <a:solidFill>
            <a:schemeClr val="tx2"/>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1.xml.rels>&#65279;<?xml version="1.0" encoding="utf-8"?><Relationships xmlns="http://schemas.openxmlformats.org/package/2006/relationships"><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5</xdr:col>
      <xdr:colOff>617220</xdr:colOff>
      <xdr:row>3</xdr:row>
      <xdr:rowOff>393700</xdr:rowOff>
    </xdr:from>
    <xdr:to>
      <xdr:col>7</xdr:col>
      <xdr:colOff>13334</xdr:colOff>
      <xdr:row>3</xdr:row>
      <xdr:rowOff>2460244</xdr:rowOff>
    </xdr:to>
    <mc:AlternateContent xmlns:mc="http://schemas.openxmlformats.org/markup-compatibility/2006" xmlns:a14="http://schemas.microsoft.com/office/drawing/2010/main">
      <mc:Choice Requires="a14">
        <xdr:graphicFrame macro="">
          <xdr:nvGraphicFramePr>
            <xdr:cNvPr id="8" name="Sub-category">
              <a:extLst>
                <a:ext uri="{FF2B5EF4-FFF2-40B4-BE49-F238E27FC236}">
                  <a16:creationId xmlns:a16="http://schemas.microsoft.com/office/drawing/2014/main" id="{79E3AE5D-9691-78C3-1AB8-470226988F6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7094220" y="5514340"/>
              <a:ext cx="5187314" cy="2066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2</xdr:row>
      <xdr:rowOff>127000</xdr:rowOff>
    </xdr:from>
    <xdr:to>
      <xdr:col>6</xdr:col>
      <xdr:colOff>91440</xdr:colOff>
      <xdr:row>2</xdr:row>
      <xdr:rowOff>3263900</xdr:rowOff>
    </xdr:to>
    <xdr:graphicFrame macro="">
      <xdr:nvGraphicFramePr>
        <xdr:cNvPr id="2" name="Personal Expenses" descr="Personal Expense PivotChart for total expenses by category, grouped by month">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457073</xdr:colOff>
      <xdr:row>3</xdr:row>
      <xdr:rowOff>393700</xdr:rowOff>
    </xdr:from>
    <xdr:to>
      <xdr:col>4</xdr:col>
      <xdr:colOff>1384173</xdr:colOff>
      <xdr:row>3</xdr:row>
      <xdr:rowOff>2462530</xdr:rowOff>
    </xdr:to>
    <mc:AlternateContent xmlns:mc="http://schemas.openxmlformats.org/markup-compatibility/2006" xmlns:a14="http://schemas.microsoft.com/office/drawing/2010/main">
      <mc:Choice Requires="a14">
        <xdr:graphicFrame macro="">
          <xdr:nvGraphicFramePr>
            <xdr:cNvPr id="4" name="Category" descr="Slicer to filter table data based on category">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86073" y="5514340"/>
              <a:ext cx="2451100" cy="2068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12192</xdr:colOff>
      <xdr:row>3</xdr:row>
      <xdr:rowOff>393700</xdr:rowOff>
    </xdr:from>
    <xdr:to>
      <xdr:col>2</xdr:col>
      <xdr:colOff>1216787</xdr:colOff>
      <xdr:row>3</xdr:row>
      <xdr:rowOff>2463800</xdr:rowOff>
    </xdr:to>
    <mc:AlternateContent xmlns:mc="http://schemas.openxmlformats.org/markup-compatibility/2006" xmlns:a14="http://schemas.microsoft.com/office/drawing/2010/main">
      <mc:Choice Requires="a14">
        <xdr:graphicFrame macro="">
          <xdr:nvGraphicFramePr>
            <xdr:cNvPr id="3" name="Date" descr="Slicer to filter PivotChart based on dat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93192" y="5514340"/>
              <a:ext cx="2728595" cy="207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1.xml.rels>&#65279;<?xml version="1.0" encoding="utf-8"?><Relationships xmlns="http://schemas.openxmlformats.org/package/2006/relationships"><Relationship Type="http://schemas.openxmlformats.org/officeDocument/2006/relationships/pivotCacheRecords" Target="/xl/pivotCache/pivotCacheRecords11.xml" Id="rId1" /><Relationship Type="http://schemas.microsoft.com/office/2006/relationships/xlExternalLinkPath/xlPathMissing" Target="TM03427588_win32_CP_RA_v5.xltx" TargetMode="External" Id="rId2" /></Relationships>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e Watts" refreshedDate="45166.106080555553" createdVersion="5" refreshedVersion="8" minRefreshableVersion="3" recordCount="21" xr:uid="{00000000-000A-0000-FFFF-FFFF05000000}">
  <cacheSource type="worksheet">
    <worksheetSource ref="B3:F24" sheet="Expense log" r:id="rId2"/>
  </cacheSource>
  <cacheFields count="5">
    <cacheField name="Date" numFmtId="14">
      <sharedItems containsSemiMixedTypes="0" containsNonDate="0" containsDate="1" containsString="0" minDate="2023-03-02T00:00:00" maxDate="2023-08-02T00:00:00" count="10">
        <d v="2023-03-02T00:00:00"/>
        <d v="2023-03-04T00:00:00"/>
        <d v="2023-03-06T00:00:00"/>
        <d v="2023-04-02T00:00:00"/>
        <d v="2023-04-04T00:00:00"/>
        <d v="2023-04-06T00:00:00"/>
        <d v="2023-05-01T00:00:00"/>
        <d v="2023-06-01T00:00:00"/>
        <d v="2023-07-01T00:00:00"/>
        <d v="2023-08-01T00:00:00"/>
      </sharedItems>
      <fieldGroup base="0">
        <rangePr groupBy="months" startDate="2023-03-02T00:00:00" endDate="2023-08-02T00:00:00"/>
        <groupItems count="14">
          <s v="&lt;3/2/2023"/>
          <s v="Jan"/>
          <s v="Feb"/>
          <s v="Mar"/>
          <s v="Apr"/>
          <s v="May"/>
          <s v="Jun"/>
          <s v="Jul"/>
          <s v="Aug"/>
          <s v="Sep"/>
          <s v="Oct"/>
          <s v="Nov"/>
          <s v="Dec"/>
          <s v="&gt;8/2/2023"/>
        </groupItems>
      </fieldGroup>
    </cacheField>
    <cacheField name="Category" numFmtId="0">
      <sharedItems count="4">
        <s v="Housing"/>
        <s v="Fun"/>
        <s v="Daily"/>
        <s v="Transport"/>
      </sharedItems>
    </cacheField>
    <cacheField name="Sub-category" numFmtId="0">
      <sharedItems count="12">
        <s v="Internet"/>
        <s v="Landline phone"/>
        <s v="Electricity"/>
        <s v="Gym"/>
        <s v="Clothing"/>
        <s v="Subway pass"/>
        <s v="Fuel"/>
        <s v="Haircut"/>
        <s v="Tea/coffee"/>
        <s v="Sweets/candy"/>
        <s v="Contact lenses"/>
        <s v="Cinema"/>
      </sharedItems>
    </cacheField>
    <cacheField name="Amount" numFmtId="164">
      <sharedItems containsSemiMixedTypes="0" containsString="0" containsNumber="1" minValue="2.75" maxValue="62"/>
    </cacheField>
    <cacheField name="Note"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29"/>
    <m/>
  </r>
  <r>
    <x v="0"/>
    <x v="0"/>
    <x v="1"/>
    <n v="39"/>
    <m/>
  </r>
  <r>
    <x v="1"/>
    <x v="0"/>
    <x v="2"/>
    <n v="62"/>
    <m/>
  </r>
  <r>
    <x v="1"/>
    <x v="1"/>
    <x v="3"/>
    <n v="29"/>
    <m/>
  </r>
  <r>
    <x v="2"/>
    <x v="2"/>
    <x v="4"/>
    <n v="42"/>
    <m/>
  </r>
  <r>
    <x v="2"/>
    <x v="3"/>
    <x v="5"/>
    <n v="21"/>
    <s v="March pass"/>
  </r>
  <r>
    <x v="3"/>
    <x v="3"/>
    <x v="6"/>
    <n v="54"/>
    <m/>
  </r>
  <r>
    <x v="3"/>
    <x v="2"/>
    <x v="7"/>
    <n v="12"/>
    <m/>
  </r>
  <r>
    <x v="3"/>
    <x v="2"/>
    <x v="8"/>
    <n v="12"/>
    <m/>
  </r>
  <r>
    <x v="3"/>
    <x v="2"/>
    <x v="9"/>
    <n v="2.75"/>
    <m/>
  </r>
  <r>
    <x v="4"/>
    <x v="0"/>
    <x v="0"/>
    <n v="29"/>
    <m/>
  </r>
  <r>
    <x v="4"/>
    <x v="0"/>
    <x v="1"/>
    <n v="39"/>
    <m/>
  </r>
  <r>
    <x v="4"/>
    <x v="0"/>
    <x v="2"/>
    <n v="62"/>
    <m/>
  </r>
  <r>
    <x v="4"/>
    <x v="2"/>
    <x v="10"/>
    <n v="29"/>
    <m/>
  </r>
  <r>
    <x v="5"/>
    <x v="2"/>
    <x v="4"/>
    <n v="42"/>
    <m/>
  </r>
  <r>
    <x v="5"/>
    <x v="3"/>
    <x v="5"/>
    <n v="21"/>
    <s v="April pass"/>
  </r>
  <r>
    <x v="6"/>
    <x v="3"/>
    <x v="6"/>
    <n v="54"/>
    <m/>
  </r>
  <r>
    <x v="7"/>
    <x v="2"/>
    <x v="7"/>
    <n v="12"/>
    <m/>
  </r>
  <r>
    <x v="8"/>
    <x v="1"/>
    <x v="11"/>
    <n v="21"/>
    <s v="Movie night"/>
  </r>
  <r>
    <x v="9"/>
    <x v="2"/>
    <x v="9"/>
    <n v="3"/>
    <m/>
  </r>
  <r>
    <x v="9"/>
    <x v="3"/>
    <x v="5"/>
    <n v="45"/>
    <m/>
  </r>
</pivotCacheRecords>
</file>

<file path=xl/pivotTables/_rels/pivotTable1.xml.rels>&#65279;<?xml version="1.0" encoding="utf-8"?><Relationships xmlns="http://schemas.openxmlformats.org/package/2006/relationships"><Relationship Type="http://schemas.openxmlformats.org/officeDocument/2006/relationships/pivotCacheDefinition" Target="/xl/pivotCache/pivotCacheDefinition11.xml" Id="rId1"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ersonalExpensesData"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0">
  <location ref="B3:G11" firstHeaderRow="1" firstDataRow="2" firstDataCol="1"/>
  <pivotFields count="5">
    <pivotField axis="axisRow" showAll="0">
      <items count="15">
        <item x="0"/>
        <item x="1"/>
        <item x="2"/>
        <item x="3"/>
        <item x="4"/>
        <item x="5"/>
        <item x="6"/>
        <item x="7"/>
        <item x="8"/>
        <item x="9"/>
        <item x="10"/>
        <item x="11"/>
        <item x="12"/>
        <item x="13"/>
        <item t="default"/>
      </items>
    </pivotField>
    <pivotField axis="axisCol" showAll="0">
      <items count="5">
        <item sd="0" x="1"/>
        <item sd="0" x="3"/>
        <item x="2"/>
        <item x="0"/>
        <item t="default" sd="0"/>
      </items>
    </pivotField>
    <pivotField showAll="0">
      <items count="13">
        <item x="11"/>
        <item x="4"/>
        <item x="10"/>
        <item x="2"/>
        <item x="6"/>
        <item x="3"/>
        <item x="7"/>
        <item x="0"/>
        <item x="1"/>
        <item x="5"/>
        <item x="9"/>
        <item x="8"/>
        <item t="default"/>
      </items>
    </pivotField>
    <pivotField dataField="1" showAll="0"/>
    <pivotField showAll="0"/>
  </pivotFields>
  <rowFields count="1">
    <field x="0"/>
  </rowFields>
  <rowItems count="7">
    <i>
      <x v="3"/>
    </i>
    <i>
      <x v="4"/>
    </i>
    <i>
      <x v="5"/>
    </i>
    <i>
      <x v="6"/>
    </i>
    <i>
      <x v="7"/>
    </i>
    <i>
      <x v="8"/>
    </i>
    <i t="grand">
      <x/>
    </i>
  </rowItems>
  <colFields count="1">
    <field x="1"/>
  </colFields>
  <colItems count="5">
    <i>
      <x/>
    </i>
    <i>
      <x v="1"/>
    </i>
    <i>
      <x v="2"/>
    </i>
    <i>
      <x v="3"/>
    </i>
    <i t="grand">
      <x/>
    </i>
  </colItems>
  <dataFields count="1">
    <dataField name="Sum of Amount" fld="3" baseField="0" baseItem="0"/>
  </dataFields>
  <formats count="23">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outline="0" axis="axisValues" fieldPosition="0"/>
    </format>
    <format dxfId="21">
      <pivotArea dataOnly="0" labelOnly="1" fieldPosition="0">
        <references count="1">
          <reference field="0" count="6">
            <x v="3"/>
            <x v="4"/>
            <x v="5"/>
            <x v="6"/>
            <x v="7"/>
            <x v="8"/>
          </reference>
        </references>
      </pivotArea>
    </format>
    <format dxfId="20">
      <pivotArea dataOnly="0" labelOnly="1" grandRow="1" outline="0" fieldPosition="0"/>
    </format>
    <format dxfId="19">
      <pivotArea dataOnly="0" labelOnly="1" fieldPosition="0">
        <references count="2">
          <reference field="0" count="1" selected="0">
            <x v="3"/>
          </reference>
          <reference field="1" count="0"/>
        </references>
      </pivotArea>
    </format>
    <format dxfId="18">
      <pivotArea dataOnly="0" labelOnly="1" fieldPosition="0">
        <references count="2">
          <reference field="0" count="1" selected="0">
            <x v="4"/>
          </reference>
          <reference field="1" count="3">
            <x v="1"/>
            <x v="2"/>
            <x v="3"/>
          </reference>
        </references>
      </pivotArea>
    </format>
    <format dxfId="17">
      <pivotArea dataOnly="0" labelOnly="1" fieldPosition="0">
        <references count="2">
          <reference field="0" count="1" selected="0">
            <x v="5"/>
          </reference>
          <reference field="1" count="1">
            <x v="1"/>
          </reference>
        </references>
      </pivotArea>
    </format>
    <format dxfId="16">
      <pivotArea dataOnly="0" labelOnly="1" fieldPosition="0">
        <references count="2">
          <reference field="0" count="1" selected="0">
            <x v="6"/>
          </reference>
          <reference field="1" count="1">
            <x v="2"/>
          </reference>
        </references>
      </pivotArea>
    </format>
    <format dxfId="15">
      <pivotArea dataOnly="0" labelOnly="1" fieldPosition="0">
        <references count="2">
          <reference field="0" count="1" selected="0">
            <x v="7"/>
          </reference>
          <reference field="1" count="1">
            <x v="0"/>
          </reference>
        </references>
      </pivotArea>
    </format>
    <format dxfId="14">
      <pivotArea dataOnly="0" labelOnly="1" fieldPosition="0">
        <references count="2">
          <reference field="0" count="1" selected="0">
            <x v="8"/>
          </reference>
          <reference field="1" count="1">
            <x v="2"/>
          </reference>
        </references>
      </pivotArea>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1" type="button" dataOnly="0" labelOnly="1" outline="0" axis="axisCol" fieldPosition="0"/>
    </format>
    <format dxfId="8">
      <pivotArea type="topRight" dataOnly="0" labelOnly="1" outline="0" fieldPosition="0"/>
    </format>
    <format dxfId="7">
      <pivotArea field="0" type="button" dataOnly="0" labelOnly="1" outline="0" axis="axisRow" fieldPosition="0"/>
    </format>
    <format dxfId="6">
      <pivotArea dataOnly="0" labelOnly="1" fieldPosition="0">
        <references count="1">
          <reference field="0" count="6">
            <x v="3"/>
            <x v="4"/>
            <x v="5"/>
            <x v="6"/>
            <x v="7"/>
            <x v="8"/>
          </reference>
        </references>
      </pivotArea>
    </format>
    <format dxfId="5">
      <pivotArea dataOnly="0" labelOnly="1" grandRow="1" outline="0" fieldPosition="0"/>
    </format>
    <format dxfId="4">
      <pivotArea dataOnly="0" labelOnly="1" fieldPosition="0">
        <references count="1">
          <reference field="1" count="0"/>
        </references>
      </pivotArea>
    </format>
    <format dxfId="3">
      <pivotArea dataOnly="0" labelOnly="1" grandCol="1" outline="0" fieldPosition="0"/>
    </format>
  </formats>
  <chartFormats count="7">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Personal Expenses Data" altTextSummary="PivotChart data source for each month's total expenses grouped by expense categories. " hideValuesRow="1"/>
    </ext>
    <ext xmlns:xpdl="http://schemas.microsoft.com/office/spreadsheetml/2016/pivotdefaultlayout" uri="{747A6164-185A-40DC-8AA5-F01512510D54}">
      <xpdl:pivotTableDefinition16/>
    </ext>
  </extLst>
</pivotTabl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1000000}" sourceName="Date">
  <pivotTables>
    <pivotTable tabId="4" name="PersonalExpensesData"/>
  </pivotTables>
  <data>
    <tabular pivotCacheId="2" showMissing="0">
      <items count="14">
        <i x="3" s="1"/>
        <i x="4" s="1"/>
        <i x="5" s="1"/>
        <i x="6" s="1"/>
        <i x="7" s="1"/>
        <i x="8" s="1"/>
        <i x="1" s="1" nd="1"/>
        <i x="2"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4" name="PersonalExpensesData"/>
  </pivotTables>
  <data>
    <tabular pivotCacheId="2" showMissing="0">
      <items count="4">
        <i x="2" s="1"/>
        <i x="1"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8E44E18D-BDBF-4FCF-8697-1A5C049C8685}" sourceName="Sub-category">
  <pivotTables>
    <pivotTable tabId="4" name="PersonalExpensesData"/>
  </pivotTables>
  <data>
    <tabular pivotCacheId="2">
      <items count="12">
        <i x="11" s="1"/>
        <i x="4" s="1"/>
        <i x="10" s="1"/>
        <i x="2" s="1"/>
        <i x="6" s="1"/>
        <i x="3" s="1"/>
        <i x="7" s="1"/>
        <i x="0" s="1"/>
        <i x="1" s="1"/>
        <i x="5" s="1"/>
        <i x="9" s="1"/>
        <i x="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1000000}" cache="Slicer_Date" caption="Date" columnCount="3" rowHeight="182880"/>
  <slicer name="Category" xr10:uid="{00000000-0014-0000-FFFF-FFFF02000000}" cache="Slicer_Category" caption="Category" rowHeight="182880"/>
  <slicer name="Sub-category" xr10:uid="{2B0E31F1-00A0-4EEF-B4CC-D3180CAD6D83}" cache="Slicer_Sub_category1" caption="Sub-category" columnCount="4" rowHeight="182880"/>
</slicer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09255E-2D12-4C1A-88AD-1639B00B1769}" name="Table1" displayName="Table1" ref="B3:F24" totalsRowShown="0">
  <autoFilter ref="B3:F24" xr:uid="{5309255E-2D12-4C1A-88AD-1639B00B1769}"/>
  <tableColumns count="5">
    <tableColumn id="1" xr3:uid="{B363B793-0F56-4A6D-9D46-62C8CBAA2060}" name="Date"/>
    <tableColumn id="2" xr3:uid="{A277163B-BC8E-489E-B2BE-A5D400291225}" name="Category"/>
    <tableColumn id="3" xr3:uid="{00BFE11E-1C05-440D-88EC-33012B835C07}" name="Sub-category"/>
    <tableColumn id="4" xr3:uid="{26E4810A-9CC0-4AD0-AE7D-77009E0A7785}" name="Amount"/>
    <tableColumn id="5" xr3:uid="{150DFEE6-0D70-4087-8926-32307EDE96D7}" name="Note"/>
  </tableColumns>
  <tableStyleInfo name="Expense Log" showFirstColumn="0" showLastColumn="0" showRowStripes="1" showColumnStripes="0"/>
</table>
</file>

<file path=xl/theme/theme11.xml><?xml version="1.0" encoding="utf-8"?>
<a:theme xmlns:a="http://schemas.openxmlformats.org/drawingml/2006/main" name="Office Theme">
  <a:themeElements>
    <a:clrScheme name="Personal Expense Calculator">
      <a:dk1>
        <a:sysClr val="windowText" lastClr="000000"/>
      </a:dk1>
      <a:lt1>
        <a:sysClr val="window" lastClr="FFFFFF"/>
      </a:lt1>
      <a:dk2>
        <a:srgbClr val="1D3641"/>
      </a:dk2>
      <a:lt2>
        <a:srgbClr val="F9FAF5"/>
      </a:lt2>
      <a:accent1>
        <a:srgbClr val="759AA5"/>
      </a:accent1>
      <a:accent2>
        <a:srgbClr val="F56B12"/>
      </a:accent2>
      <a:accent3>
        <a:srgbClr val="99987F"/>
      </a:accent3>
      <a:accent4>
        <a:srgbClr val="90AC97"/>
      </a:accent4>
      <a:accent5>
        <a:srgbClr val="CFC60D"/>
      </a:accent5>
      <a:accent6>
        <a:srgbClr val="B9AB6F"/>
      </a:accent6>
      <a:hlink>
        <a:srgbClr val="66AACD"/>
      </a:hlink>
      <a:folHlink>
        <a:srgbClr val="809DB3"/>
      </a:folHlink>
    </a:clrScheme>
    <a:fontScheme name="Custom 14">
      <a:majorFont>
        <a:latin typeface="Georgia"/>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1.xml><?xml version="1.0" encoding="utf-8"?>
<a:themeOverride xmlns:a="http://schemas.openxmlformats.org/drawingml/2006/main">
  <a:clrScheme name="Personal Expense Calculator">
    <a:dk1>
      <a:sysClr val="windowText" lastClr="000000"/>
    </a:dk1>
    <a:lt1>
      <a:sysClr val="window" lastClr="FFFFFF"/>
    </a:lt1>
    <a:dk2>
      <a:srgbClr val="1D3641"/>
    </a:dk2>
    <a:lt2>
      <a:srgbClr val="F9FAF5"/>
    </a:lt2>
    <a:accent1>
      <a:srgbClr val="759AA5"/>
    </a:accent1>
    <a:accent2>
      <a:srgbClr val="F56B12"/>
    </a:accent2>
    <a:accent3>
      <a:srgbClr val="99987F"/>
    </a:accent3>
    <a:accent4>
      <a:srgbClr val="90AC97"/>
    </a:accent4>
    <a:accent5>
      <a:srgbClr val="CFC60D"/>
    </a:accent5>
    <a:accent6>
      <a:srgbClr val="B9AB6F"/>
    </a:accent6>
    <a:hlink>
      <a:srgbClr val="66AACD"/>
    </a:hlink>
    <a:folHlink>
      <a:srgbClr val="809DB3"/>
    </a:folHlink>
  </a:clrScheme>
  <a:fontScheme name="Custom 14">
    <a:majorFont>
      <a:latin typeface="Georgia"/>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3.xml.rels>&#65279;<?xml version="1.0" encoding="utf-8"?><Relationships xmlns="http://schemas.openxmlformats.org/package/2006/relationships"><Relationship Type="http://schemas.microsoft.com/office/2007/relationships/slicer" Target="/xl/slicers/slicer1.xml" Id="rId3" /><Relationship Type="http://schemas.openxmlformats.org/officeDocument/2006/relationships/drawing" Target="/xl/drawings/drawing11.xml" Id="rId2" /><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printerSettings" Target="/xl/printerSettings/printerSettings31.bin" Id="rId2" /><Relationship Type="http://schemas.openxmlformats.org/officeDocument/2006/relationships/pivotTable" Target="/xl/pivotTables/pivotTable1.xml"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H5"/>
  <sheetViews>
    <sheetView showGridLines="0" tabSelected="1" zoomScaleNormal="100" workbookViewId="0"/>
  </sheetViews>
  <sheetFormatPr defaultColWidth="6" defaultRowHeight="15" customHeight="1" x14ac:dyDescent="0.5"/>
  <cols>
    <col min="1" max="1" width="5.5546875" style="9" customWidth="1"/>
    <col min="2" max="5" width="22.21875" style="9" customWidth="1"/>
    <col min="6" max="6" width="64.109375" style="9" customWidth="1"/>
    <col min="7" max="7" width="20.33203125" style="9" customWidth="1"/>
    <col min="8" max="8" width="5.5546875" style="9" customWidth="1"/>
    <col min="9" max="67" width="2.44140625" style="9" customWidth="1"/>
    <col min="68" max="16384" width="6" style="9"/>
  </cols>
  <sheetData>
    <row r="1" spans="1:8" s="6" customFormat="1" ht="99.9" customHeight="1" x14ac:dyDescent="1">
      <c r="A1" s="4"/>
      <c r="B1" s="11" t="s">
        <v>22</v>
      </c>
      <c r="C1" s="5"/>
      <c r="D1" s="5"/>
      <c r="E1" s="5"/>
      <c r="F1" s="5"/>
      <c r="G1" s="16" t="s">
        <v>29</v>
      </c>
      <c r="H1" s="4"/>
    </row>
    <row r="2" spans="1:8" ht="32.1" customHeight="1" thickBot="1" x14ac:dyDescent="0.55000000000000004">
      <c r="A2" s="7"/>
      <c r="B2" s="8"/>
      <c r="C2" s="8"/>
      <c r="D2" s="8"/>
      <c r="E2" s="8"/>
      <c r="F2" s="8"/>
      <c r="G2" s="8"/>
      <c r="H2" s="7"/>
    </row>
    <row r="3" spans="1:8" ht="272.25" customHeight="1" thickBot="1" x14ac:dyDescent="0.55000000000000004">
      <c r="A3" s="7"/>
      <c r="B3" s="2"/>
      <c r="C3" s="3"/>
      <c r="D3" s="3"/>
      <c r="E3" s="3"/>
      <c r="F3" s="3"/>
      <c r="G3" s="10"/>
      <c r="H3" s="7"/>
    </row>
    <row r="4" spans="1:8" ht="218.4" customHeight="1" x14ac:dyDescent="0.5">
      <c r="A4" s="7"/>
      <c r="B4" s="29"/>
      <c r="C4" s="29"/>
      <c r="D4" s="29"/>
      <c r="E4" s="29"/>
      <c r="F4" s="1"/>
      <c r="G4" s="7"/>
      <c r="H4" s="7"/>
    </row>
    <row r="5" spans="1:8" ht="33.6" customHeight="1" x14ac:dyDescent="0.5">
      <c r="A5" s="7"/>
      <c r="B5" s="7"/>
      <c r="C5" s="7"/>
      <c r="D5" s="7"/>
      <c r="E5" s="7"/>
      <c r="F5" s="7"/>
      <c r="G5" s="7"/>
      <c r="H5" s="7"/>
    </row>
  </sheetData>
  <sheetProtection selectLockedCells="1" pivotTables="0" selectUnlockedCells="1"/>
  <mergeCells count="2">
    <mergeCell ref="B4:C4"/>
    <mergeCell ref="D4:E4"/>
  </mergeCells>
  <dataValidations count="7">
    <dataValidation allowBlank="1" showInputMessage="1" showErrorMessage="1" prompt="Create a Personal Expenses Calculator in this workbook. _x000a__x000a_PivotChart showing expenses per category and month is in cell B3. To update the chart, click Data menu &gt; Refresh All. _x000a__x000a_Select cell G1 to navigate to Expense log worksheet." sqref="A1" xr:uid="{00000000-0002-0000-0000-000000000000}"/>
    <dataValidation allowBlank="1" showInputMessage="1" showErrorMessage="1" prompt="Slicer to filter table data based on date is in this cell." sqref="B4:C4" xr:uid="{D85331D8-18F1-49EF-9605-7E6B2685D7A4}"/>
    <dataValidation allowBlank="1" showInputMessage="1" showErrorMessage="1" prompt="Slicer to filter table data based on category is in this cell." sqref="D4:E4" xr:uid="{759EFC43-2D0D-4E89-ABB5-80A6619326B7}"/>
    <dataValidation allowBlank="1" showInputMessage="1" showErrorMessage="1" prompt="Slicer to filter table data based on subcategory is in this cell." sqref="F4" xr:uid="{7FEB2A6E-F347-4CE8-9227-19FD39EB5D93}"/>
    <dataValidation allowBlank="1" showInputMessage="1" showErrorMessage="1" prompt="Title of this worksheet is in this cell." sqref="B1" xr:uid="{95DDB30A-0628-4ED9-92C5-E20C9425E4A7}"/>
    <dataValidation allowBlank="1" showInputMessage="1" showErrorMessage="1" prompt="Navigation link to Expense log worksheet is in this cell" sqref="G1" xr:uid="{463648D9-83B3-4F20-9023-B3516867A5DA}"/>
    <dataValidation allowBlank="1" showInputMessage="1" showErrorMessage="1" prompt="PivotChart showing expenses by category and month is in this cell. Slicers to filter expenses by Date, Categories, and Subcategories is in cells B4, D4, &amp; F4, below." sqref="B3:G3" xr:uid="{4489B923-60D4-467B-B3DF-2BC33C273CAF}"/>
  </dataValidations>
  <hyperlinks>
    <hyperlink ref="G1" location="'Expense log'!A1" display="To expense log &gt;" xr:uid="{250AC49A-7331-6549-9C9C-C735D927BA04}"/>
  </hyperlinks>
  <printOptions horizontalCentered="1"/>
  <pageMargins left="0.25" right="0.25" top="0.75" bottom="0.75" header="0.3" footer="0.3"/>
  <pageSetup orientation="landscape" r:id="rId1"/>
  <headerFooter differentFirst="1"/>
  <drawing r:id="rId2"/>
  <extLst>
    <ext xmlns:x14="http://schemas.microsoft.com/office/spreadsheetml/2009/9/main" uri="{A8765BA9-456A-4dab-B4F3-ACF838C121DE}">
      <x14:slicerList>
        <x14:slicer r:id="rId3"/>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autoPageBreaks="0" fitToPage="1"/>
  </sheetPr>
  <dimension ref="A1:G30"/>
  <sheetViews>
    <sheetView showGridLines="0" zoomScaleNormal="100" workbookViewId="0"/>
  </sheetViews>
  <sheetFormatPr defaultColWidth="8.88671875" defaultRowHeight="30" customHeight="1" x14ac:dyDescent="0.5"/>
  <cols>
    <col min="1" max="1" width="5" style="17" customWidth="1"/>
    <col min="2" max="2" width="18.109375" style="21" customWidth="1"/>
    <col min="3" max="4" width="25" style="22" customWidth="1"/>
    <col min="5" max="5" width="18.33203125" style="22" customWidth="1"/>
    <col min="6" max="6" width="36.6640625" style="22" customWidth="1"/>
    <col min="7" max="7" width="5" style="17" customWidth="1"/>
    <col min="8" max="16384" width="8.88671875" style="19"/>
  </cols>
  <sheetData>
    <row r="1" spans="2:7" ht="99.9" customHeight="1" x14ac:dyDescent="1">
      <c r="B1" s="11" t="s">
        <v>24</v>
      </c>
      <c r="C1" s="12"/>
      <c r="D1" s="12"/>
      <c r="E1" s="12"/>
      <c r="F1" s="13" t="s">
        <v>30</v>
      </c>
    </row>
    <row r="2" spans="2:7" ht="32.1" customHeight="1" x14ac:dyDescent="0.5">
      <c r="B2" s="20"/>
      <c r="C2" s="20"/>
      <c r="D2" s="20"/>
      <c r="E2" s="20"/>
      <c r="F2" s="20"/>
      <c r="G2" s="20"/>
    </row>
    <row r="3" spans="2:7" ht="32.1" customHeight="1" x14ac:dyDescent="0.5">
      <c r="B3" s="23" t="s">
        <v>23</v>
      </c>
      <c r="C3" s="23" t="s">
        <v>25</v>
      </c>
      <c r="D3" s="23" t="s">
        <v>28</v>
      </c>
      <c r="E3" s="24" t="s">
        <v>26</v>
      </c>
      <c r="F3" s="23" t="s">
        <v>27</v>
      </c>
      <c r="G3" s="20"/>
    </row>
    <row r="4" spans="2:7" ht="32.1" customHeight="1" x14ac:dyDescent="0.5">
      <c r="B4" s="27">
        <f ca="1">DATE(YEAR(TODAY()),3,2)</f>
        <v>44987</v>
      </c>
      <c r="C4" t="s">
        <v>0</v>
      </c>
      <c r="D4" t="s">
        <v>1</v>
      </c>
      <c r="E4" s="28">
        <v>29</v>
      </c>
      <c r="F4" s="18"/>
    </row>
    <row r="5" spans="2:7" ht="32.1" customHeight="1" x14ac:dyDescent="0.5">
      <c r="B5" s="27">
        <f t="shared" ref="B5" ca="1" si="0">DATE(YEAR(TODAY()),3,2)</f>
        <v>44987</v>
      </c>
      <c r="C5" t="s">
        <v>0</v>
      </c>
      <c r="D5" t="s">
        <v>31</v>
      </c>
      <c r="E5" s="28">
        <v>39</v>
      </c>
      <c r="F5"/>
    </row>
    <row r="6" spans="2:7" ht="32.1" customHeight="1" x14ac:dyDescent="0.5">
      <c r="B6" s="27">
        <f ca="1">DATE(YEAR(TODAY()),3,4)</f>
        <v>44989</v>
      </c>
      <c r="C6" t="s">
        <v>0</v>
      </c>
      <c r="D6" t="s">
        <v>2</v>
      </c>
      <c r="E6" s="28">
        <v>62</v>
      </c>
      <c r="F6"/>
    </row>
    <row r="7" spans="2:7" ht="32.1" customHeight="1" x14ac:dyDescent="0.5">
      <c r="B7" s="27">
        <f ca="1">DATE(YEAR(TODAY()),3,4)</f>
        <v>44989</v>
      </c>
      <c r="C7" t="s">
        <v>3</v>
      </c>
      <c r="D7" t="s">
        <v>4</v>
      </c>
      <c r="E7" s="28">
        <v>29</v>
      </c>
      <c r="F7"/>
    </row>
    <row r="8" spans="2:7" ht="32.1" customHeight="1" x14ac:dyDescent="0.5">
      <c r="B8" s="27">
        <f ca="1">DATE(YEAR(TODAY()),3,6)</f>
        <v>44991</v>
      </c>
      <c r="C8" t="s">
        <v>5</v>
      </c>
      <c r="D8" t="s">
        <v>6</v>
      </c>
      <c r="E8" s="28">
        <v>42</v>
      </c>
      <c r="F8"/>
    </row>
    <row r="9" spans="2:7" ht="32.1" customHeight="1" x14ac:dyDescent="0.5">
      <c r="B9" s="27">
        <f ca="1">DATE(YEAR(TODAY()),3,6)</f>
        <v>44991</v>
      </c>
      <c r="C9" t="s">
        <v>7</v>
      </c>
      <c r="D9" t="s">
        <v>32</v>
      </c>
      <c r="E9" s="28">
        <v>21</v>
      </c>
      <c r="F9" t="s">
        <v>39</v>
      </c>
    </row>
    <row r="10" spans="2:7" ht="32.1" customHeight="1" x14ac:dyDescent="0.5">
      <c r="B10" s="27">
        <f ca="1">DATE(YEAR(TODAY()),4,2)</f>
        <v>45018</v>
      </c>
      <c r="C10" t="s">
        <v>7</v>
      </c>
      <c r="D10" t="s">
        <v>8</v>
      </c>
      <c r="E10" s="28">
        <v>54</v>
      </c>
      <c r="F10"/>
    </row>
    <row r="11" spans="2:7" ht="32.1" customHeight="1" x14ac:dyDescent="0.5">
      <c r="B11" s="27">
        <f t="shared" ref="B11:B13" ca="1" si="1">DATE(YEAR(TODAY()),4,2)</f>
        <v>45018</v>
      </c>
      <c r="C11" t="s">
        <v>5</v>
      </c>
      <c r="D11" t="s">
        <v>33</v>
      </c>
      <c r="E11" s="28">
        <v>12</v>
      </c>
      <c r="F11"/>
    </row>
    <row r="12" spans="2:7" ht="32.1" customHeight="1" x14ac:dyDescent="0.5">
      <c r="B12" s="27">
        <f t="shared" ca="1" si="1"/>
        <v>45018</v>
      </c>
      <c r="C12" t="s">
        <v>5</v>
      </c>
      <c r="D12" t="s">
        <v>34</v>
      </c>
      <c r="E12" s="28">
        <v>12</v>
      </c>
      <c r="F12"/>
    </row>
    <row r="13" spans="2:7" ht="32.1" customHeight="1" x14ac:dyDescent="0.5">
      <c r="B13" s="27">
        <f t="shared" ca="1" si="1"/>
        <v>45018</v>
      </c>
      <c r="C13" t="s">
        <v>5</v>
      </c>
      <c r="D13" t="s">
        <v>36</v>
      </c>
      <c r="E13" s="28">
        <v>2.75</v>
      </c>
      <c r="F13"/>
    </row>
    <row r="14" spans="2:7" ht="32.1" customHeight="1" x14ac:dyDescent="0.5">
      <c r="B14" s="27">
        <f ca="1">DATE(YEAR(TODAY()),4,4)</f>
        <v>45020</v>
      </c>
      <c r="C14" t="s">
        <v>0</v>
      </c>
      <c r="D14" t="s">
        <v>1</v>
      </c>
      <c r="E14" s="28">
        <v>29</v>
      </c>
      <c r="F14"/>
    </row>
    <row r="15" spans="2:7" ht="32.1" customHeight="1" x14ac:dyDescent="0.5">
      <c r="B15" s="27">
        <f ca="1">DATE(YEAR(TODAY()),4,4)</f>
        <v>45020</v>
      </c>
      <c r="C15" t="s">
        <v>0</v>
      </c>
      <c r="D15" t="s">
        <v>31</v>
      </c>
      <c r="E15" s="28">
        <v>39</v>
      </c>
      <c r="F15"/>
    </row>
    <row r="16" spans="2:7" ht="32.1" customHeight="1" x14ac:dyDescent="0.5">
      <c r="B16" s="27">
        <f ca="1">DATE(YEAR(TODAY()),4,4)</f>
        <v>45020</v>
      </c>
      <c r="C16" t="s">
        <v>0</v>
      </c>
      <c r="D16" t="s">
        <v>2</v>
      </c>
      <c r="E16" s="28">
        <v>62</v>
      </c>
      <c r="F16"/>
    </row>
    <row r="17" spans="2:6" ht="32.1" customHeight="1" x14ac:dyDescent="0.5">
      <c r="B17" s="27">
        <f ca="1">DATE(YEAR(TODAY()),4,4)</f>
        <v>45020</v>
      </c>
      <c r="C17" t="s">
        <v>5</v>
      </c>
      <c r="D17" t="s">
        <v>35</v>
      </c>
      <c r="E17" s="28">
        <v>29</v>
      </c>
      <c r="F17"/>
    </row>
    <row r="18" spans="2:6" ht="32.1" customHeight="1" x14ac:dyDescent="0.5">
      <c r="B18" s="27">
        <f ca="1">DATE(YEAR(TODAY()),4,6)</f>
        <v>45022</v>
      </c>
      <c r="C18" t="s">
        <v>5</v>
      </c>
      <c r="D18" t="s">
        <v>6</v>
      </c>
      <c r="E18" s="28">
        <v>42</v>
      </c>
      <c r="F18"/>
    </row>
    <row r="19" spans="2:6" ht="32.1" customHeight="1" x14ac:dyDescent="0.5">
      <c r="B19" s="27">
        <f ca="1">DATE(YEAR(TODAY()),4,6)</f>
        <v>45022</v>
      </c>
      <c r="C19" t="s">
        <v>7</v>
      </c>
      <c r="D19" t="s">
        <v>32</v>
      </c>
      <c r="E19" s="28">
        <v>21</v>
      </c>
      <c r="F19" t="s">
        <v>37</v>
      </c>
    </row>
    <row r="20" spans="2:6" ht="32.1" customHeight="1" x14ac:dyDescent="0.5">
      <c r="B20" s="27">
        <f ca="1">DATE(YEAR(TODAY()),5,1)</f>
        <v>45047</v>
      </c>
      <c r="C20" t="s">
        <v>7</v>
      </c>
      <c r="D20" t="s">
        <v>8</v>
      </c>
      <c r="E20" s="28">
        <v>54</v>
      </c>
      <c r="F20"/>
    </row>
    <row r="21" spans="2:6" ht="32.1" customHeight="1" x14ac:dyDescent="0.5">
      <c r="B21" s="27">
        <v>45078</v>
      </c>
      <c r="C21" t="s">
        <v>5</v>
      </c>
      <c r="D21" t="s">
        <v>33</v>
      </c>
      <c r="E21" s="28">
        <v>12</v>
      </c>
      <c r="F21"/>
    </row>
    <row r="22" spans="2:6" ht="32.1" customHeight="1" x14ac:dyDescent="0.5">
      <c r="B22" s="27">
        <f ca="1">DATE(YEAR(TODAY()),7,1)</f>
        <v>45108</v>
      </c>
      <c r="C22" t="s">
        <v>3</v>
      </c>
      <c r="D22" t="s">
        <v>9</v>
      </c>
      <c r="E22" s="28">
        <v>21</v>
      </c>
      <c r="F22" t="s">
        <v>38</v>
      </c>
    </row>
    <row r="23" spans="2:6" ht="30" customHeight="1" x14ac:dyDescent="0.5">
      <c r="B23" s="27">
        <f ca="1">DATE(YEAR(TODAY()),8,1)</f>
        <v>45139</v>
      </c>
      <c r="C23" t="s">
        <v>5</v>
      </c>
      <c r="D23" t="s">
        <v>36</v>
      </c>
      <c r="E23" s="28">
        <v>3</v>
      </c>
      <c r="F23"/>
    </row>
    <row r="24" spans="2:6" ht="30" customHeight="1" x14ac:dyDescent="0.5">
      <c r="B24" s="27">
        <f ca="1">DATE(YEAR(TODAY()),8,1)</f>
        <v>45139</v>
      </c>
      <c r="C24" t="s">
        <v>7</v>
      </c>
      <c r="D24" t="s">
        <v>32</v>
      </c>
      <c r="E24" s="28">
        <v>45</v>
      </c>
      <c r="F24" s="23"/>
    </row>
    <row r="25" spans="2:6" ht="30" customHeight="1" x14ac:dyDescent="0.5">
      <c r="B25" s="26"/>
      <c r="C25" s="25"/>
      <c r="D25" s="25"/>
      <c r="E25" s="25"/>
      <c r="F25" s="25"/>
    </row>
    <row r="26" spans="2:6" ht="30" customHeight="1" x14ac:dyDescent="0.5">
      <c r="B26" s="26"/>
      <c r="C26" s="25"/>
      <c r="D26" s="25"/>
      <c r="E26" s="25"/>
      <c r="F26" s="25"/>
    </row>
    <row r="27" spans="2:6" ht="30" customHeight="1" x14ac:dyDescent="0.5">
      <c r="B27" s="26"/>
      <c r="C27" s="25"/>
      <c r="D27" s="25"/>
      <c r="E27" s="25"/>
      <c r="F27" s="25"/>
    </row>
    <row r="28" spans="2:6" ht="30" customHeight="1" x14ac:dyDescent="0.5">
      <c r="B28" s="26"/>
      <c r="C28" s="25"/>
      <c r="D28" s="25"/>
      <c r="E28" s="25"/>
      <c r="F28" s="25"/>
    </row>
    <row r="29" spans="2:6" ht="30" customHeight="1" x14ac:dyDescent="0.5">
      <c r="B29" s="26"/>
      <c r="C29" s="25"/>
      <c r="D29" s="25"/>
      <c r="E29" s="25"/>
      <c r="F29" s="25"/>
    </row>
    <row r="30" spans="2:6" ht="30" customHeight="1" x14ac:dyDescent="0.5">
      <c r="B30" s="26"/>
      <c r="C30" s="25"/>
      <c r="D30" s="25"/>
      <c r="E30" s="25"/>
      <c r="F30" s="25"/>
    </row>
  </sheetData>
  <dataValidations count="10">
    <dataValidation allowBlank="1" showInputMessage="1" showErrorMessage="1" prompt="Create an Expense log in this worksheet. Select cell F1 to navigate to Dashboard. Enter expense details in Expenses table." sqref="A1" xr:uid="{00000000-0002-0000-0100-000002000000}"/>
    <dataValidation allowBlank="1" showInputMessage="1" showErrorMessage="1" prompt="Navigation link to Dashboard worksheet is in this cell" sqref="F1" xr:uid="{00000000-0002-0000-0100-000004000000}"/>
    <dataValidation allowBlank="1" showInputMessage="1" showErrorMessage="1" prompt="Enter date in this column under this heading. Use heading filters to find specific entries" sqref="B3" xr:uid="{00000000-0002-0000-0100-000005000000}"/>
    <dataValidation allowBlank="1" showInputMessage="1" showErrorMessage="1" prompt="Enter category in this column under this heading" sqref="C3" xr:uid="{00000000-0002-0000-0100-000006000000}"/>
    <dataValidation allowBlank="1" showInputMessage="1" showErrorMessage="1" prompt="Enter subcategory in this column under this heading" sqref="D3" xr:uid="{00000000-0002-0000-0100-000007000000}"/>
    <dataValidation allowBlank="1" showInputMessage="1" showErrorMessage="1" prompt="Enter amount in this column under this heading" sqref="E3" xr:uid="{00000000-0002-0000-0100-000008000000}"/>
    <dataValidation allowBlank="1" showInputMessage="1" showErrorMessage="1" prompt="Enter note in this column under this heading" sqref="F3" xr:uid="{00000000-0002-0000-0100-000009000000}"/>
    <dataValidation allowBlank="1" showInputMessage="1" showErrorMessage="1" prompt="Title of this worksheet is in this cell. Navigation link to Dashboard worksheet is in cell F1. Enter details in table below." sqref="B1" xr:uid="{3E7E6AA1-7CA5-4B15-A0F8-7A378B175D60}"/>
    <dataValidation type="date" operator="greaterThan" allowBlank="1" showInputMessage="1" showErrorMessage="1" sqref="B4:B30" xr:uid="{00000000-0002-0000-0100-000000000000}">
      <formula1>40544</formula1>
    </dataValidation>
    <dataValidation type="decimal" allowBlank="1" showInputMessage="1" showErrorMessage="1" sqref="E4:E30" xr:uid="{00000000-0002-0000-0100-000001000000}">
      <formula1>0</formula1>
      <formula2>100000</formula2>
    </dataValidation>
  </dataValidations>
  <hyperlinks>
    <hyperlink ref="F1" location="Dashboard!A1" tooltip="Select to navigate to Dashboard worksheet" display="&lt; to dashboard" xr:uid="{00000000-0004-0000-0100-000000000000}"/>
  </hyperlinks>
  <printOptions horizontalCentered="1"/>
  <pageMargins left="0.25" right="0.25" top="0.75" bottom="0.75" header="0.3" footer="0.3"/>
  <pageSetup fitToHeight="0" orientation="portrait" r:id="rId1"/>
  <headerFooter differentFirst="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H11"/>
  <sheetViews>
    <sheetView workbookViewId="0"/>
  </sheetViews>
  <sheetFormatPr defaultColWidth="8.44140625" defaultRowHeight="18" x14ac:dyDescent="0.5"/>
  <cols>
    <col min="1" max="1" width="2.88671875" customWidth="1"/>
    <col min="2" max="2" width="15.77734375" bestFit="1" customWidth="1"/>
    <col min="3" max="3" width="12.5546875" bestFit="1" customWidth="1"/>
    <col min="4" max="4" width="13.6640625" customWidth="1"/>
    <col min="5" max="5" width="8.77734375" bestFit="1" customWidth="1"/>
    <col min="6" max="6" width="12.109375" customWidth="1"/>
    <col min="7" max="7" width="8.77734375" bestFit="1" customWidth="1"/>
  </cols>
  <sheetData>
    <row r="1" spans="1:8" s="14" customFormat="1" ht="53.25" customHeight="1" thickBot="1" x14ac:dyDescent="0.55000000000000004">
      <c r="A1"/>
      <c r="B1" s="31" t="s">
        <v>10</v>
      </c>
      <c r="C1" s="31"/>
      <c r="D1" s="31"/>
      <c r="E1" s="31"/>
      <c r="F1" s="31"/>
      <c r="G1" s="31"/>
      <c r="H1" s="15"/>
    </row>
    <row r="2" spans="1:8" ht="72.75" customHeight="1" thickTop="1" x14ac:dyDescent="0.5">
      <c r="B2" s="30" t="s">
        <v>11</v>
      </c>
      <c r="C2" s="30"/>
      <c r="D2" s="30"/>
      <c r="E2" s="30"/>
      <c r="F2" s="30"/>
      <c r="G2" s="30"/>
    </row>
    <row r="3" spans="1:8" ht="36" x14ac:dyDescent="0.5">
      <c r="B3" t="s">
        <v>13</v>
      </c>
      <c r="C3" t="s">
        <v>21</v>
      </c>
    </row>
    <row r="4" spans="1:8" ht="36" x14ac:dyDescent="0.5">
      <c r="B4" t="s">
        <v>12</v>
      </c>
      <c r="C4" t="s">
        <v>3</v>
      </c>
      <c r="D4" t="s">
        <v>7</v>
      </c>
      <c r="E4" t="s">
        <v>5</v>
      </c>
      <c r="F4" t="s">
        <v>0</v>
      </c>
      <c r="G4" t="s">
        <v>20</v>
      </c>
    </row>
    <row r="5" spans="1:8" x14ac:dyDescent="0.5">
      <c r="B5" s="18" t="s">
        <v>14</v>
      </c>
      <c r="C5">
        <v>29</v>
      </c>
      <c r="D5">
        <v>21</v>
      </c>
      <c r="E5">
        <v>42</v>
      </c>
      <c r="F5">
        <v>130</v>
      </c>
      <c r="G5">
        <v>222</v>
      </c>
    </row>
    <row r="6" spans="1:8" x14ac:dyDescent="0.5">
      <c r="B6" s="18" t="s">
        <v>15</v>
      </c>
      <c r="D6">
        <v>75</v>
      </c>
      <c r="E6">
        <v>97.75</v>
      </c>
      <c r="F6">
        <v>130</v>
      </c>
      <c r="G6">
        <v>302.75</v>
      </c>
    </row>
    <row r="7" spans="1:8" x14ac:dyDescent="0.5">
      <c r="B7" s="18" t="s">
        <v>16</v>
      </c>
      <c r="D7">
        <v>54</v>
      </c>
      <c r="G7">
        <v>54</v>
      </c>
    </row>
    <row r="8" spans="1:8" x14ac:dyDescent="0.5">
      <c r="B8" s="18" t="s">
        <v>17</v>
      </c>
      <c r="E8">
        <v>12</v>
      </c>
      <c r="G8">
        <v>12</v>
      </c>
    </row>
    <row r="9" spans="1:8" x14ac:dyDescent="0.5">
      <c r="B9" s="18" t="s">
        <v>18</v>
      </c>
      <c r="C9">
        <v>21</v>
      </c>
      <c r="G9">
        <v>21</v>
      </c>
    </row>
    <row r="10" spans="1:8" x14ac:dyDescent="0.5">
      <c r="B10" s="18" t="s">
        <v>19</v>
      </c>
      <c r="D10">
        <v>45</v>
      </c>
      <c r="E10">
        <v>3</v>
      </c>
      <c r="G10">
        <v>48</v>
      </c>
    </row>
    <row r="11" spans="1:8" x14ac:dyDescent="0.5">
      <c r="B11" s="18" t="s">
        <v>20</v>
      </c>
      <c r="C11">
        <v>50</v>
      </c>
      <c r="D11">
        <v>195</v>
      </c>
      <c r="E11">
        <v>154.75</v>
      </c>
      <c r="F11">
        <v>260</v>
      </c>
      <c r="G11">
        <v>659.75</v>
      </c>
    </row>
  </sheetData>
  <mergeCells count="2">
    <mergeCell ref="B2:G2"/>
    <mergeCell ref="B1:G1"/>
  </mergeCells>
  <dataValidations count="2">
    <dataValidation allowBlank="1" showInputMessage="1" showErrorMessage="1" prompt="Hidden worksheet has the pivot table data source, do not delete this worksheet. Deleting this worksheet will disrupt the Dashboard data" sqref="A1" xr:uid="{00000000-0002-0000-0200-000000000000}"/>
    <dataValidation allowBlank="1" showInputMessage="1" showErrorMessage="1" prompt="Title of this worksheet is in this cell. PivotChart data source starts in cell B3" sqref="B1 H1" xr:uid="{00000000-0002-0000-0200-000001000000}"/>
  </dataValidations>
  <pageMargins left="0.7" right="0.7" top="0.75" bottom="0.75" header="0.3" footer="0.3"/>
  <pageSetup orientation="portrait" r:id="rId2"/>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1C3FA6A9-5923-4754-AD09-1B408394CD1F}"/>
</file>

<file path=customXml/itemProps21.xml><?xml version="1.0" encoding="utf-8"?>
<ds:datastoreItem xmlns:ds="http://schemas.openxmlformats.org/officeDocument/2006/customXml" ds:itemID="{AAF104BC-1014-4027-B57D-CAD05C7DDC62}"/>
</file>

<file path=customXml/itemProps33.xml><?xml version="1.0" encoding="utf-8"?>
<ds:datastoreItem xmlns:ds="http://schemas.openxmlformats.org/officeDocument/2006/customXml" ds:itemID="{C11EDD94-99AD-462E-89E7-B07E33E40FD0}"/>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TM03427588</ap:Template>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2</vt:i4>
      </vt:variant>
    </vt:vector>
  </ap:HeadingPairs>
  <ap:TitlesOfParts>
    <vt:vector baseType="lpstr" size="5">
      <vt:lpstr>Dashboard</vt:lpstr>
      <vt:lpstr>Expense log</vt:lpstr>
      <vt:lpstr>Personal Expenses Data</vt:lpstr>
      <vt:lpstr>'Expense log'!Print_Titles</vt:lpstr>
      <vt:lpstr>Title2</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2023-08-15T03:30:24Z</dcterms:created>
  <dcterms:modified xsi:type="dcterms:W3CDTF">2023-09-14T03:02:09Z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