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data" ContentType="application/vnd.openxmlformats-officedocument.model+data"/>
  <Default Extension="svg" ContentType="image/svg+xml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xl/theme/theme11.xml" ContentType="application/vnd.openxmlformats-officedocument.theme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21.xml" ContentType="application/vnd.openxmlformats-officedocument.spreadsheetml.table+xml"/>
  <Override PartName="/xl/pivotTables/pivotTable1.xml" ContentType="application/vnd.openxmlformats-officedocument.spreadsheetml.pivotTable+xml"/>
  <Override PartName="/xl/pivotCache/pivotCacheDefinition21.xml" ContentType="application/vnd.openxmlformats-officedocument.spreadsheetml.pivotCacheDefinition+xml"/>
  <Override PartName="/xl/worksheets/sheet22.xml" ContentType="application/vnd.openxmlformats-officedocument.spreadsheetml.worksheet+xml"/>
  <Override PartName="/xl/tables/table12.xml" ContentType="application/vnd.openxmlformats-officedocument.spreadsheetml.table+xml"/>
  <Override PartName="/customXml/item3.xml" ContentType="application/xml"/>
  <Override PartName="/customXml/itemProps31.xml" ContentType="application/vnd.openxmlformats-officedocument.customXmlProperties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haredStrings.xml" ContentType="application/vnd.openxmlformats-officedocument.spreadsheetml.sharedStrings+xml"/>
  <Override PartName="/xl/pivotCache/pivotCacheDefinition12.xml" ContentType="application/vnd.openxmlformats-officedocument.spreadsheetml.pivotCacheDefinition+xml"/>
  <Override PartName="/customXml/item22.xml" ContentType="application/xml"/>
  <Override PartName="/customXml/itemProps22.xml" ContentType="application/vnd.openxmlformats-officedocument.customXmlProperties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pivotTables/pivotTable22.xml" ContentType="application/vnd.openxmlformats-officedocument.spreadsheetml.pivotTable+xml"/>
  <Override PartName="/xl/connections.xml" ContentType="application/vnd.openxmlformats-officedocument.spreadsheetml.connections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bookViews>
    <workbookView xWindow="-108" yWindow="-108" windowWidth="23256" windowHeight="12720" xr2:uid="{00000000-000D-0000-FFFF-FFFF00000000}"/>
  </bookViews>
  <sheets>
    <sheet name="Monthly budget report" sheetId="2" r:id="rId1"/>
    <sheet name="Monthly expenses" sheetId="3" r:id="rId2"/>
    <sheet name="Expenses categories" sheetId="4" r:id="rId3"/>
    <sheet name="Expenses summary" sheetId="5" r:id="rId4"/>
  </sheets>
  <definedNames>
    <definedName name="_xlcn.WorksheetConnection_TEMP.xlsxTBL_MonthlyExpenses" hidden="1">TBL_MonthlyExpenses[]</definedName>
    <definedName name="List_ExpenseCategories" localSheetId="3">TBL_SummaryExpenses[Categories]</definedName>
    <definedName name="List_ExpenseCategories">TBL_SummaryExpenses[Categories]</definedName>
    <definedName name="_xlnm.Print_Titles" localSheetId="3">'Expenses summary'!$1:$4</definedName>
    <definedName name="_xlnm.Print_Titles" localSheetId="1">'Monthly expenses'!$2:$4</definedName>
  </definedNames>
  <calcPr calcId="191029"/>
  <pivotCaches>
    <pivotCache cacheId="0" r:id="rId5"/>
  </pivotCaches>
  <extLst>
    <ext xmlns:x15="http://schemas.microsoft.com/office/spreadsheetml/2010/11/main" uri="{841E416B-1EF1-43b6-AB56-02D37102CBD5}">
      <x15:pivotCaches>
        <pivotCache cacheId="1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6" i="2"/>
  <c r="F15" i="2"/>
  <c r="F14" i="2"/>
  <c r="E9" i="2"/>
  <c r="D9" i="2"/>
  <c r="F8" i="2" l="1"/>
  <c r="E7" i="2"/>
  <c r="D7" i="2"/>
  <c r="F9" i="2"/>
  <c r="F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"/>
        </x15:connection>
      </ext>
    </extLst>
  </connection>
</connections>
</file>

<file path=xl/sharedStrings.xml><?xml version="1.0" encoding="utf-8"?>
<sst xmlns="http://schemas.openxmlformats.org/spreadsheetml/2006/main" count="203" uniqueCount="95">
  <si>
    <t xml:space="preserve"> </t>
  </si>
  <si>
    <t>Overview</t>
  </si>
  <si>
    <t>Projected</t>
  </si>
  <si>
    <t>Actual</t>
  </si>
  <si>
    <t>Difference</t>
  </si>
  <si>
    <t>Balance</t>
  </si>
  <si>
    <t>Expenses</t>
  </si>
  <si>
    <t>Income 1</t>
  </si>
  <si>
    <t>Income 2</t>
  </si>
  <si>
    <t>Description</t>
  </si>
  <si>
    <t>Category</t>
  </si>
  <si>
    <t>Projected Cost</t>
  </si>
  <si>
    <t>Actual Cost</t>
  </si>
  <si>
    <t>Children</t>
  </si>
  <si>
    <t>Medical</t>
  </si>
  <si>
    <t>Concerts</t>
  </si>
  <si>
    <t>Entertainment</t>
  </si>
  <si>
    <t>Movies</t>
  </si>
  <si>
    <t>Food</t>
  </si>
  <si>
    <t>Groceries</t>
  </si>
  <si>
    <t>Charity 1</t>
  </si>
  <si>
    <t>Charity 2</t>
  </si>
  <si>
    <t>Gift 1</t>
  </si>
  <si>
    <t>Gift 2</t>
  </si>
  <si>
    <t>Housing</t>
  </si>
  <si>
    <t>Electric</t>
  </si>
  <si>
    <t>Gas</t>
  </si>
  <si>
    <t>Maintenance</t>
  </si>
  <si>
    <t>Supplies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</si>
  <si>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</si>
  <si>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</si>
  <si>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</si>
  <si>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</si>
  <si>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</si>
  <si>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</si>
  <si>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</si>
  <si>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</si>
  <si>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</si>
  <si>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</si>
  <si>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</si>
  <si>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Pets</t>
  </si>
  <si>
    <t>Grooming</t>
  </si>
  <si>
    <t>Toys</t>
  </si>
  <si>
    <t>Savings</t>
  </si>
  <si>
    <t>Federal</t>
  </si>
  <si>
    <t>Taxes</t>
  </si>
  <si>
    <t>Local</t>
  </si>
  <si>
    <t>State</t>
  </si>
  <si>
    <t>Transportation</t>
  </si>
  <si>
    <t>Fuel</t>
  </si>
  <si>
    <t xml:space="preserve">Licensing </t>
  </si>
  <si>
    <t>Categories</t>
  </si>
  <si>
    <t>Total</t>
  </si>
  <si>
    <t>Grand Total</t>
  </si>
  <si>
    <t xml:space="preserve">Difference </t>
  </si>
  <si>
    <t>Actual expenses</t>
  </si>
  <si>
    <t>Total income</t>
  </si>
  <si>
    <t>Income summary</t>
  </si>
  <si>
    <t>Extra income</t>
  </si>
  <si>
    <t>Projected cost</t>
  </si>
  <si>
    <t>Actual cost</t>
  </si>
  <si>
    <t>Extracurricular activities</t>
  </si>
  <si>
    <t>School supplies</t>
  </si>
  <si>
    <t>School tuition</t>
  </si>
  <si>
    <t>Live theater</t>
  </si>
  <si>
    <t>Music (CDs, downloads, etc.)</t>
  </si>
  <si>
    <t>Sporting events</t>
  </si>
  <si>
    <t>Video (purchase)</t>
  </si>
  <si>
    <t>Video (rental)</t>
  </si>
  <si>
    <t>Dining out</t>
  </si>
  <si>
    <t>Cable/satellite</t>
  </si>
  <si>
    <t>House cleaning service</t>
  </si>
  <si>
    <t>Mortgage/rent</t>
  </si>
  <si>
    <t>Natural gas/oil</t>
  </si>
  <si>
    <t>Internet Service</t>
  </si>
  <si>
    <t>Phone (cell)</t>
  </si>
  <si>
    <t>Phone (home)</t>
  </si>
  <si>
    <t>Waste removal and recycle</t>
  </si>
  <si>
    <t>Water and sewer</t>
  </si>
  <si>
    <t>Dry cleaning</t>
  </si>
  <si>
    <t>Hair/nails</t>
  </si>
  <si>
    <t>Health club</t>
  </si>
  <si>
    <t>Investment account</t>
  </si>
  <si>
    <t>Retirement account</t>
  </si>
  <si>
    <t>Bus/rideshare fare</t>
  </si>
  <si>
    <t>Parking fees</t>
  </si>
  <si>
    <t>Vehicle payment</t>
  </si>
  <si>
    <t>Gifts and charity</t>
  </si>
  <si>
    <t>Personal care</t>
  </si>
  <si>
    <t>Expense categories</t>
  </si>
  <si>
    <t>Monthly expenses</t>
  </si>
  <si>
    <t>Expenses summary</t>
  </si>
  <si>
    <t>Licensing</t>
  </si>
  <si>
    <t>Budget
Overview</t>
  </si>
  <si>
    <t>Blank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</si>
</sst>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\ #,##0_);[Red]\(&quot;$&quot;\ #,##0\)"/>
    <numFmt numFmtId="165" formatCode="&quot;$&quot;\ #,##0"/>
  </numFmts>
  <fonts count="28" x14ac:knownFonts="1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8"/>
      <color theme="1" tint="0.14999847407452621"/>
      <name val="Franklin Gothic Book"/>
      <family val="2"/>
      <scheme val="min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6"/>
      <color theme="9" tint="-0.499984740745262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24"/>
      <color theme="1" tint="0.14999847407452621"/>
      <name val="Franklin Gothic Book"/>
      <family val="2"/>
      <scheme val="minor"/>
    </font>
    <font>
      <sz val="50"/>
      <color theme="6" tint="-0.499984740745262"/>
      <name val="Franklin Gothic Book"/>
      <family val="2"/>
      <scheme val="minor"/>
    </font>
    <font>
      <sz val="12"/>
      <color theme="7" tint="-0.749961851863155"/>
      <name val="Franklin Gothic Book"/>
      <family val="2"/>
      <scheme val="minor"/>
    </font>
    <font>
      <sz val="14"/>
      <color theme="7" tint="-0.749961851863155"/>
      <name val="Franklin Gothic Medium"/>
      <family val="2"/>
      <scheme val="major"/>
    </font>
    <font>
      <sz val="50"/>
      <color theme="5" tint="-0.499984740745262"/>
      <name val="Franklin Gothic Book"/>
      <family val="2"/>
      <scheme val="minor"/>
    </font>
    <font>
      <sz val="12"/>
      <color theme="1" tint="0.14999847407452621"/>
      <name val="Franklin Gothic Book"/>
      <family val="2"/>
      <scheme val="minor"/>
    </font>
    <font>
      <sz val="14"/>
      <color theme="1" tint="0.14999847407452621"/>
      <name val="Franklin Gothic Medium"/>
      <family val="2"/>
      <scheme val="major"/>
    </font>
    <font>
      <sz val="10"/>
      <color theme="7" tint="-0.749961851863155"/>
      <name val="Franklin Gothic Book"/>
      <family val="2"/>
      <scheme val="minor"/>
    </font>
    <font>
      <sz val="14"/>
      <color theme="6"/>
      <name val="Franklin Gothic Medium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/>
      <top style="thick">
        <color theme="5" tint="-0.2499465926084170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8" fillId="2" borderId="0" xfId="0" applyNumberFormat="1" applyFont="1" applyFill="1" applyAlignment="1">
      <alignment horizontal="left" vertical="center"/>
    </xf>
    <xf numFmtId="165" fontId="8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1" fillId="3" borderId="0" xfId="0" applyNumberFormat="1" applyFont="1" applyFill="1" applyAlignment="1">
      <alignment horizontal="left" vertical="center" indent="1"/>
    </xf>
    <xf numFmtId="165" fontId="11" fillId="3" borderId="0" xfId="0" applyNumberFormat="1" applyFont="1" applyFill="1" applyAlignment="1">
      <alignment horizontal="left" vertical="center" indent="1"/>
    </xf>
    <xf numFmtId="0" fontId="5" fillId="7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6" fillId="6" borderId="0" xfId="0" applyFont="1" applyFill="1" applyAlignment="1">
      <alignment vertical="top"/>
    </xf>
    <xf numFmtId="0" fontId="10" fillId="5" borderId="0" xfId="0" applyFont="1" applyFill="1" applyAlignment="1">
      <alignment horizontal="left" vertical="center"/>
    </xf>
    <xf numFmtId="164" fontId="11" fillId="8" borderId="0" xfId="0" applyNumberFormat="1" applyFont="1" applyFill="1" applyAlignment="1">
      <alignment horizontal="left" vertical="center" indent="1"/>
    </xf>
    <xf numFmtId="165" fontId="11" fillId="8" borderId="0" xfId="0" applyNumberFormat="1" applyFont="1" applyFill="1" applyAlignment="1">
      <alignment horizontal="left" vertical="center" indent="1"/>
    </xf>
    <xf numFmtId="0" fontId="10" fillId="4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" fillId="2" borderId="0" xfId="0" applyFont="1" applyFill="1"/>
    <xf numFmtId="44" fontId="1" fillId="2" borderId="0" xfId="0" applyNumberFormat="1" applyFont="1" applyFill="1"/>
    <xf numFmtId="0" fontId="13" fillId="4" borderId="0" xfId="0" applyFont="1" applyFill="1" applyAlignment="1">
      <alignment horizontal="left" vertical="center" indent="1"/>
    </xf>
    <xf numFmtId="0" fontId="13" fillId="5" borderId="0" xfId="0" applyFont="1" applyFill="1" applyAlignment="1">
      <alignment horizontal="left" vertical="center" indent="1"/>
    </xf>
    <xf numFmtId="0" fontId="13" fillId="7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5" fillId="3" borderId="0" xfId="0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 indent="1"/>
    </xf>
    <xf numFmtId="0" fontId="15" fillId="8" borderId="0" xfId="0" applyFont="1" applyFill="1" applyAlignment="1">
      <alignment horizontal="left" vertical="center" indent="1"/>
    </xf>
    <xf numFmtId="0" fontId="14" fillId="8" borderId="0" xfId="0" applyFont="1" applyFill="1" applyAlignment="1">
      <alignment horizontal="left" vertical="center" indent="1"/>
    </xf>
    <xf numFmtId="0" fontId="16" fillId="8" borderId="0" xfId="0" applyFont="1" applyFill="1" applyAlignment="1">
      <alignment horizontal="left" vertical="center" indent="1"/>
    </xf>
    <xf numFmtId="0" fontId="19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9" fillId="2" borderId="4" xfId="0" applyFont="1" applyFill="1" applyBorder="1"/>
    <xf numFmtId="0" fontId="23" fillId="2" borderId="4" xfId="0" applyFont="1" applyFill="1" applyBorder="1"/>
    <xf numFmtId="0" fontId="19" fillId="2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2" borderId="0" xfId="0" applyFill="1"/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44" fontId="24" fillId="0" borderId="0" xfId="0" applyNumberFormat="1" applyFont="1"/>
    <xf numFmtId="0" fontId="24" fillId="0" borderId="0" xfId="0" applyFont="1" applyAlignment="1">
      <alignment horizontal="left" indent="1"/>
    </xf>
    <xf numFmtId="0" fontId="18" fillId="0" borderId="0" xfId="0" applyFont="1" applyAlignment="1">
      <alignment horizontal="left" vertical="center" wrapText="1" indent="1"/>
    </xf>
    <xf numFmtId="44" fontId="18" fillId="0" borderId="0" xfId="0" applyNumberFormat="1" applyFont="1" applyAlignment="1">
      <alignment horizontal="left" vertical="center" wrapText="1" indent="1"/>
    </xf>
    <xf numFmtId="0" fontId="16" fillId="0" borderId="0" xfId="0" applyFont="1" applyAlignment="1">
      <alignment horizontal="left" vertical="center" indent="1"/>
    </xf>
    <xf numFmtId="44" fontId="16" fillId="0" borderId="0" xfId="0" applyNumberFormat="1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9" fillId="2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7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162"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Franklin Gothic Medium"/>
        <scheme val="major"/>
      </font>
    </dxf>
    <dxf>
      <font>
        <name val="Franklin Gothic Medium"/>
        <scheme val="maj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border>
        <bottom/>
      </border>
    </dxf>
    <dxf>
      <border>
        <bottom/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5" tint="0.59996337778862885"/>
        </top>
        <bottom style="thin">
          <color theme="5" tint="0.59996337778862885"/>
        </bottom>
        <horizontal style="thin">
          <color theme="5" tint="0.59996337778862885"/>
        </horizontal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Medium"/>
      </font>
    </dxf>
    <dxf>
      <font>
        <name val="Franklin Gothic Medium"/>
      </font>
    </dxf>
    <dxf>
      <font>
        <sz val="14"/>
      </font>
    </dxf>
    <dxf>
      <font>
        <sz val="14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alignment indent="1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61851863155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61851863155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theme="7" tint="-0.749961851863155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7" tint="-0.749961851863155"/>
        <name val="Franklin Gothic Medium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 xr9:uid="{00000000-0011-0000-FFFF-FFFF01000000}">
      <tableStyleElement type="wholeTable" dxfId="150"/>
      <tableStyleElement type="headerRow" dxfId="149"/>
      <tableStyleElement type="totalRow" dxfId="148"/>
    </tableStyle>
    <tableStyle name="TableStyleLight7 2 2" pivot="0" count="3" xr9:uid="{BC13EA45-0086-4C99-87AA-0492EFC25CD6}">
      <tableStyleElement type="wholeTable" dxfId="147"/>
      <tableStyleElement type="headerRow" dxfId="146"/>
      <tableStyleElement type="totalRow" dxfId="145"/>
    </tableStyle>
  </tableStyles>
  <colors>
    <mruColors>
      <color rgb="FFB5DA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/xl/theme/theme11.xml" Id="rId8" /><Relationship Type="http://schemas.openxmlformats.org/officeDocument/2006/relationships/calcChain" Target="/xl/calcChain.xml" Id="rId13" /><Relationship Type="http://schemas.openxmlformats.org/officeDocument/2006/relationships/worksheet" Target="/xl/worksheets/sheet31.xml" Id="rId3" /><Relationship Type="http://schemas.openxmlformats.org/officeDocument/2006/relationships/pivotTable" Target="/xl/pivotTables/pivotTable1.xml" Id="rId7" /><Relationship Type="http://schemas.openxmlformats.org/officeDocument/2006/relationships/powerPivotData" Target="/xl/model/item.data" Id="rId12" /><Relationship Type="http://schemas.openxmlformats.org/officeDocument/2006/relationships/worksheet" Target="/xl/worksheets/sheet22.xml" Id="rId2" /><Relationship Type="http://schemas.openxmlformats.org/officeDocument/2006/relationships/customXml" Target="/customXml/item3.xml" Id="rId16" /><Relationship Type="http://schemas.openxmlformats.org/officeDocument/2006/relationships/worksheet" Target="/xl/worksheets/sheet13.xml" Id="rId1" /><Relationship Type="http://schemas.openxmlformats.org/officeDocument/2006/relationships/pivotCacheDefinition" Target="/xl/pivotCache/pivotCacheDefinition21.xml" Id="rId6" /><Relationship Type="http://schemas.openxmlformats.org/officeDocument/2006/relationships/sharedStrings" Target="/xl/sharedStrings.xml" Id="rId11" /><Relationship Type="http://schemas.openxmlformats.org/officeDocument/2006/relationships/pivotCacheDefinition" Target="/xl/pivotCache/pivotCacheDefinition12.xml" Id="rId5" /><Relationship Type="http://schemas.openxmlformats.org/officeDocument/2006/relationships/customXml" Target="/customXml/item22.xml" Id="rId15" /><Relationship Type="http://schemas.openxmlformats.org/officeDocument/2006/relationships/styles" Target="/xl/styles.xml" Id="rId10" /><Relationship Type="http://schemas.openxmlformats.org/officeDocument/2006/relationships/worksheet" Target="/xl/worksheets/sheet44.xml" Id="rId4" /><Relationship Type="http://schemas.openxmlformats.org/officeDocument/2006/relationships/connections" Target="/xl/connections.xml" Id="rId9" /><Relationship Type="http://schemas.openxmlformats.org/officeDocument/2006/relationships/customXml" Target="/customXml/item13.xml" Id="rId1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86253924141834"/>
          <c:y val="3.7909031122802654E-3"/>
          <c:w val="0.69475831860886672"/>
          <c:h val="0.9432874163867214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Pets</c:v>
              </c:pt>
              <c:pt idx="1">
                <c:v>Gifts and charity</c:v>
              </c:pt>
              <c:pt idx="2">
                <c:v>Children</c:v>
              </c:pt>
              <c:pt idx="3">
                <c:v>Personal care</c:v>
              </c:pt>
              <c:pt idx="4">
                <c:v>Savings</c:v>
              </c:pt>
              <c:pt idx="5">
                <c:v>Loans</c:v>
              </c:pt>
              <c:pt idx="6">
                <c:v>Taxes</c:v>
              </c:pt>
              <c:pt idx="7">
                <c:v>Entertainment</c:v>
              </c:pt>
              <c:pt idx="8">
                <c:v>Insurance</c:v>
              </c:pt>
              <c:pt idx="9">
                <c:v>Food</c:v>
              </c:pt>
              <c:pt idx="10">
                <c:v>Transportation</c:v>
              </c:pt>
              <c:pt idx="11">
                <c:v>Housing</c:v>
              </c:pt>
            </c:strLit>
          </c:cat>
          <c:val>
            <c:numLit>
              <c:formatCode>_("$"* #,##0_);_("$"* \(#,##0\);_("$"* "-"_);_(@_)</c:formatCode>
              <c:ptCount val="12"/>
              <c:pt idx="0">
                <c:v>100</c:v>
              </c:pt>
              <c:pt idx="1">
                <c:v>125</c:v>
              </c:pt>
              <c:pt idx="2">
                <c:v>140</c:v>
              </c:pt>
              <c:pt idx="3">
                <c:v>140</c:v>
              </c:pt>
              <c:pt idx="4">
                <c:v>200</c:v>
              </c:pt>
              <c:pt idx="5">
                <c:v>200</c:v>
              </c:pt>
              <c:pt idx="6">
                <c:v>300</c:v>
              </c:pt>
              <c:pt idx="7">
                <c:v>358</c:v>
              </c:pt>
              <c:pt idx="8">
                <c:v>900</c:v>
              </c:pt>
              <c:pt idx="9">
                <c:v>1320</c:v>
              </c:pt>
              <c:pt idx="10">
                <c:v>1375</c:v>
              </c:pt>
              <c:pt idx="11">
                <c:v>2702</c:v>
              </c:pt>
            </c:numLit>
          </c:val>
          <c:extLst>
            <c:ext xmlns:c16="http://schemas.microsoft.com/office/drawing/2014/chart" uri="{C3380CC4-5D6E-409C-BE32-E72D297353CC}">
              <c16:uniqueId val="{00000000-CA60-4805-860B-CB9DA3CA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6517048"/>
        <c:axId val="306518688"/>
      </c:barChart>
      <c:catAx>
        <c:axId val="3065170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8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65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7048"/>
        <c:crosses val="autoZero"/>
        <c:crossBetween val="between"/>
        <c:extLst>
          <c:ext xmlns:c15="http://schemas.microsoft.com/office/drawing/2012/chart" uri="{F40574EE-89B7-4290-83BB-5DA773EAF853}">
            <c15:numFmt c:formatCode="_(&quot;$&quot;* #,##0_);_(&quot;$&quot;* \(#,##0\);_(&quot;$&quot;* &quot;-&quot;_);_(@_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[tf16410230_wac_SD_v4.xlsx]PivotChartTable1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3" /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190500</xdr:rowOff>
    </xdr:from>
    <xdr:to>
      <xdr:col>9</xdr:col>
      <xdr:colOff>1513840</xdr:colOff>
      <xdr:row>7</xdr:row>
      <xdr:rowOff>138222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5016500" y="419100"/>
          <a:ext cx="4610100" cy="3097322"/>
        </a:xfrm>
        <a:prstGeom prst="rect">
          <a:avLst/>
        </a:prstGeom>
      </xdr:spPr>
    </xdr:pic>
    <xdr:clientData/>
  </xdr:twoCellAnchor>
  <xdr:twoCellAnchor>
    <xdr:from>
      <xdr:col>7</xdr:col>
      <xdr:colOff>50800</xdr:colOff>
      <xdr:row>9</xdr:row>
      <xdr:rowOff>177800</xdr:rowOff>
    </xdr:from>
    <xdr:to>
      <xdr:col>10</xdr:col>
      <xdr:colOff>177800</xdr:colOff>
      <xdr:row>16</xdr:row>
      <xdr:rowOff>177800</xdr:rowOff>
    </xdr:to>
    <xdr:graphicFrame macro="">
      <xdr:nvGraphicFramePr>
        <xdr:cNvPr id="3" name="Chart 2" descr="Actual expense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56.507180324072" backgroundQuery="1" createdVersion="6" refreshedVersion="8" minRefreshableVersion="3" recordCount="0" supportSubquery="1" supportAdvancedDrill="1" xr:uid="{00000000-000A-0000-FFFF-FFFF00000000}">
  <cacheSource type="external" connectionId="1"/>
  <cacheFields count="5">
    <cacheField name="[TBL_MonthlyExpenses].[Category].[Category]" caption="Category" numFmtId="0" hierarchy="1" level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numFmtId="0" level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numFmtId="0" hierarchy="10" level="32767"/>
    <cacheField name="[Measures].[Sum of Actual Cost]" caption="Sum of Actual Cost" numFmtId="0" hierarchy="9" level="32767"/>
    <cacheField name="[Measures].[Sum of Difference]" caption="Sum of Difference" numFmtId="0" hierarchy="11" level="32767"/>
  </cacheFields>
  <cacheHierarchies count="12">
    <cacheHierarchy uniqueName="[TBL_MonthlyExpenses].[Description]" caption="Description" attribute="1" defaultMemberUniqueName="[TBL_MonthlyExpenses].[Description].[All]" allUniqueName="[TBL_MonthlyExpenses].[Description].[All]" dimensionUniqueName="[TBL_MonthlyExpenses]" displayFolder="" count="2" memberValueDatatype="130" unbalanced="0">
      <fieldsUsage count="2">
        <fieldUsage x="-1"/>
        <fieldUsage x="1"/>
      </fieldsUsage>
    </cacheHierarchy>
    <cacheHierarchy uniqueName="[TBL_MonthlyExpenses].[Category]" caption="Category" attribute="1" defaultMemberUniqueName="[TBL_MonthlyExpenses].[Category].[All]" allUniqueName="[TBL_MonthlyExpenses].[Category].[All]" dimensionUniqueName="[TBL_MonthlyExpenses]" displayFolder="" count="2" memberValueDatatype="130" unbalanced="0">
      <fieldsUsage count="2">
        <fieldUsage x="-1"/>
        <fieldUsage x="0"/>
      </fieldsUsage>
    </cacheHierarchy>
    <cacheHierarchy uniqueName="[TBL_MonthlyExpenses].[Projected cost1]" caption="Projected cost1" attribute="1" defaultMemberUniqueName="[TBL_MonthlyExpenses].[Projected cost1].[All]" allUniqueName="[TBL_MonthlyExpenses].[Projected cost1].[All]" dimensionUniqueName="[TBL_MonthlyExpenses]" displayFolder="" count="0" memberValueDatatype="20" unbalanced="0"/>
    <cacheHierarchy uniqueName="[TBL_MonthlyExpenses].[Actual cost1]" caption="Actual cost1" attribute="1" defaultMemberUniqueName="[TBL_MonthlyExpenses].[Actual cost1].[All]" allUniqueName="[TBL_MonthlyExpenses].[Actual cost1].[All]" dimensionUniqueName="[TBL_MonthlyExpenses]" displayFolder="" count="0" memberValueDatatype="20" unbalanced="0"/>
    <cacheHierarchy uniqueName="[TBL_MonthlyExpenses].[Difference]" caption="Difference" attribute="1" defaultMemberUniqueName="[TBL_MonthlyExpenses].[Difference].[All]" allUniqueName="[TBL_MonthlyExpenses].[Difference].[All]" dimensionUniqueName="[TBL_MonthlyExpenses]" displayFolder="" count="0" memberValueDatatype="20" unbalanced="0"/>
    <cacheHierarchy uniqueName="[TBL_MonthlyExpenses].[Projected Cost]" caption="Projected Cost" attribute="1" defaultMemberUniqueName="[TBL_MonthlyExpenses].[Projected Cost].[All]" allUniqueName="[TBL_MonthlyExpenses].[Projected Cost].[All]" dimensionUniqueName="[TBL_MonthlyExpenses]" displayFolder="" count="0" memberValueDatatype="20" unbalanced="0"/>
    <cacheHierarchy uniqueName="[TBL_MonthlyExpenses].[Actual Cost]" caption="Actual Cost" attribute="1" defaultMemberUniqueName="[TBL_MonthlyExpenses].[Actual Cost].[All]" allUniqueName="[TBL_MonthlyExpenses].[Actual Cost].[All]" dimensionUniqueName="[TBL_MonthlyExpenses]" displayFolder="" count="0" memberValueDatatype="20" unbalanced="0"/>
    <cacheHierarchy uniqueName="[Measures].[__XL_Count TBL_MonthlyExpenses]" caption="__XL_Count TBL_MonthlyExpenses" measure="1" displayFolder="" measureGroup="TBL_MonthlyExpenses" count="0" hidden="1"/>
    <cacheHierarchy uniqueName="[Measures].[__No measures defined]" caption="__No measures defined" measure="1" displayFolder="" count="0" hidden="1"/>
    <cacheHierarchy uniqueName="[Measures].[Sum of Actual Cost]" caption="Sum of Actual Cost" measure="1" displayFolder="" measureGroup="TBL_MonthlyExpens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jected Cost]" caption="Sum of Projected Cost" measure="1" displayFolder="" measureGroup="TBL_MonthlyExpens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fference]" caption="Sum of Difference" measure="1" displayFolder="" measureGroup="TBL_MonthlyExpens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56.507181828703" backgroundQuery="1" createdVersion="6" refreshedVersion="8" minRefreshableVersion="3" recordCount="0" supportSubquery="1" supportAdvancedDrill="1" xr:uid="{00000000-000A-0000-FFFF-FFFF01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BL_MonthlyExpenses].[Category].[Category]" caption="Category" numFmtId="0" hierarchy="1" level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Measures].[Sum of Actual Cost]" caption="Sum of Actual Cost" numFmtId="0" hierarchy="9" level="32767"/>
  </cacheFields>
  <cacheHierarchies count="12">
    <cacheHierarchy uniqueName="[TBL_MonthlyExpenses].[Description]" caption="Description" attribute="1" defaultMemberUniqueName="[TBL_MonthlyExpenses].[Description].[All]" allUniqueName="[TBL_MonthlyExpenses].[Description].[All]" dimensionUniqueName="[TBL_MonthlyExpenses]" displayFolder="" count="0" memberValueDatatype="130" unbalanced="0"/>
    <cacheHierarchy uniqueName="[TBL_MonthlyExpenses].[Category]" caption="Category" attribute="1" defaultMemberUniqueName="[TBL_MonthlyExpenses].[Category].[All]" allUniqueName="[TBL_MonthlyExpenses].[Category].[All]" dimensionUniqueName="[TBL_MonthlyExpenses]" displayFolder="" count="2" memberValueDatatype="130" unbalanced="0">
      <fieldsUsage count="2">
        <fieldUsage x="-1"/>
        <fieldUsage x="0"/>
      </fieldsUsage>
    </cacheHierarchy>
    <cacheHierarchy uniqueName="[TBL_MonthlyExpenses].[Projected cost1]" caption="Projected cost1" attribute="1" defaultMemberUniqueName="[TBL_MonthlyExpenses].[Projected cost1].[All]" allUniqueName="[TBL_MonthlyExpenses].[Projected cost1].[All]" dimensionUniqueName="[TBL_MonthlyExpenses]" displayFolder="" count="0" memberValueDatatype="20" unbalanced="0"/>
    <cacheHierarchy uniqueName="[TBL_MonthlyExpenses].[Actual cost1]" caption="Actual cost1" attribute="1" defaultMemberUniqueName="[TBL_MonthlyExpenses].[Actual cost1].[All]" allUniqueName="[TBL_MonthlyExpenses].[Actual cost1].[All]" dimensionUniqueName="[TBL_MonthlyExpenses]" displayFolder="" count="0" memberValueDatatype="20" unbalanced="0"/>
    <cacheHierarchy uniqueName="[TBL_MonthlyExpenses].[Difference]" caption="Difference" attribute="1" defaultMemberUniqueName="[TBL_MonthlyExpenses].[Difference].[All]" allUniqueName="[TBL_MonthlyExpenses].[Difference].[All]" dimensionUniqueName="[TBL_MonthlyExpenses]" displayFolder="" count="0" memberValueDatatype="20" unbalanced="0"/>
    <cacheHierarchy uniqueName="[TBL_MonthlyExpenses].[Projected Cost]" caption="Projected Cost" attribute="1" defaultMemberUniqueName="[TBL_MonthlyExpenses].[Projected Cost].[All]" allUniqueName="[TBL_MonthlyExpenses].[Projected Cost].[All]" dimensionUniqueName="[TBL_MonthlyExpenses]" displayFolder="" count="0" memberValueDatatype="20" unbalanced="0"/>
    <cacheHierarchy uniqueName="[TBL_MonthlyExpenses].[Actual Cost]" caption="Actual Cost" attribute="1" defaultMemberUniqueName="[TBL_MonthlyExpenses].[Actual Cost].[All]" allUniqueName="[TBL_MonthlyExpenses].[Actual Cost].[All]" dimensionUniqueName="[TBL_MonthlyExpenses]" displayFolder="" count="0" memberValueDatatype="20" unbalanced="0"/>
    <cacheHierarchy uniqueName="[Measures].[__XL_Count TBL_MonthlyExpenses]" caption="__XL_Count TBL_MonthlyExpenses" measure="1" displayFolder="" measureGroup="TBL_MonthlyExpenses" count="0" hidden="1"/>
    <cacheHierarchy uniqueName="[Measures].[__No measures defined]" caption="__No measures defined" measure="1" displayFolder="" count="0" hidden="1"/>
    <cacheHierarchy uniqueName="[Measures].[Sum of Actual Cost]" caption="Sum of Actual Cost" measure="1" displayFolder="" measureGroup="TBL_MonthlyExpen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jected Cost]" caption="Sum of Projected Cost" measure="1" displayFolder="" measureGroup="TBL_MonthlyExpens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fference]" caption="Sum of Difference" measure="1" displayFolder="" measureGroup="TBL_Monthly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21.xml" Id="rId1" /></Relationships>
</file>

<file path=xl/pivotTables/_rels/pivotTable2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2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1:B14" firstHeaderRow="1" firstDataRow="1" firstDataCol="1"/>
  <pivotFields count="2">
    <pivotField axis="axisRow" allDrilled="1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8"/>
    </i>
    <i>
      <x v="3"/>
    </i>
    <i>
      <x/>
    </i>
    <i>
      <x v="7"/>
    </i>
    <i>
      <x v="9"/>
    </i>
    <i>
      <x v="6"/>
    </i>
    <i>
      <x v="10"/>
    </i>
    <i>
      <x v="1"/>
    </i>
    <i>
      <x v="5"/>
    </i>
    <i>
      <x v="2"/>
    </i>
    <i>
      <x v="11"/>
    </i>
    <i>
      <x v="4"/>
    </i>
    <i t="grand">
      <x/>
    </i>
  </rowItems>
  <colItems count="1">
    <i/>
  </colItems>
  <dataFields count="1">
    <dataField name="Sum of Actual Cost" fld="1" baseField="0" baseItem="4" numFmtId="4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100</x15:v>
          </x15:c>
        </x15:pivotRow>
        <x15:pivotRow count="1">
          <x15:c>
            <x15:v>125</x15:v>
          </x15:c>
        </x15:pivotRow>
        <x15:pivotRow count="1">
          <x15:c>
            <x15:v>140</x15:v>
          </x15:c>
        </x15:pivotRow>
        <x15:pivotRow count="1">
          <x15:c>
            <x15:v>140</x15:v>
          </x15:c>
        </x15:pivotRow>
        <x15:pivotRow count="1">
          <x15:c>
            <x15:v>200</x15:v>
          </x15:c>
        </x15:pivotRow>
        <x15:pivotRow count="1">
          <x15:c>
            <x15:v>200</x15:v>
          </x15:c>
        </x15:pivotRow>
        <x15:pivotRow count="1">
          <x15:c>
            <x15:v>300</x15:v>
          </x15:c>
        </x15:pivotRow>
        <x15:pivotRow count="1">
          <x15:c>
            <x15:v>358</x15:v>
          </x15:c>
        </x15:pivotRow>
        <x15:pivotRow count="1">
          <x15:c>
            <x15:v>900</x15:v>
          </x15:c>
        </x15:pivotRow>
        <x15:pivotRow count="1">
          <x15:c>
            <x15:v>1320</x15:v>
          </x15:c>
        </x15:pivotRow>
        <x15:pivotRow count="1">
          <x15:c>
            <x15:v>1375</x15:v>
          </x15:c>
        </x15:pivotRow>
        <x15:pivotRow count="1">
          <x15:c>
            <x15:v>2702</x15:v>
          </x15:c>
        </x15:pivotRow>
        <x15:pivotRow count="1">
          <x15:c>
            <x15:v>7860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TEMP.xlsx!TBL_MonthlyExpenses">
        <x15:activeTabTopLevelEntity name="[TBL_MonthlyExpens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subtotalHiddenItems="1" itemPrintTitles="1" createdVersion="6" indent="0" outline="1" outlineData="1" multipleFieldFilters="0" rowHeaderCaption="Expenses">
  <location ref="C4:F42" firstHeaderRow="0" firstDataRow="1" firstDataCol="1"/>
  <pivotFields count="5">
    <pivotField axis="axisRow" allDrilled="1" showAll="0" sortType="descending">
      <items count="13">
        <item x="0" e="0"/>
        <item x="1" e="0"/>
        <item x="2"/>
        <item x="3" e="0"/>
        <item x="4"/>
        <item x="5"/>
        <item x="6" e="0"/>
        <item x="7" e="0"/>
        <item x="8" e="0"/>
        <item x="9" e="0"/>
        <item x="10" e="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38"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</i>
    <i r="1">
      <x v="18"/>
    </i>
    <i r="1">
      <x v="19"/>
    </i>
    <i r="1">
      <x v="20"/>
    </i>
    <i r="1">
      <x v="21"/>
    </i>
    <i r="1">
      <x v="7"/>
    </i>
    <i r="1">
      <x v="22"/>
    </i>
    <i r="1">
      <x v="23"/>
    </i>
    <i>
      <x v="2"/>
    </i>
    <i r="1">
      <x/>
    </i>
    <i r="1">
      <x v="1"/>
    </i>
    <i>
      <x v="5"/>
    </i>
    <i r="1">
      <x v="15"/>
    </i>
    <i r="1">
      <x v="16"/>
    </i>
    <i r="1">
      <x v="17"/>
    </i>
    <i>
      <x v="1"/>
    </i>
    <i>
      <x v="10"/>
    </i>
    <i>
      <x v="9"/>
    </i>
    <i>
      <x v="6"/>
    </i>
    <i>
      <x/>
    </i>
    <i>
      <x v="7"/>
    </i>
    <i>
      <x v="3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jected Cost" fld="2" baseField="0" baseItem="0" numFmtId="44"/>
    <dataField name="Actual Cost" fld="3" baseField="0" baseItem="0" numFmtId="44"/>
    <dataField name="Difference " fld="4" baseField="0" baseItem="1" numFmtId="44"/>
  </dataFields>
  <formats count="125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0" type="button" dataOnly="0" labelOnly="1" outline="0" axis="axisRow" fieldPosition="0"/>
    </format>
    <format dxfId="127">
      <pivotArea dataOnly="0" labelOnly="1" fieldPosition="0">
        <references count="1">
          <reference field="0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0" count="1" selected="0">
            <x v="0"/>
          </reference>
          <reference field="1" count="1">
            <x v="24"/>
          </reference>
        </references>
      </pivotArea>
    </format>
    <format dxfId="124">
      <pivotArea dataOnly="0" labelOnly="1" fieldPosition="0">
        <references count="2">
          <reference field="0" count="1" selected="0">
            <x v="1"/>
          </reference>
          <reference field="1" count="2">
            <x v="25"/>
            <x v="26"/>
          </reference>
        </references>
      </pivotArea>
    </format>
    <format dxfId="123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122">
      <pivotArea dataOnly="0" labelOnly="1" fieldPosition="0">
        <references count="2">
          <reference field="0" count="1" selected="0">
            <x v="4"/>
          </reference>
          <reference field="1" count="4">
            <x v="3"/>
            <x v="4"/>
            <x v="7"/>
            <x v="12"/>
          </reference>
        </references>
      </pivotArea>
    </format>
    <format dxfId="121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20">
      <pivotArea dataOnly="0" labelOnly="1" fieldPosition="0">
        <references count="2">
          <reference field="0" count="1" selected="0">
            <x v="6"/>
          </reference>
          <reference field="1" count="5">
            <x v="31"/>
            <x v="32"/>
            <x v="33"/>
            <x v="34"/>
            <x v="35"/>
          </reference>
        </references>
      </pivotArea>
    </format>
    <format dxfId="119">
      <pivotArea dataOnly="0" labelOnly="1" fieldPosition="0">
        <references count="2">
          <reference field="0" count="1" selected="0">
            <x v="8"/>
          </reference>
          <reference field="1" count="4">
            <x v="24"/>
            <x v="37"/>
            <x v="38"/>
            <x v="39"/>
          </reference>
        </references>
      </pivotArea>
    </format>
    <format dxfId="118">
      <pivotArea dataOnly="0" labelOnly="1" fieldPosition="0">
        <references count="2">
          <reference field="0" count="1" selected="0">
            <x v="10"/>
          </reference>
          <reference field="1" count="3">
            <x v="40"/>
            <x v="41"/>
            <x v="42"/>
          </reference>
        </references>
      </pivotArea>
    </format>
    <format dxfId="117">
      <pivotArea dataOnly="0" labelOnly="1" fieldPosition="0">
        <references count="2">
          <reference field="0" count="1" selected="0">
            <x v="11"/>
          </reference>
          <reference field="1" count="4">
            <x v="7"/>
            <x v="19"/>
            <x v="20"/>
            <x v="21"/>
          </reference>
        </references>
      </pivotArea>
    </format>
    <format dxfId="1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2">
          <reference field="0" count="1" selected="0">
            <x v="0"/>
          </reference>
          <reference field="1" count="1">
            <x v="24"/>
          </reference>
        </references>
      </pivotArea>
    </format>
    <format dxfId="109">
      <pivotArea dataOnly="0" labelOnly="1" fieldPosition="0">
        <references count="2">
          <reference field="0" count="1" selected="0">
            <x v="1"/>
          </reference>
          <reference field="1" count="2">
            <x v="25"/>
            <x v="26"/>
          </reference>
        </references>
      </pivotArea>
    </format>
    <format dxfId="108">
      <pivotArea dataOnly="0" labelOnly="1" fieldPosition="0">
        <references count="2">
          <reference field="0" count="1" selected="0">
            <x v="2"/>
          </reference>
          <reference field="1" count="1">
            <x v="1"/>
          </reference>
        </references>
      </pivotArea>
    </format>
    <format dxfId="107">
      <pivotArea dataOnly="0" labelOnly="1" fieldPosition="0">
        <references count="2">
          <reference field="0" count="1" selected="0">
            <x v="4"/>
          </reference>
          <reference field="1" count="4">
            <x v="3"/>
            <x v="4"/>
            <x v="7"/>
            <x v="12"/>
          </reference>
        </references>
      </pivotArea>
    </format>
    <format dxfId="106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05">
      <pivotArea dataOnly="0" labelOnly="1" fieldPosition="0">
        <references count="2">
          <reference field="0" count="1" selected="0">
            <x v="6"/>
          </reference>
          <reference field="1" count="5">
            <x v="31"/>
            <x v="32"/>
            <x v="33"/>
            <x v="34"/>
            <x v="35"/>
          </reference>
        </references>
      </pivotArea>
    </format>
    <format dxfId="104">
      <pivotArea dataOnly="0" labelOnly="1" fieldPosition="0">
        <references count="2">
          <reference field="0" count="1" selected="0">
            <x v="8"/>
          </reference>
          <reference field="1" count="4">
            <x v="24"/>
            <x v="37"/>
            <x v="38"/>
            <x v="39"/>
          </reference>
        </references>
      </pivotArea>
    </format>
    <format dxfId="103">
      <pivotArea dataOnly="0" labelOnly="1" fieldPosition="0">
        <references count="2">
          <reference field="0" count="1" selected="0">
            <x v="10"/>
          </reference>
          <reference field="1" count="3">
            <x v="40"/>
            <x v="41"/>
            <x v="42"/>
          </reference>
        </references>
      </pivotArea>
    </format>
    <format dxfId="102">
      <pivotArea dataOnly="0" labelOnly="1" fieldPosition="0">
        <references count="2">
          <reference field="0" count="1" selected="0">
            <x v="11"/>
          </reference>
          <reference field="1" count="4">
            <x v="7"/>
            <x v="19"/>
            <x v="20"/>
            <x v="21"/>
          </reference>
        </references>
      </pivotArea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outline="0" fieldPosition="0">
        <references count="1">
          <reference field="4294967294" count="1">
            <x v="0"/>
          </reference>
        </references>
      </pivotArea>
    </format>
    <format dxfId="99">
      <pivotArea outline="0" fieldPosition="0">
        <references count="1">
          <reference field="4294967294" count="1">
            <x v="1"/>
          </reference>
        </references>
      </pivotArea>
    </format>
    <format dxfId="98">
      <pivotArea outline="0" fieldPosition="0">
        <references count="1">
          <reference field="4294967294" count="1">
            <x v="2"/>
          </reference>
        </references>
      </pivotArea>
    </format>
    <format dxfId="97">
      <pivotArea outline="0" fieldPosition="0">
        <references count="1">
          <reference field="4294967294" count="1">
            <x v="2"/>
          </reference>
        </references>
      </pivotArea>
    </format>
    <format dxfId="96">
      <pivotArea field="0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4">
      <pivotArea field="0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2">
      <pivotArea field="0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field="0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">
      <pivotArea field="0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field="0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4">
      <pivotArea field="0" type="button" dataOnly="0" labelOnly="1" outline="0" axis="axisRow" fieldPosition="0"/>
    </format>
    <format dxfId="83">
      <pivotArea field="0" type="button" dataOnly="0" labelOnly="1" outline="0" axis="axisRow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0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76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75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74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7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66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65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">
      <pivotArea outline="0" collapsedLevelsAreSubtotals="1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56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55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54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53">
      <pivotArea field="0" type="button" dataOnly="0" labelOnly="1" outline="0" axis="axisRow" fieldPosition="0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outline="0" collapsedLevelsAreSubtotals="1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7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46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45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0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39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38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37">
      <pivotArea field="0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30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29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28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9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18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17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4"/>
          </reference>
          <reference field="1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9">
      <pivotArea dataOnly="0" labelOnly="1" fieldPosition="0">
        <references count="2">
          <reference field="0" count="1" selected="0">
            <x v="11"/>
          </reference>
          <reference field="1" count="7">
            <x v="7"/>
            <x v="18"/>
            <x v="19"/>
            <x v="20"/>
            <x v="21"/>
            <x v="22"/>
            <x v="23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7">
      <pivotArea dataOnly="0" labelOnly="1" fieldPosition="0">
        <references count="2">
          <reference field="0" count="1" selected="0">
            <x v="5"/>
          </reference>
          <reference field="1" count="3">
            <x v="15"/>
            <x v="16"/>
            <x v="17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Actual Cost"/>
    <pivotHierarchy dragToData="1" caption="Projected Cost"/>
    <pivotHierarchy dragToData="1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MP.xlsx!TBL_MonthlyExpenses">
        <x15:activeTabTopLevelEntity name="[TBL_MonthlyExpens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44" dataDxfId="143">
  <tableColumns count="5">
    <tableColumn id="1" xr3:uid="{00000000-0010-0000-0000-000001000000}" name="Description" totalsRowLabel="Total" dataDxfId="142" totalsRowDxfId="1"/>
    <tableColumn id="2" xr3:uid="{00000000-0010-0000-0000-000002000000}" name="Category" dataDxfId="141" totalsRowDxfId="2"/>
    <tableColumn id="3" xr3:uid="{00000000-0010-0000-0000-000003000000}" name="Projected cost" totalsRowFunction="sum" dataDxfId="140" totalsRowDxfId="3"/>
    <tableColumn id="4" xr3:uid="{00000000-0010-0000-0000-000004000000}" name="Actual cost" dataDxfId="139" totalsRowDxfId="4"/>
    <tableColumn id="5" xr3:uid="{00000000-0010-0000-0000-000005000000}" name="Difference" totalsRowFunction="sum" dataDxfId="138" totalsRowDxfId="5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SummaryExpenses" displayName="TBL_SummaryExpenses" ref="C4:D17" totalsRowCount="1" headerRowDxfId="137" dataDxfId="136" totalsRowDxfId="135">
  <sortState xmlns:xlrd2="http://schemas.microsoft.com/office/spreadsheetml/2017/richdata2" ref="C4:C15">
    <sortCondition ref="C3:C15"/>
  </sortState>
  <tableColumns count="2">
    <tableColumn id="1" xr3:uid="{00000000-0010-0000-0100-000001000000}" name="Categories" totalsRowLabel="Total" dataDxfId="134" totalsRowDxfId="133"/>
    <tableColumn id="2" xr3:uid="{DA9C5DDC-3D7E-441B-A2A9-775B86DE2EBB}" name="Blank Column" dataDxfId="132" totalsRowDxfId="131"/>
  </tableColumns>
  <tableStyleInfo name="TableStyleLight7 2" showFirstColumn="0" showLastColumn="0" showRowStripes="1" showColumnStripes="0"/>
</table>
</file>

<file path=xl/theme/theme1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4.bin" Id="rId2" /><Relationship Type="http://schemas.openxmlformats.org/officeDocument/2006/relationships/pivotTable" Target="/xl/pivotTables/pivotTable22.xml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L20"/>
  <sheetViews>
    <sheetView showGridLines="0" tabSelected="1" workbookViewId="0"/>
  </sheetViews>
  <sheetFormatPr defaultColWidth="8.81640625" defaultRowHeight="15" customHeight="1" x14ac:dyDescent="0.35"/>
  <cols>
    <col min="1" max="2" width="2.6328125" style="1" customWidth="1"/>
    <col min="3" max="3" width="18.6328125" style="5" customWidth="1"/>
    <col min="4" max="6" width="12.6328125" style="2" customWidth="1"/>
    <col min="7" max="7" width="2.6328125" style="1" customWidth="1"/>
    <col min="8" max="9" width="15.6328125" style="1" customWidth="1"/>
    <col min="10" max="10" width="25.6328125" style="1" customWidth="1"/>
    <col min="11" max="12" width="2.6328125" style="1" customWidth="1"/>
    <col min="13" max="16" width="8.81640625" style="1" customWidth="1"/>
    <col min="17" max="16384" width="8.81640625" style="1"/>
  </cols>
  <sheetData>
    <row r="1" spans="1:12" ht="18" customHeight="1" thickBot="1" x14ac:dyDescent="0.4">
      <c r="K1" s="1" t="s">
        <v>0</v>
      </c>
    </row>
    <row r="2" spans="1:12" ht="18" customHeight="1" thickTop="1" x14ac:dyDescent="0.35">
      <c r="B2" s="23"/>
      <c r="C2" s="24"/>
      <c r="D2" s="25"/>
      <c r="E2" s="25"/>
      <c r="F2" s="25"/>
      <c r="G2" s="23"/>
      <c r="H2" s="23"/>
      <c r="I2" s="23"/>
      <c r="J2" s="23"/>
      <c r="K2" s="23"/>
      <c r="L2" s="23"/>
    </row>
    <row r="3" spans="1:12" s="3" customFormat="1" ht="120" customHeight="1" x14ac:dyDescent="1.3">
      <c r="A3" s="13"/>
      <c r="B3" s="17"/>
      <c r="C3" s="72" t="s">
        <v>93</v>
      </c>
      <c r="D3" s="73"/>
      <c r="E3" s="73"/>
      <c r="F3" s="73"/>
      <c r="G3" s="17"/>
      <c r="H3" s="17"/>
      <c r="I3" s="17"/>
      <c r="J3" s="17"/>
      <c r="K3" s="17"/>
      <c r="L3" s="17"/>
    </row>
    <row r="4" spans="1:12" ht="19.95" customHeight="1" x14ac:dyDescent="0.35">
      <c r="A4" s="13"/>
      <c r="B4" s="17"/>
      <c r="C4" s="15"/>
      <c r="D4" s="18"/>
      <c r="E4" s="18"/>
      <c r="F4" s="18"/>
      <c r="G4" s="17"/>
      <c r="H4" s="17"/>
      <c r="I4" s="17"/>
      <c r="J4" s="17"/>
      <c r="K4" s="17"/>
      <c r="L4" s="17"/>
    </row>
    <row r="5" spans="1:12" s="4" customFormat="1" ht="30" customHeight="1" x14ac:dyDescent="0.35">
      <c r="A5" s="14"/>
      <c r="B5" s="19"/>
      <c r="C5" s="40" t="s">
        <v>1</v>
      </c>
      <c r="D5" s="35"/>
      <c r="E5" s="35"/>
      <c r="F5" s="35"/>
      <c r="G5" s="19"/>
      <c r="H5" s="22"/>
      <c r="I5" s="19"/>
      <c r="J5" s="19"/>
      <c r="K5" s="19"/>
      <c r="L5" s="19"/>
    </row>
    <row r="6" spans="1:12" ht="30" customHeight="1" x14ac:dyDescent="0.35">
      <c r="A6" s="13"/>
      <c r="B6" s="17"/>
      <c r="C6" s="44"/>
      <c r="D6" s="43" t="s">
        <v>2</v>
      </c>
      <c r="E6" s="43" t="s">
        <v>3</v>
      </c>
      <c r="F6" s="43" t="s">
        <v>4</v>
      </c>
      <c r="G6" s="17"/>
      <c r="H6" s="17"/>
      <c r="I6" s="17"/>
      <c r="J6" s="17"/>
      <c r="K6" s="17"/>
      <c r="L6" s="17"/>
    </row>
    <row r="7" spans="1:12" ht="30" customHeight="1" x14ac:dyDescent="0.35">
      <c r="A7" s="13"/>
      <c r="B7" s="17"/>
      <c r="C7" s="45" t="s">
        <v>5</v>
      </c>
      <c r="D7" s="27">
        <f>D9-D8</f>
        <v>1585</v>
      </c>
      <c r="E7" s="27">
        <f>E9-E8</f>
        <v>1740</v>
      </c>
      <c r="F7" s="28">
        <f>E7-D7</f>
        <v>155</v>
      </c>
      <c r="G7" s="17"/>
      <c r="H7" s="17"/>
      <c r="I7" s="17"/>
      <c r="J7" s="17"/>
      <c r="K7" s="17"/>
      <c r="L7" s="17"/>
    </row>
    <row r="8" spans="1:12" ht="30" customHeight="1" x14ac:dyDescent="0.35">
      <c r="A8" s="13"/>
      <c r="B8" s="17"/>
      <c r="C8" s="45" t="s">
        <v>6</v>
      </c>
      <c r="D8" s="28">
        <f>SUM(TBL_MonthlyExpenses[Projected cost])</f>
        <v>7915</v>
      </c>
      <c r="E8" s="28">
        <f>SUM(TBL_MonthlyExpenses[Actual cost])</f>
        <v>7860</v>
      </c>
      <c r="F8" s="28">
        <f>E8-D8</f>
        <v>-55</v>
      </c>
      <c r="G8" s="17"/>
      <c r="H8" s="10"/>
      <c r="I8" s="10"/>
      <c r="J8" s="10"/>
      <c r="K8" s="10"/>
      <c r="L8" s="17"/>
    </row>
    <row r="9" spans="1:12" ht="30" customHeight="1" x14ac:dyDescent="0.35">
      <c r="A9" s="13"/>
      <c r="B9" s="17"/>
      <c r="C9" s="45" t="s">
        <v>56</v>
      </c>
      <c r="D9" s="27">
        <f>SUM(D14:D16)</f>
        <v>9500</v>
      </c>
      <c r="E9" s="27">
        <f>SUM(E14:E16)</f>
        <v>9600</v>
      </c>
      <c r="F9" s="28">
        <f>E9-D9</f>
        <v>100</v>
      </c>
      <c r="G9" s="17"/>
      <c r="H9" s="42" t="s">
        <v>55</v>
      </c>
      <c r="I9" s="29"/>
      <c r="J9" s="29"/>
      <c r="K9" s="29"/>
      <c r="L9" s="17"/>
    </row>
    <row r="10" spans="1:12" ht="30" customHeight="1" x14ac:dyDescent="0.35">
      <c r="A10" s="13"/>
      <c r="B10" s="17"/>
      <c r="C10" s="45"/>
      <c r="D10" s="27"/>
      <c r="E10" s="27"/>
      <c r="F10" s="28"/>
      <c r="G10" s="17"/>
      <c r="H10" s="30"/>
      <c r="I10" s="30"/>
      <c r="J10" s="30"/>
      <c r="K10" s="30"/>
      <c r="L10" s="17"/>
    </row>
    <row r="11" spans="1:12" ht="19.95" customHeight="1" x14ac:dyDescent="0.35">
      <c r="A11" s="13"/>
      <c r="B11" s="17"/>
      <c r="C11" s="16"/>
      <c r="D11" s="20"/>
      <c r="E11" s="20"/>
      <c r="F11" s="21"/>
      <c r="G11" s="17"/>
      <c r="H11" s="30"/>
      <c r="I11" s="30"/>
      <c r="J11" s="30"/>
      <c r="K11" s="30"/>
      <c r="L11" s="17"/>
    </row>
    <row r="12" spans="1:12" ht="30" customHeight="1" x14ac:dyDescent="0.35">
      <c r="A12" s="13"/>
      <c r="B12" s="17"/>
      <c r="C12" s="41" t="s">
        <v>57</v>
      </c>
      <c r="D12" s="32"/>
      <c r="E12" s="32"/>
      <c r="F12" s="32"/>
      <c r="G12" s="17"/>
      <c r="H12" s="31"/>
      <c r="I12" s="30"/>
      <c r="J12" s="30"/>
      <c r="K12" s="30"/>
      <c r="L12" s="17"/>
    </row>
    <row r="13" spans="1:12" ht="30" customHeight="1" x14ac:dyDescent="0.35">
      <c r="A13" s="13"/>
      <c r="B13" s="17"/>
      <c r="C13" s="46"/>
      <c r="D13" s="47" t="s">
        <v>2</v>
      </c>
      <c r="E13" s="47" t="s">
        <v>3</v>
      </c>
      <c r="F13" s="47" t="s">
        <v>4</v>
      </c>
      <c r="G13" s="17"/>
      <c r="H13" s="30"/>
      <c r="I13" s="30"/>
      <c r="J13" s="30"/>
      <c r="K13" s="30"/>
      <c r="L13" s="17"/>
    </row>
    <row r="14" spans="1:12" ht="30" customHeight="1" x14ac:dyDescent="0.35">
      <c r="A14" s="13"/>
      <c r="B14" s="17"/>
      <c r="C14" s="48" t="s">
        <v>7</v>
      </c>
      <c r="D14" s="33">
        <v>6000</v>
      </c>
      <c r="E14" s="33">
        <v>5800</v>
      </c>
      <c r="F14" s="34">
        <f t="shared" ref="F14" si="0">E14-D14</f>
        <v>-200</v>
      </c>
      <c r="G14" s="17"/>
      <c r="H14" s="30"/>
      <c r="I14" s="30"/>
      <c r="J14" s="30"/>
      <c r="K14" s="30"/>
      <c r="L14" s="17"/>
    </row>
    <row r="15" spans="1:12" ht="30" customHeight="1" x14ac:dyDescent="0.35">
      <c r="A15" s="13"/>
      <c r="B15" s="17"/>
      <c r="C15" s="48" t="s">
        <v>8</v>
      </c>
      <c r="D15" s="33">
        <v>1000</v>
      </c>
      <c r="E15" s="33">
        <v>2300</v>
      </c>
      <c r="F15" s="34">
        <f>E15-D15</f>
        <v>1300</v>
      </c>
      <c r="G15" s="17"/>
      <c r="H15" s="30"/>
      <c r="I15" s="30"/>
      <c r="J15" s="30"/>
      <c r="K15" s="30"/>
      <c r="L15" s="17"/>
    </row>
    <row r="16" spans="1:12" ht="30" customHeight="1" x14ac:dyDescent="0.35">
      <c r="A16" s="13"/>
      <c r="B16" s="17"/>
      <c r="C16" s="48" t="s">
        <v>58</v>
      </c>
      <c r="D16" s="33">
        <v>2500</v>
      </c>
      <c r="E16" s="33">
        <v>1500</v>
      </c>
      <c r="F16" s="34">
        <f>E16-D16</f>
        <v>-1000</v>
      </c>
      <c r="G16" s="17"/>
      <c r="H16" s="30"/>
      <c r="I16" s="30"/>
      <c r="J16" s="30"/>
      <c r="K16" s="30"/>
      <c r="L16" s="17"/>
    </row>
    <row r="17" spans="1:12" ht="30" customHeight="1" x14ac:dyDescent="0.35">
      <c r="A17" s="13"/>
      <c r="B17" s="17"/>
      <c r="C17" s="48"/>
      <c r="D17" s="33"/>
      <c r="E17" s="33"/>
      <c r="F17" s="34"/>
      <c r="G17" s="17"/>
      <c r="H17" s="30"/>
      <c r="I17" s="30"/>
      <c r="J17" s="30"/>
      <c r="K17" s="30"/>
      <c r="L17" s="17"/>
    </row>
    <row r="18" spans="1:12" ht="25.05" customHeight="1" x14ac:dyDescent="0.35">
      <c r="A18" s="13"/>
      <c r="B18" s="17"/>
      <c r="C18" s="15"/>
      <c r="D18" s="19"/>
      <c r="E18" s="19"/>
      <c r="F18" s="19"/>
      <c r="G18" s="17"/>
      <c r="H18" s="17"/>
      <c r="I18" s="17"/>
      <c r="J18" s="17"/>
      <c r="K18" s="17"/>
      <c r="L18" s="17"/>
    </row>
    <row r="19" spans="1:12" ht="25.05" customHeight="1" x14ac:dyDescent="0.35"/>
    <row r="20" spans="1:12" ht="25.05" customHeight="1" x14ac:dyDescent="0.35"/>
  </sheetData>
  <mergeCells count="1">
    <mergeCell ref="C3:F3"/>
  </mergeCells>
  <dataValidations count="3">
    <dataValidation allowBlank="1" showInputMessage="1" showErrorMessage="1" prompt="Enter your projected income in this cell" sqref="D14:D16" xr:uid="{00000000-0002-0000-0000-000001000000}"/>
    <dataValidation allowBlank="1" showInputMessage="1" showErrorMessage="1" prompt="Enter you actual income in this cell" sqref="E14:E16" xr:uid="{00000000-0002-0000-0000-000002000000}"/>
    <dataValidation allowBlank="1" showInputMessage="1" showErrorMessage="1" prompt="Difference is auto calculated in this cell" sqref="F14:F16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B1:H69"/>
  <sheetViews>
    <sheetView showGridLines="0" zoomScaleNormal="100" workbookViewId="0"/>
  </sheetViews>
  <sheetFormatPr defaultColWidth="8.81640625" defaultRowHeight="18" customHeight="1" x14ac:dyDescent="0.35"/>
  <cols>
    <col min="1" max="2" width="2.6328125" style="1" customWidth="1"/>
    <col min="3" max="3" width="30.6328125" style="5" customWidth="1"/>
    <col min="4" max="4" width="20.6328125" style="5" customWidth="1"/>
    <col min="5" max="7" width="18.6328125" style="2" customWidth="1"/>
    <col min="8" max="9" width="2.6328125" style="1" customWidth="1"/>
    <col min="10" max="16384" width="8.81640625" style="1"/>
  </cols>
  <sheetData>
    <row r="1" spans="2:8" ht="18" customHeight="1" thickBot="1" x14ac:dyDescent="0.4"/>
    <row r="2" spans="2:8" s="9" customFormat="1" ht="79.95" customHeight="1" thickTop="1" x14ac:dyDescent="1.3">
      <c r="B2" s="36"/>
      <c r="C2" s="74" t="s">
        <v>90</v>
      </c>
      <c r="D2" s="74"/>
      <c r="E2" s="74"/>
      <c r="F2" s="37"/>
      <c r="G2" s="37"/>
      <c r="H2" s="36"/>
    </row>
    <row r="3" spans="2:8" ht="19.95" customHeight="1" x14ac:dyDescent="0.35">
      <c r="B3" s="10"/>
      <c r="C3" s="15"/>
      <c r="D3" s="15"/>
      <c r="E3" s="18"/>
      <c r="F3" s="18"/>
      <c r="G3" s="18"/>
      <c r="H3" s="10"/>
    </row>
    <row r="4" spans="2:8" s="6" customFormat="1" ht="30" customHeight="1" x14ac:dyDescent="0.35">
      <c r="B4" s="26"/>
      <c r="C4" s="64" t="s">
        <v>9</v>
      </c>
      <c r="D4" s="64" t="s">
        <v>10</v>
      </c>
      <c r="E4" s="65" t="s">
        <v>59</v>
      </c>
      <c r="F4" s="65" t="s">
        <v>60</v>
      </c>
      <c r="G4" s="65" t="s">
        <v>4</v>
      </c>
      <c r="H4" s="26"/>
    </row>
    <row r="5" spans="2:8" ht="30" customHeight="1" x14ac:dyDescent="0.35">
      <c r="B5" s="10"/>
      <c r="C5" s="66" t="s">
        <v>61</v>
      </c>
      <c r="D5" s="66" t="s">
        <v>13</v>
      </c>
      <c r="E5" s="67">
        <v>40</v>
      </c>
      <c r="F5" s="67">
        <v>40</v>
      </c>
      <c r="G5" s="67">
        <f>'Monthly expenses'!$E5-'Monthly expenses'!$F5</f>
        <v>0</v>
      </c>
      <c r="H5" s="10"/>
    </row>
    <row r="6" spans="2:8" ht="30" customHeight="1" x14ac:dyDescent="0.35">
      <c r="B6" s="10"/>
      <c r="C6" s="66" t="s">
        <v>14</v>
      </c>
      <c r="D6" s="66" t="s">
        <v>13</v>
      </c>
      <c r="E6" s="67"/>
      <c r="F6" s="67"/>
      <c r="G6" s="67">
        <f>'Monthly expenses'!$E6-'Monthly expenses'!$F6</f>
        <v>0</v>
      </c>
      <c r="H6" s="10"/>
    </row>
    <row r="7" spans="2:8" ht="30" customHeight="1" x14ac:dyDescent="0.35">
      <c r="B7" s="10"/>
      <c r="C7" s="66" t="s">
        <v>62</v>
      </c>
      <c r="D7" s="66" t="s">
        <v>13</v>
      </c>
      <c r="E7" s="67"/>
      <c r="F7" s="67"/>
      <c r="G7" s="67">
        <f>'Monthly expenses'!$E7-'Monthly expenses'!$F7</f>
        <v>0</v>
      </c>
      <c r="H7" s="10"/>
    </row>
    <row r="8" spans="2:8" ht="30" customHeight="1" x14ac:dyDescent="0.35">
      <c r="B8" s="10"/>
      <c r="C8" s="66" t="s">
        <v>63</v>
      </c>
      <c r="D8" s="66" t="s">
        <v>13</v>
      </c>
      <c r="E8" s="67">
        <v>100</v>
      </c>
      <c r="F8" s="67">
        <v>100</v>
      </c>
      <c r="G8" s="67">
        <f>'Monthly expenses'!$E8-'Monthly expenses'!$F8</f>
        <v>0</v>
      </c>
      <c r="H8" s="10"/>
    </row>
    <row r="9" spans="2:8" ht="30" customHeight="1" x14ac:dyDescent="0.35">
      <c r="B9" s="10"/>
      <c r="C9" s="66" t="s">
        <v>15</v>
      </c>
      <c r="D9" s="66" t="s">
        <v>16</v>
      </c>
      <c r="E9" s="67">
        <v>50</v>
      </c>
      <c r="F9" s="67">
        <v>40</v>
      </c>
      <c r="G9" s="67">
        <f>'Monthly expenses'!$E9-'Monthly expenses'!$F9</f>
        <v>10</v>
      </c>
      <c r="H9" s="10"/>
    </row>
    <row r="10" spans="2:8" ht="30" customHeight="1" x14ac:dyDescent="0.35">
      <c r="B10" s="10"/>
      <c r="C10" s="66" t="s">
        <v>64</v>
      </c>
      <c r="D10" s="66" t="s">
        <v>16</v>
      </c>
      <c r="E10" s="67">
        <v>200</v>
      </c>
      <c r="F10" s="67">
        <v>150</v>
      </c>
      <c r="G10" s="67">
        <f>'Monthly expenses'!$E10-'Monthly expenses'!$F10</f>
        <v>50</v>
      </c>
      <c r="H10" s="10"/>
    </row>
    <row r="11" spans="2:8" ht="30" customHeight="1" x14ac:dyDescent="0.35">
      <c r="B11" s="10"/>
      <c r="C11" s="66" t="s">
        <v>17</v>
      </c>
      <c r="D11" s="66" t="s">
        <v>16</v>
      </c>
      <c r="E11" s="67">
        <v>50</v>
      </c>
      <c r="F11" s="67">
        <v>28</v>
      </c>
      <c r="G11" s="67">
        <f>'Monthly expenses'!$E11-'Monthly expenses'!$F11</f>
        <v>22</v>
      </c>
      <c r="H11" s="10"/>
    </row>
    <row r="12" spans="2:8" ht="30" customHeight="1" x14ac:dyDescent="0.35">
      <c r="B12" s="10"/>
      <c r="C12" s="66" t="s">
        <v>65</v>
      </c>
      <c r="D12" s="66" t="s">
        <v>16</v>
      </c>
      <c r="E12" s="67">
        <v>50</v>
      </c>
      <c r="F12" s="67">
        <v>30</v>
      </c>
      <c r="G12" s="67">
        <f>'Monthly expenses'!$E12-'Monthly expenses'!$F12</f>
        <v>20</v>
      </c>
      <c r="H12" s="10"/>
    </row>
    <row r="13" spans="2:8" ht="30" customHeight="1" x14ac:dyDescent="0.35">
      <c r="B13" s="10"/>
      <c r="C13" s="66" t="s">
        <v>66</v>
      </c>
      <c r="D13" s="66" t="s">
        <v>16</v>
      </c>
      <c r="E13" s="67">
        <v>0</v>
      </c>
      <c r="F13" s="67">
        <v>40</v>
      </c>
      <c r="G13" s="67">
        <f>'Monthly expenses'!$E13-'Monthly expenses'!$F13</f>
        <v>-40</v>
      </c>
      <c r="H13" s="10"/>
    </row>
    <row r="14" spans="2:8" ht="30" customHeight="1" x14ac:dyDescent="0.35">
      <c r="B14" s="10"/>
      <c r="C14" s="66" t="s">
        <v>67</v>
      </c>
      <c r="D14" s="66" t="s">
        <v>16</v>
      </c>
      <c r="E14" s="67">
        <v>20</v>
      </c>
      <c r="F14" s="67">
        <v>50</v>
      </c>
      <c r="G14" s="67">
        <f>'Monthly expenses'!$E14-'Monthly expenses'!$F14</f>
        <v>-30</v>
      </c>
      <c r="H14" s="10"/>
    </row>
    <row r="15" spans="2:8" ht="30" customHeight="1" x14ac:dyDescent="0.35">
      <c r="B15" s="10"/>
      <c r="C15" s="66" t="s">
        <v>68</v>
      </c>
      <c r="D15" s="66" t="s">
        <v>16</v>
      </c>
      <c r="E15" s="67">
        <v>30</v>
      </c>
      <c r="F15" s="67">
        <v>20</v>
      </c>
      <c r="G15" s="67">
        <f>'Monthly expenses'!$E15-'Monthly expenses'!$F15</f>
        <v>10</v>
      </c>
      <c r="H15" s="10"/>
    </row>
    <row r="16" spans="2:8" ht="30" customHeight="1" x14ac:dyDescent="0.35">
      <c r="B16" s="10"/>
      <c r="C16" s="66" t="s">
        <v>69</v>
      </c>
      <c r="D16" s="66" t="s">
        <v>18</v>
      </c>
      <c r="E16" s="67">
        <v>1000</v>
      </c>
      <c r="F16" s="67">
        <v>1200</v>
      </c>
      <c r="G16" s="67">
        <f>'Monthly expenses'!$E16-'Monthly expenses'!$F16</f>
        <v>-200</v>
      </c>
      <c r="H16" s="10"/>
    </row>
    <row r="17" spans="2:8" ht="30" customHeight="1" x14ac:dyDescent="0.35">
      <c r="B17" s="10"/>
      <c r="C17" s="66" t="s">
        <v>19</v>
      </c>
      <c r="D17" s="66" t="s">
        <v>18</v>
      </c>
      <c r="E17" s="67">
        <v>100</v>
      </c>
      <c r="F17" s="67">
        <v>120</v>
      </c>
      <c r="G17" s="67">
        <f>'Monthly expenses'!$E17-'Monthly expenses'!$F17</f>
        <v>-20</v>
      </c>
      <c r="H17" s="10"/>
    </row>
    <row r="18" spans="2:8" ht="30" customHeight="1" x14ac:dyDescent="0.35">
      <c r="B18" s="10"/>
      <c r="C18" s="66" t="s">
        <v>20</v>
      </c>
      <c r="D18" s="66" t="s">
        <v>87</v>
      </c>
      <c r="E18" s="67">
        <v>75</v>
      </c>
      <c r="F18" s="67">
        <v>100</v>
      </c>
      <c r="G18" s="67">
        <f>'Monthly expenses'!$E18-'Monthly expenses'!$F18</f>
        <v>-25</v>
      </c>
      <c r="H18" s="10"/>
    </row>
    <row r="19" spans="2:8" ht="30" customHeight="1" x14ac:dyDescent="0.35">
      <c r="B19" s="10"/>
      <c r="C19" s="66" t="s">
        <v>21</v>
      </c>
      <c r="D19" s="66" t="s">
        <v>87</v>
      </c>
      <c r="E19" s="67">
        <v>25</v>
      </c>
      <c r="F19" s="67">
        <v>25</v>
      </c>
      <c r="G19" s="67">
        <f>'Monthly expenses'!$E19-'Monthly expenses'!$F19</f>
        <v>0</v>
      </c>
      <c r="H19" s="10"/>
    </row>
    <row r="20" spans="2:8" ht="30" customHeight="1" x14ac:dyDescent="0.35">
      <c r="B20" s="10"/>
      <c r="C20" s="66" t="s">
        <v>22</v>
      </c>
      <c r="D20" s="66" t="s">
        <v>87</v>
      </c>
      <c r="E20" s="67"/>
      <c r="F20" s="67"/>
      <c r="G20" s="67">
        <f>'Monthly expenses'!$E20-'Monthly expenses'!$F20</f>
        <v>0</v>
      </c>
      <c r="H20" s="10"/>
    </row>
    <row r="21" spans="2:8" ht="30" customHeight="1" x14ac:dyDescent="0.35">
      <c r="B21" s="10"/>
      <c r="C21" s="66" t="s">
        <v>23</v>
      </c>
      <c r="D21" s="66" t="s">
        <v>87</v>
      </c>
      <c r="E21" s="67"/>
      <c r="F21" s="67"/>
      <c r="G21" s="67">
        <f>'Monthly expenses'!$E21-'Monthly expenses'!$F21</f>
        <v>0</v>
      </c>
      <c r="H21" s="10"/>
    </row>
    <row r="22" spans="2:8" ht="30" customHeight="1" x14ac:dyDescent="0.35">
      <c r="B22" s="10"/>
      <c r="C22" s="66" t="s">
        <v>70</v>
      </c>
      <c r="D22" s="66" t="s">
        <v>24</v>
      </c>
      <c r="E22" s="67">
        <v>100</v>
      </c>
      <c r="F22" s="67">
        <v>100</v>
      </c>
      <c r="G22" s="67">
        <f>'Monthly expenses'!$E22-'Monthly expenses'!$F22</f>
        <v>0</v>
      </c>
      <c r="H22" s="10"/>
    </row>
    <row r="23" spans="2:8" ht="30" customHeight="1" x14ac:dyDescent="0.35">
      <c r="B23" s="10"/>
      <c r="C23" s="66" t="s">
        <v>25</v>
      </c>
      <c r="D23" s="66" t="s">
        <v>24</v>
      </c>
      <c r="E23" s="67">
        <v>45</v>
      </c>
      <c r="F23" s="67">
        <v>50</v>
      </c>
      <c r="G23" s="67">
        <f>'Monthly expenses'!$E23-'Monthly expenses'!$F23</f>
        <v>-5</v>
      </c>
      <c r="H23" s="10"/>
    </row>
    <row r="24" spans="2:8" ht="30" customHeight="1" x14ac:dyDescent="0.35">
      <c r="B24" s="10"/>
      <c r="C24" s="66" t="s">
        <v>26</v>
      </c>
      <c r="D24" s="66" t="s">
        <v>24</v>
      </c>
      <c r="E24" s="67">
        <v>300</v>
      </c>
      <c r="F24" s="67">
        <v>400</v>
      </c>
      <c r="G24" s="67">
        <f>'Monthly expenses'!$E24-'Monthly expenses'!$F24</f>
        <v>-100</v>
      </c>
      <c r="H24" s="10"/>
    </row>
    <row r="25" spans="2:8" ht="30" customHeight="1" x14ac:dyDescent="0.35">
      <c r="B25" s="10"/>
      <c r="C25" s="66" t="s">
        <v>71</v>
      </c>
      <c r="D25" s="66" t="s">
        <v>24</v>
      </c>
      <c r="E25" s="67">
        <v>200</v>
      </c>
      <c r="F25" s="67"/>
      <c r="G25" s="67">
        <f>'Monthly expenses'!$E25-'Monthly expenses'!$F25</f>
        <v>200</v>
      </c>
      <c r="H25" s="10"/>
    </row>
    <row r="26" spans="2:8" ht="30" customHeight="1" x14ac:dyDescent="0.35">
      <c r="B26" s="10"/>
      <c r="C26" s="66" t="s">
        <v>27</v>
      </c>
      <c r="D26" s="66" t="s">
        <v>24</v>
      </c>
      <c r="E26" s="67">
        <v>200</v>
      </c>
      <c r="F26" s="67">
        <v>150</v>
      </c>
      <c r="G26" s="67">
        <f>'Monthly expenses'!$E26-'Monthly expenses'!$F26</f>
        <v>50</v>
      </c>
      <c r="H26" s="10"/>
    </row>
    <row r="27" spans="2:8" ht="30" customHeight="1" x14ac:dyDescent="0.35">
      <c r="B27" s="10"/>
      <c r="C27" s="66" t="s">
        <v>72</v>
      </c>
      <c r="D27" s="66" t="s">
        <v>24</v>
      </c>
      <c r="E27" s="67">
        <v>1700</v>
      </c>
      <c r="F27" s="67">
        <v>1700</v>
      </c>
      <c r="G27" s="67">
        <f>'Monthly expenses'!$E27-'Monthly expenses'!$F27</f>
        <v>0</v>
      </c>
      <c r="H27" s="10"/>
    </row>
    <row r="28" spans="2:8" ht="30" customHeight="1" x14ac:dyDescent="0.35">
      <c r="B28" s="10"/>
      <c r="C28" s="66" t="s">
        <v>73</v>
      </c>
      <c r="D28" s="66" t="s">
        <v>24</v>
      </c>
      <c r="E28" s="67"/>
      <c r="F28" s="67"/>
      <c r="G28" s="67">
        <f>'Monthly expenses'!$E28-'Monthly expenses'!$F28</f>
        <v>0</v>
      </c>
      <c r="H28" s="10"/>
    </row>
    <row r="29" spans="2:8" ht="30" customHeight="1" x14ac:dyDescent="0.35">
      <c r="B29" s="10"/>
      <c r="C29" s="66" t="s">
        <v>74</v>
      </c>
      <c r="D29" s="66" t="s">
        <v>24</v>
      </c>
      <c r="E29" s="67">
        <v>100</v>
      </c>
      <c r="F29" s="67">
        <v>100</v>
      </c>
      <c r="G29" s="67">
        <f>'Monthly expenses'!$E29-'Monthly expenses'!$F29</f>
        <v>0</v>
      </c>
      <c r="H29" s="10"/>
    </row>
    <row r="30" spans="2:8" ht="30" customHeight="1" x14ac:dyDescent="0.35">
      <c r="B30" s="10"/>
      <c r="C30" s="66" t="s">
        <v>75</v>
      </c>
      <c r="D30" s="66" t="s">
        <v>24</v>
      </c>
      <c r="E30" s="67">
        <v>60</v>
      </c>
      <c r="F30" s="67">
        <v>60</v>
      </c>
      <c r="G30" s="67">
        <f>'Monthly expenses'!$E30-'Monthly expenses'!$F30</f>
        <v>0</v>
      </c>
      <c r="H30" s="10"/>
    </row>
    <row r="31" spans="2:8" ht="30" customHeight="1" x14ac:dyDescent="0.35">
      <c r="B31" s="10"/>
      <c r="C31" s="66" t="s">
        <v>76</v>
      </c>
      <c r="D31" s="66" t="s">
        <v>24</v>
      </c>
      <c r="E31" s="67">
        <v>35</v>
      </c>
      <c r="F31" s="67">
        <v>39</v>
      </c>
      <c r="G31" s="67">
        <f>'Monthly expenses'!$E31-'Monthly expenses'!$F31</f>
        <v>-4</v>
      </c>
      <c r="H31" s="10"/>
    </row>
    <row r="32" spans="2:8" ht="30" customHeight="1" x14ac:dyDescent="0.35">
      <c r="B32" s="10"/>
      <c r="C32" s="66" t="s">
        <v>28</v>
      </c>
      <c r="D32" s="66" t="s">
        <v>24</v>
      </c>
      <c r="E32" s="67">
        <v>40</v>
      </c>
      <c r="F32" s="67">
        <v>55</v>
      </c>
      <c r="G32" s="67">
        <f>'Monthly expenses'!$E32-'Monthly expenses'!$F32</f>
        <v>-15</v>
      </c>
      <c r="H32" s="10"/>
    </row>
    <row r="33" spans="2:8" ht="30" customHeight="1" x14ac:dyDescent="0.35">
      <c r="B33" s="10"/>
      <c r="C33" s="66" t="s">
        <v>77</v>
      </c>
      <c r="D33" s="66" t="s">
        <v>24</v>
      </c>
      <c r="E33" s="67">
        <v>25</v>
      </c>
      <c r="F33" s="67">
        <v>22</v>
      </c>
      <c r="G33" s="67">
        <f>'Monthly expenses'!$E33-'Monthly expenses'!$F33</f>
        <v>3</v>
      </c>
      <c r="H33" s="10"/>
    </row>
    <row r="34" spans="2:8" ht="30" customHeight="1" x14ac:dyDescent="0.35">
      <c r="B34" s="10"/>
      <c r="C34" s="66" t="s">
        <v>78</v>
      </c>
      <c r="D34" s="66" t="s">
        <v>24</v>
      </c>
      <c r="E34" s="67">
        <v>25</v>
      </c>
      <c r="F34" s="67">
        <v>26</v>
      </c>
      <c r="G34" s="67">
        <f>'Monthly expenses'!$E34-'Monthly expenses'!$F34</f>
        <v>-1</v>
      </c>
      <c r="H34" s="10"/>
    </row>
    <row r="35" spans="2:8" ht="30" customHeight="1" x14ac:dyDescent="0.35">
      <c r="B35" s="10"/>
      <c r="C35" s="66" t="s">
        <v>29</v>
      </c>
      <c r="D35" s="66" t="s">
        <v>30</v>
      </c>
      <c r="E35" s="67">
        <v>400</v>
      </c>
      <c r="F35" s="67">
        <v>400</v>
      </c>
      <c r="G35" s="67">
        <f>'Monthly expenses'!$E35-'Monthly expenses'!$F35</f>
        <v>0</v>
      </c>
      <c r="H35" s="10"/>
    </row>
    <row r="36" spans="2:8" ht="30" customHeight="1" x14ac:dyDescent="0.35">
      <c r="B36" s="10"/>
      <c r="C36" s="66" t="s">
        <v>31</v>
      </c>
      <c r="D36" s="66" t="s">
        <v>30</v>
      </c>
      <c r="E36" s="67">
        <v>400</v>
      </c>
      <c r="F36" s="67">
        <v>400</v>
      </c>
      <c r="G36" s="67">
        <f>'Monthly expenses'!$E36-'Monthly expenses'!$F36</f>
        <v>0</v>
      </c>
      <c r="H36" s="10"/>
    </row>
    <row r="37" spans="2:8" ht="30" customHeight="1" x14ac:dyDescent="0.35">
      <c r="B37" s="10"/>
      <c r="C37" s="66" t="s">
        <v>32</v>
      </c>
      <c r="D37" s="66" t="s">
        <v>30</v>
      </c>
      <c r="E37" s="67">
        <v>100</v>
      </c>
      <c r="F37" s="67">
        <v>100</v>
      </c>
      <c r="G37" s="67">
        <f>'Monthly expenses'!$E37-'Monthly expenses'!$F37</f>
        <v>0</v>
      </c>
      <c r="H37" s="10"/>
    </row>
    <row r="38" spans="2:8" ht="30" customHeight="1" x14ac:dyDescent="0.35">
      <c r="B38" s="10"/>
      <c r="C38" s="66" t="s">
        <v>33</v>
      </c>
      <c r="D38" s="66" t="s">
        <v>34</v>
      </c>
      <c r="E38" s="67">
        <v>200</v>
      </c>
      <c r="F38" s="67">
        <v>200</v>
      </c>
      <c r="G38" s="67">
        <f>'Monthly expenses'!$E38-'Monthly expenses'!$F38</f>
        <v>0</v>
      </c>
      <c r="H38" s="10"/>
    </row>
    <row r="39" spans="2:8" ht="30" customHeight="1" x14ac:dyDescent="0.35">
      <c r="B39" s="10"/>
      <c r="C39" s="66" t="s">
        <v>35</v>
      </c>
      <c r="D39" s="66" t="s">
        <v>34</v>
      </c>
      <c r="E39" s="67"/>
      <c r="F39" s="67"/>
      <c r="G39" s="67">
        <f>'Monthly expenses'!$E39-'Monthly expenses'!$F39</f>
        <v>0</v>
      </c>
      <c r="H39" s="10"/>
    </row>
    <row r="40" spans="2:8" ht="30" customHeight="1" x14ac:dyDescent="0.35">
      <c r="B40" s="10"/>
      <c r="C40" s="66" t="s">
        <v>36</v>
      </c>
      <c r="D40" s="66" t="s">
        <v>34</v>
      </c>
      <c r="E40" s="67"/>
      <c r="F40" s="67"/>
      <c r="G40" s="67">
        <f>'Monthly expenses'!$E40-'Monthly expenses'!$F40</f>
        <v>0</v>
      </c>
      <c r="H40" s="10"/>
    </row>
    <row r="41" spans="2:8" ht="30" customHeight="1" x14ac:dyDescent="0.35">
      <c r="B41" s="10"/>
      <c r="C41" s="66" t="s">
        <v>37</v>
      </c>
      <c r="D41" s="66" t="s">
        <v>34</v>
      </c>
      <c r="E41" s="67"/>
      <c r="F41" s="67"/>
      <c r="G41" s="67">
        <f>'Monthly expenses'!$E41-'Monthly expenses'!$F41</f>
        <v>0</v>
      </c>
      <c r="H41" s="10"/>
    </row>
    <row r="42" spans="2:8" ht="30" customHeight="1" x14ac:dyDescent="0.35">
      <c r="B42" s="10"/>
      <c r="C42" s="66" t="s">
        <v>38</v>
      </c>
      <c r="D42" s="66" t="s">
        <v>34</v>
      </c>
      <c r="E42" s="67"/>
      <c r="F42" s="67"/>
      <c r="G42" s="67">
        <f>'Monthly expenses'!$E42-'Monthly expenses'!$F42</f>
        <v>0</v>
      </c>
      <c r="H42" s="10"/>
    </row>
    <row r="43" spans="2:8" ht="30" customHeight="1" x14ac:dyDescent="0.35">
      <c r="B43" s="10"/>
      <c r="C43" s="66" t="s">
        <v>39</v>
      </c>
      <c r="D43" s="66" t="s">
        <v>88</v>
      </c>
      <c r="E43" s="67">
        <v>150</v>
      </c>
      <c r="F43" s="67">
        <v>140</v>
      </c>
      <c r="G43" s="67">
        <f>'Monthly expenses'!$E43-'Monthly expenses'!$F43</f>
        <v>10</v>
      </c>
      <c r="H43" s="10"/>
    </row>
    <row r="44" spans="2:8" ht="30" customHeight="1" x14ac:dyDescent="0.35">
      <c r="B44" s="10"/>
      <c r="C44" s="66" t="s">
        <v>79</v>
      </c>
      <c r="D44" s="66" t="s">
        <v>88</v>
      </c>
      <c r="E44" s="67"/>
      <c r="F44" s="67"/>
      <c r="G44" s="67">
        <f>'Monthly expenses'!$E44-'Monthly expenses'!$F44</f>
        <v>0</v>
      </c>
      <c r="H44" s="10"/>
    </row>
    <row r="45" spans="2:8" ht="30" customHeight="1" x14ac:dyDescent="0.35">
      <c r="B45" s="10"/>
      <c r="C45" s="66" t="s">
        <v>80</v>
      </c>
      <c r="D45" s="66" t="s">
        <v>88</v>
      </c>
      <c r="E45" s="67"/>
      <c r="F45" s="67"/>
      <c r="G45" s="67">
        <f>'Monthly expenses'!$E45-'Monthly expenses'!$F45</f>
        <v>0</v>
      </c>
      <c r="H45" s="10"/>
    </row>
    <row r="46" spans="2:8" ht="30" customHeight="1" x14ac:dyDescent="0.35">
      <c r="B46" s="10"/>
      <c r="C46" s="66" t="s">
        <v>81</v>
      </c>
      <c r="D46" s="66" t="s">
        <v>88</v>
      </c>
      <c r="E46" s="67"/>
      <c r="F46" s="67"/>
      <c r="G46" s="67">
        <f>'Monthly expenses'!$E46-'Monthly expenses'!$F46</f>
        <v>0</v>
      </c>
      <c r="H46" s="10"/>
    </row>
    <row r="47" spans="2:8" ht="30" customHeight="1" x14ac:dyDescent="0.35">
      <c r="B47" s="10"/>
      <c r="C47" s="66" t="s">
        <v>14</v>
      </c>
      <c r="D47" s="66" t="s">
        <v>88</v>
      </c>
      <c r="E47" s="67"/>
      <c r="F47" s="67"/>
      <c r="G47" s="67">
        <f>'Monthly expenses'!$E47-'Monthly expenses'!$F47</f>
        <v>0</v>
      </c>
      <c r="H47" s="10"/>
    </row>
    <row r="48" spans="2:8" ht="30" customHeight="1" x14ac:dyDescent="0.35">
      <c r="B48" s="10"/>
      <c r="C48" s="66" t="s">
        <v>18</v>
      </c>
      <c r="D48" s="66" t="s">
        <v>40</v>
      </c>
      <c r="E48" s="67">
        <v>150</v>
      </c>
      <c r="F48" s="67">
        <v>75</v>
      </c>
      <c r="G48" s="67">
        <f>'Monthly expenses'!$E48-'Monthly expenses'!$F48</f>
        <v>75</v>
      </c>
      <c r="H48" s="10"/>
    </row>
    <row r="49" spans="2:8" ht="30" customHeight="1" x14ac:dyDescent="0.35">
      <c r="B49" s="10"/>
      <c r="C49" s="66" t="s">
        <v>41</v>
      </c>
      <c r="D49" s="66" t="s">
        <v>40</v>
      </c>
      <c r="E49" s="67">
        <v>20</v>
      </c>
      <c r="F49" s="67">
        <v>25</v>
      </c>
      <c r="G49" s="67">
        <f>'Monthly expenses'!$E49-'Monthly expenses'!$F49</f>
        <v>-5</v>
      </c>
      <c r="H49" s="10"/>
    </row>
    <row r="50" spans="2:8" ht="30" customHeight="1" x14ac:dyDescent="0.35">
      <c r="B50" s="10"/>
      <c r="C50" s="66" t="s">
        <v>14</v>
      </c>
      <c r="D50" s="66" t="s">
        <v>40</v>
      </c>
      <c r="E50" s="67"/>
      <c r="F50" s="67"/>
      <c r="G50" s="67">
        <f>'Monthly expenses'!$E50-'Monthly expenses'!$F50</f>
        <v>0</v>
      </c>
      <c r="H50" s="10"/>
    </row>
    <row r="51" spans="2:8" ht="30" customHeight="1" x14ac:dyDescent="0.35">
      <c r="B51" s="10"/>
      <c r="C51" s="66" t="s">
        <v>42</v>
      </c>
      <c r="D51" s="66" t="s">
        <v>40</v>
      </c>
      <c r="E51" s="67"/>
      <c r="F51" s="67"/>
      <c r="G51" s="67">
        <f>'Monthly expenses'!$E51-'Monthly expenses'!$F51</f>
        <v>0</v>
      </c>
      <c r="H51" s="10"/>
    </row>
    <row r="52" spans="2:8" ht="30" customHeight="1" x14ac:dyDescent="0.35">
      <c r="B52" s="10"/>
      <c r="C52" s="66" t="s">
        <v>82</v>
      </c>
      <c r="D52" s="66" t="s">
        <v>43</v>
      </c>
      <c r="E52" s="67">
        <v>200</v>
      </c>
      <c r="F52" s="67">
        <v>200</v>
      </c>
      <c r="G52" s="67">
        <f>'Monthly expenses'!$E52-'Monthly expenses'!$F52</f>
        <v>0</v>
      </c>
      <c r="H52" s="10"/>
    </row>
    <row r="53" spans="2:8" ht="30" customHeight="1" x14ac:dyDescent="0.35">
      <c r="B53" s="10"/>
      <c r="C53" s="66" t="s">
        <v>83</v>
      </c>
      <c r="D53" s="66" t="s">
        <v>43</v>
      </c>
      <c r="E53" s="67"/>
      <c r="F53" s="67"/>
      <c r="G53" s="67">
        <f>'Monthly expenses'!$E53-'Monthly expenses'!$F53</f>
        <v>0</v>
      </c>
      <c r="H53" s="10"/>
    </row>
    <row r="54" spans="2:8" ht="30" customHeight="1" x14ac:dyDescent="0.35">
      <c r="B54" s="10"/>
      <c r="C54" s="66" t="s">
        <v>44</v>
      </c>
      <c r="D54" s="66" t="s">
        <v>45</v>
      </c>
      <c r="E54" s="67">
        <v>300</v>
      </c>
      <c r="F54" s="67">
        <v>300</v>
      </c>
      <c r="G54" s="67">
        <f>'Monthly expenses'!$E54-'Monthly expenses'!$F54</f>
        <v>0</v>
      </c>
      <c r="H54" s="10"/>
    </row>
    <row r="55" spans="2:8" ht="30" customHeight="1" x14ac:dyDescent="0.35">
      <c r="B55" s="10"/>
      <c r="C55" s="66" t="s">
        <v>46</v>
      </c>
      <c r="D55" s="66" t="s">
        <v>45</v>
      </c>
      <c r="E55" s="67"/>
      <c r="F55" s="67"/>
      <c r="G55" s="67">
        <f>'Monthly expenses'!$E55-'Monthly expenses'!$F55</f>
        <v>0</v>
      </c>
      <c r="H55" s="10"/>
    </row>
    <row r="56" spans="2:8" ht="30" customHeight="1" x14ac:dyDescent="0.35">
      <c r="B56" s="10"/>
      <c r="C56" s="66" t="s">
        <v>47</v>
      </c>
      <c r="D56" s="66" t="s">
        <v>45</v>
      </c>
      <c r="E56" s="67"/>
      <c r="F56" s="67"/>
      <c r="G56" s="67">
        <f>'Monthly expenses'!$E56-'Monthly expenses'!$F56</f>
        <v>0</v>
      </c>
      <c r="H56" s="10"/>
    </row>
    <row r="57" spans="2:8" ht="30" customHeight="1" x14ac:dyDescent="0.35">
      <c r="B57" s="10"/>
      <c r="C57" s="66" t="s">
        <v>84</v>
      </c>
      <c r="D57" s="66" t="s">
        <v>48</v>
      </c>
      <c r="E57" s="67">
        <v>100</v>
      </c>
      <c r="F57" s="67">
        <v>150</v>
      </c>
      <c r="G57" s="67">
        <f>'Monthly expenses'!$E57-'Monthly expenses'!$F57</f>
        <v>-50</v>
      </c>
      <c r="H57" s="10"/>
    </row>
    <row r="58" spans="2:8" ht="30" customHeight="1" x14ac:dyDescent="0.35">
      <c r="B58" s="10"/>
      <c r="C58" s="66" t="s">
        <v>49</v>
      </c>
      <c r="D58" s="66" t="s">
        <v>48</v>
      </c>
      <c r="E58" s="67">
        <v>450</v>
      </c>
      <c r="F58" s="67">
        <v>400</v>
      </c>
      <c r="G58" s="67">
        <f>'Monthly expenses'!$E58-'Monthly expenses'!$F58</f>
        <v>50</v>
      </c>
      <c r="H58" s="10"/>
    </row>
    <row r="59" spans="2:8" ht="30" customHeight="1" x14ac:dyDescent="0.35">
      <c r="B59" s="10"/>
      <c r="C59" s="66" t="s">
        <v>30</v>
      </c>
      <c r="D59" s="66" t="s">
        <v>48</v>
      </c>
      <c r="E59" s="67">
        <v>300</v>
      </c>
      <c r="F59" s="67">
        <v>300</v>
      </c>
      <c r="G59" s="67">
        <f>'Monthly expenses'!$E59-'Monthly expenses'!$F59</f>
        <v>0</v>
      </c>
      <c r="H59" s="10"/>
    </row>
    <row r="60" spans="2:8" ht="30" customHeight="1" x14ac:dyDescent="0.35">
      <c r="B60" s="10"/>
      <c r="C60" s="66" t="s">
        <v>50</v>
      </c>
      <c r="D60" s="66" t="s">
        <v>48</v>
      </c>
      <c r="E60" s="67">
        <v>25</v>
      </c>
      <c r="F60" s="67">
        <v>25</v>
      </c>
      <c r="G60" s="67">
        <f>'Monthly expenses'!$E60-'Monthly expenses'!$F60</f>
        <v>0</v>
      </c>
      <c r="H60" s="10"/>
    </row>
    <row r="61" spans="2:8" ht="30" customHeight="1" x14ac:dyDescent="0.35">
      <c r="B61" s="10"/>
      <c r="C61" s="66" t="s">
        <v>27</v>
      </c>
      <c r="D61" s="66" t="s">
        <v>48</v>
      </c>
      <c r="E61" s="67">
        <v>100</v>
      </c>
      <c r="F61" s="67">
        <v>50</v>
      </c>
      <c r="G61" s="67">
        <f>'Monthly expenses'!$E61-'Monthly expenses'!$F61</f>
        <v>50</v>
      </c>
      <c r="H61" s="10"/>
    </row>
    <row r="62" spans="2:8" ht="30" customHeight="1" x14ac:dyDescent="0.35">
      <c r="B62" s="10"/>
      <c r="C62" s="66" t="s">
        <v>85</v>
      </c>
      <c r="D62" s="66" t="s">
        <v>48</v>
      </c>
      <c r="E62" s="67"/>
      <c r="F62" s="67"/>
      <c r="G62" s="67">
        <f>'Monthly expenses'!$E62-'Monthly expenses'!$F62</f>
        <v>0</v>
      </c>
      <c r="H62" s="10"/>
    </row>
    <row r="63" spans="2:8" ht="30" customHeight="1" x14ac:dyDescent="0.35">
      <c r="B63" s="10"/>
      <c r="C63" s="66" t="s">
        <v>86</v>
      </c>
      <c r="D63" s="66" t="s">
        <v>48</v>
      </c>
      <c r="E63" s="67">
        <v>450</v>
      </c>
      <c r="F63" s="67">
        <v>450</v>
      </c>
      <c r="G63" s="67">
        <f>'Monthly expenses'!$E63-'Monthly expenses'!$F63</f>
        <v>0</v>
      </c>
      <c r="H63" s="10"/>
    </row>
    <row r="64" spans="2:8" ht="30" customHeight="1" x14ac:dyDescent="0.35">
      <c r="B64" s="10"/>
      <c r="C64" s="11"/>
      <c r="D64" s="11"/>
      <c r="E64" s="11"/>
      <c r="F64" s="11"/>
      <c r="G64" s="11"/>
      <c r="H64" s="10"/>
    </row>
    <row r="65" ht="30" customHeight="1" x14ac:dyDescent="0.35"/>
    <row r="66" ht="30" customHeight="1" x14ac:dyDescent="0.35"/>
    <row r="67" ht="30" customHeight="1" x14ac:dyDescent="0.35"/>
    <row r="68" ht="25.05" customHeight="1" x14ac:dyDescent="0.35"/>
    <row r="69" ht="25.05" customHeight="1" x14ac:dyDescent="0.35"/>
  </sheetData>
  <mergeCells count="1">
    <mergeCell ref="C2:E2"/>
  </mergeCells>
  <conditionalFormatting sqref="G4:G63">
    <cfRule type="cellIs" dxfId="0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B1:M21"/>
  <sheetViews>
    <sheetView showGridLines="0" workbookViewId="0"/>
  </sheetViews>
  <sheetFormatPr defaultColWidth="8.81640625" defaultRowHeight="18" customHeight="1" x14ac:dyDescent="0.35"/>
  <cols>
    <col min="1" max="2" width="2.6328125" style="2" customWidth="1"/>
    <col min="3" max="3" width="50.6328125" style="2" customWidth="1"/>
    <col min="4" max="4" width="22.6328125" style="2" customWidth="1"/>
    <col min="5" max="6" width="2.6328125" style="2" customWidth="1"/>
    <col min="7" max="9" width="8.81640625" style="2" customWidth="1"/>
    <col min="10" max="10" width="8.81640625" style="2"/>
    <col min="11" max="13" width="8.81640625" style="2" customWidth="1"/>
    <col min="14" max="16384" width="8.81640625" style="2"/>
  </cols>
  <sheetData>
    <row r="1" spans="2:13" ht="18" customHeight="1" thickBot="1" x14ac:dyDescent="0.4">
      <c r="I1" s="7" t="s">
        <v>0</v>
      </c>
    </row>
    <row r="2" spans="2:13" s="51" customFormat="1" ht="79.95" customHeight="1" thickTop="1" x14ac:dyDescent="1.3">
      <c r="B2" s="49"/>
      <c r="C2" s="50" t="s">
        <v>89</v>
      </c>
      <c r="D2" s="49"/>
      <c r="E2" s="49"/>
    </row>
    <row r="3" spans="2:13" ht="19.95" customHeight="1" x14ac:dyDescent="0.35">
      <c r="B3" s="12"/>
      <c r="C3" s="12"/>
      <c r="D3" s="12"/>
      <c r="E3" s="12"/>
    </row>
    <row r="4" spans="2:13" ht="30" customHeight="1" x14ac:dyDescent="0.35">
      <c r="B4" s="12"/>
      <c r="C4" s="69" t="s">
        <v>51</v>
      </c>
      <c r="D4" s="71" t="s">
        <v>94</v>
      </c>
      <c r="E4" s="12"/>
      <c r="K4"/>
      <c r="L4"/>
      <c r="M4"/>
    </row>
    <row r="5" spans="2:13" ht="30" customHeight="1" x14ac:dyDescent="0.35">
      <c r="B5" s="12"/>
      <c r="C5" s="68" t="s">
        <v>13</v>
      </c>
      <c r="D5" s="70"/>
      <c r="E5" s="12"/>
      <c r="K5" s="52"/>
      <c r="L5"/>
      <c r="M5"/>
    </row>
    <row r="6" spans="2:13" ht="30" customHeight="1" x14ac:dyDescent="0.35">
      <c r="B6" s="12"/>
      <c r="C6" s="68" t="s">
        <v>16</v>
      </c>
      <c r="D6" s="70"/>
      <c r="E6" s="12"/>
      <c r="K6" s="52"/>
      <c r="L6"/>
      <c r="M6"/>
    </row>
    <row r="7" spans="2:13" ht="30" customHeight="1" x14ac:dyDescent="0.35">
      <c r="B7" s="12"/>
      <c r="C7" s="68" t="s">
        <v>18</v>
      </c>
      <c r="D7" s="70"/>
      <c r="E7" s="12"/>
      <c r="K7" s="52"/>
      <c r="L7"/>
      <c r="M7"/>
    </row>
    <row r="8" spans="2:13" ht="30" customHeight="1" x14ac:dyDescent="0.35">
      <c r="B8" s="12"/>
      <c r="C8" s="68" t="s">
        <v>87</v>
      </c>
      <c r="D8" s="70"/>
      <c r="E8" s="12"/>
      <c r="K8" s="52"/>
      <c r="L8"/>
      <c r="M8"/>
    </row>
    <row r="9" spans="2:13" ht="30" customHeight="1" x14ac:dyDescent="0.35">
      <c r="B9" s="12"/>
      <c r="C9" s="68" t="s">
        <v>24</v>
      </c>
      <c r="D9" s="70"/>
      <c r="E9" s="12"/>
      <c r="K9" s="52"/>
      <c r="L9"/>
      <c r="M9"/>
    </row>
    <row r="10" spans="2:13" ht="30" customHeight="1" x14ac:dyDescent="0.35">
      <c r="B10" s="12"/>
      <c r="C10" s="68" t="s">
        <v>30</v>
      </c>
      <c r="D10" s="70"/>
      <c r="E10" s="12"/>
      <c r="K10" s="52"/>
      <c r="L10"/>
      <c r="M10"/>
    </row>
    <row r="11" spans="2:13" ht="30" customHeight="1" x14ac:dyDescent="0.35">
      <c r="B11" s="12"/>
      <c r="C11" s="68" t="s">
        <v>34</v>
      </c>
      <c r="D11" s="70"/>
      <c r="E11" s="12"/>
      <c r="K11" s="52"/>
      <c r="L11"/>
      <c r="M11"/>
    </row>
    <row r="12" spans="2:13" ht="30" customHeight="1" x14ac:dyDescent="0.35">
      <c r="B12" s="12"/>
      <c r="C12" s="68" t="s">
        <v>88</v>
      </c>
      <c r="D12" s="70"/>
      <c r="E12" s="12"/>
      <c r="K12" s="52"/>
      <c r="L12"/>
      <c r="M12"/>
    </row>
    <row r="13" spans="2:13" ht="30" customHeight="1" x14ac:dyDescent="0.35">
      <c r="B13" s="12"/>
      <c r="C13" s="68" t="s">
        <v>40</v>
      </c>
      <c r="D13" s="70"/>
      <c r="E13" s="12"/>
      <c r="K13" s="52"/>
      <c r="L13"/>
      <c r="M13"/>
    </row>
    <row r="14" spans="2:13" ht="30" customHeight="1" x14ac:dyDescent="0.35">
      <c r="B14" s="12"/>
      <c r="C14" s="68" t="s">
        <v>43</v>
      </c>
      <c r="D14" s="70"/>
      <c r="E14" s="12"/>
      <c r="K14" s="52"/>
      <c r="L14"/>
      <c r="M14"/>
    </row>
    <row r="15" spans="2:13" ht="30" customHeight="1" x14ac:dyDescent="0.35">
      <c r="B15" s="12"/>
      <c r="C15" s="68" t="s">
        <v>45</v>
      </c>
      <c r="D15" s="70"/>
      <c r="E15" s="12"/>
      <c r="K15" s="52"/>
      <c r="L15"/>
      <c r="M15"/>
    </row>
    <row r="16" spans="2:13" ht="30" customHeight="1" x14ac:dyDescent="0.35">
      <c r="B16" s="12"/>
      <c r="C16" s="68" t="s">
        <v>48</v>
      </c>
      <c r="D16" s="70"/>
      <c r="E16" s="12"/>
      <c r="K16" s="52"/>
      <c r="L16"/>
      <c r="M16"/>
    </row>
    <row r="17" spans="2:13" ht="30" customHeight="1" x14ac:dyDescent="0.35">
      <c r="B17" s="12"/>
      <c r="C17" s="68" t="s">
        <v>52</v>
      </c>
      <c r="D17" s="68"/>
      <c r="E17" s="12"/>
      <c r="K17" s="52"/>
      <c r="L17"/>
      <c r="M17"/>
    </row>
    <row r="18" spans="2:13" ht="30" customHeight="1" x14ac:dyDescent="0.35">
      <c r="B18" s="12"/>
      <c r="C18" s="12"/>
      <c r="D18" s="12"/>
      <c r="E18" s="12"/>
      <c r="K18"/>
      <c r="L18"/>
      <c r="M18"/>
    </row>
    <row r="19" spans="2:13" ht="30" customHeight="1" x14ac:dyDescent="0.35">
      <c r="K19"/>
      <c r="L19"/>
      <c r="M19"/>
    </row>
    <row r="20" spans="2:13" ht="30" customHeight="1" x14ac:dyDescent="0.35">
      <c r="K20"/>
      <c r="L20"/>
      <c r="M20"/>
    </row>
    <row r="21" spans="2:13" ht="18" customHeight="1" x14ac:dyDescent="0.35">
      <c r="K21"/>
      <c r="L21"/>
      <c r="M21"/>
    </row>
  </sheetData>
  <pageMargins left="0.5" right="0.5" top="0.5" bottom="0.5" header="0.3" footer="0.3"/>
  <pageSetup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B1:O76"/>
  <sheetViews>
    <sheetView showGridLines="0" workbookViewId="0"/>
  </sheetViews>
  <sheetFormatPr defaultColWidth="8.81640625" defaultRowHeight="13.8" x14ac:dyDescent="0.3"/>
  <cols>
    <col min="1" max="2" width="2.6328125" style="8" customWidth="1"/>
    <col min="3" max="3" width="35.6328125" style="8" customWidth="1"/>
    <col min="4" max="6" width="18.6328125" style="8" customWidth="1"/>
    <col min="7" max="8" width="2.6328125" style="8" customWidth="1"/>
    <col min="9" max="9" width="8.81640625" style="8" customWidth="1"/>
    <col min="10" max="16384" width="8.81640625" style="8"/>
  </cols>
  <sheetData>
    <row r="1" spans="2:8" s="1" customFormat="1" ht="18" customHeight="1" thickBot="1" x14ac:dyDescent="0.4">
      <c r="C1" s="5"/>
      <c r="D1" s="5"/>
      <c r="E1" s="2"/>
      <c r="F1" s="2"/>
      <c r="G1" s="2"/>
      <c r="H1" s="2" t="s">
        <v>0</v>
      </c>
    </row>
    <row r="2" spans="2:8" s="57" customFormat="1" ht="79.95" customHeight="1" thickTop="1" x14ac:dyDescent="1.3">
      <c r="B2" s="53"/>
      <c r="C2" s="54" t="s">
        <v>91</v>
      </c>
      <c r="D2" s="53"/>
      <c r="E2" s="53"/>
      <c r="F2" s="55"/>
      <c r="G2" s="55"/>
      <c r="H2" s="56"/>
    </row>
    <row r="3" spans="2:8" s="1" customFormat="1" ht="19.95" customHeight="1" x14ac:dyDescent="0.35">
      <c r="B3" s="10"/>
      <c r="C3" s="11"/>
      <c r="D3" s="11"/>
      <c r="E3" s="12"/>
      <c r="F3" s="12"/>
      <c r="G3" s="12"/>
      <c r="H3" s="2"/>
    </row>
    <row r="4" spans="2:8" s="2" customFormat="1" ht="30" customHeight="1" x14ac:dyDescent="0.35">
      <c r="B4" s="12"/>
      <c r="C4" s="59" t="s">
        <v>6</v>
      </c>
      <c r="D4" s="60" t="s">
        <v>11</v>
      </c>
      <c r="E4" s="60" t="s">
        <v>12</v>
      </c>
      <c r="F4" s="60" t="s">
        <v>54</v>
      </c>
      <c r="G4" s="12"/>
    </row>
    <row r="5" spans="2:8" ht="30" customHeight="1" x14ac:dyDescent="0.35">
      <c r="B5" s="38"/>
      <c r="C5" s="61" t="s">
        <v>24</v>
      </c>
      <c r="D5" s="62">
        <v>2830</v>
      </c>
      <c r="E5" s="62">
        <v>2702</v>
      </c>
      <c r="F5" s="62">
        <v>128</v>
      </c>
      <c r="G5" s="39"/>
    </row>
    <row r="6" spans="2:8" ht="30" customHeight="1" x14ac:dyDescent="0.35">
      <c r="B6" s="38"/>
      <c r="C6" s="63" t="s">
        <v>70</v>
      </c>
      <c r="D6" s="62">
        <v>100</v>
      </c>
      <c r="E6" s="62">
        <v>100</v>
      </c>
      <c r="F6" s="62">
        <v>0</v>
      </c>
      <c r="G6" s="39"/>
    </row>
    <row r="7" spans="2:8" ht="30" customHeight="1" x14ac:dyDescent="0.35">
      <c r="B7" s="38"/>
      <c r="C7" s="63" t="s">
        <v>25</v>
      </c>
      <c r="D7" s="62">
        <v>45</v>
      </c>
      <c r="E7" s="62">
        <v>50</v>
      </c>
      <c r="F7" s="62">
        <v>-5</v>
      </c>
      <c r="G7" s="39"/>
    </row>
    <row r="8" spans="2:8" ht="30" customHeight="1" x14ac:dyDescent="0.35">
      <c r="B8" s="38"/>
      <c r="C8" s="63" t="s">
        <v>26</v>
      </c>
      <c r="D8" s="62">
        <v>300</v>
      </c>
      <c r="E8" s="62">
        <v>400</v>
      </c>
      <c r="F8" s="62">
        <v>-100</v>
      </c>
      <c r="G8" s="39"/>
    </row>
    <row r="9" spans="2:8" ht="30" customHeight="1" x14ac:dyDescent="0.35">
      <c r="B9" s="38"/>
      <c r="C9" s="63" t="s">
        <v>71</v>
      </c>
      <c r="D9" s="62">
        <v>200</v>
      </c>
      <c r="E9" s="62"/>
      <c r="F9" s="62">
        <v>200</v>
      </c>
      <c r="G9" s="39"/>
    </row>
    <row r="10" spans="2:8" ht="30" customHeight="1" x14ac:dyDescent="0.35">
      <c r="B10" s="38"/>
      <c r="C10" s="63" t="s">
        <v>74</v>
      </c>
      <c r="D10" s="62">
        <v>100</v>
      </c>
      <c r="E10" s="62">
        <v>100</v>
      </c>
      <c r="F10" s="62">
        <v>0</v>
      </c>
      <c r="G10" s="39"/>
    </row>
    <row r="11" spans="2:8" ht="30" customHeight="1" x14ac:dyDescent="0.35">
      <c r="B11" s="38"/>
      <c r="C11" s="63" t="s">
        <v>27</v>
      </c>
      <c r="D11" s="62">
        <v>200</v>
      </c>
      <c r="E11" s="62">
        <v>150</v>
      </c>
      <c r="F11" s="62">
        <v>50</v>
      </c>
      <c r="G11" s="39"/>
    </row>
    <row r="12" spans="2:8" ht="30" customHeight="1" x14ac:dyDescent="0.35">
      <c r="B12" s="38"/>
      <c r="C12" s="63" t="s">
        <v>72</v>
      </c>
      <c r="D12" s="62">
        <v>1700</v>
      </c>
      <c r="E12" s="62">
        <v>1700</v>
      </c>
      <c r="F12" s="62">
        <v>0</v>
      </c>
      <c r="G12" s="39"/>
    </row>
    <row r="13" spans="2:8" ht="30" customHeight="1" x14ac:dyDescent="0.35">
      <c r="B13" s="38"/>
      <c r="C13" s="63" t="s">
        <v>73</v>
      </c>
      <c r="D13" s="62"/>
      <c r="E13" s="62"/>
      <c r="F13" s="62">
        <v>0</v>
      </c>
      <c r="G13" s="39"/>
    </row>
    <row r="14" spans="2:8" ht="30" customHeight="1" x14ac:dyDescent="0.35">
      <c r="B14" s="38"/>
      <c r="C14" s="63" t="s">
        <v>75</v>
      </c>
      <c r="D14" s="62">
        <v>60</v>
      </c>
      <c r="E14" s="62">
        <v>60</v>
      </c>
      <c r="F14" s="62">
        <v>0</v>
      </c>
      <c r="G14" s="39"/>
    </row>
    <row r="15" spans="2:8" ht="30" customHeight="1" x14ac:dyDescent="0.35">
      <c r="B15" s="38"/>
      <c r="C15" s="63" t="s">
        <v>76</v>
      </c>
      <c r="D15" s="62">
        <v>35</v>
      </c>
      <c r="E15" s="62">
        <v>39</v>
      </c>
      <c r="F15" s="62">
        <v>-4</v>
      </c>
      <c r="G15" s="39"/>
    </row>
    <row r="16" spans="2:8" ht="30" customHeight="1" x14ac:dyDescent="0.35">
      <c r="B16" s="38"/>
      <c r="C16" s="63" t="s">
        <v>28</v>
      </c>
      <c r="D16" s="62">
        <v>40</v>
      </c>
      <c r="E16" s="62">
        <v>55</v>
      </c>
      <c r="F16" s="62">
        <v>-15</v>
      </c>
      <c r="G16" s="39"/>
    </row>
    <row r="17" spans="2:7" ht="30" customHeight="1" x14ac:dyDescent="0.35">
      <c r="B17" s="38"/>
      <c r="C17" s="63" t="s">
        <v>77</v>
      </c>
      <c r="D17" s="62">
        <v>25</v>
      </c>
      <c r="E17" s="62">
        <v>22</v>
      </c>
      <c r="F17" s="62">
        <v>3</v>
      </c>
      <c r="G17" s="39"/>
    </row>
    <row r="18" spans="2:7" ht="30" customHeight="1" x14ac:dyDescent="0.35">
      <c r="B18" s="38"/>
      <c r="C18" s="63" t="s">
        <v>78</v>
      </c>
      <c r="D18" s="62">
        <v>25</v>
      </c>
      <c r="E18" s="62">
        <v>26</v>
      </c>
      <c r="F18" s="62">
        <v>-1</v>
      </c>
      <c r="G18" s="39"/>
    </row>
    <row r="19" spans="2:7" ht="30" customHeight="1" x14ac:dyDescent="0.35">
      <c r="B19" s="38"/>
      <c r="C19" s="61" t="s">
        <v>48</v>
      </c>
      <c r="D19" s="62">
        <v>1425</v>
      </c>
      <c r="E19" s="62">
        <v>1375</v>
      </c>
      <c r="F19" s="62">
        <v>50</v>
      </c>
      <c r="G19" s="39"/>
    </row>
    <row r="20" spans="2:7" ht="30" customHeight="1" x14ac:dyDescent="0.35">
      <c r="B20" s="38"/>
      <c r="C20" s="63" t="s">
        <v>84</v>
      </c>
      <c r="D20" s="62">
        <v>100</v>
      </c>
      <c r="E20" s="62">
        <v>150</v>
      </c>
      <c r="F20" s="62">
        <v>-50</v>
      </c>
      <c r="G20" s="39"/>
    </row>
    <row r="21" spans="2:7" ht="30" customHeight="1" x14ac:dyDescent="0.35">
      <c r="B21" s="38"/>
      <c r="C21" s="63" t="s">
        <v>49</v>
      </c>
      <c r="D21" s="62">
        <v>450</v>
      </c>
      <c r="E21" s="62">
        <v>400</v>
      </c>
      <c r="F21" s="62">
        <v>50</v>
      </c>
      <c r="G21" s="39"/>
    </row>
    <row r="22" spans="2:7" ht="30" customHeight="1" x14ac:dyDescent="0.35">
      <c r="B22" s="38"/>
      <c r="C22" s="63" t="s">
        <v>30</v>
      </c>
      <c r="D22" s="62">
        <v>300</v>
      </c>
      <c r="E22" s="62">
        <v>300</v>
      </c>
      <c r="F22" s="62">
        <v>0</v>
      </c>
      <c r="G22" s="39"/>
    </row>
    <row r="23" spans="2:7" ht="30" customHeight="1" x14ac:dyDescent="0.35">
      <c r="B23" s="38"/>
      <c r="C23" s="63" t="s">
        <v>92</v>
      </c>
      <c r="D23" s="62">
        <v>25</v>
      </c>
      <c r="E23" s="62">
        <v>25</v>
      </c>
      <c r="F23" s="62">
        <v>0</v>
      </c>
      <c r="G23" s="39"/>
    </row>
    <row r="24" spans="2:7" ht="30" customHeight="1" x14ac:dyDescent="0.35">
      <c r="B24" s="38"/>
      <c r="C24" s="63" t="s">
        <v>27</v>
      </c>
      <c r="D24" s="62">
        <v>100</v>
      </c>
      <c r="E24" s="62">
        <v>50</v>
      </c>
      <c r="F24" s="62">
        <v>50</v>
      </c>
      <c r="G24" s="39"/>
    </row>
    <row r="25" spans="2:7" ht="30" customHeight="1" x14ac:dyDescent="0.35">
      <c r="B25" s="38"/>
      <c r="C25" s="63" t="s">
        <v>85</v>
      </c>
      <c r="D25" s="62"/>
      <c r="E25" s="62"/>
      <c r="F25" s="62">
        <v>0</v>
      </c>
      <c r="G25" s="39"/>
    </row>
    <row r="26" spans="2:7" ht="30" customHeight="1" x14ac:dyDescent="0.35">
      <c r="B26" s="38"/>
      <c r="C26" s="63" t="s">
        <v>86</v>
      </c>
      <c r="D26" s="62">
        <v>450</v>
      </c>
      <c r="E26" s="62">
        <v>450</v>
      </c>
      <c r="F26" s="62">
        <v>0</v>
      </c>
      <c r="G26" s="39"/>
    </row>
    <row r="27" spans="2:7" ht="30" customHeight="1" x14ac:dyDescent="0.35">
      <c r="B27" s="38"/>
      <c r="C27" s="61" t="s">
        <v>18</v>
      </c>
      <c r="D27" s="62">
        <v>1100</v>
      </c>
      <c r="E27" s="62">
        <v>1320</v>
      </c>
      <c r="F27" s="62">
        <v>-220</v>
      </c>
      <c r="G27" s="39"/>
    </row>
    <row r="28" spans="2:7" ht="30" customHeight="1" x14ac:dyDescent="0.35">
      <c r="B28" s="38"/>
      <c r="C28" s="63" t="s">
        <v>69</v>
      </c>
      <c r="D28" s="62">
        <v>1000</v>
      </c>
      <c r="E28" s="62">
        <v>1200</v>
      </c>
      <c r="F28" s="62">
        <v>-200</v>
      </c>
      <c r="G28" s="39"/>
    </row>
    <row r="29" spans="2:7" ht="30" customHeight="1" x14ac:dyDescent="0.35">
      <c r="B29" s="38"/>
      <c r="C29" s="63" t="s">
        <v>19</v>
      </c>
      <c r="D29" s="62">
        <v>100</v>
      </c>
      <c r="E29" s="62">
        <v>120</v>
      </c>
      <c r="F29" s="62">
        <v>-20</v>
      </c>
      <c r="G29" s="39"/>
    </row>
    <row r="30" spans="2:7" ht="30" customHeight="1" x14ac:dyDescent="0.35">
      <c r="B30" s="38"/>
      <c r="C30" s="61" t="s">
        <v>30</v>
      </c>
      <c r="D30" s="62">
        <v>900</v>
      </c>
      <c r="E30" s="62">
        <v>900</v>
      </c>
      <c r="F30" s="62">
        <v>0</v>
      </c>
      <c r="G30" s="39"/>
    </row>
    <row r="31" spans="2:7" ht="30" customHeight="1" x14ac:dyDescent="0.35">
      <c r="B31" s="38"/>
      <c r="C31" s="63" t="s">
        <v>29</v>
      </c>
      <c r="D31" s="62">
        <v>400</v>
      </c>
      <c r="E31" s="62">
        <v>400</v>
      </c>
      <c r="F31" s="62">
        <v>0</v>
      </c>
      <c r="G31" s="58"/>
    </row>
    <row r="32" spans="2:7" ht="30" customHeight="1" x14ac:dyDescent="0.35">
      <c r="B32" s="38"/>
      <c r="C32" s="63" t="s">
        <v>31</v>
      </c>
      <c r="D32" s="62">
        <v>400</v>
      </c>
      <c r="E32" s="62">
        <v>400</v>
      </c>
      <c r="F32" s="62">
        <v>0</v>
      </c>
      <c r="G32" s="58"/>
    </row>
    <row r="33" spans="2:15" ht="30" customHeight="1" x14ac:dyDescent="0.35">
      <c r="B33" s="38"/>
      <c r="C33" s="63" t="s">
        <v>32</v>
      </c>
      <c r="D33" s="62">
        <v>100</v>
      </c>
      <c r="E33" s="62">
        <v>100</v>
      </c>
      <c r="F33" s="62">
        <v>0</v>
      </c>
      <c r="G33" s="58"/>
    </row>
    <row r="34" spans="2:15" ht="30" customHeight="1" x14ac:dyDescent="0.35">
      <c r="B34" s="38"/>
      <c r="C34" s="61" t="s">
        <v>16</v>
      </c>
      <c r="D34" s="62">
        <v>400</v>
      </c>
      <c r="E34" s="62">
        <v>358</v>
      </c>
      <c r="F34" s="62">
        <v>42</v>
      </c>
      <c r="G34" s="58"/>
    </row>
    <row r="35" spans="2:15" ht="30" customHeight="1" x14ac:dyDescent="0.35">
      <c r="B35" s="38"/>
      <c r="C35" s="61" t="s">
        <v>45</v>
      </c>
      <c r="D35" s="62">
        <v>300</v>
      </c>
      <c r="E35" s="62">
        <v>300</v>
      </c>
      <c r="F35" s="62">
        <v>0</v>
      </c>
      <c r="G35" s="58"/>
    </row>
    <row r="36" spans="2:15" ht="30" customHeight="1" x14ac:dyDescent="0.35">
      <c r="B36" s="38"/>
      <c r="C36" s="61" t="s">
        <v>43</v>
      </c>
      <c r="D36" s="62">
        <v>200</v>
      </c>
      <c r="E36" s="62">
        <v>200</v>
      </c>
      <c r="F36" s="62">
        <v>0</v>
      </c>
      <c r="G36" s="58"/>
    </row>
    <row r="37" spans="2:15" ht="30" customHeight="1" x14ac:dyDescent="0.35">
      <c r="B37" s="38"/>
      <c r="C37" s="61" t="s">
        <v>34</v>
      </c>
      <c r="D37" s="62">
        <v>200</v>
      </c>
      <c r="E37" s="62">
        <v>200</v>
      </c>
      <c r="F37" s="62">
        <v>0</v>
      </c>
      <c r="G37" s="58"/>
    </row>
    <row r="38" spans="2:15" ht="30" customHeight="1" x14ac:dyDescent="0.35">
      <c r="B38" s="38"/>
      <c r="C38" s="61" t="s">
        <v>13</v>
      </c>
      <c r="D38" s="62">
        <v>140</v>
      </c>
      <c r="E38" s="62">
        <v>140</v>
      </c>
      <c r="F38" s="62">
        <v>0</v>
      </c>
      <c r="G38" s="58"/>
      <c r="O38" s="8" t="s">
        <v>0</v>
      </c>
    </row>
    <row r="39" spans="2:15" ht="30" customHeight="1" x14ac:dyDescent="0.35">
      <c r="B39" s="38"/>
      <c r="C39" s="61" t="s">
        <v>88</v>
      </c>
      <c r="D39" s="62">
        <v>150</v>
      </c>
      <c r="E39" s="62">
        <v>140</v>
      </c>
      <c r="F39" s="62">
        <v>10</v>
      </c>
      <c r="G39" s="58"/>
    </row>
    <row r="40" spans="2:15" ht="30" customHeight="1" x14ac:dyDescent="0.35">
      <c r="B40" s="38"/>
      <c r="C40" s="61" t="s">
        <v>87</v>
      </c>
      <c r="D40" s="62">
        <v>100</v>
      </c>
      <c r="E40" s="62">
        <v>125</v>
      </c>
      <c r="F40" s="62">
        <v>-25</v>
      </c>
      <c r="G40" s="58"/>
    </row>
    <row r="41" spans="2:15" ht="30" customHeight="1" x14ac:dyDescent="0.35">
      <c r="B41" s="38"/>
      <c r="C41" s="61" t="s">
        <v>40</v>
      </c>
      <c r="D41" s="62">
        <v>170</v>
      </c>
      <c r="E41" s="62">
        <v>100</v>
      </c>
      <c r="F41" s="62">
        <v>70</v>
      </c>
      <c r="G41" s="58"/>
    </row>
    <row r="42" spans="2:15" ht="30" customHeight="1" x14ac:dyDescent="0.35">
      <c r="B42" s="38"/>
      <c r="C42" s="61" t="s">
        <v>53</v>
      </c>
      <c r="D42" s="62">
        <v>7915</v>
      </c>
      <c r="E42" s="62">
        <v>7860</v>
      </c>
      <c r="F42" s="62">
        <v>55</v>
      </c>
      <c r="G42" s="58"/>
    </row>
    <row r="43" spans="2:15" ht="30" customHeight="1" x14ac:dyDescent="0.35">
      <c r="B43" s="38"/>
      <c r="C43" s="58"/>
      <c r="D43" s="58"/>
      <c r="E43" s="58"/>
      <c r="F43" s="58"/>
      <c r="G43" s="58"/>
    </row>
    <row r="44" spans="2:15" ht="25.05" customHeight="1" x14ac:dyDescent="0.35">
      <c r="C44"/>
      <c r="D44"/>
      <c r="E44"/>
      <c r="F44"/>
      <c r="G44"/>
    </row>
    <row r="45" spans="2:15" ht="25.05" customHeight="1" x14ac:dyDescent="0.35">
      <c r="C45"/>
      <c r="D45"/>
      <c r="E45"/>
      <c r="F45"/>
      <c r="G45"/>
    </row>
    <row r="46" spans="2:15" ht="25.05" customHeight="1" x14ac:dyDescent="0.35">
      <c r="C46"/>
      <c r="D46"/>
      <c r="E46"/>
      <c r="F46"/>
      <c r="G46"/>
    </row>
    <row r="47" spans="2:15" ht="25.05" customHeight="1" x14ac:dyDescent="0.35">
      <c r="C47"/>
      <c r="D47"/>
      <c r="E47"/>
      <c r="F47"/>
      <c r="G47"/>
    </row>
    <row r="48" spans="2:15" ht="25.05" customHeight="1" x14ac:dyDescent="0.35">
      <c r="C48"/>
      <c r="D48"/>
      <c r="E48"/>
      <c r="F48"/>
      <c r="G48"/>
    </row>
    <row r="49" spans="3:7" ht="25.05" customHeight="1" x14ac:dyDescent="0.35">
      <c r="C49"/>
      <c r="D49"/>
      <c r="E49"/>
      <c r="F49"/>
      <c r="G49"/>
    </row>
    <row r="50" spans="3:7" ht="15" x14ac:dyDescent="0.35">
      <c r="C50"/>
      <c r="D50"/>
      <c r="E50"/>
      <c r="F50"/>
      <c r="G50"/>
    </row>
    <row r="51" spans="3:7" ht="15" x14ac:dyDescent="0.35">
      <c r="C51"/>
      <c r="D51"/>
      <c r="E51"/>
      <c r="F51"/>
      <c r="G51"/>
    </row>
    <row r="52" spans="3:7" ht="15" x14ac:dyDescent="0.35">
      <c r="C52"/>
      <c r="D52"/>
      <c r="E52"/>
      <c r="F52"/>
      <c r="G52"/>
    </row>
    <row r="53" spans="3:7" ht="15" x14ac:dyDescent="0.35">
      <c r="C53"/>
      <c r="D53"/>
      <c r="E53"/>
      <c r="F53"/>
      <c r="G53"/>
    </row>
    <row r="54" spans="3:7" ht="15" x14ac:dyDescent="0.35">
      <c r="C54"/>
      <c r="D54"/>
      <c r="E54"/>
      <c r="F54"/>
      <c r="G54"/>
    </row>
    <row r="55" spans="3:7" ht="15" x14ac:dyDescent="0.35">
      <c r="C55"/>
      <c r="D55"/>
      <c r="E55"/>
      <c r="F55"/>
      <c r="G55"/>
    </row>
    <row r="56" spans="3:7" ht="15" x14ac:dyDescent="0.35">
      <c r="C56"/>
      <c r="D56"/>
      <c r="E56"/>
      <c r="F56"/>
      <c r="G56"/>
    </row>
    <row r="57" spans="3:7" ht="15" x14ac:dyDescent="0.35">
      <c r="C57"/>
      <c r="D57"/>
      <c r="E57"/>
      <c r="F57"/>
      <c r="G57"/>
    </row>
    <row r="58" spans="3:7" ht="15" x14ac:dyDescent="0.35">
      <c r="C58"/>
      <c r="D58"/>
      <c r="E58"/>
      <c r="F58"/>
      <c r="G58"/>
    </row>
    <row r="59" spans="3:7" ht="15" x14ac:dyDescent="0.35">
      <c r="C59"/>
      <c r="D59"/>
      <c r="E59"/>
      <c r="F59"/>
      <c r="G59"/>
    </row>
    <row r="60" spans="3:7" ht="15" x14ac:dyDescent="0.35">
      <c r="C60"/>
      <c r="D60"/>
      <c r="E60"/>
      <c r="F60"/>
      <c r="G60"/>
    </row>
    <row r="61" spans="3:7" ht="15" x14ac:dyDescent="0.35">
      <c r="C61"/>
      <c r="D61"/>
      <c r="E61"/>
      <c r="F61"/>
      <c r="G61"/>
    </row>
    <row r="62" spans="3:7" ht="15" x14ac:dyDescent="0.35">
      <c r="C62"/>
      <c r="D62"/>
      <c r="E62"/>
      <c r="F62"/>
      <c r="G62"/>
    </row>
    <row r="63" spans="3:7" ht="15" x14ac:dyDescent="0.35">
      <c r="C63"/>
      <c r="D63"/>
      <c r="E63"/>
      <c r="F63"/>
      <c r="G63"/>
    </row>
    <row r="64" spans="3:7" ht="15" x14ac:dyDescent="0.35">
      <c r="C64"/>
      <c r="D64"/>
      <c r="E64"/>
      <c r="F64"/>
      <c r="G64"/>
    </row>
    <row r="65" spans="3:7" ht="15" x14ac:dyDescent="0.35">
      <c r="C65"/>
      <c r="D65"/>
      <c r="E65"/>
      <c r="F65"/>
      <c r="G65"/>
    </row>
    <row r="66" spans="3:7" ht="15" x14ac:dyDescent="0.35">
      <c r="C66"/>
      <c r="D66"/>
      <c r="E66"/>
      <c r="F66"/>
      <c r="G66"/>
    </row>
    <row r="67" spans="3:7" ht="15" x14ac:dyDescent="0.35">
      <c r="C67"/>
      <c r="D67"/>
      <c r="E67"/>
      <c r="F67"/>
      <c r="G67"/>
    </row>
    <row r="68" spans="3:7" ht="15" x14ac:dyDescent="0.35">
      <c r="C68"/>
      <c r="D68"/>
      <c r="E68"/>
      <c r="F68"/>
      <c r="G68"/>
    </row>
    <row r="69" spans="3:7" ht="15" x14ac:dyDescent="0.35">
      <c r="C69"/>
      <c r="D69"/>
      <c r="E69"/>
      <c r="F69"/>
      <c r="G69"/>
    </row>
    <row r="70" spans="3:7" ht="15" x14ac:dyDescent="0.35">
      <c r="C70"/>
      <c r="D70"/>
      <c r="E70"/>
      <c r="F70"/>
      <c r="G70"/>
    </row>
    <row r="71" spans="3:7" ht="15" x14ac:dyDescent="0.35">
      <c r="C71"/>
      <c r="D71"/>
      <c r="E71"/>
      <c r="F71"/>
      <c r="G71"/>
    </row>
    <row r="72" spans="3:7" ht="15" x14ac:dyDescent="0.35">
      <c r="C72"/>
      <c r="D72"/>
      <c r="E72"/>
      <c r="F72"/>
      <c r="G72"/>
    </row>
    <row r="73" spans="3:7" ht="15" x14ac:dyDescent="0.35">
      <c r="C73"/>
      <c r="D73"/>
      <c r="E73"/>
      <c r="F73"/>
      <c r="G73"/>
    </row>
    <row r="74" spans="3:7" ht="15" x14ac:dyDescent="0.35">
      <c r="C74"/>
      <c r="D74"/>
      <c r="E74"/>
      <c r="F74"/>
      <c r="G74"/>
    </row>
    <row r="75" spans="3:7" ht="15" x14ac:dyDescent="0.35">
      <c r="C75"/>
      <c r="D75"/>
      <c r="E75"/>
      <c r="F75"/>
      <c r="G75"/>
    </row>
    <row r="76" spans="3:7" ht="15" x14ac:dyDescent="0.35">
      <c r="C76"/>
      <c r="D76"/>
      <c r="E76"/>
      <c r="F76"/>
      <c r="G76"/>
    </row>
  </sheetData>
  <pageMargins left="0.5" right="0.5" top="0.5" bottom="0.5" header="0.3" footer="0.3"/>
  <pageSetup orientation="portrait"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AB306A1-AFF6-40CB-BF3D-1EF22BB7168E}"/>
</file>

<file path=customXml/itemProps22.xml><?xml version="1.0" encoding="utf-8"?>
<ds:datastoreItem xmlns:ds="http://schemas.openxmlformats.org/officeDocument/2006/customXml" ds:itemID="{082E568A-D275-4349-BB4E-0AE14394E51D}"/>
</file>

<file path=customXml/itemProps31.xml><?xml version="1.0" encoding="utf-8"?>
<ds:datastoreItem xmlns:ds="http://schemas.openxmlformats.org/officeDocument/2006/customXml" ds:itemID="{67610313-8E8D-4F0A-9821-51B850A6E13F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TM16410230</ap:Template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ap:HeadingPairs>
  <ap:TitlesOfParts>
    <vt:vector baseType="lpstr" size="8">
      <vt:lpstr>Monthly budget report</vt:lpstr>
      <vt:lpstr>Monthly expenses</vt:lpstr>
      <vt:lpstr>Expenses categories</vt:lpstr>
      <vt:lpstr>Expenses summary</vt:lpstr>
      <vt:lpstr>'Expenses summary'!List_ExpenseCategories</vt:lpstr>
      <vt:lpstr>List_ExpenseCategories</vt:lpstr>
      <vt:lpstr>'Expenses summary'!Print_Titles</vt:lpstr>
      <vt:lpstr>'Monthly expenses'!Print_Titles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2023-02-27T07:33:20Z</dcterms:created>
  <dcterms:modified xsi:type="dcterms:W3CDTF">2023-02-28T22:35:36Z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