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bookViews>
    <workbookView xWindow="-108" yWindow="-108" windowWidth="23256" windowHeight="12720" xr2:uid="{00000000-000D-0000-FFFF-FFFF00000000}"/>
  </bookViews>
  <sheets>
    <sheet name="Grocery list" sheetId="1" r:id="rId1"/>
  </sheets>
  <definedNames>
    <definedName name="Category1">'Grocery list'!$D$2</definedName>
    <definedName name="Category1Total">'Grocery list'!$D$3</definedName>
    <definedName name="Category2">'Grocery list'!$E$2</definedName>
    <definedName name="Category2Total">'Grocery list'!$E$3</definedName>
    <definedName name="Category3">'Grocery list'!$F$2</definedName>
    <definedName name="Category3Total">'Grocery list'!$F$3</definedName>
    <definedName name="Category4">'Grocery list'!$G$2</definedName>
    <definedName name="Category4Total">'Grocery list'!$G$3</definedName>
    <definedName name="Category5">'Grocery list'!$H$2</definedName>
    <definedName name="Category5Total">'Grocery list'!$H$3</definedName>
    <definedName name="CategoryLookup">'Grocery list'!$D$2:$H$2</definedName>
    <definedName name="ColumnTitle1">GroceryList[[#Headers],[DONE?]]</definedName>
    <definedName name="ColumnTitleRegion1..J3.1">'Grocery list'!$D$2</definedName>
    <definedName name="GrandTotal">SUM(GroceryList[TOTAL])</definedName>
    <definedName name="_xlnm.Print_Titles" localSheetId="0">'Grocery list'!$5:$5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3" i="1" l="1"/>
  <c r="H6" i="1"/>
  <c r="H7" i="1" l="1"/>
  <c r="H8" i="1"/>
  <c r="H3" i="1" s="1"/>
  <c r="H9" i="1"/>
  <c r="H10" i="1"/>
  <c r="H11" i="1"/>
  <c r="H12" i="1"/>
  <c r="H13" i="1"/>
  <c r="H14" i="1"/>
  <c r="H15" i="1"/>
  <c r="H16" i="1"/>
  <c r="H17" i="1"/>
  <c r="H18" i="1"/>
  <c r="H19" i="1"/>
  <c r="H20" i="1"/>
  <c r="H21" i="1"/>
  <c r="H22" i="1"/>
  <c r="D3" i="1" l="1"/>
  <c r="I3" i="1"/>
  <c r="G3" i="1" l="1"/>
  <c r="E3" i="1"/>
  <c r="F3" i="1"/>
  <c r="I4" i="1" l="1"/>
</calcChain>
</file>

<file path=xl/sharedStrings.xml><?xml version="1.0" encoding="utf-8"?>
<sst xmlns="http://schemas.openxmlformats.org/spreadsheetml/2006/main" count="103" uniqueCount="54">
  <si>
    <t>GROCERY</t>
  </si>
  <si>
    <t>HOME DELIVERY</t>
  </si>
  <si>
    <t>LOCAL MARKET</t>
  </si>
  <si>
    <t>OTHER</t>
  </si>
  <si>
    <t>GRAND TOTAL</t>
  </si>
  <si>
    <t>DONE?</t>
  </si>
  <si>
    <t>ITEM</t>
  </si>
  <si>
    <t>STORE</t>
  </si>
  <si>
    <t>CATEGORY</t>
  </si>
  <si>
    <t>QTY</t>
  </si>
  <si>
    <t>UNIT</t>
  </si>
  <si>
    <t>UNIT PRICE</t>
  </si>
  <si>
    <t>TOTAL</t>
  </si>
  <si>
    <t>NOTE</t>
  </si>
  <si>
    <t>Yes</t>
  </si>
  <si>
    <t>Peaches</t>
  </si>
  <si>
    <t>lbs</t>
  </si>
  <si>
    <t>Apples</t>
  </si>
  <si>
    <t>Have coupon</t>
  </si>
  <si>
    <t>Bananas</t>
  </si>
  <si>
    <t>Wide World Importers</t>
  </si>
  <si>
    <t>bunch</t>
  </si>
  <si>
    <t>Lettuce</t>
  </si>
  <si>
    <t>Market</t>
  </si>
  <si>
    <t>head</t>
  </si>
  <si>
    <t>Tomatoes</t>
  </si>
  <si>
    <t>Squash</t>
  </si>
  <si>
    <t>each</t>
  </si>
  <si>
    <t>Celery</t>
  </si>
  <si>
    <t>Cucumber</t>
  </si>
  <si>
    <t>Mushrooms</t>
  </si>
  <si>
    <t xml:space="preserve">Milk </t>
  </si>
  <si>
    <t>Local Farmer</t>
  </si>
  <si>
    <t>gal</t>
  </si>
  <si>
    <t>Cheese</t>
  </si>
  <si>
    <t>Variety of block cheeses</t>
  </si>
  <si>
    <t>Eggs</t>
  </si>
  <si>
    <t>doz</t>
  </si>
  <si>
    <t>Cottage cheese</t>
  </si>
  <si>
    <t>16 oz</t>
  </si>
  <si>
    <t>Sour cream</t>
  </si>
  <si>
    <t>8 oz</t>
  </si>
  <si>
    <t>Yogurt</t>
  </si>
  <si>
    <t>Greek with honey</t>
  </si>
  <si>
    <t>Beef</t>
  </si>
  <si>
    <t>Farmer's Market</t>
  </si>
  <si>
    <t>Bacon wrapped filets</t>
  </si>
  <si>
    <t>Wild Salmon</t>
  </si>
  <si>
    <t>Fish Market</t>
  </si>
  <si>
    <t>Alaskan King Crab Legs</t>
  </si>
  <si>
    <t>ORCHARD</t>
  </si>
  <si>
    <t>Customize this list. Replace the entries above with your own to track your most frequently used categories.</t>
  </si>
  <si>
    <t>Azure River Farm</t>
  </si>
  <si>
    <t>GROCERY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</si>
</sst>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43" formatCode="_(* #,##0.00_);_(* \(#,##0.00\);_(* &quot;-&quot;??_);_(@_)"/>
    <numFmt numFmtId="164" formatCode="&quot;$&quot;#,##0.00"/>
    <numFmt numFmtId="165" formatCode="&quot;$&quot;#,##0.00;[Red]&quot;$&quot;#,##0.00"/>
  </numFmts>
  <fonts count="13" x14ac:knownFonts="1">
    <font>
      <sz val="11"/>
      <color theme="3"/>
      <name val="Grandview"/>
      <family val="2"/>
      <scheme val="minor"/>
    </font>
    <font>
      <sz val="11"/>
      <color theme="0"/>
      <name val="Grandview"/>
      <family val="2"/>
      <scheme val="minor"/>
    </font>
    <font>
      <sz val="16"/>
      <color theme="0"/>
      <name val="Grandview"/>
      <family val="2"/>
      <scheme val="minor"/>
    </font>
    <font>
      <sz val="11"/>
      <color theme="3"/>
      <name val="Grandview"/>
      <family val="2"/>
      <scheme val="minor"/>
    </font>
    <font>
      <sz val="28"/>
      <color theme="0"/>
      <name val="Grandview Display"/>
      <family val="2"/>
      <scheme val="major"/>
    </font>
    <font>
      <sz val="11"/>
      <color theme="0"/>
      <name val="Grandview Display"/>
      <family val="2"/>
      <scheme val="major"/>
    </font>
    <font>
      <sz val="11"/>
      <color theme="3"/>
      <name val="Grandview Display"/>
      <family val="2"/>
      <scheme val="major"/>
    </font>
    <font>
      <b/>
      <sz val="11"/>
      <color rgb="FF3F3F3F"/>
      <name val="Grandview"/>
      <family val="2"/>
      <scheme val="minor"/>
    </font>
    <font>
      <sz val="14"/>
      <color theme="1"/>
      <name val="Grandview"/>
      <family val="2"/>
      <scheme val="minor"/>
    </font>
    <font>
      <sz val="40"/>
      <color theme="1"/>
      <name val="Grandview Display"/>
      <family val="2"/>
      <scheme val="major"/>
    </font>
    <font>
      <sz val="12"/>
      <color theme="1"/>
      <name val="Grandview Display"/>
      <family val="2"/>
      <scheme val="major"/>
    </font>
    <font>
      <sz val="18"/>
      <color theme="1"/>
      <name val="Grandview Display"/>
      <family val="2"/>
      <scheme val="major"/>
    </font>
    <font>
      <sz val="14"/>
      <color theme="1"/>
      <name val="Grandview Display"/>
      <family val="2"/>
      <scheme val="major"/>
    </font>
  </fonts>
  <fills count="13">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499984740745262"/>
        <bgColor indexed="64"/>
      </patternFill>
    </fill>
    <fill>
      <patternFill patternType="solid">
        <fgColor theme="9"/>
        <bgColor indexed="64"/>
      </patternFill>
    </fill>
    <fill>
      <patternFill patternType="solid">
        <fgColor theme="4"/>
      </patternFill>
    </fill>
    <fill>
      <patternFill patternType="solid">
        <fgColor rgb="FFF2F2F2"/>
      </patternFill>
    </fill>
    <fill>
      <patternFill patternType="solid">
        <fgColor theme="3"/>
        <bgColor indexed="64"/>
      </patternFill>
    </fill>
    <fill>
      <patternFill patternType="solid">
        <fgColor theme="5"/>
        <bgColor indexed="64"/>
      </patternFill>
    </fill>
    <fill>
      <patternFill patternType="solid">
        <fgColor theme="4" tint="0.39997558519241921"/>
        <bgColor indexed="64"/>
      </patternFill>
    </fill>
  </fills>
  <borders count="6">
    <border>
      <left/>
      <right/>
      <top/>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n">
        <color rgb="FF3F3F3F"/>
      </left>
      <right style="thin">
        <color rgb="FF3F3F3F"/>
      </right>
      <top style="thin">
        <color rgb="FF3F3F3F"/>
      </top>
      <bottom style="thin">
        <color rgb="FF3F3F3F"/>
      </bottom>
      <diagonal/>
    </border>
    <border>
      <left/>
      <right/>
      <top/>
      <bottom style="thin">
        <color theme="6" tint="-9.9948118533890809E-2"/>
      </bottom>
      <diagonal/>
    </border>
    <border>
      <left/>
      <right/>
      <top style="thin">
        <color theme="6" tint="-9.9948118533890809E-2"/>
      </top>
      <bottom style="thin">
        <color theme="6" tint="-9.9948118533890809E-2"/>
      </bottom>
      <diagonal/>
    </border>
  </borders>
  <cellStyleXfs count="20">
    <xf numFmtId="0" fontId="0" fillId="0" borderId="0" applyNumberFormat="0" applyBorder="0" applyProtection="0">
      <alignment horizontal="left" vertical="center" wrapText="1"/>
    </xf>
    <xf numFmtId="0" fontId="5" fillId="6" borderId="1" applyNumberFormat="0" applyProtection="0">
      <alignment horizontal="center" wrapText="1"/>
    </xf>
    <xf numFmtId="0" fontId="4" fillId="2" borderId="0" applyNumberFormat="0" applyBorder="0" applyProtection="0">
      <alignment horizontal="left" vertical="center" wrapText="1"/>
    </xf>
    <xf numFmtId="43" fontId="3" fillId="0" borderId="0" applyFont="0" applyFill="0" applyBorder="0" applyAlignment="0" applyProtection="0"/>
    <xf numFmtId="41" fontId="3" fillId="0" borderId="0" applyFont="0" applyFill="0" applyBorder="0" applyAlignment="0" applyProtection="0"/>
    <xf numFmtId="164" fontId="2" fillId="0" borderId="2" applyFill="0" applyProtection="0">
      <alignment horizontal="center" vertical="top"/>
    </xf>
    <xf numFmtId="164" fontId="3" fillId="0" borderId="0" applyFont="0" applyFill="0" applyBorder="0" applyProtection="0">
      <alignment horizontal="right" vertical="center" indent="3"/>
    </xf>
    <xf numFmtId="9" fontId="3" fillId="0" borderId="0" applyFont="0" applyFill="0" applyBorder="0" applyAlignment="0" applyProtection="0"/>
    <xf numFmtId="0" fontId="1" fillId="3" borderId="1" applyNumberFormat="0" applyProtection="0">
      <alignment horizontal="center" wrapText="1"/>
    </xf>
    <xf numFmtId="0" fontId="1" fillId="4" borderId="1" applyNumberFormat="0" applyProtection="0">
      <alignment horizontal="center" wrapText="1"/>
    </xf>
    <xf numFmtId="0" fontId="1" fillId="5" borderId="1" applyNumberFormat="0" applyProtection="0">
      <alignment horizontal="center" wrapText="1"/>
    </xf>
    <xf numFmtId="0" fontId="1" fillId="2" borderId="0" applyNumberFormat="0" applyProtection="0">
      <alignment horizontal="right" vertical="center" indent="16"/>
    </xf>
    <xf numFmtId="0" fontId="1" fillId="10" borderId="1" applyNumberFormat="0" applyProtection="0">
      <alignment horizontal="center" wrapText="1"/>
    </xf>
    <xf numFmtId="0" fontId="1" fillId="7" borderId="1">
      <alignment horizontal="center" wrapText="1"/>
    </xf>
    <xf numFmtId="0" fontId="3" fillId="0" borderId="0" applyNumberFormat="0" applyFont="0" applyFill="0" applyBorder="0">
      <alignment horizontal="center" vertical="center"/>
    </xf>
    <xf numFmtId="0" fontId="6" fillId="0" borderId="0" applyNumberFormat="0" applyFill="0" applyBorder="0" applyAlignment="0" applyProtection="0">
      <alignment vertical="center" wrapText="1"/>
    </xf>
    <xf numFmtId="0" fontId="3" fillId="0" borderId="0" applyNumberFormat="0" applyFill="0" applyBorder="0" applyAlignment="0" applyProtection="0">
      <alignment vertical="center" wrapText="1"/>
    </xf>
    <xf numFmtId="0" fontId="1" fillId="8" borderId="0" applyNumberFormat="0" applyProtection="0">
      <alignment horizontal="center" vertical="center"/>
    </xf>
    <xf numFmtId="0" fontId="7" fillId="9" borderId="3" applyNumberFormat="0" applyAlignment="0" applyProtection="0"/>
    <xf numFmtId="165" fontId="2" fillId="10" borderId="2" applyProtection="0">
      <alignment horizontal="center" vertical="top"/>
    </xf>
  </cellStyleXfs>
  <cellXfs count="39">
    <xf numFmtId="0" fontId="0" fillId="0" borderId="0" xfId="0">
      <alignment horizontal="left" vertical="center" wrapText="1"/>
    </xf>
    <xf numFmtId="0" fontId="0" fillId="0" borderId="0" xfId="0" applyProtection="1">
      <alignment horizontal="left" vertical="center" wrapText="1"/>
    </xf>
    <xf numFmtId="0" fontId="8" fillId="0" borderId="0" xfId="0" applyFont="1" applyBorder="1" applyAlignment="1" applyProtection="1">
      <alignment horizontal="center" vertical="center" wrapText="1"/>
    </xf>
    <xf numFmtId="0" fontId="8" fillId="0" borderId="0" xfId="14" applyFont="1" applyFill="1" applyBorder="1">
      <alignment horizontal="center" vertical="center"/>
    </xf>
    <xf numFmtId="0" fontId="8" fillId="0" borderId="0" xfId="0" applyFont="1" applyBorder="1" applyAlignment="1" applyProtection="1">
      <alignment horizontal="center" vertical="center"/>
    </xf>
    <xf numFmtId="164" fontId="8" fillId="0" borderId="0" xfId="6" applyFont="1" applyFill="1" applyBorder="1" applyAlignment="1" applyProtection="1">
      <alignment horizontal="center" vertical="center"/>
    </xf>
    <xf numFmtId="0" fontId="0" fillId="3" borderId="4" xfId="0" applyFill="1" applyBorder="1" applyProtection="1">
      <alignment horizontal="left" vertical="center" wrapText="1"/>
    </xf>
    <xf numFmtId="0" fontId="0" fillId="3" borderId="5" xfId="0" applyFill="1" applyBorder="1" applyProtection="1">
      <alignment horizontal="left" vertical="center" wrapText="1"/>
    </xf>
    <xf numFmtId="0" fontId="0" fillId="3" borderId="0" xfId="0" applyFill="1" applyProtection="1">
      <alignment horizontal="left" vertical="center" wrapText="1"/>
    </xf>
    <xf numFmtId="0" fontId="6" fillId="2" borderId="0" xfId="0" applyFont="1" applyFill="1" applyBorder="1" applyAlignment="1" applyProtection="1">
      <alignment vertical="center" wrapText="1"/>
    </xf>
    <xf numFmtId="0" fontId="5" fillId="8" borderId="0" xfId="17" applyFont="1" applyAlignment="1" applyProtection="1">
      <alignment vertical="center"/>
    </xf>
    <xf numFmtId="0" fontId="6" fillId="0" borderId="0" xfId="0" applyFont="1" applyProtection="1">
      <alignment horizontal="left" vertical="center" wrapText="1"/>
    </xf>
    <xf numFmtId="0" fontId="10" fillId="12" borderId="0" xfId="1" applyFont="1" applyFill="1" applyBorder="1" applyAlignment="1" applyProtection="1">
      <alignment horizontal="center" vertical="center" wrapText="1"/>
    </xf>
    <xf numFmtId="0" fontId="10" fillId="3" borderId="0" xfId="8" applyFont="1" applyBorder="1" applyAlignment="1" applyProtection="1">
      <alignment horizontal="center" vertical="center" wrapText="1"/>
    </xf>
    <xf numFmtId="0" fontId="10" fillId="4" borderId="0" xfId="9" applyFont="1" applyBorder="1" applyAlignment="1" applyProtection="1">
      <alignment horizontal="center" vertical="center" wrapText="1"/>
    </xf>
    <xf numFmtId="0" fontId="10" fillId="5" borderId="0" xfId="10" applyFont="1" applyBorder="1" applyAlignment="1" applyProtection="1">
      <alignment horizontal="center" vertical="center" wrapText="1"/>
    </xf>
    <xf numFmtId="0" fontId="10" fillId="7" borderId="0" xfId="13" applyFont="1" applyBorder="1" applyAlignment="1">
      <alignment horizontal="center" vertical="center" wrapText="1"/>
    </xf>
    <xf numFmtId="0" fontId="10" fillId="11" borderId="0" xfId="12" applyFont="1" applyFill="1" applyBorder="1" applyAlignment="1" applyProtection="1">
      <alignment horizontal="center" vertical="center" wrapText="1"/>
    </xf>
    <xf numFmtId="0" fontId="10" fillId="2" borderId="0" xfId="11" applyFont="1" applyAlignment="1" applyProtection="1">
      <alignment horizontal="left" vertical="center" wrapText="1" indent="1"/>
    </xf>
    <xf numFmtId="164" fontId="11" fillId="12" borderId="0" xfId="5" applyFont="1" applyFill="1" applyBorder="1" applyProtection="1">
      <alignment horizontal="center" vertical="top"/>
    </xf>
    <xf numFmtId="164" fontId="11" fillId="3" borderId="0" xfId="5" applyFont="1" applyFill="1" applyBorder="1" applyProtection="1">
      <alignment horizontal="center" vertical="top"/>
    </xf>
    <xf numFmtId="164" fontId="11" fillId="4" borderId="0" xfId="5" applyFont="1" applyFill="1" applyBorder="1" applyProtection="1">
      <alignment horizontal="center" vertical="top"/>
    </xf>
    <xf numFmtId="164" fontId="11" fillId="5" borderId="0" xfId="5" applyFont="1" applyFill="1" applyBorder="1" applyProtection="1">
      <alignment horizontal="center" vertical="top"/>
    </xf>
    <xf numFmtId="164" fontId="11" fillId="7" borderId="0" xfId="5" applyFont="1" applyFill="1" applyBorder="1" applyProtection="1">
      <alignment horizontal="center" vertical="top"/>
    </xf>
    <xf numFmtId="164" fontId="11" fillId="11" borderId="0" xfId="5" applyFont="1" applyFill="1" applyBorder="1" applyProtection="1">
      <alignment horizontal="center" vertical="top"/>
    </xf>
    <xf numFmtId="0" fontId="6" fillId="2" borderId="0" xfId="0" applyFont="1" applyFill="1" applyBorder="1" applyProtection="1">
      <alignment horizontal="left" vertical="center" wrapText="1"/>
    </xf>
    <xf numFmtId="0" fontId="5" fillId="2" borderId="0" xfId="11" applyFont="1" applyAlignment="1" applyProtection="1">
      <alignment vertical="center"/>
    </xf>
    <xf numFmtId="0" fontId="5" fillId="8" borderId="0" xfId="17" applyFont="1" applyProtection="1">
      <alignment horizontal="center" vertical="center"/>
    </xf>
    <xf numFmtId="0" fontId="12" fillId="0" borderId="0" xfId="0" applyFont="1" applyBorder="1" applyAlignment="1" applyProtection="1">
      <alignment horizontal="center" vertical="center"/>
      <protection locked="0"/>
    </xf>
    <xf numFmtId="164" fontId="12" fillId="0" borderId="0" xfId="0" applyNumberFormat="1" applyFont="1" applyBorder="1" applyAlignment="1" applyProtection="1">
      <alignment horizontal="center" vertical="center"/>
      <protection locked="0"/>
    </xf>
    <xf numFmtId="0" fontId="12" fillId="0" borderId="0" xfId="0" applyFont="1" applyProtection="1">
      <alignment horizontal="left" vertical="center" wrapText="1"/>
    </xf>
    <xf numFmtId="0" fontId="10" fillId="2" borderId="0" xfId="11" applyFont="1" applyAlignment="1" applyProtection="1">
      <alignment horizontal="left" vertical="center" wrapText="1" indent="3"/>
    </xf>
    <xf numFmtId="0" fontId="12" fillId="0" borderId="0" xfId="0" applyFont="1" applyBorder="1" applyAlignment="1" applyProtection="1">
      <alignment horizontal="left" vertical="center" indent="3"/>
      <protection locked="0"/>
    </xf>
    <xf numFmtId="0" fontId="8" fillId="0" borderId="0" xfId="14" applyFont="1" applyFill="1" applyBorder="1" applyAlignment="1">
      <alignment horizontal="left" vertical="center" indent="3"/>
    </xf>
    <xf numFmtId="0" fontId="9" fillId="2" borderId="0" xfId="2" applyFont="1" applyBorder="1" applyAlignment="1" applyProtection="1">
      <alignment horizontal="left" wrapText="1" indent="3"/>
    </xf>
    <xf numFmtId="0" fontId="10" fillId="2" borderId="0" xfId="11" applyFont="1" applyAlignment="1" applyProtection="1">
      <alignment horizontal="left" vertical="center" wrapText="1" indent="3"/>
    </xf>
    <xf numFmtId="0" fontId="0" fillId="3" borderId="0" xfId="0" applyFill="1" applyAlignment="1" applyProtection="1">
      <alignment horizontal="left" vertical="center" wrapText="1" indent="3"/>
    </xf>
    <xf numFmtId="164" fontId="0" fillId="3" borderId="0" xfId="0" applyNumberFormat="1" applyFill="1" applyProtection="1">
      <alignment horizontal="left" vertical="center" wrapText="1"/>
    </xf>
    <xf numFmtId="0" fontId="12" fillId="11" borderId="0" xfId="0" applyFont="1" applyFill="1" applyBorder="1" applyAlignment="1" applyProtection="1">
      <alignment horizontal="center" vertical="center"/>
      <protection locked="0"/>
    </xf>
  </cellXfs>
  <cellStyles count="20">
    <cellStyle name="Accent1" xfId="17" builtinId="29" customBuiltin="1"/>
    <cellStyle name="Calculation" xfId="19" builtinId="22" customBuiltin="1"/>
    <cellStyle name="Category" xfId="13" xr:uid="{00000000-0005-0000-0000-000002000000}"/>
    <cellStyle name="Center Alignment" xfId="14" xr:uid="{00000000-0005-0000-0000-000003000000}"/>
    <cellStyle name="Comma" xfId="3" builtinId="3" customBuiltin="1"/>
    <cellStyle name="Comma [0]" xfId="4" builtinId="6" customBuiltin="1"/>
    <cellStyle name="Currency" xfId="5" builtinId="4" customBuiltin="1"/>
    <cellStyle name="Currency [0]" xfId="6" builtinId="7" customBuiltin="1"/>
    <cellStyle name="Followed Hyperlink" xfId="16" builtinId="9" customBuiltin="1"/>
    <cellStyle name="Heading 1" xfId="1" builtinId="16" customBuiltin="1"/>
    <cellStyle name="Heading 2" xfId="8" builtinId="17" customBuiltin="1"/>
    <cellStyle name="Heading 3" xfId="9" builtinId="18" customBuiltin="1"/>
    <cellStyle name="Heading 4" xfId="10" builtinId="19" customBuiltin="1"/>
    <cellStyle name="Hyperlink" xfId="15" builtinId="8" customBuiltin="1"/>
    <cellStyle name="Normal" xfId="0" builtinId="0" customBuiltin="1"/>
    <cellStyle name="Note" xfId="11" builtinId="10" customBuiltin="1"/>
    <cellStyle name="Output" xfId="18" builtinId="21" customBuiltin="1"/>
    <cellStyle name="Percent" xfId="7" builtinId="5" customBuiltin="1"/>
    <cellStyle name="Title" xfId="2" builtinId="15" customBuiltin="1"/>
    <cellStyle name="Total" xfId="12" builtinId="25" customBuiltin="1"/>
  </cellStyles>
  <dxfs count="61">
    <dxf>
      <border>
        <left/>
        <right/>
        <top/>
        <bottom/>
        <vertical/>
        <horizontal/>
      </border>
    </dxf>
    <dxf>
      <font>
        <color theme="4" tint="-0.24994659260841701"/>
      </font>
      <fill>
        <patternFill>
          <bgColor theme="2"/>
        </patternFill>
      </fill>
    </dxf>
    <dxf>
      <font>
        <b/>
        <i val="0"/>
        <strike/>
        <color theme="4" tint="-0.24994659260841701"/>
      </font>
      <fill>
        <patternFill>
          <bgColor theme="6"/>
        </patternFill>
      </fill>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protection locked="1" hidden="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protection locked="1" hidden="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protection locked="1" hidden="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protection locked="1" hidden="0"/>
    </dxf>
    <dxf>
      <fill>
        <patternFill patternType="solid">
          <fgColor indexed="64"/>
          <bgColor theme="2"/>
        </patternFill>
      </fill>
      <alignment horizontal="general" vertical="center" textRotation="0" wrapText="0" indent="0" justifyLastLine="0" shrinkToFit="0" readingOrder="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protection locked="1" hidden="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protection locked="1" hidden="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protection locked="1" hidden="0"/>
    </dxf>
    <dxf>
      <font>
        <strike val="0"/>
        <outline val="0"/>
        <shadow val="0"/>
        <u val="none"/>
        <vertAlign val="baseline"/>
        <sz val="14"/>
        <color theme="1"/>
        <name val="Grandview"/>
        <family val="2"/>
        <scheme val="minor"/>
      </font>
      <fill>
        <patternFill patternType="none">
          <fgColor indexed="64"/>
          <bgColor auto="1"/>
        </patternFill>
      </fill>
      <alignment horizontal="left" vertical="center" textRotation="0" wrapText="0" indent="3" justifyLastLine="0" shrinkToFit="0" readingOrder="0"/>
    </dxf>
    <dxf>
      <font>
        <strike val="0"/>
        <outline val="0"/>
        <shadow val="0"/>
        <u val="none"/>
        <vertAlign val="baseline"/>
        <name val="Grandview"/>
        <family val="2"/>
        <scheme val="minor"/>
      </font>
      <fill>
        <patternFill patternType="none">
          <fgColor indexed="64"/>
          <bgColor auto="1"/>
        </patternFill>
      </fill>
      <alignment horizontal="center" vertical="center" textRotation="0" indent="0" justifyLastLine="0" shrinkToFit="0" readingOrder="0"/>
      <protection locked="1" hidden="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protection locked="1" hidden="0"/>
    </dxf>
    <dxf>
      <font>
        <b val="0"/>
        <strike val="0"/>
        <outline val="0"/>
        <shadow val="0"/>
        <u val="none"/>
        <vertAlign val="baseline"/>
        <sz val="14"/>
        <color theme="1"/>
        <name val="Grandview Display"/>
        <family val="2"/>
        <scheme val="major"/>
      </font>
      <fill>
        <patternFill patternType="none">
          <fgColor indexed="64"/>
          <bgColor auto="1"/>
        </patternFill>
      </fill>
      <alignment horizontal="center" vertical="center" textRotation="0" indent="0" justifyLastLine="0" shrinkToFit="0" readingOrder="0"/>
      <protection locked="0" hidden="0"/>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border>
        <left/>
        <right/>
        <top/>
        <bottom/>
        <vertical/>
        <horizontal/>
      </border>
    </dxf>
    <dxf>
      <font>
        <color theme="4" tint="-0.24994659260841701"/>
      </font>
      <fill>
        <patternFill>
          <bgColor theme="2"/>
        </patternFill>
      </fill>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font>
        <b/>
        <i val="0"/>
        <strike/>
        <color theme="4" tint="-0.24994659260841701"/>
      </font>
      <fill>
        <patternFill>
          <bgColor theme="6"/>
        </patternFill>
      </fill>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border>
        <left/>
        <right/>
        <top/>
        <bottom/>
        <vertical/>
        <horizontal/>
      </border>
    </dxf>
    <dxf>
      <font>
        <color theme="4" tint="-0.24994659260841701"/>
      </font>
      <fill>
        <patternFill>
          <bgColor theme="2"/>
        </patternFill>
      </fill>
    </dxf>
    <dxf>
      <font>
        <b/>
        <i val="0"/>
        <strike/>
        <color theme="4" tint="-0.24994659260841701"/>
      </font>
      <fill>
        <patternFill>
          <bgColor theme="6"/>
        </patternFill>
      </fill>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fill>
        <patternFill>
          <bgColor theme="6"/>
        </patternFill>
      </fill>
      <border>
        <top style="thin">
          <color theme="6" tint="-9.9948118533890809E-2"/>
        </top>
        <bottom style="thin">
          <color theme="6" tint="-9.9948118533890809E-2"/>
        </bottom>
        <vertical/>
        <horizontal/>
      </border>
    </dxf>
    <dxf>
      <border>
        <left/>
        <right/>
        <top/>
        <bottom/>
        <vertical/>
        <horizontal/>
      </border>
    </dxf>
    <dxf>
      <font>
        <color theme="4" tint="-0.24994659260841701"/>
      </font>
      <fill>
        <patternFill>
          <bgColor theme="2"/>
        </patternFill>
      </fill>
    </dxf>
    <dxf>
      <font>
        <b/>
        <i val="0"/>
        <strike/>
        <color theme="4" tint="-0.24994659260841701"/>
      </font>
      <fill>
        <patternFill>
          <bgColor theme="6"/>
        </patternFill>
      </fill>
    </dxf>
    <dxf>
      <border>
        <left/>
        <right/>
        <top/>
        <bottom/>
        <vertical/>
        <horizontal/>
      </border>
    </dxf>
    <dxf>
      <font>
        <color theme="4" tint="-0.24994659260841701"/>
      </font>
      <fill>
        <patternFill>
          <bgColor theme="2"/>
        </patternFill>
      </fill>
    </dxf>
    <dxf>
      <font>
        <b/>
        <i val="0"/>
        <strike/>
        <color theme="4" tint="-0.24994659260841701"/>
      </font>
      <fill>
        <patternFill>
          <bgColor theme="6"/>
        </patternFill>
      </fill>
    </dxf>
    <dxf>
      <border>
        <left/>
        <right/>
        <top/>
        <bottom/>
        <vertical/>
        <horizontal/>
      </border>
    </dxf>
    <dxf>
      <font>
        <color theme="4" tint="-0.24994659260841701"/>
      </font>
      <fill>
        <patternFill>
          <bgColor theme="2"/>
        </patternFill>
      </fill>
    </dxf>
    <dxf>
      <font>
        <b/>
        <i val="0"/>
        <strike/>
        <color theme="4" tint="-0.24994659260841701"/>
      </font>
      <fill>
        <patternFill>
          <bgColor theme="6"/>
        </patternFill>
      </fill>
    </dxf>
    <dxf>
      <fill>
        <patternFill>
          <bgColor theme="6"/>
        </patternFill>
      </fill>
      <border>
        <top style="thin">
          <color theme="6" tint="-9.9948118533890809E-2"/>
        </top>
        <bottom style="thin">
          <color theme="6" tint="-9.9948118533890809E-2"/>
        </bottom>
        <vertical/>
        <horizontal/>
      </border>
    </dxf>
    <dxf>
      <border>
        <left/>
        <right/>
        <top/>
        <bottom/>
        <vertical/>
        <horizontal/>
      </border>
    </dxf>
    <dxf>
      <font>
        <color theme="4" tint="-0.24994659260841701"/>
      </font>
      <fill>
        <patternFill>
          <bgColor theme="2"/>
        </patternFill>
      </fill>
    </dxf>
    <dxf>
      <font>
        <b/>
        <i val="0"/>
        <strike/>
        <color theme="4" tint="-0.24994659260841701"/>
      </font>
      <fill>
        <patternFill>
          <bgColor theme="6"/>
        </patternFill>
      </fill>
    </dxf>
    <dxf>
      <border>
        <left/>
        <right/>
        <top/>
        <bottom/>
        <vertical/>
        <horizontal/>
      </border>
    </dxf>
    <dxf>
      <font>
        <color theme="4" tint="-0.24994659260841701"/>
      </font>
      <fill>
        <patternFill>
          <bgColor theme="2"/>
        </patternFill>
      </fill>
    </dxf>
    <dxf>
      <font>
        <b/>
        <i val="0"/>
        <strike/>
        <color theme="4" tint="-0.24994659260841701"/>
      </font>
      <fill>
        <patternFill>
          <bgColor theme="6"/>
        </patternFill>
      </fill>
    </dxf>
    <dxf>
      <fill>
        <patternFill>
          <bgColor theme="6"/>
        </patternFill>
      </fill>
      <border>
        <top style="thin">
          <color theme="6" tint="-9.9948118533890809E-2"/>
        </top>
        <bottom style="thin">
          <color theme="6" tint="-9.9948118533890809E-2"/>
        </bottom>
        <vertical/>
        <horizontal/>
      </border>
    </dxf>
    <dxf>
      <border>
        <left/>
        <right/>
        <top/>
        <bottom/>
        <vertical/>
        <horizontal/>
      </border>
    </dxf>
    <dxf>
      <font>
        <color theme="4" tint="-0.24994659260841701"/>
      </font>
      <fill>
        <patternFill>
          <bgColor theme="2"/>
        </patternFill>
      </fill>
    </dxf>
    <dxf>
      <font>
        <b/>
        <i val="0"/>
        <strike/>
        <color theme="4" tint="-0.24994659260841701"/>
      </font>
      <fill>
        <patternFill>
          <bgColor theme="6"/>
        </patternFill>
      </fill>
    </dxf>
    <dxf>
      <border>
        <left/>
        <right/>
        <top/>
        <bottom/>
        <vertical/>
        <horizontal/>
      </border>
    </dxf>
    <dxf>
      <font>
        <color theme="4" tint="-0.24994659260841701"/>
      </font>
      <fill>
        <patternFill>
          <bgColor theme="2"/>
        </patternFill>
      </fill>
    </dxf>
    <dxf>
      <font>
        <b/>
        <i val="0"/>
        <strike/>
        <color theme="4" tint="-0.24994659260841701"/>
      </font>
      <fill>
        <patternFill>
          <bgColor theme="6"/>
        </patternFill>
      </fill>
    </dxf>
    <dxf>
      <font>
        <b/>
        <i val="0"/>
        <color theme="1"/>
      </font>
      <fill>
        <patternFill>
          <fgColor theme="5"/>
          <bgColor theme="5"/>
        </patternFill>
      </fill>
      <border diagonalUp="0" diagonalDown="0">
        <left/>
        <right/>
        <top/>
        <bottom/>
        <vertical style="thin">
          <color theme="6" tint="-0.499984740745262"/>
        </vertical>
        <horizontal/>
      </border>
    </dxf>
    <dxf>
      <font>
        <b val="0"/>
        <i val="0"/>
        <color theme="4" tint="-0.24994659260841701"/>
      </font>
      <fill>
        <patternFill>
          <fgColor theme="6"/>
          <bgColor theme="6"/>
        </patternFill>
      </fill>
      <border>
        <bottom style="thin">
          <color theme="6" tint="-9.9948118533890809E-2"/>
        </bottom>
        <vertical style="thin">
          <color theme="6" tint="-0.499984740745262"/>
        </vertical>
        <horizontal style="thin">
          <color theme="6" tint="-9.9948118533890809E-2"/>
        </horizontal>
      </border>
    </dxf>
  </dxfs>
  <tableStyles count="1" defaultTableStyle="Grocery List" defaultPivotStyle="PivotStyleLight8">
    <tableStyle name="Grocery List" pivot="0" count="2" xr9:uid="{00000000-0011-0000-FFFF-FFFF00000000}">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roceryList" displayName="GroceryList" ref="A5:I23" headerRowDxfId="15" dataDxfId="14" totalsRowDxfId="13">
  <autoFilter ref="A5:I2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DONE?" totalsRowLabel="Total" dataDxfId="12" dataCellStyle="Center Alignment"/>
    <tableColumn id="2" xr3:uid="{00000000-0010-0000-0000-000002000000}" name="ITEM" dataDxfId="11" dataCellStyle="Normal"/>
    <tableColumn id="9" xr3:uid="{00000000-0010-0000-0000-000009000000}" name="STORE" dataDxfId="10" dataCellStyle="Normal"/>
    <tableColumn id="3" xr3:uid="{00000000-0010-0000-0000-000003000000}" name="CATEGORY" dataDxfId="9" dataCellStyle="Normal"/>
    <tableColumn id="4" xr3:uid="{00000000-0010-0000-0000-000004000000}" name="QTY" dataDxfId="8" dataCellStyle="Center Alignment"/>
    <tableColumn id="8" xr3:uid="{00000000-0010-0000-0000-000008000000}" name="UNIT" dataDxfId="6" totalsRowDxfId="7"/>
    <tableColumn id="5" xr3:uid="{00000000-0010-0000-0000-000005000000}" name="UNIT PRICE" dataDxfId="5" dataCellStyle="Currency [0]"/>
    <tableColumn id="6" xr3:uid="{00000000-0010-0000-0000-000006000000}" name="TOTAL" dataDxfId="4" dataCellStyle="Currency [0]">
      <calculatedColumnFormula>IFERROR(GroceryList[[#This Row],[QTY]]*GroceryList[[#This Row],[UNIT PRICE]],"")</calculatedColumnFormula>
    </tableColumn>
    <tableColumn id="7" xr3:uid="{00000000-0010-0000-0000-000007000000}" name="NOTE" totalsRowFunction="count" dataDxfId="3"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heme/theme11.xml><?xml version="1.0" encoding="utf-8"?>
<a:theme xmlns:a="http://schemas.openxmlformats.org/drawingml/2006/main" name="Office Theme">
  <a:themeElements>
    <a:clrScheme name="Health &amp; Fitness">
      <a:dk1>
        <a:srgbClr val="000000"/>
      </a:dk1>
      <a:lt1>
        <a:srgbClr val="FFFFFF"/>
      </a:lt1>
      <a:dk2>
        <a:srgbClr val="002C4C"/>
      </a:dk2>
      <a:lt2>
        <a:srgbClr val="E8E8E8"/>
      </a:lt2>
      <a:accent1>
        <a:srgbClr val="F14D02"/>
      </a:accent1>
      <a:accent2>
        <a:srgbClr val="C7CFCF"/>
      </a:accent2>
      <a:accent3>
        <a:srgbClr val="E8E9E2"/>
      </a:accent3>
      <a:accent4>
        <a:srgbClr val="B8C04F"/>
      </a:accent4>
      <a:accent5>
        <a:srgbClr val="E6E926"/>
      </a:accent5>
      <a:accent6>
        <a:srgbClr val="F4ADE4"/>
      </a:accent6>
      <a:hlink>
        <a:srgbClr val="467886"/>
      </a:hlink>
      <a:folHlink>
        <a:srgbClr val="96607D"/>
      </a:folHlink>
    </a:clrScheme>
    <a:fontScheme name="Custom 28">
      <a:majorFont>
        <a:latin typeface="Grandview Display"/>
        <a:ea typeface=""/>
        <a:cs typeface=""/>
      </a:majorFont>
      <a:minorFont>
        <a:latin typeface="Grandvie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pageSetUpPr fitToPage="1"/>
  </sheetPr>
  <dimension ref="A1:J23"/>
  <sheetViews>
    <sheetView showGridLines="0" tabSelected="1" zoomScaleNormal="100" workbookViewId="0">
      <selection sqref="A1:C2"/>
    </sheetView>
  </sheetViews>
  <sheetFormatPr defaultColWidth="9" defaultRowHeight="30" customHeight="1" x14ac:dyDescent="0.25"/>
  <cols>
    <col min="1" max="1" width="17.296875" style="36" customWidth="1"/>
    <col min="2" max="3" width="30.69921875" style="8" customWidth="1"/>
    <col min="4" max="6" width="19.8984375" style="8" customWidth="1"/>
    <col min="7" max="7" width="19.8984375" style="37" customWidth="1"/>
    <col min="8" max="9" width="19.8984375" style="8" customWidth="1"/>
    <col min="10" max="10" width="3.3984375" style="8" customWidth="1"/>
    <col min="11" max="11" width="4.69921875" style="1" customWidth="1"/>
    <col min="12" max="16384" width="9" style="1"/>
  </cols>
  <sheetData>
    <row r="1" spans="1:10" s="11" customFormat="1" ht="30" customHeight="1" x14ac:dyDescent="0.25">
      <c r="A1" s="34" t="s">
        <v>53</v>
      </c>
      <c r="B1" s="34"/>
      <c r="C1" s="34"/>
      <c r="D1" s="10"/>
      <c r="E1" s="10"/>
      <c r="F1" s="10"/>
      <c r="G1" s="10"/>
      <c r="H1" s="10"/>
      <c r="I1" s="10"/>
      <c r="J1" s="9"/>
    </row>
    <row r="2" spans="1:10" s="11" customFormat="1" ht="39.9" customHeight="1" x14ac:dyDescent="0.25">
      <c r="A2" s="34"/>
      <c r="B2" s="34"/>
      <c r="C2" s="34"/>
      <c r="D2" s="12" t="s">
        <v>50</v>
      </c>
      <c r="E2" s="13" t="s">
        <v>0</v>
      </c>
      <c r="F2" s="14" t="s">
        <v>1</v>
      </c>
      <c r="G2" s="15" t="s">
        <v>2</v>
      </c>
      <c r="H2" s="16" t="s">
        <v>3</v>
      </c>
      <c r="I2" s="17" t="s">
        <v>4</v>
      </c>
      <c r="J2" s="9"/>
    </row>
    <row r="3" spans="1:10" s="11" customFormat="1" ht="39.9" customHeight="1" x14ac:dyDescent="0.25">
      <c r="A3" s="35" t="s">
        <v>51</v>
      </c>
      <c r="B3" s="35"/>
      <c r="C3" s="35"/>
      <c r="D3" s="19">
        <f>IFERROR(SUMIF(GroceryList[CATEGORY],Category1,GroceryList[TOTAL]), "")</f>
        <v>11.95</v>
      </c>
      <c r="E3" s="20">
        <f>IFERROR(SUMIF(GroceryList[CATEGORY],Category2,GroceryList[TOTAL]), "")</f>
        <v>6.1150000000000002</v>
      </c>
      <c r="F3" s="21">
        <f>IFERROR(SUMIF(GroceryList[CATEGORY],Category3,GroceryList[TOTAL]), "")</f>
        <v>31.85</v>
      </c>
      <c r="G3" s="22">
        <f>IFERROR(SUMIF(GroceryList[CATEGORY],Category4,GroceryList[TOTAL]), "")</f>
        <v>216.60000000000002</v>
      </c>
      <c r="H3" s="23">
        <f>IFERROR(SUMIF(GroceryList[CATEGORY],Category5,GroceryList[TOTAL]), "")</f>
        <v>3.99</v>
      </c>
      <c r="I3" s="24">
        <f>SUM(GroceryList[TOTAL])</f>
        <v>270.505</v>
      </c>
      <c r="J3" s="9"/>
    </row>
    <row r="4" spans="1:10" s="11" customFormat="1" ht="30" customHeight="1" x14ac:dyDescent="0.25">
      <c r="A4" s="31"/>
      <c r="B4" s="18"/>
      <c r="C4" s="18"/>
      <c r="D4" s="25"/>
      <c r="E4" s="26"/>
      <c r="F4" s="26"/>
      <c r="G4" s="26"/>
      <c r="H4" s="26"/>
      <c r="I4" s="27" t="str">
        <f>IF(SUM(D3:H3)&lt;&gt;SUM(GroceryList[TOTAL]),"Out of Balance","")</f>
        <v/>
      </c>
      <c r="J4" s="9"/>
    </row>
    <row r="5" spans="1:10" s="30" customFormat="1" ht="69.900000000000006" customHeight="1" x14ac:dyDescent="0.25">
      <c r="A5" s="32" t="s">
        <v>5</v>
      </c>
      <c r="B5" s="28" t="s">
        <v>6</v>
      </c>
      <c r="C5" s="28" t="s">
        <v>7</v>
      </c>
      <c r="D5" s="28" t="s">
        <v>8</v>
      </c>
      <c r="E5" s="28" t="s">
        <v>9</v>
      </c>
      <c r="F5" s="28" t="s">
        <v>10</v>
      </c>
      <c r="G5" s="28" t="s">
        <v>11</v>
      </c>
      <c r="H5" s="29" t="s">
        <v>12</v>
      </c>
      <c r="I5" s="28" t="s">
        <v>13</v>
      </c>
      <c r="J5" s="38"/>
    </row>
    <row r="6" spans="1:10" ht="35.1" customHeight="1" x14ac:dyDescent="0.25">
      <c r="A6" s="33" t="s">
        <v>14</v>
      </c>
      <c r="B6" s="2" t="s">
        <v>15</v>
      </c>
      <c r="C6" s="2" t="s">
        <v>52</v>
      </c>
      <c r="D6" s="2" t="s">
        <v>50</v>
      </c>
      <c r="E6" s="3">
        <v>2</v>
      </c>
      <c r="F6" s="4" t="s">
        <v>16</v>
      </c>
      <c r="G6" s="5">
        <v>2.99</v>
      </c>
      <c r="H6" s="5">
        <f>IFERROR(GroceryList[[#This Row],[QTY]]*GroceryList[[#This Row],[UNIT PRICE]],"")</f>
        <v>5.98</v>
      </c>
      <c r="I6" s="2"/>
      <c r="J6" s="6"/>
    </row>
    <row r="7" spans="1:10" ht="35.1" customHeight="1" x14ac:dyDescent="0.25">
      <c r="A7" s="33" t="s">
        <v>14</v>
      </c>
      <c r="B7" s="2" t="s">
        <v>17</v>
      </c>
      <c r="C7" s="2" t="s">
        <v>52</v>
      </c>
      <c r="D7" s="2" t="s">
        <v>50</v>
      </c>
      <c r="E7" s="3">
        <v>3</v>
      </c>
      <c r="F7" s="4" t="s">
        <v>16</v>
      </c>
      <c r="G7" s="5">
        <v>1.99</v>
      </c>
      <c r="H7" s="5">
        <f>IFERROR(GroceryList[[#This Row],[QTY]]*GroceryList[[#This Row],[UNIT PRICE]],"")</f>
        <v>5.97</v>
      </c>
      <c r="I7" s="2" t="s">
        <v>18</v>
      </c>
      <c r="J7" s="7"/>
    </row>
    <row r="8" spans="1:10" ht="35.1" customHeight="1" x14ac:dyDescent="0.25">
      <c r="A8" s="33"/>
      <c r="B8" s="2" t="s">
        <v>19</v>
      </c>
      <c r="C8" s="2" t="s">
        <v>20</v>
      </c>
      <c r="D8" s="2" t="s">
        <v>3</v>
      </c>
      <c r="E8" s="3">
        <v>1</v>
      </c>
      <c r="F8" s="4" t="s">
        <v>21</v>
      </c>
      <c r="G8" s="5">
        <v>3.99</v>
      </c>
      <c r="H8" s="5">
        <f>IFERROR(GroceryList[[#This Row],[QTY]]*GroceryList[[#This Row],[UNIT PRICE]],"")</f>
        <v>3.99</v>
      </c>
      <c r="I8" s="2"/>
      <c r="J8" s="7"/>
    </row>
    <row r="9" spans="1:10" ht="35.1" customHeight="1" x14ac:dyDescent="0.25">
      <c r="A9" s="33" t="s">
        <v>14</v>
      </c>
      <c r="B9" s="2" t="s">
        <v>22</v>
      </c>
      <c r="C9" s="2" t="s">
        <v>23</v>
      </c>
      <c r="D9" s="2" t="s">
        <v>2</v>
      </c>
      <c r="E9" s="3">
        <v>2</v>
      </c>
      <c r="F9" s="4" t="s">
        <v>24</v>
      </c>
      <c r="G9" s="5">
        <v>2.29</v>
      </c>
      <c r="H9" s="5">
        <f>IFERROR(GroceryList[[#This Row],[QTY]]*GroceryList[[#This Row],[UNIT PRICE]],"")</f>
        <v>4.58</v>
      </c>
      <c r="I9" s="2"/>
      <c r="J9" s="7"/>
    </row>
    <row r="10" spans="1:10" ht="35.1" customHeight="1" x14ac:dyDescent="0.25">
      <c r="A10" s="33"/>
      <c r="B10" s="2" t="s">
        <v>25</v>
      </c>
      <c r="C10" s="2" t="s">
        <v>23</v>
      </c>
      <c r="D10" s="2" t="s">
        <v>2</v>
      </c>
      <c r="E10" s="3">
        <v>4</v>
      </c>
      <c r="F10" s="4" t="s">
        <v>16</v>
      </c>
      <c r="G10" s="5">
        <v>3.49</v>
      </c>
      <c r="H10" s="5">
        <f>IFERROR(GroceryList[[#This Row],[QTY]]*GroceryList[[#This Row],[UNIT PRICE]],"")</f>
        <v>13.96</v>
      </c>
      <c r="I10" s="2"/>
      <c r="J10" s="7"/>
    </row>
    <row r="11" spans="1:10" ht="35.1" customHeight="1" x14ac:dyDescent="0.25">
      <c r="A11" s="33" t="s">
        <v>14</v>
      </c>
      <c r="B11" s="2" t="s">
        <v>26</v>
      </c>
      <c r="C11" s="2" t="s">
        <v>23</v>
      </c>
      <c r="D11" s="2" t="s">
        <v>2</v>
      </c>
      <c r="E11" s="3">
        <v>2</v>
      </c>
      <c r="F11" s="4" t="s">
        <v>27</v>
      </c>
      <c r="G11" s="5">
        <v>1.5</v>
      </c>
      <c r="H11" s="5">
        <f>IFERROR(GroceryList[[#This Row],[QTY]]*GroceryList[[#This Row],[UNIT PRICE]],"")</f>
        <v>3</v>
      </c>
      <c r="I11" s="2"/>
      <c r="J11" s="7"/>
    </row>
    <row r="12" spans="1:10" ht="35.1" customHeight="1" x14ac:dyDescent="0.25">
      <c r="A12" s="33" t="s">
        <v>14</v>
      </c>
      <c r="B12" s="2" t="s">
        <v>28</v>
      </c>
      <c r="C12" s="2" t="s">
        <v>20</v>
      </c>
      <c r="D12" s="2" t="s">
        <v>2</v>
      </c>
      <c r="E12" s="3">
        <v>2</v>
      </c>
      <c r="F12" s="4" t="s">
        <v>21</v>
      </c>
      <c r="G12" s="5">
        <v>1.99</v>
      </c>
      <c r="H12" s="5">
        <f>IFERROR(GroceryList[[#This Row],[QTY]]*GroceryList[[#This Row],[UNIT PRICE]],"")</f>
        <v>3.98</v>
      </c>
      <c r="I12" s="2"/>
      <c r="J12" s="7"/>
    </row>
    <row r="13" spans="1:10" ht="35.1" customHeight="1" x14ac:dyDescent="0.25">
      <c r="A13" s="33"/>
      <c r="B13" s="2" t="s">
        <v>29</v>
      </c>
      <c r="C13" s="2" t="s">
        <v>23</v>
      </c>
      <c r="D13" s="2" t="s">
        <v>2</v>
      </c>
      <c r="E13" s="3">
        <v>1</v>
      </c>
      <c r="F13" s="4" t="s">
        <v>16</v>
      </c>
      <c r="G13" s="5">
        <v>2.29</v>
      </c>
      <c r="H13" s="5">
        <f>IFERROR(GroceryList[[#This Row],[QTY]]*GroceryList[[#This Row],[UNIT PRICE]],"")</f>
        <v>2.29</v>
      </c>
      <c r="I13" s="2"/>
      <c r="J13" s="7"/>
    </row>
    <row r="14" spans="1:10" ht="35.1" customHeight="1" x14ac:dyDescent="0.25">
      <c r="A14" s="33"/>
      <c r="B14" s="2" t="s">
        <v>30</v>
      </c>
      <c r="C14" s="2" t="s">
        <v>20</v>
      </c>
      <c r="D14" s="2" t="s">
        <v>0</v>
      </c>
      <c r="E14" s="3">
        <v>0.5</v>
      </c>
      <c r="F14" s="4" t="s">
        <v>16</v>
      </c>
      <c r="G14" s="5">
        <v>2.25</v>
      </c>
      <c r="H14" s="5">
        <f>IFERROR(GroceryList[[#This Row],[QTY]]*GroceryList[[#This Row],[UNIT PRICE]],"")</f>
        <v>1.125</v>
      </c>
      <c r="I14" s="2"/>
      <c r="J14" s="7"/>
    </row>
    <row r="15" spans="1:10" ht="35.1" customHeight="1" x14ac:dyDescent="0.25">
      <c r="A15" s="33" t="s">
        <v>14</v>
      </c>
      <c r="B15" s="2" t="s">
        <v>31</v>
      </c>
      <c r="C15" s="2" t="s">
        <v>32</v>
      </c>
      <c r="D15" s="2" t="s">
        <v>1</v>
      </c>
      <c r="E15" s="3">
        <v>2</v>
      </c>
      <c r="F15" s="4" t="s">
        <v>33</v>
      </c>
      <c r="G15" s="5">
        <v>3.99</v>
      </c>
      <c r="H15" s="5">
        <f>IFERROR(GroceryList[[#This Row],[QTY]]*GroceryList[[#This Row],[UNIT PRICE]],"")</f>
        <v>7.98</v>
      </c>
      <c r="I15" s="2"/>
      <c r="J15" s="7"/>
    </row>
    <row r="16" spans="1:10" ht="35.1" customHeight="1" x14ac:dyDescent="0.25">
      <c r="A16" s="33" t="s">
        <v>14</v>
      </c>
      <c r="B16" s="2" t="s">
        <v>34</v>
      </c>
      <c r="C16" s="2" t="s">
        <v>32</v>
      </c>
      <c r="D16" s="2" t="s">
        <v>1</v>
      </c>
      <c r="E16" s="3">
        <v>1</v>
      </c>
      <c r="F16" s="4" t="s">
        <v>16</v>
      </c>
      <c r="G16" s="5">
        <v>9.99</v>
      </c>
      <c r="H16" s="5">
        <f>IFERROR(GroceryList[[#This Row],[QTY]]*GroceryList[[#This Row],[UNIT PRICE]],"")</f>
        <v>9.99</v>
      </c>
      <c r="I16" s="2" t="s">
        <v>35</v>
      </c>
      <c r="J16" s="7"/>
    </row>
    <row r="17" spans="1:10" ht="35.1" customHeight="1" x14ac:dyDescent="0.25">
      <c r="A17" s="33" t="s">
        <v>14</v>
      </c>
      <c r="B17" s="2" t="s">
        <v>36</v>
      </c>
      <c r="C17" s="2" t="s">
        <v>32</v>
      </c>
      <c r="D17" s="2" t="s">
        <v>1</v>
      </c>
      <c r="E17" s="3">
        <v>2</v>
      </c>
      <c r="F17" s="4" t="s">
        <v>37</v>
      </c>
      <c r="G17" s="5">
        <v>3.5</v>
      </c>
      <c r="H17" s="5">
        <f>IFERROR(GroceryList[[#This Row],[QTY]]*GroceryList[[#This Row],[UNIT PRICE]],"")</f>
        <v>7</v>
      </c>
      <c r="I17" s="2"/>
      <c r="J17" s="7"/>
    </row>
    <row r="18" spans="1:10" ht="35.1" customHeight="1" x14ac:dyDescent="0.25">
      <c r="A18" s="33" t="s">
        <v>14</v>
      </c>
      <c r="B18" s="2" t="s">
        <v>38</v>
      </c>
      <c r="C18" s="2" t="s">
        <v>32</v>
      </c>
      <c r="D18" s="2" t="s">
        <v>1</v>
      </c>
      <c r="E18" s="3">
        <v>1</v>
      </c>
      <c r="F18" s="4" t="s">
        <v>39</v>
      </c>
      <c r="G18" s="5">
        <v>3.89</v>
      </c>
      <c r="H18" s="5">
        <f>IFERROR(GroceryList[[#This Row],[QTY]]*GroceryList[[#This Row],[UNIT PRICE]],"")</f>
        <v>3.89</v>
      </c>
      <c r="I18" s="2"/>
      <c r="J18" s="7"/>
    </row>
    <row r="19" spans="1:10" ht="35.1" customHeight="1" x14ac:dyDescent="0.25">
      <c r="A19" s="33" t="s">
        <v>14</v>
      </c>
      <c r="B19" s="2" t="s">
        <v>40</v>
      </c>
      <c r="C19" s="2" t="s">
        <v>32</v>
      </c>
      <c r="D19" s="2" t="s">
        <v>1</v>
      </c>
      <c r="E19" s="3">
        <v>1</v>
      </c>
      <c r="F19" s="4" t="s">
        <v>41</v>
      </c>
      <c r="G19" s="5">
        <v>2.99</v>
      </c>
      <c r="H19" s="5">
        <f>IFERROR(GroceryList[[#This Row],[QTY]]*GroceryList[[#This Row],[UNIT PRICE]],"")</f>
        <v>2.99</v>
      </c>
      <c r="I19" s="2"/>
      <c r="J19" s="7"/>
    </row>
    <row r="20" spans="1:10" ht="35.1" customHeight="1" x14ac:dyDescent="0.25">
      <c r="A20" s="33"/>
      <c r="B20" s="2" t="s">
        <v>42</v>
      </c>
      <c r="C20" s="2" t="s">
        <v>20</v>
      </c>
      <c r="D20" s="2" t="s">
        <v>0</v>
      </c>
      <c r="E20" s="3">
        <v>1</v>
      </c>
      <c r="F20" s="4" t="s">
        <v>39</v>
      </c>
      <c r="G20" s="5">
        <v>4.99</v>
      </c>
      <c r="H20" s="5">
        <f>IFERROR(GroceryList[[#This Row],[QTY]]*GroceryList[[#This Row],[UNIT PRICE]],"")</f>
        <v>4.99</v>
      </c>
      <c r="I20" s="2" t="s">
        <v>43</v>
      </c>
      <c r="J20" s="7"/>
    </row>
    <row r="21" spans="1:10" ht="35.1" customHeight="1" x14ac:dyDescent="0.25">
      <c r="A21" s="33"/>
      <c r="B21" s="2" t="s">
        <v>44</v>
      </c>
      <c r="C21" s="2" t="s">
        <v>45</v>
      </c>
      <c r="D21" s="2" t="s">
        <v>2</v>
      </c>
      <c r="E21" s="3">
        <v>10</v>
      </c>
      <c r="F21" s="4" t="s">
        <v>16</v>
      </c>
      <c r="G21" s="5">
        <v>7.99</v>
      </c>
      <c r="H21" s="5">
        <f>IFERROR(GroceryList[[#This Row],[QTY]]*GroceryList[[#This Row],[UNIT PRICE]],"")</f>
        <v>79.900000000000006</v>
      </c>
      <c r="I21" s="2" t="s">
        <v>46</v>
      </c>
      <c r="J21" s="7"/>
    </row>
    <row r="22" spans="1:10" ht="35.1" customHeight="1" x14ac:dyDescent="0.25">
      <c r="A22" s="33"/>
      <c r="B22" s="2" t="s">
        <v>47</v>
      </c>
      <c r="C22" s="2" t="s">
        <v>48</v>
      </c>
      <c r="D22" s="2" t="s">
        <v>2</v>
      </c>
      <c r="E22" s="3">
        <v>6</v>
      </c>
      <c r="F22" s="4" t="s">
        <v>16</v>
      </c>
      <c r="G22" s="5">
        <v>8.99</v>
      </c>
      <c r="H22" s="5">
        <f>IFERROR(GroceryList[[#This Row],[QTY]]*GroceryList[[#This Row],[UNIT PRICE]],"")</f>
        <v>53.94</v>
      </c>
      <c r="I22" s="2"/>
      <c r="J22" s="7"/>
    </row>
    <row r="23" spans="1:10" ht="35.1" customHeight="1" x14ac:dyDescent="0.25">
      <c r="A23" s="33"/>
      <c r="B23" s="2" t="s">
        <v>49</v>
      </c>
      <c r="C23" s="2" t="s">
        <v>48</v>
      </c>
      <c r="D23" s="2" t="s">
        <v>2</v>
      </c>
      <c r="E23" s="3">
        <v>5</v>
      </c>
      <c r="F23" s="4" t="s">
        <v>16</v>
      </c>
      <c r="G23" s="5">
        <v>10.99</v>
      </c>
      <c r="H23" s="5">
        <f>IFERROR(GroceryList[[#This Row],[QTY]]*GroceryList[[#This Row],[UNIT PRICE]],"")</f>
        <v>54.95</v>
      </c>
      <c r="I23" s="2"/>
      <c r="J23" s="7"/>
    </row>
  </sheetData>
  <mergeCells count="2">
    <mergeCell ref="A1:C2"/>
    <mergeCell ref="A3:C3"/>
  </mergeCells>
  <conditionalFormatting sqref="A6:I23">
    <cfRule type="expression" dxfId="2" priority="5">
      <formula>$A6="yes"</formula>
    </cfRule>
  </conditionalFormatting>
  <conditionalFormatting sqref="J6:J18 J24:J1048568">
    <cfRule type="expression" dxfId="24" priority="1">
      <formula>NOT(ISBLANK($H6))</formula>
    </cfRule>
  </conditionalFormatting>
  <conditionalFormatting sqref="J1048569:J1048576">
    <cfRule type="expression" dxfId="28" priority="12">
      <formula>NOT(ISBLANK($B1))</formula>
    </cfRule>
  </conditionalFormatting>
  <conditionalFormatting sqref="J19">
    <cfRule type="expression" dxfId="27" priority="15">
      <formula>NOT(ISBLANK(#REF!))</formula>
    </cfRule>
  </conditionalFormatting>
  <conditionalFormatting sqref="I2:I4">
    <cfRule type="expression" dxfId="1" priority="17">
      <formula>SUM($D$3:$H$3)&lt;&gt;SUM($H$6:$H$23)</formula>
    </cfRule>
  </conditionalFormatting>
  <conditionalFormatting sqref="I4">
    <cfRule type="expression" dxfId="0" priority="18">
      <formula>SUM($D$3:$H$3)&lt;&gt;SUM($H$6:$H$23)</formula>
    </cfRule>
  </conditionalFormatting>
  <conditionalFormatting sqref="J20:J21">
    <cfRule type="expression" dxfId="26" priority="20">
      <formula>NOT(ISBLANK(#REF!))</formula>
    </cfRule>
  </conditionalFormatting>
  <conditionalFormatting sqref="J22:J23">
    <cfRule type="expression" dxfId="25" priority="21">
      <formula>NOT(ISBLANK($B24))</formula>
    </cfRule>
  </conditionalFormatting>
  <dataValidations xWindow="58" yWindow="320" count="17">
    <dataValidation type="list" errorStyle="warning" allowBlank="1" showInputMessage="1" showErrorMessage="1" error="Select Yes from list for items bought. Select CANCEL, then press ALT+DOWN ARROW to open the drop-down list, then ENTER to make selection" sqref="A6:A23" xr:uid="{00000000-0002-0000-0000-000000000000}">
      <formula1>"Yes"</formula1>
    </dataValidation>
    <dataValidation type="list" errorStyle="warning" allowBlank="1" showInputMessage="1" showErrorMessage="1" error="Select Category from the list. Select CANCEL, then press ALT+DOWN ARROW to open the drop-down list, then ENTER to make selection" sqref="D6:D23" xr:uid="{00000000-0002-0000-0000-000001000000}">
      <formula1>CategoryLookup</formula1>
    </dataValidation>
    <dataValidation allowBlank="1" showInputMessage="1" showErrorMessage="1" prompt="Grand Total is automatically calculated in this cell. If the Grand Total does not match the table total, text will appear below indicating &quot;out of balance&quot;" sqref="I3" xr:uid="{00000000-0002-0000-0000-000004000000}"/>
    <dataValidation allowBlank="1" showInputMessage="1" showErrorMessage="1" prompt="Text will automatically appear if table total is not equal to Grand Total. This happens when category name in row 2 changes but category in table column E refers to the old name" sqref="I4" xr:uid="{00000000-0002-0000-0000-000005000000}"/>
    <dataValidation allowBlank="1" showInputMessage="1" showErrorMessage="1" prompt="Select Yes in this column for items bought, font style becomes strikethrough. Press ALT+DOWN ARROW to open dropdown list; ENTER for selection. Heading filters find specific entries" sqref="A5" xr:uid="{00000000-0002-0000-0000-000006000000}"/>
    <dataValidation allowBlank="1" showInputMessage="1" showErrorMessage="1" prompt="Enter Item in this column under this heading" sqref="B5" xr:uid="{00000000-0002-0000-0000-000007000000}"/>
    <dataValidation allowBlank="1" showInputMessage="1" showErrorMessage="1" prompt="Enter Store name in this column under this heading" sqref="C5" xr:uid="{00000000-0002-0000-0000-000008000000}"/>
    <dataValidation allowBlank="1" showInputMessage="1" showErrorMessage="1" prompt="Select Category in this column under this heading. Press ALT+DOWN ARROW to open dropdown list; ENTER for selection. Category names are populated based on the values defined above" sqref="D5" xr:uid="{00000000-0002-0000-0000-000009000000}"/>
    <dataValidation allowBlank="1" showInputMessage="1" showErrorMessage="1" prompt="Enter Quantity in this column under this heading" sqref="E5" xr:uid="{00000000-0002-0000-0000-00000A000000}"/>
    <dataValidation allowBlank="1" showInputMessage="1" showErrorMessage="1" prompt="Enter Unit in this column under this heading" sqref="F5" xr:uid="{00000000-0002-0000-0000-00000B000000}"/>
    <dataValidation allowBlank="1" showInputMessage="1" showErrorMessage="1" prompt="Enter Unit Price in this column under this heading" sqref="G5" xr:uid="{00000000-0002-0000-0000-00000C000000}"/>
    <dataValidation allowBlank="1" showInputMessage="1" showErrorMessage="1" prompt="Total is automatically calculated in this column under this heading" sqref="H5" xr:uid="{00000000-0002-0000-0000-00000D000000}"/>
    <dataValidation allowBlank="1" showInputMessage="1" showErrorMessage="1" prompt="Enter Notes in this column under this heading" sqref="I5" xr:uid="{00000000-0002-0000-0000-00000E000000}"/>
    <dataValidation allowBlank="1" showInputMessage="1" showErrorMessage="1" prompt="Enter category in this cell" sqref="D2:H2" xr:uid="{00000000-0002-0000-0000-00000F000000}"/>
    <dataValidation allowBlank="1" showInputMessage="1" showErrorMessage="1" prompt="Grand Total is automatically calculated in cell below" sqref="I2" xr:uid="{00000000-0002-0000-0000-000010000000}"/>
    <dataValidation allowBlank="1" showInputMessage="1" showErrorMessage="1" prompt="Total amount for the above category is automatically updated in this cell" sqref="D3:H3" xr:uid="{00000000-0002-0000-0000-000011000000}"/>
    <dataValidation allowBlank="1" showInputMessage="1" showErrorMessage="1" prompt="Title of this worksheet is in this cell. Customize categories in cells at right. Totals for each category will automatically update as items are added to Grocery List table below" sqref="A1" xr:uid="{00000000-0002-0000-0000-000012000000}"/>
  </dataValidations>
  <printOptions horizontalCentered="1"/>
  <pageMargins left="0.3" right="0.3" top="0.5" bottom="0.5" header="0.3" footer="0.3"/>
  <pageSetup scale="49" fitToHeight="0" orientation="portrait" r:id="rId1"/>
  <headerFooter differentFirst="1"/>
  <tableParts count="1">
    <tablePart r:id="rId2"/>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8AF38A48-5350-493E-AA2A-6E4D66AAD952}"/>
</file>

<file path=customXml/itemProps22.xml><?xml version="1.0" encoding="utf-8"?>
<ds:datastoreItem xmlns:ds="http://schemas.openxmlformats.org/officeDocument/2006/customXml" ds:itemID="{004611D7-1AB1-475D-9CFF-2117BAE9B8CE}"/>
</file>

<file path=customXml/itemProps31.xml><?xml version="1.0" encoding="utf-8"?>
<ds:datastoreItem xmlns:ds="http://schemas.openxmlformats.org/officeDocument/2006/customXml" ds:itemID="{7B27F6D1-787C-415F-BF3C-6F677B2AD17D}"/>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TM11335241</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14</vt:i4>
      </vt:variant>
    </vt:vector>
  </ap:HeadingPairs>
  <ap:TitlesOfParts>
    <vt:vector baseType="lpstr" size="15">
      <vt:lpstr>Grocery list</vt:lpstr>
      <vt:lpstr>Category1</vt:lpstr>
      <vt:lpstr>Category1Total</vt:lpstr>
      <vt:lpstr>Category2</vt:lpstr>
      <vt:lpstr>Category2Total</vt:lpstr>
      <vt:lpstr>Category3</vt:lpstr>
      <vt:lpstr>Category3Total</vt:lpstr>
      <vt:lpstr>Category4</vt:lpstr>
      <vt:lpstr>Category4Total</vt:lpstr>
      <vt:lpstr>Category5</vt:lpstr>
      <vt:lpstr>Category5Total</vt:lpstr>
      <vt:lpstr>CategoryLookup</vt:lpstr>
      <vt:lpstr>ColumnTitle1</vt:lpstr>
      <vt:lpstr>ColumnTitleRegion1..J3.1</vt:lpstr>
      <vt:lpstr>'Grocery list'!Print_Titles</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2023-09-01T03:58:44Z</dcterms:created>
  <dcterms:modified xsi:type="dcterms:W3CDTF">2023-09-25T00:43:22Z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