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slicerCaches/slicerCache1.xml" ContentType="application/vnd.ms-excel.slicerCache+xml"/>
  <Override PartName="/xl/worksheets/sheet2.xml" ContentType="application/vnd.openxmlformats-officedocument.spreadsheetml.worksheet+xml"/>
  <Override PartName="/xl/slicers/slicer1.xml" ContentType="application/vnd.ms-excel.slicer+xml"/>
  <Override PartName="/xl/worksheets/sheet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tables/table2.xml" ContentType="application/vnd.openxmlformats-officedocument.spreadsheetml.table+xml"/>
  <Override PartName="/xl/tables/table1.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bookViews>
    <workbookView xWindow="0" yWindow="0" windowWidth="25200" windowHeight="11490"/>
  </bookViews>
  <sheets>
    <sheet name="Home Contents Inventory List" sheetId="1" r:id="rId1"/>
    <sheet name="Room Lookup" sheetId="2" r:id="rId2"/>
  </sheets>
  <definedNames>
    <definedName name="_xlnm._FilterDatabase" localSheetId="0" hidden="1">'Home Contents Inventory List'!$B$1:$L$9</definedName>
    <definedName name="ColumnTitle1">Inventory[[#Headers],[Item '#]]</definedName>
    <definedName name="ColumnTitle2">RoomLookup[[#Headers],[Room/Area]]</definedName>
    <definedName name="_xlnm.Print_Titles" localSheetId="0">'Home Contents Inventory List'!$10:$10</definedName>
    <definedName name="_xlnm.Print_Titles" localSheetId="1">'Room Lookup'!$3:$3</definedName>
    <definedName name="RoomList">RoomLookup[]</definedName>
    <definedName name="RowTitleRegion1..E2">'Home Contents Inventory List'!$B$2</definedName>
    <definedName name="RowTitleRegion2..I2">'Home Contents Inventory List'!$G$2</definedName>
    <definedName name="RowTitleRegion3..D8">'Home Contents Inventory List'!$C$3</definedName>
    <definedName name="RowTitleRegion4..I8">'Home Contents Inventory List'!$G$3</definedName>
    <definedName name="Slicer_Room__area">#N/A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Lst>
</workbook>
</file>

<file path=xl/calcChain.xml><?xml version="1.0" encoding="utf-8"?>
<calcChain xmlns="http://schemas.openxmlformats.org/spreadsheetml/2006/main">
  <c r="B15" i="1" l="1"/>
  <c r="B14" i="1"/>
  <c r="B13" i="1"/>
  <c r="B12" i="1"/>
  <c r="B11" i="1"/>
  <c r="G11" i="1" l="1"/>
  <c r="G12" i="1"/>
  <c r="G13" i="1"/>
  <c r="G14" i="1"/>
  <c r="G15" i="1"/>
  <c r="I2" i="1" l="1"/>
  <c r="I16" i="1" l="1"/>
  <c r="C16" i="1" l="1"/>
  <c r="J16" i="1" l="1"/>
  <c r="E2" i="1" s="1"/>
</calcChain>
</file>

<file path=xl/sharedStrings.xml><?xml version="1.0" encoding="utf-8"?>
<sst xmlns="http://schemas.openxmlformats.org/spreadsheetml/2006/main" count="83" uniqueCount="73">
  <si>
    <t>Notes</t>
  </si>
  <si>
    <t>Photo?</t>
  </si>
  <si>
    <t>Serial number/
ID number</t>
  </si>
  <si>
    <t>Where purchased</t>
  </si>
  <si>
    <t>Purchase
 price</t>
  </si>
  <si>
    <t>Living Room</t>
  </si>
  <si>
    <t>Dining Room</t>
  </si>
  <si>
    <t>Kitchen</t>
  </si>
  <si>
    <t>Master Bedroom</t>
  </si>
  <si>
    <t>Bedroom 1</t>
  </si>
  <si>
    <t>Bedroom 2</t>
  </si>
  <si>
    <t>Bedroom 3</t>
  </si>
  <si>
    <t>Garage</t>
  </si>
  <si>
    <t>Family Room</t>
  </si>
  <si>
    <t>Home Office</t>
  </si>
  <si>
    <t>Room/Area</t>
  </si>
  <si>
    <t>Online</t>
  </si>
  <si>
    <t>33XCBH3</t>
  </si>
  <si>
    <t>55-678B</t>
  </si>
  <si>
    <t>Yes</t>
  </si>
  <si>
    <t>No</t>
  </si>
  <si>
    <t>Item 1</t>
  </si>
  <si>
    <t>Item 2</t>
  </si>
  <si>
    <t>Insurance agent:</t>
  </si>
  <si>
    <t>Insurance agent phone:</t>
  </si>
  <si>
    <t>Insurance company:</t>
  </si>
  <si>
    <t>Insurance company phone:</t>
  </si>
  <si>
    <t>Insurance company policy number:</t>
  </si>
  <si>
    <t>PHONE:</t>
  </si>
  <si>
    <t>Date
purchased</t>
  </si>
  <si>
    <t>Estimated
current value</t>
  </si>
  <si>
    <t>TOTALS</t>
  </si>
  <si>
    <t>Computer Store</t>
  </si>
  <si>
    <t>Item #</t>
  </si>
  <si>
    <t>Insurance agent address:</t>
  </si>
  <si>
    <t>NAME:</t>
  </si>
  <si>
    <t>ADDRESS:</t>
  </si>
  <si>
    <t>Basement</t>
  </si>
  <si>
    <t>Item 3</t>
  </si>
  <si>
    <t>7865SS-J3</t>
  </si>
  <si>
    <t>Furniture store</t>
  </si>
  <si>
    <t xml:space="preserve"> TOTAL ESTIMATED VALUE OF ALL ITEMS:</t>
  </si>
  <si>
    <t>INVENTORY DATE:</t>
  </si>
  <si>
    <t>Item 4</t>
  </si>
  <si>
    <t>768087</t>
  </si>
  <si>
    <t>Item 5</t>
  </si>
  <si>
    <t>80-JBNR</t>
  </si>
  <si>
    <t>Bedroom 4</t>
  </si>
  <si>
    <t>Manufacturer 1</t>
  </si>
  <si>
    <t>Manufacturer 2</t>
  </si>
  <si>
    <t>Manufacturer 3</t>
  </si>
  <si>
    <t>Manufacturer 4</t>
  </si>
  <si>
    <t>Manufacturer 5</t>
  </si>
  <si>
    <t>Modify or add entries to this list. Simply type over an existing entry or add a new entry directly below the last row of the table.</t>
  </si>
  <si>
    <t>Enter your name here</t>
  </si>
  <si>
    <t>Enter your address here</t>
  </si>
  <si>
    <t>Enter your phone number here</t>
  </si>
  <si>
    <t>Enter Insurance company name here</t>
  </si>
  <si>
    <t>Enter Insurance company phone number here</t>
  </si>
  <si>
    <t>Enter Insurance policy number here</t>
  </si>
  <si>
    <t>Enter Insurance agent name here</t>
  </si>
  <si>
    <t>Enter Insurance agent phone number here</t>
  </si>
  <si>
    <t>Enter Insurance agent address here</t>
  </si>
  <si>
    <t>House icon is in this cell</t>
  </si>
  <si>
    <t>Room/area</t>
  </si>
  <si>
    <t>Item/description</t>
  </si>
  <si>
    <t>Make/model</t>
  </si>
  <si>
    <t>Room Lookup</t>
  </si>
  <si>
    <t>Person icon is in this cell</t>
  </si>
  <si>
    <t>Envelope is in this cell</t>
  </si>
  <si>
    <t>Phone icon is in this cell</t>
  </si>
  <si>
    <t>A slicer is in cells B9 through J9. To filter inventory list, select a room from the slicer in this cell. Press and hold CTRL to select multiple rooms.</t>
  </si>
  <si>
    <r>
      <t xml:space="preserve">Home Inventory </t>
    </r>
    <r>
      <rPr>
        <sz val="26"/>
        <color theme="3"/>
        <rFont val="Corbel"/>
        <family val="2"/>
        <scheme val="major"/>
      </rPr>
      <t>Contents List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</si>
</sst>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7" formatCode="&quot;$&quot;#,##0.00_);\(&quot;$&quot;#,##0.00\)"/>
    <numFmt numFmtId="164" formatCode="[&lt;=9999999]###\-####;\(###\)\ ###\-####"/>
    <numFmt numFmtId="165" formatCode="0_);\(0\)"/>
  </numFmts>
  <fonts count="13" x14ac:knownFonts="1">
    <font>
      <sz val="11"/>
      <color theme="1"/>
      <name val="Calibri"/>
      <family val="2"/>
      <scheme val="minor"/>
    </font>
    <font>
      <sz val="8"/>
      <name val="Arial"/>
      <family val="2"/>
    </font>
    <font>
      <b/>
      <sz val="11"/>
      <color theme="1"/>
      <name val="Calibri"/>
      <family val="2"/>
      <scheme val="minor"/>
    </font>
    <font>
      <sz val="11"/>
      <color theme="3" tint="-0.499984740745262"/>
      <name val="Calibri"/>
      <family val="2"/>
      <scheme val="minor"/>
    </font>
    <font>
      <b/>
      <sz val="16"/>
      <color theme="4"/>
      <name val="Calibri"/>
      <family val="2"/>
      <scheme val="minor"/>
    </font>
    <font>
      <sz val="9"/>
      <color rgb="FFFF0000"/>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26"/>
      <color theme="3"/>
      <name val="Corbel"/>
      <family val="2"/>
      <scheme val="major"/>
    </font>
  </fonts>
  <fills count="5">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right/>
      <top style="thick">
        <color theme="0"/>
      </top>
      <bottom/>
      <diagonal/>
    </border>
  </borders>
  <cellStyleXfs count="19">
    <xf numFmtId="0" fontId="0" fillId="0" borderId="0" applyFill="0" applyBorder="0">
      <alignment horizontal="left" vertical="center" wrapText="1" indent="1"/>
    </xf>
    <xf numFmtId="0" fontId="8" fillId="2" borderId="2" applyAlignment="0">
      <alignment horizontal="left" vertical="center" indent="1"/>
    </xf>
    <xf numFmtId="0" fontId="8" fillId="2" borderId="2">
      <alignment horizontal="right" vertical="center"/>
    </xf>
    <xf numFmtId="0" fontId="9" fillId="3" borderId="2" applyAlignment="0">
      <alignment horizontal="left" vertical="center" indent="1"/>
    </xf>
    <xf numFmtId="0" fontId="2" fillId="0" borderId="1" applyNumberFormat="0" applyFill="0" applyAlignment="0" applyProtection="0"/>
    <xf numFmtId="0" fontId="11" fillId="0" borderId="0" applyFill="0" applyBorder="0">
      <alignment vertical="center" wrapText="1"/>
    </xf>
    <xf numFmtId="0" fontId="9" fillId="0" borderId="0">
      <alignment horizontal="right" vertical="center" indent="1"/>
    </xf>
    <xf numFmtId="165" fontId="6" fillId="0" borderId="0" applyFont="0" applyFill="0" applyBorder="0" applyProtection="0">
      <alignment horizontal="center" vertical="center"/>
    </xf>
    <xf numFmtId="7" fontId="4" fillId="2" borderId="0" applyFill="0" applyBorder="0">
      <alignment horizontal="right" vertical="center"/>
    </xf>
    <xf numFmtId="7" fontId="6" fillId="0" borderId="0" applyFont="0" applyFill="0" applyBorder="0" applyProtection="0">
      <alignment horizontal="right" vertical="center" indent="1"/>
    </xf>
    <xf numFmtId="0" fontId="3" fillId="3" borderId="2" applyAlignment="0">
      <alignment horizontal="left" vertical="center" wrapText="1" indent="1"/>
    </xf>
    <xf numFmtId="0" fontId="7" fillId="0" borderId="0">
      <alignment horizontal="left" vertical="center"/>
    </xf>
    <xf numFmtId="14" fontId="4" fillId="0" borderId="0" applyFill="0" applyBorder="0" applyAlignment="0">
      <alignment horizontal="right" vertical="center"/>
    </xf>
    <xf numFmtId="164" fontId="6" fillId="0" borderId="0" applyFont="0" applyFill="0" applyBorder="0" applyAlignment="0">
      <alignment wrapText="1"/>
    </xf>
    <xf numFmtId="14" fontId="6" fillId="0" borderId="0" applyFont="0" applyFill="0" applyBorder="0">
      <alignment horizontal="center" vertical="center" wrapText="1"/>
    </xf>
    <xf numFmtId="49" fontId="6" fillId="0" borderId="0" applyFont="0" applyFill="0" applyBorder="0">
      <alignment horizontal="center" vertical="center" wrapText="1"/>
    </xf>
    <xf numFmtId="0" fontId="3" fillId="2" borderId="0">
      <alignment horizontal="left" vertical="center" wrapText="1"/>
    </xf>
    <xf numFmtId="0" fontId="10" fillId="4" borderId="0" applyBorder="0">
      <alignment horizontal="center" vertical="center"/>
    </xf>
    <xf numFmtId="0" fontId="10" fillId="0" borderId="0">
      <alignment vertical="center" wrapText="1"/>
    </xf>
  </cellStyleXfs>
  <cellXfs count="32">
    <xf numFmtId="0" fontId="0" fillId="0" borderId="0" xfId="0">
      <alignment horizontal="left" vertical="center" wrapText="1" indent="1"/>
    </xf>
    <xf numFmtId="0" fontId="10" fillId="4" borderId="0" xfId="17">
      <alignment horizontal="center" vertical="center"/>
    </xf>
    <xf numFmtId="0" fontId="0" fillId="0" borderId="0" xfId="0" applyFont="1">
      <alignment horizontal="left" vertical="center" wrapText="1" indent="1"/>
    </xf>
    <xf numFmtId="0" fontId="0" fillId="0" borderId="0" xfId="0" applyFont="1" applyFill="1">
      <alignment horizontal="left" vertical="center" wrapText="1" indent="1"/>
    </xf>
    <xf numFmtId="0" fontId="0" fillId="0" borderId="0" xfId="0" applyFont="1" applyFill="1" applyBorder="1">
      <alignment horizontal="left" vertical="center" wrapText="1" indent="1"/>
    </xf>
    <xf numFmtId="0" fontId="0" fillId="0" borderId="0" xfId="0" applyFill="1" applyBorder="1">
      <alignment horizontal="left" vertical="center" wrapText="1" indent="1"/>
    </xf>
    <xf numFmtId="0" fontId="5" fillId="0" borderId="0" xfId="0" applyFont="1" applyFill="1" applyBorder="1">
      <alignment horizontal="left" vertical="center" wrapText="1" indent="1"/>
    </xf>
    <xf numFmtId="0" fontId="7" fillId="0" borderId="0" xfId="11">
      <alignment horizontal="left" vertical="center"/>
    </xf>
    <xf numFmtId="0" fontId="0" fillId="0" borderId="0" xfId="0" applyFill="1">
      <alignment horizontal="left" vertical="center" wrapText="1" indent="1"/>
    </xf>
    <xf numFmtId="0" fontId="3" fillId="2" borderId="0" xfId="16">
      <alignment horizontal="left" vertical="center" wrapText="1"/>
    </xf>
    <xf numFmtId="0" fontId="0" fillId="0" borderId="0" xfId="0" applyNumberFormat="1" applyFont="1" applyFill="1" applyBorder="1">
      <alignment horizontal="left" vertical="center" wrapText="1" indent="1"/>
    </xf>
    <xf numFmtId="0" fontId="0" fillId="0" borderId="0" xfId="0" applyFont="1" applyFill="1" applyBorder="1">
      <alignment horizontal="left" vertical="center" wrapText="1" indent="1"/>
    </xf>
    <xf numFmtId="0" fontId="8" fillId="2" borderId="2" xfId="1">
      <alignment horizontal="left" vertical="center" indent="1"/>
    </xf>
    <xf numFmtId="7" fontId="4" fillId="2" borderId="2" xfId="8" applyBorder="1">
      <alignment horizontal="right" vertical="center"/>
    </xf>
    <xf numFmtId="7" fontId="0" fillId="0" borderId="0" xfId="0" applyNumberFormat="1" applyFont="1" applyFill="1" applyBorder="1" applyAlignment="1">
      <alignment horizontal="right" vertical="center" indent="1"/>
    </xf>
    <xf numFmtId="0" fontId="11" fillId="0" borderId="0" xfId="5">
      <alignment vertical="center" wrapText="1"/>
    </xf>
    <xf numFmtId="14" fontId="4" fillId="2" borderId="2" xfId="12" applyFill="1" applyBorder="1" applyAlignment="1">
      <alignment horizontal="left" vertical="center" indent="1"/>
    </xf>
    <xf numFmtId="0" fontId="10" fillId="0" borderId="0" xfId="18">
      <alignment vertical="center" wrapText="1"/>
    </xf>
    <xf numFmtId="165" fontId="0" fillId="0" borderId="0" xfId="7" applyFont="1">
      <alignment horizontal="center" vertical="center"/>
    </xf>
    <xf numFmtId="49" fontId="0" fillId="0" borderId="0" xfId="15" applyFont="1">
      <alignment horizontal="center" vertical="center" wrapText="1"/>
    </xf>
    <xf numFmtId="14" fontId="0" fillId="0" borderId="0" xfId="14" applyFont="1">
      <alignment horizontal="center" vertical="center" wrapText="1"/>
    </xf>
    <xf numFmtId="7" fontId="0" fillId="0" borderId="0" xfId="9" applyFont="1">
      <alignment horizontal="right" vertical="center" indent="1"/>
    </xf>
    <xf numFmtId="0" fontId="10" fillId="0" borderId="0" xfId="18">
      <alignment vertical="center" wrapText="1"/>
    </xf>
    <xf numFmtId="0" fontId="8" fillId="2" borderId="2" xfId="1">
      <alignment horizontal="left" vertical="center" indent="1"/>
    </xf>
    <xf numFmtId="0" fontId="8" fillId="2" borderId="2" xfId="2">
      <alignment horizontal="right" vertical="center"/>
    </xf>
    <xf numFmtId="0" fontId="9" fillId="3" borderId="2" xfId="3">
      <alignment horizontal="left" vertical="center" indent="1"/>
    </xf>
    <xf numFmtId="0" fontId="3" fillId="3" borderId="2" xfId="10">
      <alignment horizontal="left" vertical="center" wrapText="1" indent="1"/>
    </xf>
    <xf numFmtId="164" fontId="3" fillId="3" borderId="2" xfId="13" applyFont="1" applyFill="1" applyBorder="1" applyAlignment="1">
      <alignment horizontal="left" vertical="center" wrapText="1" indent="1"/>
    </xf>
    <xf numFmtId="0" fontId="3" fillId="3" borderId="3" xfId="10" applyBorder="1">
      <alignment horizontal="left" vertical="center" wrapText="1" indent="1"/>
    </xf>
    <xf numFmtId="0" fontId="9" fillId="0" borderId="4" xfId="6" applyBorder="1" applyAlignment="1">
      <alignment horizontal="right" vertical="center" indent="1"/>
    </xf>
    <xf numFmtId="0" fontId="9" fillId="0" borderId="0" xfId="6" applyAlignment="1">
      <alignment horizontal="right" vertical="center" indent="1"/>
    </xf>
    <xf numFmtId="0" fontId="11" fillId="0" borderId="0" xfId="5" applyAlignment="1">
      <alignment vertical="center"/>
    </xf>
  </cellXfs>
  <cellStyles count="19">
    <cellStyle name="Comma" xfId="7" builtinId="3" customBuiltin="1"/>
    <cellStyle name="Currency" xfId="8" builtinId="4" customBuiltin="1"/>
    <cellStyle name="Currency [0]" xfId="9" builtinId="7" customBuiltin="1"/>
    <cellStyle name="Date" xfId="14"/>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cellStyle name="Item table heading" xfId="17"/>
    <cellStyle name="Normal" xfId="0" builtinId="0" customBuiltin="1"/>
    <cellStyle name="Note" xfId="16" builtinId="10" customBuiltin="1"/>
    <cellStyle name="Phone" xfId="13"/>
    <cellStyle name="Seriel Number" xfId="15"/>
    <cellStyle name="Title" xfId="5" builtinId="15" customBuiltin="1"/>
    <cellStyle name="Title 2" xfId="11"/>
    <cellStyle name="Total" xfId="4" builtinId="25" customBuiltin="1"/>
    <cellStyle name="z Hidden Text" xfId="18"/>
  </cellStyles>
  <dxfs count="15">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border>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tableStyleElement type="wholeTable" dxfId="14"/>
      <tableStyleElement type="headerRow" dxfId="13"/>
      <tableStyleElement type="totalRow" dxfId="12"/>
      <tableStyleElement type="lastColumn" dxfId="11"/>
      <tableStyleElement type="firstRowStripe" dxfId="10"/>
      <tableStyleElement type="firstColumnStripe" dxfId="9"/>
      <tableStyleElement type="firstTotalCell" dxfId="8"/>
    </tableStyle>
    <tableStyle name="Home Inventory Slicer" pivot="0" table="0" count="10">
      <tableStyleElement type="wholeTable" dxfId="7"/>
      <tableStyleElement type="headerRow"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1</xdr:col>
      <xdr:colOff>190505</xdr:colOff>
      <xdr:row>4</xdr:row>
      <xdr:rowOff>76186</xdr:rowOff>
    </xdr:from>
    <xdr:to>
      <xdr:col>1</xdr:col>
      <xdr:colOff>501735</xdr:colOff>
      <xdr:row>5</xdr:row>
      <xdr:rowOff>112477</xdr:rowOff>
    </xdr:to>
    <xdr:grpSp>
      <xdr:nvGrpSpPr>
        <xdr:cNvPr id="19" name="Envelope icon group" descr="Envelope">
          <a:extLst>
            <a:ext uri="{FF2B5EF4-FFF2-40B4-BE49-F238E27FC236}">
              <a16:creationId xmlns:a16="http://schemas.microsoft.com/office/drawing/2014/main" id="{00000000-0008-0000-0000-000013000000}"/>
            </a:ext>
          </a:extLst>
        </xdr:cNvPr>
        <xdr:cNvGrpSpPr>
          <a:grpSpLocks noChangeAspect="1"/>
        </xdr:cNvGrpSpPr>
      </xdr:nvGrpSpPr>
      <xdr:grpSpPr>
        <a:xfrm>
          <a:off x="371480" y="1733536"/>
          <a:ext cx="311230" cy="264891"/>
          <a:chOff x="1847853" y="4562475"/>
          <a:chExt cx="447676" cy="381013"/>
        </a:xfrm>
        <a:solidFill>
          <a:schemeClr val="bg2">
            <a:lumMod val="50000"/>
          </a:schemeClr>
        </a:solidFill>
      </xdr:grpSpPr>
      <xdr:sp macro="" textlink="">
        <xdr:nvSpPr>
          <xdr:cNvPr id="20" name="Freeform 16">
            <a:extLst>
              <a:ext uri="{FF2B5EF4-FFF2-40B4-BE49-F238E27FC236}">
                <a16:creationId xmlns:a16="http://schemas.microsoft.com/office/drawing/2014/main" id="{00000000-0008-0000-0000-000014000000}"/>
              </a:ext>
            </a:extLst>
          </xdr:cNvPr>
          <xdr:cNvSpPr>
            <a:spLocks/>
          </xdr:cNvSpPr>
        </xdr:nvSpPr>
        <xdr:spPr bwMode="auto">
          <a:xfrm>
            <a:off x="1847853" y="4695837"/>
            <a:ext cx="447676" cy="247651"/>
          </a:xfrm>
          <a:custGeom>
            <a:avLst/>
            <a:gdLst>
              <a:gd name="T0" fmla="*/ 6 w 517"/>
              <a:gd name="T1" fmla="*/ 0 h 280"/>
              <a:gd name="T2" fmla="*/ 218 w 517"/>
              <a:gd name="T3" fmla="*/ 172 h 280"/>
              <a:gd name="T4" fmla="*/ 218 w 517"/>
              <a:gd name="T5" fmla="*/ 173 h 280"/>
              <a:gd name="T6" fmla="*/ 230 w 517"/>
              <a:gd name="T7" fmla="*/ 180 h 280"/>
              <a:gd name="T8" fmla="*/ 245 w 517"/>
              <a:gd name="T9" fmla="*/ 184 h 280"/>
              <a:gd name="T10" fmla="*/ 259 w 517"/>
              <a:gd name="T11" fmla="*/ 186 h 280"/>
              <a:gd name="T12" fmla="*/ 273 w 517"/>
              <a:gd name="T13" fmla="*/ 184 h 280"/>
              <a:gd name="T14" fmla="*/ 287 w 517"/>
              <a:gd name="T15" fmla="*/ 179 h 280"/>
              <a:gd name="T16" fmla="*/ 300 w 517"/>
              <a:gd name="T17" fmla="*/ 172 h 280"/>
              <a:gd name="T18" fmla="*/ 300 w 517"/>
              <a:gd name="T19" fmla="*/ 171 h 280"/>
              <a:gd name="T20" fmla="*/ 379 w 517"/>
              <a:gd name="T21" fmla="*/ 108 h 280"/>
              <a:gd name="T22" fmla="*/ 492 w 517"/>
              <a:gd name="T23" fmla="*/ 16 h 280"/>
              <a:gd name="T24" fmla="*/ 511 w 517"/>
              <a:gd name="T25" fmla="*/ 0 h 280"/>
              <a:gd name="T26" fmla="*/ 515 w 517"/>
              <a:gd name="T27" fmla="*/ 11 h 280"/>
              <a:gd name="T28" fmla="*/ 516 w 517"/>
              <a:gd name="T29" fmla="*/ 21 h 280"/>
              <a:gd name="T30" fmla="*/ 517 w 517"/>
              <a:gd name="T31" fmla="*/ 232 h 280"/>
              <a:gd name="T32" fmla="*/ 515 w 517"/>
              <a:gd name="T33" fmla="*/ 246 h 280"/>
              <a:gd name="T34" fmla="*/ 508 w 517"/>
              <a:gd name="T35" fmla="*/ 259 h 280"/>
              <a:gd name="T36" fmla="*/ 373 w 517"/>
              <a:gd name="T37" fmla="*/ 158 h 280"/>
              <a:gd name="T38" fmla="*/ 371 w 517"/>
              <a:gd name="T39" fmla="*/ 157 h 280"/>
              <a:gd name="T40" fmla="*/ 368 w 517"/>
              <a:gd name="T41" fmla="*/ 156 h 280"/>
              <a:gd name="T42" fmla="*/ 366 w 517"/>
              <a:gd name="T43" fmla="*/ 157 h 280"/>
              <a:gd name="T44" fmla="*/ 364 w 517"/>
              <a:gd name="T45" fmla="*/ 159 h 280"/>
              <a:gd name="T46" fmla="*/ 362 w 517"/>
              <a:gd name="T47" fmla="*/ 163 h 280"/>
              <a:gd name="T48" fmla="*/ 362 w 517"/>
              <a:gd name="T49" fmla="*/ 165 h 280"/>
              <a:gd name="T50" fmla="*/ 363 w 517"/>
              <a:gd name="T51" fmla="*/ 168 h 280"/>
              <a:gd name="T52" fmla="*/ 365 w 517"/>
              <a:gd name="T53" fmla="*/ 170 h 280"/>
              <a:gd name="T54" fmla="*/ 499 w 517"/>
              <a:gd name="T55" fmla="*/ 269 h 280"/>
              <a:gd name="T56" fmla="*/ 485 w 517"/>
              <a:gd name="T57" fmla="*/ 277 h 280"/>
              <a:gd name="T58" fmla="*/ 468 w 517"/>
              <a:gd name="T59" fmla="*/ 280 h 280"/>
              <a:gd name="T60" fmla="*/ 49 w 517"/>
              <a:gd name="T61" fmla="*/ 280 h 280"/>
              <a:gd name="T62" fmla="*/ 33 w 517"/>
              <a:gd name="T63" fmla="*/ 278 h 280"/>
              <a:gd name="T64" fmla="*/ 20 w 517"/>
              <a:gd name="T65" fmla="*/ 270 h 280"/>
              <a:gd name="T66" fmla="*/ 153 w 517"/>
              <a:gd name="T67" fmla="*/ 170 h 280"/>
              <a:gd name="T68" fmla="*/ 155 w 517"/>
              <a:gd name="T69" fmla="*/ 168 h 280"/>
              <a:gd name="T70" fmla="*/ 156 w 517"/>
              <a:gd name="T71" fmla="*/ 165 h 280"/>
              <a:gd name="T72" fmla="*/ 156 w 517"/>
              <a:gd name="T73" fmla="*/ 163 h 280"/>
              <a:gd name="T74" fmla="*/ 155 w 517"/>
              <a:gd name="T75" fmla="*/ 159 h 280"/>
              <a:gd name="T76" fmla="*/ 153 w 517"/>
              <a:gd name="T77" fmla="*/ 157 h 280"/>
              <a:gd name="T78" fmla="*/ 150 w 517"/>
              <a:gd name="T79" fmla="*/ 156 h 280"/>
              <a:gd name="T80" fmla="*/ 148 w 517"/>
              <a:gd name="T81" fmla="*/ 157 h 280"/>
              <a:gd name="T82" fmla="*/ 145 w 517"/>
              <a:gd name="T83" fmla="*/ 158 h 280"/>
              <a:gd name="T84" fmla="*/ 10 w 517"/>
              <a:gd name="T85" fmla="*/ 260 h 280"/>
              <a:gd name="T86" fmla="*/ 2 w 517"/>
              <a:gd name="T87" fmla="*/ 247 h 280"/>
              <a:gd name="T88" fmla="*/ 0 w 517"/>
              <a:gd name="T89" fmla="*/ 232 h 280"/>
              <a:gd name="T90" fmla="*/ 0 w 517"/>
              <a:gd name="T91" fmla="*/ 228 h 280"/>
              <a:gd name="T92" fmla="*/ 0 w 517"/>
              <a:gd name="T93" fmla="*/ 218 h 280"/>
              <a:gd name="T94" fmla="*/ 0 w 517"/>
              <a:gd name="T95" fmla="*/ 203 h 280"/>
              <a:gd name="T96" fmla="*/ 0 w 517"/>
              <a:gd name="T97" fmla="*/ 184 h 280"/>
              <a:gd name="T98" fmla="*/ 0 w 517"/>
              <a:gd name="T99" fmla="*/ 163 h 280"/>
              <a:gd name="T100" fmla="*/ 0 w 517"/>
              <a:gd name="T101" fmla="*/ 139 h 280"/>
              <a:gd name="T102" fmla="*/ 0 w 517"/>
              <a:gd name="T103" fmla="*/ 115 h 280"/>
              <a:gd name="T104" fmla="*/ 0 w 517"/>
              <a:gd name="T105" fmla="*/ 91 h 280"/>
              <a:gd name="T106" fmla="*/ 0 w 517"/>
              <a:gd name="T107" fmla="*/ 69 h 280"/>
              <a:gd name="T108" fmla="*/ 0 w 517"/>
              <a:gd name="T109" fmla="*/ 50 h 280"/>
              <a:gd name="T110" fmla="*/ 0 w 517"/>
              <a:gd name="T111" fmla="*/ 35 h 280"/>
              <a:gd name="T112" fmla="*/ 0 w 517"/>
              <a:gd name="T113" fmla="*/ 25 h 280"/>
              <a:gd name="T114" fmla="*/ 0 w 517"/>
              <a:gd name="T115" fmla="*/ 21 h 280"/>
              <a:gd name="T116" fmla="*/ 1 w 517"/>
              <a:gd name="T117" fmla="*/ 10 h 280"/>
              <a:gd name="T118" fmla="*/ 6 w 517"/>
              <a:gd name="T119" fmla="*/ 0 h 2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517" h="280">
                <a:moveTo>
                  <a:pt x="6" y="0"/>
                </a:moveTo>
                <a:lnTo>
                  <a:pt x="218" y="172"/>
                </a:lnTo>
                <a:lnTo>
                  <a:pt x="218" y="173"/>
                </a:lnTo>
                <a:lnTo>
                  <a:pt x="230" y="180"/>
                </a:lnTo>
                <a:lnTo>
                  <a:pt x="245" y="184"/>
                </a:lnTo>
                <a:lnTo>
                  <a:pt x="259" y="186"/>
                </a:lnTo>
                <a:lnTo>
                  <a:pt x="273" y="184"/>
                </a:lnTo>
                <a:lnTo>
                  <a:pt x="287" y="179"/>
                </a:lnTo>
                <a:lnTo>
                  <a:pt x="300" y="172"/>
                </a:lnTo>
                <a:lnTo>
                  <a:pt x="300" y="171"/>
                </a:lnTo>
                <a:lnTo>
                  <a:pt x="379" y="108"/>
                </a:lnTo>
                <a:lnTo>
                  <a:pt x="492" y="16"/>
                </a:lnTo>
                <a:lnTo>
                  <a:pt x="511" y="0"/>
                </a:lnTo>
                <a:lnTo>
                  <a:pt x="515" y="11"/>
                </a:lnTo>
                <a:lnTo>
                  <a:pt x="516" y="21"/>
                </a:lnTo>
                <a:lnTo>
                  <a:pt x="517" y="232"/>
                </a:lnTo>
                <a:lnTo>
                  <a:pt x="515" y="246"/>
                </a:lnTo>
                <a:lnTo>
                  <a:pt x="508" y="259"/>
                </a:lnTo>
                <a:lnTo>
                  <a:pt x="373" y="158"/>
                </a:lnTo>
                <a:lnTo>
                  <a:pt x="371" y="157"/>
                </a:lnTo>
                <a:lnTo>
                  <a:pt x="368" y="156"/>
                </a:lnTo>
                <a:lnTo>
                  <a:pt x="366" y="157"/>
                </a:lnTo>
                <a:lnTo>
                  <a:pt x="364" y="159"/>
                </a:lnTo>
                <a:lnTo>
                  <a:pt x="362" y="163"/>
                </a:lnTo>
                <a:lnTo>
                  <a:pt x="362" y="165"/>
                </a:lnTo>
                <a:lnTo>
                  <a:pt x="363" y="168"/>
                </a:lnTo>
                <a:lnTo>
                  <a:pt x="365" y="170"/>
                </a:lnTo>
                <a:lnTo>
                  <a:pt x="499" y="269"/>
                </a:lnTo>
                <a:lnTo>
                  <a:pt x="485" y="277"/>
                </a:lnTo>
                <a:lnTo>
                  <a:pt x="468" y="280"/>
                </a:lnTo>
                <a:lnTo>
                  <a:pt x="49" y="280"/>
                </a:lnTo>
                <a:lnTo>
                  <a:pt x="33" y="278"/>
                </a:lnTo>
                <a:lnTo>
                  <a:pt x="20" y="270"/>
                </a:lnTo>
                <a:lnTo>
                  <a:pt x="153" y="170"/>
                </a:lnTo>
                <a:lnTo>
                  <a:pt x="155" y="168"/>
                </a:lnTo>
                <a:lnTo>
                  <a:pt x="156" y="165"/>
                </a:lnTo>
                <a:lnTo>
                  <a:pt x="156" y="163"/>
                </a:lnTo>
                <a:lnTo>
                  <a:pt x="155" y="159"/>
                </a:lnTo>
                <a:lnTo>
                  <a:pt x="153" y="157"/>
                </a:lnTo>
                <a:lnTo>
                  <a:pt x="150" y="156"/>
                </a:lnTo>
                <a:lnTo>
                  <a:pt x="148" y="157"/>
                </a:lnTo>
                <a:lnTo>
                  <a:pt x="145" y="158"/>
                </a:lnTo>
                <a:lnTo>
                  <a:pt x="10" y="260"/>
                </a:lnTo>
                <a:lnTo>
                  <a:pt x="2" y="247"/>
                </a:lnTo>
                <a:lnTo>
                  <a:pt x="0" y="232"/>
                </a:lnTo>
                <a:lnTo>
                  <a:pt x="0" y="228"/>
                </a:lnTo>
                <a:lnTo>
                  <a:pt x="0" y="218"/>
                </a:lnTo>
                <a:lnTo>
                  <a:pt x="0" y="203"/>
                </a:lnTo>
                <a:lnTo>
                  <a:pt x="0" y="184"/>
                </a:lnTo>
                <a:lnTo>
                  <a:pt x="0" y="163"/>
                </a:lnTo>
                <a:lnTo>
                  <a:pt x="0" y="139"/>
                </a:lnTo>
                <a:lnTo>
                  <a:pt x="0" y="115"/>
                </a:lnTo>
                <a:lnTo>
                  <a:pt x="0" y="91"/>
                </a:lnTo>
                <a:lnTo>
                  <a:pt x="0" y="69"/>
                </a:lnTo>
                <a:lnTo>
                  <a:pt x="0" y="50"/>
                </a:lnTo>
                <a:lnTo>
                  <a:pt x="0" y="35"/>
                </a:lnTo>
                <a:lnTo>
                  <a:pt x="0" y="25"/>
                </a:lnTo>
                <a:lnTo>
                  <a:pt x="0" y="21"/>
                </a:lnTo>
                <a:lnTo>
                  <a:pt x="1" y="10"/>
                </a:lnTo>
                <a:lnTo>
                  <a:pt x="6" y="0"/>
                </a:lnTo>
                <a:close/>
              </a:path>
            </a:pathLst>
          </a:custGeom>
          <a:grpFill/>
          <a:ln w="0">
            <a:noFill/>
            <a:prstDash val="solid"/>
            <a:round/>
            <a:headEnd/>
            <a:tailEnd/>
          </a:ln>
        </xdr:spPr>
      </xdr:sp>
      <xdr:sp macro="" textlink="">
        <xdr:nvSpPr>
          <xdr:cNvPr id="21" name="Freeform 17">
            <a:extLst>
              <a:ext uri="{FF2B5EF4-FFF2-40B4-BE49-F238E27FC236}">
                <a16:creationId xmlns:a16="http://schemas.microsoft.com/office/drawing/2014/main" id="{00000000-0008-0000-0000-000015000000}"/>
              </a:ext>
            </a:extLst>
          </xdr:cNvPr>
          <xdr:cNvSpPr>
            <a:spLocks/>
          </xdr:cNvSpPr>
        </xdr:nvSpPr>
        <xdr:spPr bwMode="auto">
          <a:xfrm>
            <a:off x="1866900" y="4562475"/>
            <a:ext cx="409575" cy="209551"/>
          </a:xfrm>
          <a:custGeom>
            <a:avLst/>
            <a:gdLst>
              <a:gd name="T0" fmla="*/ 234 w 467"/>
              <a:gd name="T1" fmla="*/ 0 h 245"/>
              <a:gd name="T2" fmla="*/ 248 w 467"/>
              <a:gd name="T3" fmla="*/ 1 h 245"/>
              <a:gd name="T4" fmla="*/ 261 w 467"/>
              <a:gd name="T5" fmla="*/ 6 h 245"/>
              <a:gd name="T6" fmla="*/ 274 w 467"/>
              <a:gd name="T7" fmla="*/ 13 h 245"/>
              <a:gd name="T8" fmla="*/ 467 w 467"/>
              <a:gd name="T9" fmla="*/ 139 h 245"/>
              <a:gd name="T10" fmla="*/ 397 w 467"/>
              <a:gd name="T11" fmla="*/ 195 h 245"/>
              <a:gd name="T12" fmla="*/ 310 w 467"/>
              <a:gd name="T13" fmla="*/ 127 h 245"/>
              <a:gd name="T14" fmla="*/ 310 w 467"/>
              <a:gd name="T15" fmla="*/ 191 h 245"/>
              <a:gd name="T16" fmla="*/ 312 w 467"/>
              <a:gd name="T17" fmla="*/ 202 h 245"/>
              <a:gd name="T18" fmla="*/ 318 w 467"/>
              <a:gd name="T19" fmla="*/ 210 h 245"/>
              <a:gd name="T20" fmla="*/ 326 w 467"/>
              <a:gd name="T21" fmla="*/ 215 h 245"/>
              <a:gd name="T22" fmla="*/ 336 w 467"/>
              <a:gd name="T23" fmla="*/ 217 h 245"/>
              <a:gd name="T24" fmla="*/ 371 w 467"/>
              <a:gd name="T25" fmla="*/ 217 h 245"/>
              <a:gd name="T26" fmla="*/ 354 w 467"/>
              <a:gd name="T27" fmla="*/ 231 h 245"/>
              <a:gd name="T28" fmla="*/ 337 w 467"/>
              <a:gd name="T29" fmla="*/ 245 h 245"/>
              <a:gd name="T30" fmla="*/ 336 w 467"/>
              <a:gd name="T31" fmla="*/ 245 h 245"/>
              <a:gd name="T32" fmla="*/ 319 w 467"/>
              <a:gd name="T33" fmla="*/ 242 h 245"/>
              <a:gd name="T34" fmla="*/ 304 w 467"/>
              <a:gd name="T35" fmla="*/ 234 h 245"/>
              <a:gd name="T36" fmla="*/ 293 w 467"/>
              <a:gd name="T37" fmla="*/ 223 h 245"/>
              <a:gd name="T38" fmla="*/ 285 w 467"/>
              <a:gd name="T39" fmla="*/ 209 h 245"/>
              <a:gd name="T40" fmla="*/ 283 w 467"/>
              <a:gd name="T41" fmla="*/ 191 h 245"/>
              <a:gd name="T42" fmla="*/ 283 w 467"/>
              <a:gd name="T43" fmla="*/ 124 h 245"/>
              <a:gd name="T44" fmla="*/ 106 w 467"/>
              <a:gd name="T45" fmla="*/ 124 h 245"/>
              <a:gd name="T46" fmla="*/ 91 w 467"/>
              <a:gd name="T47" fmla="*/ 127 h 245"/>
              <a:gd name="T48" fmla="*/ 80 w 467"/>
              <a:gd name="T49" fmla="*/ 134 h 245"/>
              <a:gd name="T50" fmla="*/ 73 w 467"/>
              <a:gd name="T51" fmla="*/ 146 h 245"/>
              <a:gd name="T52" fmla="*/ 70 w 467"/>
              <a:gd name="T53" fmla="*/ 160 h 245"/>
              <a:gd name="T54" fmla="*/ 70 w 467"/>
              <a:gd name="T55" fmla="*/ 195 h 245"/>
              <a:gd name="T56" fmla="*/ 0 w 467"/>
              <a:gd name="T57" fmla="*/ 139 h 245"/>
              <a:gd name="T58" fmla="*/ 194 w 467"/>
              <a:gd name="T59" fmla="*/ 12 h 245"/>
              <a:gd name="T60" fmla="*/ 194 w 467"/>
              <a:gd name="T61" fmla="*/ 12 h 245"/>
              <a:gd name="T62" fmla="*/ 206 w 467"/>
              <a:gd name="T63" fmla="*/ 5 h 245"/>
              <a:gd name="T64" fmla="*/ 220 w 467"/>
              <a:gd name="T65" fmla="*/ 1 h 245"/>
              <a:gd name="T66" fmla="*/ 234 w 467"/>
              <a:gd name="T6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467" h="245">
                <a:moveTo>
                  <a:pt x="234" y="0"/>
                </a:moveTo>
                <a:lnTo>
                  <a:pt x="248" y="1"/>
                </a:lnTo>
                <a:lnTo>
                  <a:pt x="261" y="6"/>
                </a:lnTo>
                <a:lnTo>
                  <a:pt x="274" y="13"/>
                </a:lnTo>
                <a:lnTo>
                  <a:pt x="467" y="139"/>
                </a:lnTo>
                <a:lnTo>
                  <a:pt x="397" y="195"/>
                </a:lnTo>
                <a:lnTo>
                  <a:pt x="310" y="127"/>
                </a:lnTo>
                <a:lnTo>
                  <a:pt x="310" y="191"/>
                </a:lnTo>
                <a:lnTo>
                  <a:pt x="312" y="202"/>
                </a:lnTo>
                <a:lnTo>
                  <a:pt x="318" y="210"/>
                </a:lnTo>
                <a:lnTo>
                  <a:pt x="326" y="215"/>
                </a:lnTo>
                <a:lnTo>
                  <a:pt x="336" y="217"/>
                </a:lnTo>
                <a:lnTo>
                  <a:pt x="371" y="217"/>
                </a:lnTo>
                <a:lnTo>
                  <a:pt x="354" y="231"/>
                </a:lnTo>
                <a:lnTo>
                  <a:pt x="337" y="245"/>
                </a:lnTo>
                <a:lnTo>
                  <a:pt x="336" y="245"/>
                </a:lnTo>
                <a:lnTo>
                  <a:pt x="319" y="242"/>
                </a:lnTo>
                <a:lnTo>
                  <a:pt x="304" y="234"/>
                </a:lnTo>
                <a:lnTo>
                  <a:pt x="293" y="223"/>
                </a:lnTo>
                <a:lnTo>
                  <a:pt x="285" y="209"/>
                </a:lnTo>
                <a:lnTo>
                  <a:pt x="283" y="191"/>
                </a:lnTo>
                <a:lnTo>
                  <a:pt x="283" y="124"/>
                </a:lnTo>
                <a:lnTo>
                  <a:pt x="106" y="124"/>
                </a:lnTo>
                <a:lnTo>
                  <a:pt x="91" y="127"/>
                </a:lnTo>
                <a:lnTo>
                  <a:pt x="80" y="134"/>
                </a:lnTo>
                <a:lnTo>
                  <a:pt x="73" y="146"/>
                </a:lnTo>
                <a:lnTo>
                  <a:pt x="70" y="160"/>
                </a:lnTo>
                <a:lnTo>
                  <a:pt x="70" y="195"/>
                </a:lnTo>
                <a:lnTo>
                  <a:pt x="0" y="139"/>
                </a:lnTo>
                <a:lnTo>
                  <a:pt x="194" y="12"/>
                </a:lnTo>
                <a:lnTo>
                  <a:pt x="194" y="12"/>
                </a:lnTo>
                <a:lnTo>
                  <a:pt x="206" y="5"/>
                </a:lnTo>
                <a:lnTo>
                  <a:pt x="220" y="1"/>
                </a:lnTo>
                <a:lnTo>
                  <a:pt x="234" y="0"/>
                </a:lnTo>
                <a:close/>
              </a:path>
            </a:pathLst>
          </a:custGeom>
          <a:grpFill/>
          <a:ln w="0">
            <a:noFill/>
            <a:prstDash val="solid"/>
            <a:round/>
            <a:headEnd/>
            <a:tailEnd/>
          </a:ln>
        </xdr:spPr>
      </xdr:sp>
    </xdr:grpSp>
    <xdr:clientData/>
  </xdr:twoCellAnchor>
  <xdr:twoCellAnchor editAs="oneCell">
    <xdr:from>
      <xdr:col>1</xdr:col>
      <xdr:colOff>233549</xdr:colOff>
      <xdr:row>2</xdr:row>
      <xdr:rowOff>66675</xdr:rowOff>
    </xdr:from>
    <xdr:to>
      <xdr:col>1</xdr:col>
      <xdr:colOff>458693</xdr:colOff>
      <xdr:row>3</xdr:row>
      <xdr:rowOff>155933</xdr:rowOff>
    </xdr:to>
    <xdr:sp macro="" textlink="">
      <xdr:nvSpPr>
        <xdr:cNvPr id="22" name="Person icon" descr="Person">
          <a:extLst>
            <a:ext uri="{FF2B5EF4-FFF2-40B4-BE49-F238E27FC236}">
              <a16:creationId xmlns:a16="http://schemas.microsoft.com/office/drawing/2014/main" id="{00000000-0008-0000-0000-000016000000}"/>
            </a:ext>
          </a:extLst>
        </xdr:cNvPr>
        <xdr:cNvSpPr>
          <a:spLocks noChangeAspect="1"/>
        </xdr:cNvSpPr>
      </xdr:nvSpPr>
      <xdr:spPr bwMode="auto">
        <a:xfrm>
          <a:off x="414524" y="1266825"/>
          <a:ext cx="225144" cy="317858"/>
        </a:xfrm>
        <a:custGeom>
          <a:avLst/>
          <a:gdLst>
            <a:gd name="T0" fmla="*/ 209 w 376"/>
            <a:gd name="T1" fmla="*/ 3 h 523"/>
            <a:gd name="T2" fmla="*/ 248 w 376"/>
            <a:gd name="T3" fmla="*/ 21 h 523"/>
            <a:gd name="T4" fmla="*/ 274 w 376"/>
            <a:gd name="T5" fmla="*/ 55 h 523"/>
            <a:gd name="T6" fmla="*/ 285 w 376"/>
            <a:gd name="T7" fmla="*/ 97 h 523"/>
            <a:gd name="T8" fmla="*/ 295 w 376"/>
            <a:gd name="T9" fmla="*/ 122 h 523"/>
            <a:gd name="T10" fmla="*/ 305 w 376"/>
            <a:gd name="T11" fmla="*/ 139 h 523"/>
            <a:gd name="T12" fmla="*/ 302 w 376"/>
            <a:gd name="T13" fmla="*/ 161 h 523"/>
            <a:gd name="T14" fmla="*/ 285 w 376"/>
            <a:gd name="T15" fmla="*/ 172 h 523"/>
            <a:gd name="T16" fmla="*/ 282 w 376"/>
            <a:gd name="T17" fmla="*/ 198 h 523"/>
            <a:gd name="T18" fmla="*/ 260 w 376"/>
            <a:gd name="T19" fmla="*/ 239 h 523"/>
            <a:gd name="T20" fmla="*/ 223 w 376"/>
            <a:gd name="T21" fmla="*/ 265 h 523"/>
            <a:gd name="T22" fmla="*/ 240 w 376"/>
            <a:gd name="T23" fmla="*/ 267 h 523"/>
            <a:gd name="T24" fmla="*/ 246 w 376"/>
            <a:gd name="T25" fmla="*/ 268 h 523"/>
            <a:gd name="T26" fmla="*/ 341 w 376"/>
            <a:gd name="T27" fmla="*/ 292 h 523"/>
            <a:gd name="T28" fmla="*/ 366 w 376"/>
            <a:gd name="T29" fmla="*/ 316 h 523"/>
            <a:gd name="T30" fmla="*/ 376 w 376"/>
            <a:gd name="T31" fmla="*/ 351 h 523"/>
            <a:gd name="T32" fmla="*/ 374 w 376"/>
            <a:gd name="T33" fmla="*/ 509 h 523"/>
            <a:gd name="T34" fmla="*/ 362 w 376"/>
            <a:gd name="T35" fmla="*/ 521 h 523"/>
            <a:gd name="T36" fmla="*/ 23 w 376"/>
            <a:gd name="T37" fmla="*/ 523 h 523"/>
            <a:gd name="T38" fmla="*/ 6 w 376"/>
            <a:gd name="T39" fmla="*/ 516 h 523"/>
            <a:gd name="T40" fmla="*/ 0 w 376"/>
            <a:gd name="T41" fmla="*/ 500 h 523"/>
            <a:gd name="T42" fmla="*/ 2 w 376"/>
            <a:gd name="T43" fmla="*/ 332 h 523"/>
            <a:gd name="T44" fmla="*/ 20 w 376"/>
            <a:gd name="T45" fmla="*/ 302 h 523"/>
            <a:gd name="T46" fmla="*/ 52 w 376"/>
            <a:gd name="T47" fmla="*/ 285 h 523"/>
            <a:gd name="T48" fmla="*/ 132 w 376"/>
            <a:gd name="T49" fmla="*/ 268 h 523"/>
            <a:gd name="T50" fmla="*/ 152 w 376"/>
            <a:gd name="T51" fmla="*/ 265 h 523"/>
            <a:gd name="T52" fmla="*/ 115 w 376"/>
            <a:gd name="T53" fmla="*/ 240 h 523"/>
            <a:gd name="T54" fmla="*/ 93 w 376"/>
            <a:gd name="T55" fmla="*/ 198 h 523"/>
            <a:gd name="T56" fmla="*/ 90 w 376"/>
            <a:gd name="T57" fmla="*/ 172 h 523"/>
            <a:gd name="T58" fmla="*/ 73 w 376"/>
            <a:gd name="T59" fmla="*/ 161 h 523"/>
            <a:gd name="T60" fmla="*/ 70 w 376"/>
            <a:gd name="T61" fmla="*/ 139 h 523"/>
            <a:gd name="T62" fmla="*/ 80 w 376"/>
            <a:gd name="T63" fmla="*/ 122 h 523"/>
            <a:gd name="T64" fmla="*/ 90 w 376"/>
            <a:gd name="T65" fmla="*/ 97 h 523"/>
            <a:gd name="T66" fmla="*/ 99 w 376"/>
            <a:gd name="T67" fmla="*/ 55 h 523"/>
            <a:gd name="T68" fmla="*/ 126 w 376"/>
            <a:gd name="T69" fmla="*/ 21 h 523"/>
            <a:gd name="T70" fmla="*/ 165 w 376"/>
            <a:gd name="T71" fmla="*/ 3 h 52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76" h="523">
              <a:moveTo>
                <a:pt x="187" y="0"/>
              </a:moveTo>
              <a:lnTo>
                <a:pt x="209" y="3"/>
              </a:lnTo>
              <a:lnTo>
                <a:pt x="230" y="10"/>
              </a:lnTo>
              <a:lnTo>
                <a:pt x="248" y="21"/>
              </a:lnTo>
              <a:lnTo>
                <a:pt x="263" y="36"/>
              </a:lnTo>
              <a:lnTo>
                <a:pt x="274" y="55"/>
              </a:lnTo>
              <a:lnTo>
                <a:pt x="282" y="75"/>
              </a:lnTo>
              <a:lnTo>
                <a:pt x="285" y="97"/>
              </a:lnTo>
              <a:lnTo>
                <a:pt x="285" y="120"/>
              </a:lnTo>
              <a:lnTo>
                <a:pt x="295" y="122"/>
              </a:lnTo>
              <a:lnTo>
                <a:pt x="302" y="129"/>
              </a:lnTo>
              <a:lnTo>
                <a:pt x="305" y="139"/>
              </a:lnTo>
              <a:lnTo>
                <a:pt x="305" y="151"/>
              </a:lnTo>
              <a:lnTo>
                <a:pt x="302" y="161"/>
              </a:lnTo>
              <a:lnTo>
                <a:pt x="295" y="169"/>
              </a:lnTo>
              <a:lnTo>
                <a:pt x="285" y="172"/>
              </a:lnTo>
              <a:lnTo>
                <a:pt x="285" y="175"/>
              </a:lnTo>
              <a:lnTo>
                <a:pt x="282" y="198"/>
              </a:lnTo>
              <a:lnTo>
                <a:pt x="273" y="220"/>
              </a:lnTo>
              <a:lnTo>
                <a:pt x="260" y="239"/>
              </a:lnTo>
              <a:lnTo>
                <a:pt x="243" y="254"/>
              </a:lnTo>
              <a:lnTo>
                <a:pt x="223" y="265"/>
              </a:lnTo>
              <a:lnTo>
                <a:pt x="232" y="266"/>
              </a:lnTo>
              <a:lnTo>
                <a:pt x="240" y="267"/>
              </a:lnTo>
              <a:lnTo>
                <a:pt x="245" y="268"/>
              </a:lnTo>
              <a:lnTo>
                <a:pt x="246" y="268"/>
              </a:lnTo>
              <a:lnTo>
                <a:pt x="323" y="285"/>
              </a:lnTo>
              <a:lnTo>
                <a:pt x="341" y="292"/>
              </a:lnTo>
              <a:lnTo>
                <a:pt x="355" y="302"/>
              </a:lnTo>
              <a:lnTo>
                <a:pt x="366" y="316"/>
              </a:lnTo>
              <a:lnTo>
                <a:pt x="373" y="332"/>
              </a:lnTo>
              <a:lnTo>
                <a:pt x="376" y="351"/>
              </a:lnTo>
              <a:lnTo>
                <a:pt x="376" y="500"/>
              </a:lnTo>
              <a:lnTo>
                <a:pt x="374" y="509"/>
              </a:lnTo>
              <a:lnTo>
                <a:pt x="369" y="516"/>
              </a:lnTo>
              <a:lnTo>
                <a:pt x="362" y="521"/>
              </a:lnTo>
              <a:lnTo>
                <a:pt x="353" y="523"/>
              </a:lnTo>
              <a:lnTo>
                <a:pt x="23" y="523"/>
              </a:lnTo>
              <a:lnTo>
                <a:pt x="14" y="521"/>
              </a:lnTo>
              <a:lnTo>
                <a:pt x="6" y="516"/>
              </a:lnTo>
              <a:lnTo>
                <a:pt x="1" y="509"/>
              </a:lnTo>
              <a:lnTo>
                <a:pt x="0" y="500"/>
              </a:lnTo>
              <a:lnTo>
                <a:pt x="0" y="351"/>
              </a:lnTo>
              <a:lnTo>
                <a:pt x="2" y="332"/>
              </a:lnTo>
              <a:lnTo>
                <a:pt x="9" y="316"/>
              </a:lnTo>
              <a:lnTo>
                <a:pt x="20" y="302"/>
              </a:lnTo>
              <a:lnTo>
                <a:pt x="35" y="292"/>
              </a:lnTo>
              <a:lnTo>
                <a:pt x="52" y="285"/>
              </a:lnTo>
              <a:lnTo>
                <a:pt x="129" y="268"/>
              </a:lnTo>
              <a:lnTo>
                <a:pt x="132" y="268"/>
              </a:lnTo>
              <a:lnTo>
                <a:pt x="140" y="267"/>
              </a:lnTo>
              <a:lnTo>
                <a:pt x="152" y="265"/>
              </a:lnTo>
              <a:lnTo>
                <a:pt x="132" y="255"/>
              </a:lnTo>
              <a:lnTo>
                <a:pt x="115" y="240"/>
              </a:lnTo>
              <a:lnTo>
                <a:pt x="101" y="220"/>
              </a:lnTo>
              <a:lnTo>
                <a:pt x="93" y="198"/>
              </a:lnTo>
              <a:lnTo>
                <a:pt x="90" y="175"/>
              </a:lnTo>
              <a:lnTo>
                <a:pt x="90" y="172"/>
              </a:lnTo>
              <a:lnTo>
                <a:pt x="80" y="169"/>
              </a:lnTo>
              <a:lnTo>
                <a:pt x="73" y="161"/>
              </a:lnTo>
              <a:lnTo>
                <a:pt x="70" y="151"/>
              </a:lnTo>
              <a:lnTo>
                <a:pt x="70" y="139"/>
              </a:lnTo>
              <a:lnTo>
                <a:pt x="73" y="129"/>
              </a:lnTo>
              <a:lnTo>
                <a:pt x="80" y="122"/>
              </a:lnTo>
              <a:lnTo>
                <a:pt x="90" y="120"/>
              </a:lnTo>
              <a:lnTo>
                <a:pt x="90" y="97"/>
              </a:lnTo>
              <a:lnTo>
                <a:pt x="92" y="75"/>
              </a:lnTo>
              <a:lnTo>
                <a:pt x="99" y="55"/>
              </a:lnTo>
              <a:lnTo>
                <a:pt x="112" y="36"/>
              </a:lnTo>
              <a:lnTo>
                <a:pt x="126" y="21"/>
              </a:lnTo>
              <a:lnTo>
                <a:pt x="144" y="10"/>
              </a:lnTo>
              <a:lnTo>
                <a:pt x="165" y="3"/>
              </a:lnTo>
              <a:lnTo>
                <a:pt x="187" y="0"/>
              </a:lnTo>
              <a:close/>
            </a:path>
          </a:pathLst>
        </a:custGeom>
        <a:solidFill>
          <a:schemeClr val="bg2">
            <a:lumMod val="50000"/>
          </a:schemeClr>
        </a:solidFill>
        <a:ln w="0">
          <a:noFill/>
          <a:prstDash val="solid"/>
          <a:round/>
          <a:headEnd/>
          <a:tailEnd/>
        </a:ln>
      </xdr:spPr>
    </xdr:sp>
    <xdr:clientData/>
  </xdr:twoCellAnchor>
  <xdr:twoCellAnchor editAs="oneCell">
    <xdr:from>
      <xdr:col>1</xdr:col>
      <xdr:colOff>197123</xdr:colOff>
      <xdr:row>6</xdr:row>
      <xdr:rowOff>114300</xdr:rowOff>
    </xdr:from>
    <xdr:to>
      <xdr:col>1</xdr:col>
      <xdr:colOff>495119</xdr:colOff>
      <xdr:row>7</xdr:row>
      <xdr:rowOff>130721</xdr:rowOff>
    </xdr:to>
    <xdr:grpSp>
      <xdr:nvGrpSpPr>
        <xdr:cNvPr id="23" name="Telephone icon group" descr="Telephone">
          <a:extLst>
            <a:ext uri="{FF2B5EF4-FFF2-40B4-BE49-F238E27FC236}">
              <a16:creationId xmlns:a16="http://schemas.microsoft.com/office/drawing/2014/main" id="{00000000-0008-0000-0000-000017000000}"/>
            </a:ext>
          </a:extLst>
        </xdr:cNvPr>
        <xdr:cNvGrpSpPr>
          <a:grpSpLocks noChangeAspect="1"/>
        </xdr:cNvGrpSpPr>
      </xdr:nvGrpSpPr>
      <xdr:grpSpPr>
        <a:xfrm>
          <a:off x="378098" y="2228850"/>
          <a:ext cx="297996" cy="245021"/>
          <a:chOff x="1857375" y="5410200"/>
          <a:chExt cx="428625" cy="352425"/>
        </a:xfrm>
        <a:solidFill>
          <a:schemeClr val="bg2">
            <a:lumMod val="50000"/>
          </a:schemeClr>
        </a:solidFill>
      </xdr:grpSpPr>
      <xdr:sp macro="" textlink="">
        <xdr:nvSpPr>
          <xdr:cNvPr id="24" name="Freeform 20">
            <a:extLst>
              <a:ext uri="{FF2B5EF4-FFF2-40B4-BE49-F238E27FC236}">
                <a16:creationId xmlns:a16="http://schemas.microsoft.com/office/drawing/2014/main" id="{00000000-0008-0000-0000-000018000000}"/>
              </a:ext>
            </a:extLst>
          </xdr:cNvPr>
          <xdr:cNvSpPr>
            <a:spLocks/>
          </xdr:cNvSpPr>
        </xdr:nvSpPr>
        <xdr:spPr bwMode="auto">
          <a:xfrm>
            <a:off x="2190750" y="5486401"/>
            <a:ext cx="95250" cy="38100"/>
          </a:xfrm>
          <a:custGeom>
            <a:avLst/>
            <a:gdLst>
              <a:gd name="T0" fmla="*/ 0 w 106"/>
              <a:gd name="T1" fmla="*/ 0 h 41"/>
              <a:gd name="T2" fmla="*/ 106 w 106"/>
              <a:gd name="T3" fmla="*/ 0 h 41"/>
              <a:gd name="T4" fmla="*/ 106 w 106"/>
              <a:gd name="T5" fmla="*/ 18 h 41"/>
              <a:gd name="T6" fmla="*/ 104 w 106"/>
              <a:gd name="T7" fmla="*/ 27 h 41"/>
              <a:gd name="T8" fmla="*/ 99 w 106"/>
              <a:gd name="T9" fmla="*/ 35 h 41"/>
              <a:gd name="T10" fmla="*/ 96 w 106"/>
              <a:gd name="T11" fmla="*/ 38 h 41"/>
              <a:gd name="T12" fmla="*/ 92 w 106"/>
              <a:gd name="T13" fmla="*/ 40 h 41"/>
              <a:gd name="T14" fmla="*/ 88 w 106"/>
              <a:gd name="T15" fmla="*/ 41 h 41"/>
              <a:gd name="T16" fmla="*/ 84 w 106"/>
              <a:gd name="T17" fmla="*/ 41 h 41"/>
              <a:gd name="T18" fmla="*/ 23 w 106"/>
              <a:gd name="T19" fmla="*/ 41 h 41"/>
              <a:gd name="T20" fmla="*/ 19 w 106"/>
              <a:gd name="T21" fmla="*/ 41 h 41"/>
              <a:gd name="T22" fmla="*/ 15 w 106"/>
              <a:gd name="T23" fmla="*/ 40 h 41"/>
              <a:gd name="T24" fmla="*/ 11 w 106"/>
              <a:gd name="T25" fmla="*/ 38 h 41"/>
              <a:gd name="T26" fmla="*/ 7 w 106"/>
              <a:gd name="T27" fmla="*/ 35 h 41"/>
              <a:gd name="T28" fmla="*/ 2 w 106"/>
              <a:gd name="T29" fmla="*/ 27 h 41"/>
              <a:gd name="T30" fmla="*/ 0 w 106"/>
              <a:gd name="T31" fmla="*/ 18 h 41"/>
              <a:gd name="T32" fmla="*/ 0 w 106"/>
              <a:gd name="T33" fmla="*/ 0 h 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06" h="41">
                <a:moveTo>
                  <a:pt x="0" y="0"/>
                </a:moveTo>
                <a:lnTo>
                  <a:pt x="106" y="0"/>
                </a:lnTo>
                <a:lnTo>
                  <a:pt x="106" y="18"/>
                </a:lnTo>
                <a:lnTo>
                  <a:pt x="104" y="27"/>
                </a:lnTo>
                <a:lnTo>
                  <a:pt x="99" y="35"/>
                </a:lnTo>
                <a:lnTo>
                  <a:pt x="96" y="38"/>
                </a:lnTo>
                <a:lnTo>
                  <a:pt x="92" y="40"/>
                </a:lnTo>
                <a:lnTo>
                  <a:pt x="88" y="41"/>
                </a:lnTo>
                <a:lnTo>
                  <a:pt x="84" y="41"/>
                </a:lnTo>
                <a:lnTo>
                  <a:pt x="23" y="41"/>
                </a:lnTo>
                <a:lnTo>
                  <a:pt x="19" y="41"/>
                </a:lnTo>
                <a:lnTo>
                  <a:pt x="15" y="40"/>
                </a:lnTo>
                <a:lnTo>
                  <a:pt x="11" y="38"/>
                </a:lnTo>
                <a:lnTo>
                  <a:pt x="7" y="35"/>
                </a:lnTo>
                <a:lnTo>
                  <a:pt x="2" y="27"/>
                </a:lnTo>
                <a:lnTo>
                  <a:pt x="0" y="18"/>
                </a:lnTo>
                <a:lnTo>
                  <a:pt x="0" y="0"/>
                </a:lnTo>
                <a:close/>
              </a:path>
            </a:pathLst>
          </a:custGeom>
          <a:grpFill/>
          <a:ln w="0">
            <a:noFill/>
            <a:prstDash val="solid"/>
            <a:round/>
            <a:headEnd/>
            <a:tailEnd/>
          </a:ln>
        </xdr:spPr>
      </xdr:sp>
      <xdr:sp macro="" textlink="">
        <xdr:nvSpPr>
          <xdr:cNvPr id="25" name="Freeform 21">
            <a:extLst>
              <a:ext uri="{FF2B5EF4-FFF2-40B4-BE49-F238E27FC236}">
                <a16:creationId xmlns:a16="http://schemas.microsoft.com/office/drawing/2014/main" id="{00000000-0008-0000-0000-000019000000}"/>
              </a:ext>
            </a:extLst>
          </xdr:cNvPr>
          <xdr:cNvSpPr>
            <a:spLocks/>
          </xdr:cNvSpPr>
        </xdr:nvSpPr>
        <xdr:spPr bwMode="auto">
          <a:xfrm>
            <a:off x="1866900" y="5486401"/>
            <a:ext cx="85725" cy="38100"/>
          </a:xfrm>
          <a:custGeom>
            <a:avLst/>
            <a:gdLst>
              <a:gd name="T0" fmla="*/ 0 w 106"/>
              <a:gd name="T1" fmla="*/ 0 h 41"/>
              <a:gd name="T2" fmla="*/ 106 w 106"/>
              <a:gd name="T3" fmla="*/ 0 h 41"/>
              <a:gd name="T4" fmla="*/ 106 w 106"/>
              <a:gd name="T5" fmla="*/ 18 h 41"/>
              <a:gd name="T6" fmla="*/ 103 w 106"/>
              <a:gd name="T7" fmla="*/ 27 h 41"/>
              <a:gd name="T8" fmla="*/ 98 w 106"/>
              <a:gd name="T9" fmla="*/ 35 h 41"/>
              <a:gd name="T10" fmla="*/ 95 w 106"/>
              <a:gd name="T11" fmla="*/ 38 h 41"/>
              <a:gd name="T12" fmla="*/ 91 w 106"/>
              <a:gd name="T13" fmla="*/ 40 h 41"/>
              <a:gd name="T14" fmla="*/ 87 w 106"/>
              <a:gd name="T15" fmla="*/ 41 h 41"/>
              <a:gd name="T16" fmla="*/ 83 w 106"/>
              <a:gd name="T17" fmla="*/ 41 h 41"/>
              <a:gd name="T18" fmla="*/ 22 w 106"/>
              <a:gd name="T19" fmla="*/ 41 h 41"/>
              <a:gd name="T20" fmla="*/ 18 w 106"/>
              <a:gd name="T21" fmla="*/ 41 h 41"/>
              <a:gd name="T22" fmla="*/ 14 w 106"/>
              <a:gd name="T23" fmla="*/ 40 h 41"/>
              <a:gd name="T24" fmla="*/ 10 w 106"/>
              <a:gd name="T25" fmla="*/ 38 h 41"/>
              <a:gd name="T26" fmla="*/ 7 w 106"/>
              <a:gd name="T27" fmla="*/ 35 h 41"/>
              <a:gd name="T28" fmla="*/ 2 w 106"/>
              <a:gd name="T29" fmla="*/ 27 h 41"/>
              <a:gd name="T30" fmla="*/ 0 w 106"/>
              <a:gd name="T31" fmla="*/ 18 h 41"/>
              <a:gd name="T32" fmla="*/ 0 w 106"/>
              <a:gd name="T33" fmla="*/ 0 h 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06" h="41">
                <a:moveTo>
                  <a:pt x="0" y="0"/>
                </a:moveTo>
                <a:lnTo>
                  <a:pt x="106" y="0"/>
                </a:lnTo>
                <a:lnTo>
                  <a:pt x="106" y="18"/>
                </a:lnTo>
                <a:lnTo>
                  <a:pt x="103" y="27"/>
                </a:lnTo>
                <a:lnTo>
                  <a:pt x="98" y="35"/>
                </a:lnTo>
                <a:lnTo>
                  <a:pt x="95" y="38"/>
                </a:lnTo>
                <a:lnTo>
                  <a:pt x="91" y="40"/>
                </a:lnTo>
                <a:lnTo>
                  <a:pt x="87" y="41"/>
                </a:lnTo>
                <a:lnTo>
                  <a:pt x="83" y="41"/>
                </a:lnTo>
                <a:lnTo>
                  <a:pt x="22" y="41"/>
                </a:lnTo>
                <a:lnTo>
                  <a:pt x="18" y="41"/>
                </a:lnTo>
                <a:lnTo>
                  <a:pt x="14" y="40"/>
                </a:lnTo>
                <a:lnTo>
                  <a:pt x="10" y="38"/>
                </a:lnTo>
                <a:lnTo>
                  <a:pt x="7" y="35"/>
                </a:lnTo>
                <a:lnTo>
                  <a:pt x="2" y="27"/>
                </a:lnTo>
                <a:lnTo>
                  <a:pt x="0" y="18"/>
                </a:lnTo>
                <a:lnTo>
                  <a:pt x="0" y="0"/>
                </a:lnTo>
                <a:close/>
              </a:path>
            </a:pathLst>
          </a:custGeom>
          <a:grpFill/>
          <a:ln w="0">
            <a:noFill/>
            <a:prstDash val="solid"/>
            <a:round/>
            <a:headEnd/>
            <a:tailEnd/>
          </a:ln>
        </xdr:spPr>
      </xdr:sp>
      <xdr:sp macro="" textlink="">
        <xdr:nvSpPr>
          <xdr:cNvPr id="26" name="Freeform 22">
            <a:extLst>
              <a:ext uri="{FF2B5EF4-FFF2-40B4-BE49-F238E27FC236}">
                <a16:creationId xmlns:a16="http://schemas.microsoft.com/office/drawing/2014/main" id="{00000000-0008-0000-0000-00001A000000}"/>
              </a:ext>
            </a:extLst>
          </xdr:cNvPr>
          <xdr:cNvSpPr>
            <a:spLocks noEditPoints="1"/>
          </xdr:cNvSpPr>
        </xdr:nvSpPr>
        <xdr:spPr bwMode="auto">
          <a:xfrm>
            <a:off x="1857375" y="5410200"/>
            <a:ext cx="428625" cy="352425"/>
          </a:xfrm>
          <a:custGeom>
            <a:avLst/>
            <a:gdLst>
              <a:gd name="T0" fmla="*/ 288 w 489"/>
              <a:gd name="T1" fmla="*/ 292 h 406"/>
              <a:gd name="T2" fmla="*/ 292 w 489"/>
              <a:gd name="T3" fmla="*/ 315 h 406"/>
              <a:gd name="T4" fmla="*/ 330 w 489"/>
              <a:gd name="T5" fmla="*/ 315 h 406"/>
              <a:gd name="T6" fmla="*/ 335 w 489"/>
              <a:gd name="T7" fmla="*/ 292 h 406"/>
              <a:gd name="T8" fmla="*/ 298 w 489"/>
              <a:gd name="T9" fmla="*/ 284 h 406"/>
              <a:gd name="T10" fmla="*/ 221 w 489"/>
              <a:gd name="T11" fmla="*/ 292 h 406"/>
              <a:gd name="T12" fmla="*/ 225 w 489"/>
              <a:gd name="T13" fmla="*/ 315 h 406"/>
              <a:gd name="T14" fmla="*/ 263 w 489"/>
              <a:gd name="T15" fmla="*/ 315 h 406"/>
              <a:gd name="T16" fmla="*/ 267 w 489"/>
              <a:gd name="T17" fmla="*/ 292 h 406"/>
              <a:gd name="T18" fmla="*/ 232 w 489"/>
              <a:gd name="T19" fmla="*/ 284 h 406"/>
              <a:gd name="T20" fmla="*/ 154 w 489"/>
              <a:gd name="T21" fmla="*/ 292 h 406"/>
              <a:gd name="T22" fmla="*/ 158 w 489"/>
              <a:gd name="T23" fmla="*/ 315 h 406"/>
              <a:gd name="T24" fmla="*/ 197 w 489"/>
              <a:gd name="T25" fmla="*/ 315 h 406"/>
              <a:gd name="T26" fmla="*/ 201 w 489"/>
              <a:gd name="T27" fmla="*/ 292 h 406"/>
              <a:gd name="T28" fmla="*/ 165 w 489"/>
              <a:gd name="T29" fmla="*/ 284 h 406"/>
              <a:gd name="T30" fmla="*/ 288 w 489"/>
              <a:gd name="T31" fmla="*/ 247 h 406"/>
              <a:gd name="T32" fmla="*/ 292 w 489"/>
              <a:gd name="T33" fmla="*/ 271 h 406"/>
              <a:gd name="T34" fmla="*/ 330 w 489"/>
              <a:gd name="T35" fmla="*/ 271 h 406"/>
              <a:gd name="T36" fmla="*/ 335 w 489"/>
              <a:gd name="T37" fmla="*/ 247 h 406"/>
              <a:gd name="T38" fmla="*/ 298 w 489"/>
              <a:gd name="T39" fmla="*/ 240 h 406"/>
              <a:gd name="T40" fmla="*/ 221 w 489"/>
              <a:gd name="T41" fmla="*/ 247 h 406"/>
              <a:gd name="T42" fmla="*/ 225 w 489"/>
              <a:gd name="T43" fmla="*/ 271 h 406"/>
              <a:gd name="T44" fmla="*/ 263 w 489"/>
              <a:gd name="T45" fmla="*/ 271 h 406"/>
              <a:gd name="T46" fmla="*/ 267 w 489"/>
              <a:gd name="T47" fmla="*/ 247 h 406"/>
              <a:gd name="T48" fmla="*/ 232 w 489"/>
              <a:gd name="T49" fmla="*/ 240 h 406"/>
              <a:gd name="T50" fmla="*/ 154 w 489"/>
              <a:gd name="T51" fmla="*/ 247 h 406"/>
              <a:gd name="T52" fmla="*/ 158 w 489"/>
              <a:gd name="T53" fmla="*/ 271 h 406"/>
              <a:gd name="T54" fmla="*/ 197 w 489"/>
              <a:gd name="T55" fmla="*/ 271 h 406"/>
              <a:gd name="T56" fmla="*/ 201 w 489"/>
              <a:gd name="T57" fmla="*/ 247 h 406"/>
              <a:gd name="T58" fmla="*/ 165 w 489"/>
              <a:gd name="T59" fmla="*/ 240 h 406"/>
              <a:gd name="T60" fmla="*/ 288 w 489"/>
              <a:gd name="T61" fmla="*/ 204 h 406"/>
              <a:gd name="T62" fmla="*/ 292 w 489"/>
              <a:gd name="T63" fmla="*/ 227 h 406"/>
              <a:gd name="T64" fmla="*/ 330 w 489"/>
              <a:gd name="T65" fmla="*/ 227 h 406"/>
              <a:gd name="T66" fmla="*/ 335 w 489"/>
              <a:gd name="T67" fmla="*/ 204 h 406"/>
              <a:gd name="T68" fmla="*/ 298 w 489"/>
              <a:gd name="T69" fmla="*/ 197 h 406"/>
              <a:gd name="T70" fmla="*/ 221 w 489"/>
              <a:gd name="T71" fmla="*/ 204 h 406"/>
              <a:gd name="T72" fmla="*/ 225 w 489"/>
              <a:gd name="T73" fmla="*/ 227 h 406"/>
              <a:gd name="T74" fmla="*/ 263 w 489"/>
              <a:gd name="T75" fmla="*/ 227 h 406"/>
              <a:gd name="T76" fmla="*/ 267 w 489"/>
              <a:gd name="T77" fmla="*/ 204 h 406"/>
              <a:gd name="T78" fmla="*/ 232 w 489"/>
              <a:gd name="T79" fmla="*/ 197 h 406"/>
              <a:gd name="T80" fmla="*/ 154 w 489"/>
              <a:gd name="T81" fmla="*/ 204 h 406"/>
              <a:gd name="T82" fmla="*/ 158 w 489"/>
              <a:gd name="T83" fmla="*/ 227 h 406"/>
              <a:gd name="T84" fmla="*/ 197 w 489"/>
              <a:gd name="T85" fmla="*/ 227 h 406"/>
              <a:gd name="T86" fmla="*/ 201 w 489"/>
              <a:gd name="T87" fmla="*/ 204 h 406"/>
              <a:gd name="T88" fmla="*/ 165 w 489"/>
              <a:gd name="T89" fmla="*/ 197 h 406"/>
              <a:gd name="T90" fmla="*/ 189 w 489"/>
              <a:gd name="T91" fmla="*/ 76 h 406"/>
              <a:gd name="T92" fmla="*/ 470 w 489"/>
              <a:gd name="T93" fmla="*/ 20 h 406"/>
              <a:gd name="T94" fmla="*/ 356 w 489"/>
              <a:gd name="T95" fmla="*/ 76 h 406"/>
              <a:gd name="T96" fmla="*/ 386 w 489"/>
              <a:gd name="T97" fmla="*/ 164 h 406"/>
              <a:gd name="T98" fmla="*/ 459 w 489"/>
              <a:gd name="T99" fmla="*/ 225 h 406"/>
              <a:gd name="T100" fmla="*/ 488 w 489"/>
              <a:gd name="T101" fmla="*/ 339 h 406"/>
              <a:gd name="T102" fmla="*/ 439 w 489"/>
              <a:gd name="T103" fmla="*/ 404 h 406"/>
              <a:gd name="T104" fmla="*/ 20 w 489"/>
              <a:gd name="T105" fmla="*/ 387 h 406"/>
              <a:gd name="T106" fmla="*/ 3 w 489"/>
              <a:gd name="T107" fmla="*/ 259 h 406"/>
              <a:gd name="T108" fmla="*/ 60 w 489"/>
              <a:gd name="T109" fmla="*/ 198 h 406"/>
              <a:gd name="T110" fmla="*/ 125 w 489"/>
              <a:gd name="T111" fmla="*/ 148 h 406"/>
              <a:gd name="T112" fmla="*/ 0 w 489"/>
              <a:gd name="T113" fmla="*/ 68 h 406"/>
              <a:gd name="T114" fmla="*/ 50 w 489"/>
              <a:gd name="T115" fmla="*/ 2 h 40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489" h="406">
                <a:moveTo>
                  <a:pt x="298" y="284"/>
                </a:moveTo>
                <a:lnTo>
                  <a:pt x="295" y="285"/>
                </a:lnTo>
                <a:lnTo>
                  <a:pt x="292" y="287"/>
                </a:lnTo>
                <a:lnTo>
                  <a:pt x="289" y="289"/>
                </a:lnTo>
                <a:lnTo>
                  <a:pt x="288" y="292"/>
                </a:lnTo>
                <a:lnTo>
                  <a:pt x="287" y="295"/>
                </a:lnTo>
                <a:lnTo>
                  <a:pt x="287" y="306"/>
                </a:lnTo>
                <a:lnTo>
                  <a:pt x="288" y="309"/>
                </a:lnTo>
                <a:lnTo>
                  <a:pt x="289" y="312"/>
                </a:lnTo>
                <a:lnTo>
                  <a:pt x="292" y="315"/>
                </a:lnTo>
                <a:lnTo>
                  <a:pt x="295" y="317"/>
                </a:lnTo>
                <a:lnTo>
                  <a:pt x="298" y="318"/>
                </a:lnTo>
                <a:lnTo>
                  <a:pt x="324" y="318"/>
                </a:lnTo>
                <a:lnTo>
                  <a:pt x="327" y="317"/>
                </a:lnTo>
                <a:lnTo>
                  <a:pt x="330" y="315"/>
                </a:lnTo>
                <a:lnTo>
                  <a:pt x="333" y="312"/>
                </a:lnTo>
                <a:lnTo>
                  <a:pt x="335" y="309"/>
                </a:lnTo>
                <a:lnTo>
                  <a:pt x="336" y="306"/>
                </a:lnTo>
                <a:lnTo>
                  <a:pt x="336" y="295"/>
                </a:lnTo>
                <a:lnTo>
                  <a:pt x="335" y="292"/>
                </a:lnTo>
                <a:lnTo>
                  <a:pt x="333" y="289"/>
                </a:lnTo>
                <a:lnTo>
                  <a:pt x="330" y="287"/>
                </a:lnTo>
                <a:lnTo>
                  <a:pt x="327" y="285"/>
                </a:lnTo>
                <a:lnTo>
                  <a:pt x="324" y="284"/>
                </a:lnTo>
                <a:lnTo>
                  <a:pt x="298" y="284"/>
                </a:lnTo>
                <a:close/>
                <a:moveTo>
                  <a:pt x="232" y="284"/>
                </a:moveTo>
                <a:lnTo>
                  <a:pt x="228" y="285"/>
                </a:lnTo>
                <a:lnTo>
                  <a:pt x="225" y="287"/>
                </a:lnTo>
                <a:lnTo>
                  <a:pt x="223" y="289"/>
                </a:lnTo>
                <a:lnTo>
                  <a:pt x="221" y="292"/>
                </a:lnTo>
                <a:lnTo>
                  <a:pt x="221" y="295"/>
                </a:lnTo>
                <a:lnTo>
                  <a:pt x="221" y="306"/>
                </a:lnTo>
                <a:lnTo>
                  <a:pt x="221" y="309"/>
                </a:lnTo>
                <a:lnTo>
                  <a:pt x="223" y="312"/>
                </a:lnTo>
                <a:lnTo>
                  <a:pt x="225" y="315"/>
                </a:lnTo>
                <a:lnTo>
                  <a:pt x="228" y="317"/>
                </a:lnTo>
                <a:lnTo>
                  <a:pt x="232" y="318"/>
                </a:lnTo>
                <a:lnTo>
                  <a:pt x="257" y="318"/>
                </a:lnTo>
                <a:lnTo>
                  <a:pt x="261" y="317"/>
                </a:lnTo>
                <a:lnTo>
                  <a:pt x="263" y="315"/>
                </a:lnTo>
                <a:lnTo>
                  <a:pt x="266" y="312"/>
                </a:lnTo>
                <a:lnTo>
                  <a:pt x="267" y="309"/>
                </a:lnTo>
                <a:lnTo>
                  <a:pt x="268" y="306"/>
                </a:lnTo>
                <a:lnTo>
                  <a:pt x="268" y="295"/>
                </a:lnTo>
                <a:lnTo>
                  <a:pt x="267" y="292"/>
                </a:lnTo>
                <a:lnTo>
                  <a:pt x="266" y="289"/>
                </a:lnTo>
                <a:lnTo>
                  <a:pt x="263" y="287"/>
                </a:lnTo>
                <a:lnTo>
                  <a:pt x="261" y="285"/>
                </a:lnTo>
                <a:lnTo>
                  <a:pt x="257" y="284"/>
                </a:lnTo>
                <a:lnTo>
                  <a:pt x="232" y="284"/>
                </a:lnTo>
                <a:close/>
                <a:moveTo>
                  <a:pt x="165" y="284"/>
                </a:moveTo>
                <a:lnTo>
                  <a:pt x="161" y="285"/>
                </a:lnTo>
                <a:lnTo>
                  <a:pt x="158" y="287"/>
                </a:lnTo>
                <a:lnTo>
                  <a:pt x="155" y="289"/>
                </a:lnTo>
                <a:lnTo>
                  <a:pt x="154" y="292"/>
                </a:lnTo>
                <a:lnTo>
                  <a:pt x="153" y="295"/>
                </a:lnTo>
                <a:lnTo>
                  <a:pt x="153" y="306"/>
                </a:lnTo>
                <a:lnTo>
                  <a:pt x="154" y="309"/>
                </a:lnTo>
                <a:lnTo>
                  <a:pt x="155" y="312"/>
                </a:lnTo>
                <a:lnTo>
                  <a:pt x="158" y="315"/>
                </a:lnTo>
                <a:lnTo>
                  <a:pt x="161" y="317"/>
                </a:lnTo>
                <a:lnTo>
                  <a:pt x="165" y="318"/>
                </a:lnTo>
                <a:lnTo>
                  <a:pt x="190" y="318"/>
                </a:lnTo>
                <a:lnTo>
                  <a:pt x="194" y="317"/>
                </a:lnTo>
                <a:lnTo>
                  <a:pt x="197" y="315"/>
                </a:lnTo>
                <a:lnTo>
                  <a:pt x="199" y="312"/>
                </a:lnTo>
                <a:lnTo>
                  <a:pt x="201" y="309"/>
                </a:lnTo>
                <a:lnTo>
                  <a:pt x="201" y="306"/>
                </a:lnTo>
                <a:lnTo>
                  <a:pt x="201" y="295"/>
                </a:lnTo>
                <a:lnTo>
                  <a:pt x="201" y="292"/>
                </a:lnTo>
                <a:lnTo>
                  <a:pt x="199" y="289"/>
                </a:lnTo>
                <a:lnTo>
                  <a:pt x="197" y="287"/>
                </a:lnTo>
                <a:lnTo>
                  <a:pt x="194" y="285"/>
                </a:lnTo>
                <a:lnTo>
                  <a:pt x="190" y="284"/>
                </a:lnTo>
                <a:lnTo>
                  <a:pt x="165" y="284"/>
                </a:lnTo>
                <a:close/>
                <a:moveTo>
                  <a:pt x="298" y="240"/>
                </a:moveTo>
                <a:lnTo>
                  <a:pt x="295" y="241"/>
                </a:lnTo>
                <a:lnTo>
                  <a:pt x="292" y="242"/>
                </a:lnTo>
                <a:lnTo>
                  <a:pt x="289" y="244"/>
                </a:lnTo>
                <a:lnTo>
                  <a:pt x="288" y="247"/>
                </a:lnTo>
                <a:lnTo>
                  <a:pt x="287" y="251"/>
                </a:lnTo>
                <a:lnTo>
                  <a:pt x="287" y="262"/>
                </a:lnTo>
                <a:lnTo>
                  <a:pt x="288" y="266"/>
                </a:lnTo>
                <a:lnTo>
                  <a:pt x="289" y="269"/>
                </a:lnTo>
                <a:lnTo>
                  <a:pt x="292" y="271"/>
                </a:lnTo>
                <a:lnTo>
                  <a:pt x="295" y="273"/>
                </a:lnTo>
                <a:lnTo>
                  <a:pt x="298" y="273"/>
                </a:lnTo>
                <a:lnTo>
                  <a:pt x="324" y="273"/>
                </a:lnTo>
                <a:lnTo>
                  <a:pt x="327" y="273"/>
                </a:lnTo>
                <a:lnTo>
                  <a:pt x="330" y="271"/>
                </a:lnTo>
                <a:lnTo>
                  <a:pt x="333" y="269"/>
                </a:lnTo>
                <a:lnTo>
                  <a:pt x="335" y="266"/>
                </a:lnTo>
                <a:lnTo>
                  <a:pt x="336" y="262"/>
                </a:lnTo>
                <a:lnTo>
                  <a:pt x="336" y="251"/>
                </a:lnTo>
                <a:lnTo>
                  <a:pt x="335" y="247"/>
                </a:lnTo>
                <a:lnTo>
                  <a:pt x="333" y="244"/>
                </a:lnTo>
                <a:lnTo>
                  <a:pt x="330" y="242"/>
                </a:lnTo>
                <a:lnTo>
                  <a:pt x="327" y="241"/>
                </a:lnTo>
                <a:lnTo>
                  <a:pt x="324" y="240"/>
                </a:lnTo>
                <a:lnTo>
                  <a:pt x="298" y="240"/>
                </a:lnTo>
                <a:close/>
                <a:moveTo>
                  <a:pt x="232" y="240"/>
                </a:moveTo>
                <a:lnTo>
                  <a:pt x="228" y="241"/>
                </a:lnTo>
                <a:lnTo>
                  <a:pt x="225" y="242"/>
                </a:lnTo>
                <a:lnTo>
                  <a:pt x="223" y="244"/>
                </a:lnTo>
                <a:lnTo>
                  <a:pt x="221" y="247"/>
                </a:lnTo>
                <a:lnTo>
                  <a:pt x="221" y="251"/>
                </a:lnTo>
                <a:lnTo>
                  <a:pt x="221" y="262"/>
                </a:lnTo>
                <a:lnTo>
                  <a:pt x="221" y="266"/>
                </a:lnTo>
                <a:lnTo>
                  <a:pt x="223" y="269"/>
                </a:lnTo>
                <a:lnTo>
                  <a:pt x="225" y="271"/>
                </a:lnTo>
                <a:lnTo>
                  <a:pt x="228" y="273"/>
                </a:lnTo>
                <a:lnTo>
                  <a:pt x="232" y="273"/>
                </a:lnTo>
                <a:lnTo>
                  <a:pt x="257" y="273"/>
                </a:lnTo>
                <a:lnTo>
                  <a:pt x="261" y="273"/>
                </a:lnTo>
                <a:lnTo>
                  <a:pt x="263" y="271"/>
                </a:lnTo>
                <a:lnTo>
                  <a:pt x="266" y="269"/>
                </a:lnTo>
                <a:lnTo>
                  <a:pt x="267" y="266"/>
                </a:lnTo>
                <a:lnTo>
                  <a:pt x="268" y="262"/>
                </a:lnTo>
                <a:lnTo>
                  <a:pt x="268" y="251"/>
                </a:lnTo>
                <a:lnTo>
                  <a:pt x="267" y="247"/>
                </a:lnTo>
                <a:lnTo>
                  <a:pt x="266" y="244"/>
                </a:lnTo>
                <a:lnTo>
                  <a:pt x="263" y="242"/>
                </a:lnTo>
                <a:lnTo>
                  <a:pt x="261" y="241"/>
                </a:lnTo>
                <a:lnTo>
                  <a:pt x="257" y="240"/>
                </a:lnTo>
                <a:lnTo>
                  <a:pt x="232" y="240"/>
                </a:lnTo>
                <a:close/>
                <a:moveTo>
                  <a:pt x="165" y="240"/>
                </a:moveTo>
                <a:lnTo>
                  <a:pt x="161" y="241"/>
                </a:lnTo>
                <a:lnTo>
                  <a:pt x="158" y="242"/>
                </a:lnTo>
                <a:lnTo>
                  <a:pt x="155" y="244"/>
                </a:lnTo>
                <a:lnTo>
                  <a:pt x="154" y="247"/>
                </a:lnTo>
                <a:lnTo>
                  <a:pt x="153" y="251"/>
                </a:lnTo>
                <a:lnTo>
                  <a:pt x="153" y="262"/>
                </a:lnTo>
                <a:lnTo>
                  <a:pt x="154" y="266"/>
                </a:lnTo>
                <a:lnTo>
                  <a:pt x="155" y="269"/>
                </a:lnTo>
                <a:lnTo>
                  <a:pt x="158" y="271"/>
                </a:lnTo>
                <a:lnTo>
                  <a:pt x="161" y="273"/>
                </a:lnTo>
                <a:lnTo>
                  <a:pt x="165" y="273"/>
                </a:lnTo>
                <a:lnTo>
                  <a:pt x="190" y="273"/>
                </a:lnTo>
                <a:lnTo>
                  <a:pt x="194" y="273"/>
                </a:lnTo>
                <a:lnTo>
                  <a:pt x="197" y="271"/>
                </a:lnTo>
                <a:lnTo>
                  <a:pt x="199" y="269"/>
                </a:lnTo>
                <a:lnTo>
                  <a:pt x="201" y="266"/>
                </a:lnTo>
                <a:lnTo>
                  <a:pt x="201" y="262"/>
                </a:lnTo>
                <a:lnTo>
                  <a:pt x="201" y="251"/>
                </a:lnTo>
                <a:lnTo>
                  <a:pt x="201" y="247"/>
                </a:lnTo>
                <a:lnTo>
                  <a:pt x="199" y="244"/>
                </a:lnTo>
                <a:lnTo>
                  <a:pt x="197" y="242"/>
                </a:lnTo>
                <a:lnTo>
                  <a:pt x="194" y="241"/>
                </a:lnTo>
                <a:lnTo>
                  <a:pt x="190" y="240"/>
                </a:lnTo>
                <a:lnTo>
                  <a:pt x="165" y="240"/>
                </a:lnTo>
                <a:close/>
                <a:moveTo>
                  <a:pt x="298" y="197"/>
                </a:moveTo>
                <a:lnTo>
                  <a:pt x="295" y="197"/>
                </a:lnTo>
                <a:lnTo>
                  <a:pt x="292" y="199"/>
                </a:lnTo>
                <a:lnTo>
                  <a:pt x="289" y="201"/>
                </a:lnTo>
                <a:lnTo>
                  <a:pt x="288" y="204"/>
                </a:lnTo>
                <a:lnTo>
                  <a:pt x="287" y="207"/>
                </a:lnTo>
                <a:lnTo>
                  <a:pt x="287" y="218"/>
                </a:lnTo>
                <a:lnTo>
                  <a:pt x="288" y="221"/>
                </a:lnTo>
                <a:lnTo>
                  <a:pt x="289" y="224"/>
                </a:lnTo>
                <a:lnTo>
                  <a:pt x="292" y="227"/>
                </a:lnTo>
                <a:lnTo>
                  <a:pt x="295" y="228"/>
                </a:lnTo>
                <a:lnTo>
                  <a:pt x="298" y="229"/>
                </a:lnTo>
                <a:lnTo>
                  <a:pt x="324" y="229"/>
                </a:lnTo>
                <a:lnTo>
                  <a:pt x="327" y="228"/>
                </a:lnTo>
                <a:lnTo>
                  <a:pt x="330" y="227"/>
                </a:lnTo>
                <a:lnTo>
                  <a:pt x="333" y="224"/>
                </a:lnTo>
                <a:lnTo>
                  <a:pt x="335" y="221"/>
                </a:lnTo>
                <a:lnTo>
                  <a:pt x="336" y="218"/>
                </a:lnTo>
                <a:lnTo>
                  <a:pt x="336" y="207"/>
                </a:lnTo>
                <a:lnTo>
                  <a:pt x="335" y="204"/>
                </a:lnTo>
                <a:lnTo>
                  <a:pt x="333" y="201"/>
                </a:lnTo>
                <a:lnTo>
                  <a:pt x="330" y="199"/>
                </a:lnTo>
                <a:lnTo>
                  <a:pt x="327" y="197"/>
                </a:lnTo>
                <a:lnTo>
                  <a:pt x="324" y="197"/>
                </a:lnTo>
                <a:lnTo>
                  <a:pt x="298" y="197"/>
                </a:lnTo>
                <a:close/>
                <a:moveTo>
                  <a:pt x="232" y="197"/>
                </a:moveTo>
                <a:lnTo>
                  <a:pt x="228" y="197"/>
                </a:lnTo>
                <a:lnTo>
                  <a:pt x="225" y="199"/>
                </a:lnTo>
                <a:lnTo>
                  <a:pt x="223" y="201"/>
                </a:lnTo>
                <a:lnTo>
                  <a:pt x="221" y="204"/>
                </a:lnTo>
                <a:lnTo>
                  <a:pt x="221" y="207"/>
                </a:lnTo>
                <a:lnTo>
                  <a:pt x="221" y="218"/>
                </a:lnTo>
                <a:lnTo>
                  <a:pt x="221" y="221"/>
                </a:lnTo>
                <a:lnTo>
                  <a:pt x="223" y="224"/>
                </a:lnTo>
                <a:lnTo>
                  <a:pt x="225" y="227"/>
                </a:lnTo>
                <a:lnTo>
                  <a:pt x="228" y="228"/>
                </a:lnTo>
                <a:lnTo>
                  <a:pt x="232" y="229"/>
                </a:lnTo>
                <a:lnTo>
                  <a:pt x="257" y="229"/>
                </a:lnTo>
                <a:lnTo>
                  <a:pt x="261" y="228"/>
                </a:lnTo>
                <a:lnTo>
                  <a:pt x="263" y="227"/>
                </a:lnTo>
                <a:lnTo>
                  <a:pt x="266" y="224"/>
                </a:lnTo>
                <a:lnTo>
                  <a:pt x="267" y="221"/>
                </a:lnTo>
                <a:lnTo>
                  <a:pt x="268" y="218"/>
                </a:lnTo>
                <a:lnTo>
                  <a:pt x="268" y="207"/>
                </a:lnTo>
                <a:lnTo>
                  <a:pt x="267" y="204"/>
                </a:lnTo>
                <a:lnTo>
                  <a:pt x="266" y="201"/>
                </a:lnTo>
                <a:lnTo>
                  <a:pt x="263" y="199"/>
                </a:lnTo>
                <a:lnTo>
                  <a:pt x="261" y="197"/>
                </a:lnTo>
                <a:lnTo>
                  <a:pt x="257" y="197"/>
                </a:lnTo>
                <a:lnTo>
                  <a:pt x="232" y="197"/>
                </a:lnTo>
                <a:close/>
                <a:moveTo>
                  <a:pt x="165" y="197"/>
                </a:moveTo>
                <a:lnTo>
                  <a:pt x="161" y="197"/>
                </a:lnTo>
                <a:lnTo>
                  <a:pt x="158" y="199"/>
                </a:lnTo>
                <a:lnTo>
                  <a:pt x="155" y="201"/>
                </a:lnTo>
                <a:lnTo>
                  <a:pt x="154" y="204"/>
                </a:lnTo>
                <a:lnTo>
                  <a:pt x="153" y="207"/>
                </a:lnTo>
                <a:lnTo>
                  <a:pt x="153" y="218"/>
                </a:lnTo>
                <a:lnTo>
                  <a:pt x="154" y="221"/>
                </a:lnTo>
                <a:lnTo>
                  <a:pt x="155" y="224"/>
                </a:lnTo>
                <a:lnTo>
                  <a:pt x="158" y="227"/>
                </a:lnTo>
                <a:lnTo>
                  <a:pt x="161" y="228"/>
                </a:lnTo>
                <a:lnTo>
                  <a:pt x="165" y="229"/>
                </a:lnTo>
                <a:lnTo>
                  <a:pt x="190" y="229"/>
                </a:lnTo>
                <a:lnTo>
                  <a:pt x="194" y="228"/>
                </a:lnTo>
                <a:lnTo>
                  <a:pt x="197" y="227"/>
                </a:lnTo>
                <a:lnTo>
                  <a:pt x="199" y="224"/>
                </a:lnTo>
                <a:lnTo>
                  <a:pt x="201" y="221"/>
                </a:lnTo>
                <a:lnTo>
                  <a:pt x="201" y="218"/>
                </a:lnTo>
                <a:lnTo>
                  <a:pt x="201" y="207"/>
                </a:lnTo>
                <a:lnTo>
                  <a:pt x="201" y="204"/>
                </a:lnTo>
                <a:lnTo>
                  <a:pt x="199" y="201"/>
                </a:lnTo>
                <a:lnTo>
                  <a:pt x="197" y="199"/>
                </a:lnTo>
                <a:lnTo>
                  <a:pt x="194" y="197"/>
                </a:lnTo>
                <a:lnTo>
                  <a:pt x="190" y="197"/>
                </a:lnTo>
                <a:lnTo>
                  <a:pt x="165" y="197"/>
                </a:lnTo>
                <a:close/>
                <a:moveTo>
                  <a:pt x="189" y="76"/>
                </a:moveTo>
                <a:lnTo>
                  <a:pt x="189" y="114"/>
                </a:lnTo>
                <a:lnTo>
                  <a:pt x="300" y="114"/>
                </a:lnTo>
                <a:lnTo>
                  <a:pt x="300" y="76"/>
                </a:lnTo>
                <a:lnTo>
                  <a:pt x="189" y="76"/>
                </a:lnTo>
                <a:close/>
                <a:moveTo>
                  <a:pt x="68" y="0"/>
                </a:moveTo>
                <a:lnTo>
                  <a:pt x="422" y="0"/>
                </a:lnTo>
                <a:lnTo>
                  <a:pt x="439" y="2"/>
                </a:lnTo>
                <a:lnTo>
                  <a:pt x="456" y="10"/>
                </a:lnTo>
                <a:lnTo>
                  <a:pt x="470" y="20"/>
                </a:lnTo>
                <a:lnTo>
                  <a:pt x="480" y="34"/>
                </a:lnTo>
                <a:lnTo>
                  <a:pt x="487" y="50"/>
                </a:lnTo>
                <a:lnTo>
                  <a:pt x="489" y="68"/>
                </a:lnTo>
                <a:lnTo>
                  <a:pt x="489" y="76"/>
                </a:lnTo>
                <a:lnTo>
                  <a:pt x="356" y="76"/>
                </a:lnTo>
                <a:lnTo>
                  <a:pt x="356" y="142"/>
                </a:lnTo>
                <a:lnTo>
                  <a:pt x="358" y="144"/>
                </a:lnTo>
                <a:lnTo>
                  <a:pt x="364" y="148"/>
                </a:lnTo>
                <a:lnTo>
                  <a:pt x="374" y="155"/>
                </a:lnTo>
                <a:lnTo>
                  <a:pt x="386" y="164"/>
                </a:lnTo>
                <a:lnTo>
                  <a:pt x="400" y="174"/>
                </a:lnTo>
                <a:lnTo>
                  <a:pt x="415" y="186"/>
                </a:lnTo>
                <a:lnTo>
                  <a:pt x="430" y="199"/>
                </a:lnTo>
                <a:lnTo>
                  <a:pt x="445" y="212"/>
                </a:lnTo>
                <a:lnTo>
                  <a:pt x="459" y="225"/>
                </a:lnTo>
                <a:lnTo>
                  <a:pt x="471" y="238"/>
                </a:lnTo>
                <a:lnTo>
                  <a:pt x="480" y="250"/>
                </a:lnTo>
                <a:lnTo>
                  <a:pt x="486" y="262"/>
                </a:lnTo>
                <a:lnTo>
                  <a:pt x="489" y="271"/>
                </a:lnTo>
                <a:lnTo>
                  <a:pt x="488" y="339"/>
                </a:lnTo>
                <a:lnTo>
                  <a:pt x="486" y="357"/>
                </a:lnTo>
                <a:lnTo>
                  <a:pt x="479" y="372"/>
                </a:lnTo>
                <a:lnTo>
                  <a:pt x="469" y="387"/>
                </a:lnTo>
                <a:lnTo>
                  <a:pt x="456" y="397"/>
                </a:lnTo>
                <a:lnTo>
                  <a:pt x="439" y="404"/>
                </a:lnTo>
                <a:lnTo>
                  <a:pt x="421" y="406"/>
                </a:lnTo>
                <a:lnTo>
                  <a:pt x="67" y="406"/>
                </a:lnTo>
                <a:lnTo>
                  <a:pt x="50" y="404"/>
                </a:lnTo>
                <a:lnTo>
                  <a:pt x="33" y="397"/>
                </a:lnTo>
                <a:lnTo>
                  <a:pt x="20" y="387"/>
                </a:lnTo>
                <a:lnTo>
                  <a:pt x="10" y="372"/>
                </a:lnTo>
                <a:lnTo>
                  <a:pt x="3" y="356"/>
                </a:lnTo>
                <a:lnTo>
                  <a:pt x="1" y="339"/>
                </a:lnTo>
                <a:lnTo>
                  <a:pt x="1" y="268"/>
                </a:lnTo>
                <a:lnTo>
                  <a:pt x="3" y="259"/>
                </a:lnTo>
                <a:lnTo>
                  <a:pt x="9" y="247"/>
                </a:lnTo>
                <a:lnTo>
                  <a:pt x="18" y="236"/>
                </a:lnTo>
                <a:lnTo>
                  <a:pt x="30" y="223"/>
                </a:lnTo>
                <a:lnTo>
                  <a:pt x="44" y="210"/>
                </a:lnTo>
                <a:lnTo>
                  <a:pt x="60" y="198"/>
                </a:lnTo>
                <a:lnTo>
                  <a:pt x="75" y="185"/>
                </a:lnTo>
                <a:lnTo>
                  <a:pt x="89" y="173"/>
                </a:lnTo>
                <a:lnTo>
                  <a:pt x="103" y="163"/>
                </a:lnTo>
                <a:lnTo>
                  <a:pt x="116" y="155"/>
                </a:lnTo>
                <a:lnTo>
                  <a:pt x="125" y="148"/>
                </a:lnTo>
                <a:lnTo>
                  <a:pt x="131" y="144"/>
                </a:lnTo>
                <a:lnTo>
                  <a:pt x="133" y="142"/>
                </a:lnTo>
                <a:lnTo>
                  <a:pt x="133" y="76"/>
                </a:lnTo>
                <a:lnTo>
                  <a:pt x="0" y="76"/>
                </a:lnTo>
                <a:lnTo>
                  <a:pt x="0" y="68"/>
                </a:lnTo>
                <a:lnTo>
                  <a:pt x="3" y="50"/>
                </a:lnTo>
                <a:lnTo>
                  <a:pt x="9" y="34"/>
                </a:lnTo>
                <a:lnTo>
                  <a:pt x="20" y="20"/>
                </a:lnTo>
                <a:lnTo>
                  <a:pt x="33" y="10"/>
                </a:lnTo>
                <a:lnTo>
                  <a:pt x="50" y="2"/>
                </a:lnTo>
                <a:lnTo>
                  <a:pt x="68" y="0"/>
                </a:lnTo>
                <a:close/>
              </a:path>
            </a:pathLst>
          </a:custGeom>
          <a:grpFill/>
          <a:ln w="0">
            <a:noFill/>
            <a:prstDash val="solid"/>
            <a:round/>
            <a:headEnd/>
            <a:tailEnd/>
          </a:ln>
        </xdr:spPr>
      </xdr:sp>
    </xdr:grpSp>
    <xdr:clientData/>
  </xdr:twoCellAnchor>
  <xdr:twoCellAnchor editAs="oneCell">
    <xdr:from>
      <xdr:col>11</xdr:col>
      <xdr:colOff>109538</xdr:colOff>
      <xdr:row>0</xdr:row>
      <xdr:rowOff>200031</xdr:rowOff>
    </xdr:from>
    <xdr:to>
      <xdr:col>11</xdr:col>
      <xdr:colOff>493298</xdr:colOff>
      <xdr:row>0</xdr:row>
      <xdr:rowOff>546170</xdr:rowOff>
    </xdr:to>
    <xdr:sp macro="" textlink="">
      <xdr:nvSpPr>
        <xdr:cNvPr id="29" name="House icon" descr="House">
          <a:extLst>
            <a:ext uri="{FF2B5EF4-FFF2-40B4-BE49-F238E27FC236}">
              <a16:creationId xmlns:a16="http://schemas.microsoft.com/office/drawing/2014/main" id="{00000000-0008-0000-0000-00001D000000}"/>
            </a:ext>
          </a:extLst>
        </xdr:cNvPr>
        <xdr:cNvSpPr>
          <a:spLocks noChangeAspect="1" noEditPoints="1"/>
        </xdr:cNvSpPr>
      </xdr:nvSpPr>
      <xdr:spPr bwMode="auto">
        <a:xfrm>
          <a:off x="13873163" y="200031"/>
          <a:ext cx="383760" cy="346139"/>
        </a:xfrm>
        <a:custGeom>
          <a:avLst/>
          <a:gdLst>
            <a:gd name="T0" fmla="*/ 149 w 565"/>
            <a:gd name="T1" fmla="*/ 257 h 516"/>
            <a:gd name="T2" fmla="*/ 146 w 565"/>
            <a:gd name="T3" fmla="*/ 261 h 516"/>
            <a:gd name="T4" fmla="*/ 145 w 565"/>
            <a:gd name="T5" fmla="*/ 481 h 516"/>
            <a:gd name="T6" fmla="*/ 147 w 565"/>
            <a:gd name="T7" fmla="*/ 486 h 516"/>
            <a:gd name="T8" fmla="*/ 152 w 565"/>
            <a:gd name="T9" fmla="*/ 488 h 516"/>
            <a:gd name="T10" fmla="*/ 264 w 565"/>
            <a:gd name="T11" fmla="*/ 487 h 516"/>
            <a:gd name="T12" fmla="*/ 268 w 565"/>
            <a:gd name="T13" fmla="*/ 484 h 516"/>
            <a:gd name="T14" fmla="*/ 269 w 565"/>
            <a:gd name="T15" fmla="*/ 264 h 516"/>
            <a:gd name="T16" fmla="*/ 267 w 565"/>
            <a:gd name="T17" fmla="*/ 259 h 516"/>
            <a:gd name="T18" fmla="*/ 262 w 565"/>
            <a:gd name="T19" fmla="*/ 257 h 516"/>
            <a:gd name="T20" fmla="*/ 332 w 565"/>
            <a:gd name="T21" fmla="*/ 254 h 516"/>
            <a:gd name="T22" fmla="*/ 327 w 565"/>
            <a:gd name="T23" fmla="*/ 256 h 516"/>
            <a:gd name="T24" fmla="*/ 325 w 565"/>
            <a:gd name="T25" fmla="*/ 261 h 516"/>
            <a:gd name="T26" fmla="*/ 326 w 565"/>
            <a:gd name="T27" fmla="*/ 364 h 516"/>
            <a:gd name="T28" fmla="*/ 330 w 565"/>
            <a:gd name="T29" fmla="*/ 368 h 516"/>
            <a:gd name="T30" fmla="*/ 417 w 565"/>
            <a:gd name="T31" fmla="*/ 368 h 516"/>
            <a:gd name="T32" fmla="*/ 422 w 565"/>
            <a:gd name="T33" fmla="*/ 366 h 516"/>
            <a:gd name="T34" fmla="*/ 424 w 565"/>
            <a:gd name="T35" fmla="*/ 361 h 516"/>
            <a:gd name="T36" fmla="*/ 423 w 565"/>
            <a:gd name="T37" fmla="*/ 258 h 516"/>
            <a:gd name="T38" fmla="*/ 420 w 565"/>
            <a:gd name="T39" fmla="*/ 254 h 516"/>
            <a:gd name="T40" fmla="*/ 332 w 565"/>
            <a:gd name="T41" fmla="*/ 254 h 516"/>
            <a:gd name="T42" fmla="*/ 295 w 565"/>
            <a:gd name="T43" fmla="*/ 4 h 516"/>
            <a:gd name="T44" fmla="*/ 401 w 565"/>
            <a:gd name="T45" fmla="*/ 58 h 516"/>
            <a:gd name="T46" fmla="*/ 403 w 565"/>
            <a:gd name="T47" fmla="*/ 51 h 516"/>
            <a:gd name="T48" fmla="*/ 408 w 565"/>
            <a:gd name="T49" fmla="*/ 47 h 516"/>
            <a:gd name="T50" fmla="*/ 468 w 565"/>
            <a:gd name="T51" fmla="*/ 47 h 516"/>
            <a:gd name="T52" fmla="*/ 474 w 565"/>
            <a:gd name="T53" fmla="*/ 49 h 516"/>
            <a:gd name="T54" fmla="*/ 478 w 565"/>
            <a:gd name="T55" fmla="*/ 54 h 516"/>
            <a:gd name="T56" fmla="*/ 479 w 565"/>
            <a:gd name="T57" fmla="*/ 170 h 516"/>
            <a:gd name="T58" fmla="*/ 565 w 565"/>
            <a:gd name="T59" fmla="*/ 247 h 516"/>
            <a:gd name="T60" fmla="*/ 565 w 565"/>
            <a:gd name="T61" fmla="*/ 249 h 516"/>
            <a:gd name="T62" fmla="*/ 563 w 565"/>
            <a:gd name="T63" fmla="*/ 254 h 516"/>
            <a:gd name="T64" fmla="*/ 537 w 565"/>
            <a:gd name="T65" fmla="*/ 278 h 516"/>
            <a:gd name="T66" fmla="*/ 531 w 565"/>
            <a:gd name="T67" fmla="*/ 278 h 516"/>
            <a:gd name="T68" fmla="*/ 518 w 565"/>
            <a:gd name="T69" fmla="*/ 267 h 516"/>
            <a:gd name="T70" fmla="*/ 515 w 565"/>
            <a:gd name="T71" fmla="*/ 265 h 516"/>
            <a:gd name="T72" fmla="*/ 513 w 565"/>
            <a:gd name="T73" fmla="*/ 269 h 516"/>
            <a:gd name="T74" fmla="*/ 512 w 565"/>
            <a:gd name="T75" fmla="*/ 512 h 516"/>
            <a:gd name="T76" fmla="*/ 508 w 565"/>
            <a:gd name="T77" fmla="*/ 516 h 516"/>
            <a:gd name="T78" fmla="*/ 63 w 565"/>
            <a:gd name="T79" fmla="*/ 516 h 516"/>
            <a:gd name="T80" fmla="*/ 58 w 565"/>
            <a:gd name="T81" fmla="*/ 514 h 516"/>
            <a:gd name="T82" fmla="*/ 56 w 565"/>
            <a:gd name="T83" fmla="*/ 509 h 516"/>
            <a:gd name="T84" fmla="*/ 56 w 565"/>
            <a:gd name="T85" fmla="*/ 264 h 516"/>
            <a:gd name="T86" fmla="*/ 53 w 565"/>
            <a:gd name="T87" fmla="*/ 262 h 516"/>
            <a:gd name="T88" fmla="*/ 37 w 565"/>
            <a:gd name="T89" fmla="*/ 277 h 516"/>
            <a:gd name="T90" fmla="*/ 32 w 565"/>
            <a:gd name="T91" fmla="*/ 278 h 516"/>
            <a:gd name="T92" fmla="*/ 25 w 565"/>
            <a:gd name="T93" fmla="*/ 276 h 516"/>
            <a:gd name="T94" fmla="*/ 1 w 565"/>
            <a:gd name="T95" fmla="*/ 252 h 516"/>
            <a:gd name="T96" fmla="*/ 1 w 565"/>
            <a:gd name="T97" fmla="*/ 247 h 516"/>
            <a:gd name="T98" fmla="*/ 271 w 565"/>
            <a:gd name="T99" fmla="*/ 4 h 516"/>
            <a:gd name="T100" fmla="*/ 287 w 565"/>
            <a:gd name="T101" fmla="*/ 0 h 5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Lst>
          <a:rect l="0" t="0" r="r" b="b"/>
          <a:pathLst>
            <a:path w="565" h="516">
              <a:moveTo>
                <a:pt x="152" y="257"/>
              </a:moveTo>
              <a:lnTo>
                <a:pt x="149" y="257"/>
              </a:lnTo>
              <a:lnTo>
                <a:pt x="147" y="259"/>
              </a:lnTo>
              <a:lnTo>
                <a:pt x="146" y="261"/>
              </a:lnTo>
              <a:lnTo>
                <a:pt x="145" y="264"/>
              </a:lnTo>
              <a:lnTo>
                <a:pt x="145" y="481"/>
              </a:lnTo>
              <a:lnTo>
                <a:pt x="146" y="484"/>
              </a:lnTo>
              <a:lnTo>
                <a:pt x="147" y="486"/>
              </a:lnTo>
              <a:lnTo>
                <a:pt x="149" y="487"/>
              </a:lnTo>
              <a:lnTo>
                <a:pt x="152" y="488"/>
              </a:lnTo>
              <a:lnTo>
                <a:pt x="262" y="488"/>
              </a:lnTo>
              <a:lnTo>
                <a:pt x="264" y="487"/>
              </a:lnTo>
              <a:lnTo>
                <a:pt x="267" y="486"/>
              </a:lnTo>
              <a:lnTo>
                <a:pt x="268" y="484"/>
              </a:lnTo>
              <a:lnTo>
                <a:pt x="269" y="481"/>
              </a:lnTo>
              <a:lnTo>
                <a:pt x="269" y="264"/>
              </a:lnTo>
              <a:lnTo>
                <a:pt x="268" y="261"/>
              </a:lnTo>
              <a:lnTo>
                <a:pt x="267" y="259"/>
              </a:lnTo>
              <a:lnTo>
                <a:pt x="264" y="257"/>
              </a:lnTo>
              <a:lnTo>
                <a:pt x="262" y="257"/>
              </a:lnTo>
              <a:lnTo>
                <a:pt x="152" y="257"/>
              </a:lnTo>
              <a:close/>
              <a:moveTo>
                <a:pt x="332" y="254"/>
              </a:moveTo>
              <a:lnTo>
                <a:pt x="330" y="254"/>
              </a:lnTo>
              <a:lnTo>
                <a:pt x="327" y="256"/>
              </a:lnTo>
              <a:lnTo>
                <a:pt x="326" y="258"/>
              </a:lnTo>
              <a:lnTo>
                <a:pt x="325" y="261"/>
              </a:lnTo>
              <a:lnTo>
                <a:pt x="325" y="361"/>
              </a:lnTo>
              <a:lnTo>
                <a:pt x="326" y="364"/>
              </a:lnTo>
              <a:lnTo>
                <a:pt x="327" y="366"/>
              </a:lnTo>
              <a:lnTo>
                <a:pt x="330" y="368"/>
              </a:lnTo>
              <a:lnTo>
                <a:pt x="332" y="368"/>
              </a:lnTo>
              <a:lnTo>
                <a:pt x="417" y="368"/>
              </a:lnTo>
              <a:lnTo>
                <a:pt x="420" y="368"/>
              </a:lnTo>
              <a:lnTo>
                <a:pt x="422" y="366"/>
              </a:lnTo>
              <a:lnTo>
                <a:pt x="423" y="364"/>
              </a:lnTo>
              <a:lnTo>
                <a:pt x="424" y="361"/>
              </a:lnTo>
              <a:lnTo>
                <a:pt x="424" y="261"/>
              </a:lnTo>
              <a:lnTo>
                <a:pt x="423" y="258"/>
              </a:lnTo>
              <a:lnTo>
                <a:pt x="422" y="256"/>
              </a:lnTo>
              <a:lnTo>
                <a:pt x="420" y="254"/>
              </a:lnTo>
              <a:lnTo>
                <a:pt x="417" y="254"/>
              </a:lnTo>
              <a:lnTo>
                <a:pt x="332" y="254"/>
              </a:lnTo>
              <a:close/>
              <a:moveTo>
                <a:pt x="287" y="0"/>
              </a:moveTo>
              <a:lnTo>
                <a:pt x="295" y="4"/>
              </a:lnTo>
              <a:lnTo>
                <a:pt x="401" y="100"/>
              </a:lnTo>
              <a:lnTo>
                <a:pt x="401" y="58"/>
              </a:lnTo>
              <a:lnTo>
                <a:pt x="401" y="54"/>
              </a:lnTo>
              <a:lnTo>
                <a:pt x="403" y="51"/>
              </a:lnTo>
              <a:lnTo>
                <a:pt x="405" y="49"/>
              </a:lnTo>
              <a:lnTo>
                <a:pt x="408" y="47"/>
              </a:lnTo>
              <a:lnTo>
                <a:pt x="412" y="47"/>
              </a:lnTo>
              <a:lnTo>
                <a:pt x="468" y="47"/>
              </a:lnTo>
              <a:lnTo>
                <a:pt x="471" y="47"/>
              </a:lnTo>
              <a:lnTo>
                <a:pt x="474" y="49"/>
              </a:lnTo>
              <a:lnTo>
                <a:pt x="477" y="51"/>
              </a:lnTo>
              <a:lnTo>
                <a:pt x="478" y="54"/>
              </a:lnTo>
              <a:lnTo>
                <a:pt x="479" y="58"/>
              </a:lnTo>
              <a:lnTo>
                <a:pt x="479" y="170"/>
              </a:lnTo>
              <a:lnTo>
                <a:pt x="563" y="245"/>
              </a:lnTo>
              <a:lnTo>
                <a:pt x="565" y="247"/>
              </a:lnTo>
              <a:lnTo>
                <a:pt x="565" y="249"/>
              </a:lnTo>
              <a:lnTo>
                <a:pt x="565" y="249"/>
              </a:lnTo>
              <a:lnTo>
                <a:pt x="565" y="252"/>
              </a:lnTo>
              <a:lnTo>
                <a:pt x="563" y="254"/>
              </a:lnTo>
              <a:lnTo>
                <a:pt x="539" y="276"/>
              </a:lnTo>
              <a:lnTo>
                <a:pt x="537" y="278"/>
              </a:lnTo>
              <a:lnTo>
                <a:pt x="534" y="278"/>
              </a:lnTo>
              <a:lnTo>
                <a:pt x="531" y="278"/>
              </a:lnTo>
              <a:lnTo>
                <a:pt x="529" y="277"/>
              </a:lnTo>
              <a:lnTo>
                <a:pt x="518" y="267"/>
              </a:lnTo>
              <a:lnTo>
                <a:pt x="516" y="265"/>
              </a:lnTo>
              <a:lnTo>
                <a:pt x="515" y="265"/>
              </a:lnTo>
              <a:lnTo>
                <a:pt x="513" y="267"/>
              </a:lnTo>
              <a:lnTo>
                <a:pt x="513" y="269"/>
              </a:lnTo>
              <a:lnTo>
                <a:pt x="513" y="509"/>
              </a:lnTo>
              <a:lnTo>
                <a:pt x="512" y="512"/>
              </a:lnTo>
              <a:lnTo>
                <a:pt x="511" y="514"/>
              </a:lnTo>
              <a:lnTo>
                <a:pt x="508" y="516"/>
              </a:lnTo>
              <a:lnTo>
                <a:pt x="506" y="516"/>
              </a:lnTo>
              <a:lnTo>
                <a:pt x="63" y="516"/>
              </a:lnTo>
              <a:lnTo>
                <a:pt x="60" y="516"/>
              </a:lnTo>
              <a:lnTo>
                <a:pt x="58" y="514"/>
              </a:lnTo>
              <a:lnTo>
                <a:pt x="56" y="512"/>
              </a:lnTo>
              <a:lnTo>
                <a:pt x="56" y="509"/>
              </a:lnTo>
              <a:lnTo>
                <a:pt x="56" y="266"/>
              </a:lnTo>
              <a:lnTo>
                <a:pt x="56" y="264"/>
              </a:lnTo>
              <a:lnTo>
                <a:pt x="54" y="262"/>
              </a:lnTo>
              <a:lnTo>
                <a:pt x="53" y="262"/>
              </a:lnTo>
              <a:lnTo>
                <a:pt x="51" y="264"/>
              </a:lnTo>
              <a:lnTo>
                <a:pt x="37" y="277"/>
              </a:lnTo>
              <a:lnTo>
                <a:pt x="34" y="278"/>
              </a:lnTo>
              <a:lnTo>
                <a:pt x="32" y="278"/>
              </a:lnTo>
              <a:lnTo>
                <a:pt x="28" y="278"/>
              </a:lnTo>
              <a:lnTo>
                <a:pt x="25" y="276"/>
              </a:lnTo>
              <a:lnTo>
                <a:pt x="2" y="254"/>
              </a:lnTo>
              <a:lnTo>
                <a:pt x="1" y="252"/>
              </a:lnTo>
              <a:lnTo>
                <a:pt x="0" y="249"/>
              </a:lnTo>
              <a:lnTo>
                <a:pt x="1" y="247"/>
              </a:lnTo>
              <a:lnTo>
                <a:pt x="2" y="245"/>
              </a:lnTo>
              <a:lnTo>
                <a:pt x="271" y="4"/>
              </a:lnTo>
              <a:lnTo>
                <a:pt x="278" y="0"/>
              </a:lnTo>
              <a:lnTo>
                <a:pt x="287" y="0"/>
              </a:lnTo>
              <a:close/>
            </a:path>
          </a:pathLst>
        </a:custGeom>
        <a:solidFill>
          <a:schemeClr val="bg2">
            <a:lumMod val="50000"/>
          </a:schemeClr>
        </a:solidFill>
        <a:ln w="0">
          <a:noFill/>
          <a:prstDash val="solid"/>
          <a:round/>
          <a:headEnd/>
          <a:tailEnd/>
        </a:ln>
      </xdr:spPr>
    </xdr:sp>
    <xdr:clientData/>
  </xdr:twoCellAnchor>
  <xdr:twoCellAnchor editAs="oneCell">
    <xdr:from>
      <xdr:col>1</xdr:col>
      <xdr:colOff>31750</xdr:colOff>
      <xdr:row>8</xdr:row>
      <xdr:rowOff>57150</xdr:rowOff>
    </xdr:from>
    <xdr:to>
      <xdr:col>9</xdr:col>
      <xdr:colOff>1085850</xdr:colOff>
      <xdr:row>8</xdr:row>
      <xdr:rowOff>847725</xdr:rowOff>
    </xdr:to>
    <mc:AlternateContent xmlns:mc="http://schemas.openxmlformats.org/markup-compatibility/2006" xmlns:sle15="http://schemas.microsoft.com/office/drawing/2012/slicer">
      <mc:Choice Requires="sle15">
        <xdr:graphicFrame macro="">
          <xdr:nvGraphicFramePr>
            <xdr:cNvPr id="3" name="Room/&#10;area" descr="Room/Area slicer to filter items by Room/Area">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Room/&#10;area"/>
            </a:graphicData>
          </a:graphic>
        </xdr:graphicFrame>
      </mc:Choice>
      <mc:Fallback xmlns="">
        <xdr:sp macro="" textlink="">
          <xdr:nvSpPr>
            <xdr:cNvPr id="0" name=""/>
            <xdr:cNvSpPr>
              <a:spLocks noTextEdit="1"/>
            </xdr:cNvSpPr>
          </xdr:nvSpPr>
          <xdr:spPr>
            <a:xfrm>
              <a:off x="212725" y="2628900"/>
              <a:ext cx="12131675" cy="7905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PrintsWithSheet="0"/>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om__area" sourceName="Room/area">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om/_x000a_area" cache="Slicer_Room__area" caption="To filter your inventory list, select a room below. Hold Ctrl to select multiple rooms." columnCount="6" rowHeight="193675"/>
</slicers>
</file>

<file path=xl/tables/table1.xml><?xml version="1.0" encoding="utf-8"?>
<table xmlns="http://schemas.openxmlformats.org/spreadsheetml/2006/main" id="1" name="Inventory" displayName="Inventory" ref="B10:L16" totalsRowCount="1">
  <autoFilter ref="B10:L15"/>
  <tableColumns count="11">
    <tableColumn id="21" name="Item #" totalsRowLabel="TOTALS" dataCellStyle="Comma">
      <calculatedColumnFormula>ROW($A1)</calculatedColumnFormula>
    </tableColumn>
    <tableColumn id="3" name="Room/area" totalsRowFunction="custom" totalsRowDxfId="5">
      <totalsRowFormula>"INVENTORY ITEMS: "&amp;SUBTOTAL(103,Inventory[Room/area])</totalsRowFormula>
    </tableColumn>
    <tableColumn id="4" name="Item/description" totalsRowDxfId="4"/>
    <tableColumn id="5" name="Make/model" totalsRowDxfId="3"/>
    <tableColumn id="6" name="Serial number/_x000a_ID number" dataCellStyle="Seriel Number"/>
    <tableColumn id="7" name="Date_x000a_purchased" dataCellStyle="Date"/>
    <tableColumn id="8" name="Where purchased" totalsRowDxfId="2"/>
    <tableColumn id="9" name="Purchase_x000a_ price" totalsRowFunction="sum" dataCellStyle="Currency [0]"/>
    <tableColumn id="10" name="Estimated_x000a_current value" totalsRowFunction="sum" dataCellStyle="Currency [0]"/>
    <tableColumn id="13" name="Notes" totalsRowDxfId="1"/>
    <tableColumn id="14" name="Photo?" totalsRowDxfId="0"/>
  </tableColumns>
  <tableStyleInfo name="Home Inventory" showFirstColumn="1" showLastColumn="0" showRowStripes="1" showColumnStripes="0"/>
  <extLst>
    <ext xmlns:x14="http://schemas.microsoft.com/office/spreadsheetml/2009/9/main" uri="{504A1905-F514-4f6f-8877-14C23A59335A}">
      <x14:table altTextSummary="List of household inventory items such as, Item # (calculated field), Room/area, item information, Purchase information, Estimated Current Value, Notes, and Photo (Yes/No field)"/>
    </ext>
  </extLst>
</table>
</file>

<file path=xl/tables/table2.xml><?xml version="1.0" encoding="utf-8"?>
<table xmlns="http://schemas.openxmlformats.org/spreadsheetml/2006/main" id="2" name="RoomLookup" displayName="RoomLookup" ref="B3:B15" totalsRowShown="0">
  <autoFilter ref="B3:B15"/>
  <sortState ref="B4:B15">
    <sortCondition ref="B3:B15"/>
  </sortState>
  <tableColumns count="1">
    <tableColumn id="1" name="Room/Area"/>
  </tableColumns>
  <tableStyleInfo name="Home Inventory" showFirstColumn="0" showLastColumn="0" showRowStripes="1" showColumnStripes="0"/>
  <extLst>
    <ext xmlns:x14="http://schemas.microsoft.com/office/spreadsheetml/2009/9/main" uri="{504A1905-F514-4f6f-8877-14C23A59335A}">
      <x14:table altTextSummary="A table containing rooms or areas of a hom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autoPageBreaks="0" fitToPage="1"/>
  </sheetPr>
  <dimension ref="A1:L16"/>
  <sheetViews>
    <sheetView showGridLines="0" tabSelected="1" zoomScaleNormal="100" workbookViewId="0"/>
  </sheetViews>
  <sheetFormatPr defaultRowHeight="30" customHeight="1" x14ac:dyDescent="0.25"/>
  <cols>
    <col min="1" max="1" width="2.7109375" style="8" customWidth="1"/>
    <col min="2" max="2" width="11.7109375" style="3" customWidth="1"/>
    <col min="3" max="3" width="24.7109375" style="3" customWidth="1"/>
    <col min="4" max="4" width="27.42578125" style="3" customWidth="1"/>
    <col min="5" max="5" width="24.7109375" style="3" customWidth="1"/>
    <col min="6" max="6" width="18.5703125" style="3" customWidth="1"/>
    <col min="7" max="7" width="15.7109375" style="3" customWidth="1"/>
    <col min="8" max="8" width="24.7109375" style="3" customWidth="1"/>
    <col min="9" max="10" width="18.5703125" style="3" customWidth="1"/>
    <col min="11" max="11" width="24.7109375" style="3" customWidth="1"/>
    <col min="12" max="12" width="11.7109375" style="2" customWidth="1"/>
    <col min="13" max="13" width="2.7109375" customWidth="1"/>
  </cols>
  <sheetData>
    <row r="1" spans="1:12" ht="65.099999999999994" customHeight="1" x14ac:dyDescent="0.25">
      <c r="A1" s="5"/>
      <c r="B1" s="31" t="s">
        <v>72</v>
      </c>
      <c r="C1" s="31"/>
      <c r="D1" s="7"/>
      <c r="E1" s="5"/>
      <c r="F1" s="5"/>
      <c r="G1" s="5"/>
      <c r="H1" s="5"/>
      <c r="I1" s="5"/>
      <c r="J1" s="5"/>
      <c r="K1" s="5"/>
      <c r="L1" s="17" t="s">
        <v>63</v>
      </c>
    </row>
    <row r="2" spans="1:12" ht="30" customHeight="1" thickBot="1" x14ac:dyDescent="0.3">
      <c r="A2" s="5"/>
      <c r="B2" s="23" t="s">
        <v>41</v>
      </c>
      <c r="C2" s="23"/>
      <c r="D2" s="23"/>
      <c r="E2" s="13">
        <f>SUM(Inventory[[#Totals],[Estimated
current value]])</f>
        <v>4040</v>
      </c>
      <c r="F2" s="12"/>
      <c r="G2" s="24" t="s">
        <v>42</v>
      </c>
      <c r="H2" s="24"/>
      <c r="I2" s="16">
        <f ca="1">TODAY()-35</f>
        <v>43678</v>
      </c>
      <c r="J2" s="12"/>
      <c r="K2" s="12"/>
      <c r="L2" s="12"/>
    </row>
    <row r="3" spans="1:12" ht="18" customHeight="1" thickTop="1" thickBot="1" x14ac:dyDescent="0.3">
      <c r="A3" s="5"/>
      <c r="B3" s="22" t="s">
        <v>68</v>
      </c>
      <c r="C3" s="25" t="s">
        <v>35</v>
      </c>
      <c r="D3" s="26" t="s">
        <v>54</v>
      </c>
      <c r="E3" s="26"/>
      <c r="F3" s="26"/>
      <c r="G3" s="29" t="s">
        <v>25</v>
      </c>
      <c r="H3" s="29"/>
      <c r="I3" s="26" t="s">
        <v>57</v>
      </c>
      <c r="J3" s="26"/>
      <c r="K3" s="26"/>
      <c r="L3" s="5"/>
    </row>
    <row r="4" spans="1:12" ht="18" customHeight="1" thickTop="1" thickBot="1" x14ac:dyDescent="0.3">
      <c r="A4" s="5"/>
      <c r="B4" s="22"/>
      <c r="C4" s="25"/>
      <c r="D4" s="26"/>
      <c r="E4" s="26"/>
      <c r="F4" s="26"/>
      <c r="G4" s="30" t="s">
        <v>26</v>
      </c>
      <c r="H4" s="30"/>
      <c r="I4" s="27" t="s">
        <v>58</v>
      </c>
      <c r="J4" s="27"/>
      <c r="K4" s="27"/>
      <c r="L4" s="5"/>
    </row>
    <row r="5" spans="1:12" ht="18" customHeight="1" thickTop="1" thickBot="1" x14ac:dyDescent="0.3">
      <c r="A5" s="5"/>
      <c r="B5" s="22" t="s">
        <v>69</v>
      </c>
      <c r="C5" s="25" t="s">
        <v>36</v>
      </c>
      <c r="D5" s="26" t="s">
        <v>55</v>
      </c>
      <c r="E5" s="26"/>
      <c r="F5" s="26"/>
      <c r="G5" s="30" t="s">
        <v>27</v>
      </c>
      <c r="H5" s="30"/>
      <c r="I5" s="26" t="s">
        <v>59</v>
      </c>
      <c r="J5" s="26"/>
      <c r="K5" s="26"/>
      <c r="L5" s="4"/>
    </row>
    <row r="6" spans="1:12" ht="18" customHeight="1" thickTop="1" thickBot="1" x14ac:dyDescent="0.3">
      <c r="A6" s="5"/>
      <c r="B6" s="22"/>
      <c r="C6" s="25"/>
      <c r="D6" s="26"/>
      <c r="E6" s="26"/>
      <c r="F6" s="26"/>
      <c r="G6" s="30" t="s">
        <v>23</v>
      </c>
      <c r="H6" s="30"/>
      <c r="I6" s="26" t="s">
        <v>60</v>
      </c>
      <c r="J6" s="26"/>
      <c r="K6" s="26"/>
      <c r="L6" s="6"/>
    </row>
    <row r="7" spans="1:12" ht="18" customHeight="1" thickTop="1" thickBot="1" x14ac:dyDescent="0.3">
      <c r="A7" s="5"/>
      <c r="B7" s="22" t="s">
        <v>70</v>
      </c>
      <c r="C7" s="25" t="s">
        <v>28</v>
      </c>
      <c r="D7" s="27" t="s">
        <v>56</v>
      </c>
      <c r="E7" s="27"/>
      <c r="F7" s="27"/>
      <c r="G7" s="30" t="s">
        <v>24</v>
      </c>
      <c r="H7" s="30"/>
      <c r="I7" s="27" t="s">
        <v>61</v>
      </c>
      <c r="J7" s="27"/>
      <c r="K7" s="27"/>
      <c r="L7" s="4"/>
    </row>
    <row r="8" spans="1:12" ht="18" customHeight="1" thickTop="1" thickBot="1" x14ac:dyDescent="0.3">
      <c r="A8" s="5"/>
      <c r="B8" s="22"/>
      <c r="C8" s="25"/>
      <c r="D8" s="27"/>
      <c r="E8" s="27"/>
      <c r="F8" s="27"/>
      <c r="G8" s="30" t="s">
        <v>34</v>
      </c>
      <c r="H8" s="30"/>
      <c r="I8" s="28" t="s">
        <v>62</v>
      </c>
      <c r="J8" s="28"/>
      <c r="K8" s="28"/>
      <c r="L8" s="4"/>
    </row>
    <row r="9" spans="1:12" ht="69" customHeight="1" thickTop="1" x14ac:dyDescent="0.25">
      <c r="A9" s="5"/>
      <c r="B9" s="17" t="s">
        <v>71</v>
      </c>
      <c r="C9" s="5"/>
      <c r="D9" s="5"/>
      <c r="E9" s="5"/>
      <c r="F9" s="5"/>
      <c r="G9" s="5"/>
      <c r="H9" s="5"/>
      <c r="I9" s="5"/>
      <c r="J9" s="5"/>
      <c r="K9" s="5"/>
      <c r="L9" s="5"/>
    </row>
    <row r="10" spans="1:12" ht="30" customHeight="1" x14ac:dyDescent="0.25">
      <c r="B10" s="1" t="s">
        <v>33</v>
      </c>
      <c r="C10" t="s">
        <v>64</v>
      </c>
      <c r="D10" t="s">
        <v>65</v>
      </c>
      <c r="E10" t="s">
        <v>66</v>
      </c>
      <c r="F10" t="s">
        <v>2</v>
      </c>
      <c r="G10" t="s">
        <v>29</v>
      </c>
      <c r="H10" t="s">
        <v>3</v>
      </c>
      <c r="I10" t="s">
        <v>4</v>
      </c>
      <c r="J10" t="s">
        <v>30</v>
      </c>
      <c r="K10" t="s">
        <v>0</v>
      </c>
      <c r="L10" t="s">
        <v>1</v>
      </c>
    </row>
    <row r="11" spans="1:12" ht="30" customHeight="1" x14ac:dyDescent="0.25">
      <c r="B11" s="18">
        <f>ROW($A1)</f>
        <v>1</v>
      </c>
      <c r="C11" t="s">
        <v>5</v>
      </c>
      <c r="D11" t="s">
        <v>21</v>
      </c>
      <c r="E11" t="s">
        <v>48</v>
      </c>
      <c r="F11" s="19" t="s">
        <v>17</v>
      </c>
      <c r="G11" s="20">
        <f ca="1">TODAY()-120</f>
        <v>43593</v>
      </c>
      <c r="H11" t="s">
        <v>16</v>
      </c>
      <c r="I11" s="21">
        <v>2000</v>
      </c>
      <c r="J11" s="21">
        <v>2000</v>
      </c>
      <c r="K11"/>
      <c r="L11" t="s">
        <v>19</v>
      </c>
    </row>
    <row r="12" spans="1:12" ht="30" customHeight="1" x14ac:dyDescent="0.25">
      <c r="B12" s="18">
        <f t="shared" ref="B12:B15" si="0">ROW($A2)</f>
        <v>2</v>
      </c>
      <c r="C12" t="s">
        <v>14</v>
      </c>
      <c r="D12" t="s">
        <v>22</v>
      </c>
      <c r="E12" t="s">
        <v>49</v>
      </c>
      <c r="F12" s="19" t="s">
        <v>18</v>
      </c>
      <c r="G12" s="20">
        <f ca="1">TODAY()-90</f>
        <v>43623</v>
      </c>
      <c r="H12" t="s">
        <v>32</v>
      </c>
      <c r="I12" s="21">
        <v>1500</v>
      </c>
      <c r="J12" s="21">
        <v>1000</v>
      </c>
      <c r="K12"/>
      <c r="L12" t="s">
        <v>20</v>
      </c>
    </row>
    <row r="13" spans="1:12" ht="30" customHeight="1" x14ac:dyDescent="0.25">
      <c r="A13"/>
      <c r="B13" s="18">
        <f t="shared" si="0"/>
        <v>3</v>
      </c>
      <c r="C13" t="s">
        <v>5</v>
      </c>
      <c r="D13" t="s">
        <v>38</v>
      </c>
      <c r="E13" t="s">
        <v>50</v>
      </c>
      <c r="F13" s="19" t="s">
        <v>39</v>
      </c>
      <c r="G13" s="20">
        <f ca="1">TODAY()-60</f>
        <v>43653</v>
      </c>
      <c r="H13" t="s">
        <v>40</v>
      </c>
      <c r="I13" s="21">
        <v>560</v>
      </c>
      <c r="J13" s="21">
        <v>550</v>
      </c>
      <c r="K13"/>
      <c r="L13" t="s">
        <v>20</v>
      </c>
    </row>
    <row r="14" spans="1:12" ht="30" customHeight="1" x14ac:dyDescent="0.25">
      <c r="B14" s="18">
        <f t="shared" si="0"/>
        <v>4</v>
      </c>
      <c r="C14" t="s">
        <v>6</v>
      </c>
      <c r="D14" t="s">
        <v>43</v>
      </c>
      <c r="E14" t="s">
        <v>51</v>
      </c>
      <c r="F14" s="19" t="s">
        <v>44</v>
      </c>
      <c r="G14" s="20">
        <f ca="1">TODAY()-30</f>
        <v>43683</v>
      </c>
      <c r="H14" t="s">
        <v>16</v>
      </c>
      <c r="I14" s="21">
        <v>240</v>
      </c>
      <c r="J14" s="21">
        <v>200</v>
      </c>
      <c r="K14"/>
      <c r="L14" t="s">
        <v>19</v>
      </c>
    </row>
    <row r="15" spans="1:12" ht="30" customHeight="1" x14ac:dyDescent="0.25">
      <c r="B15" s="18">
        <f t="shared" si="0"/>
        <v>5</v>
      </c>
      <c r="C15" t="s">
        <v>13</v>
      </c>
      <c r="D15" t="s">
        <v>45</v>
      </c>
      <c r="E15" t="s">
        <v>52</v>
      </c>
      <c r="F15" s="19" t="s">
        <v>46</v>
      </c>
      <c r="G15" s="20">
        <f ca="1">TODAY()</f>
        <v>43713</v>
      </c>
      <c r="H15" t="s">
        <v>32</v>
      </c>
      <c r="I15" s="21">
        <v>300</v>
      </c>
      <c r="J15" s="21">
        <v>290</v>
      </c>
      <c r="K15"/>
      <c r="L15" t="s">
        <v>20</v>
      </c>
    </row>
    <row r="16" spans="1:12" ht="30" customHeight="1" x14ac:dyDescent="0.25">
      <c r="B16" s="4" t="s">
        <v>31</v>
      </c>
      <c r="C16" s="4" t="str">
        <f>"INVENTORY ITEMS: "&amp;SUBTOTAL(103,Inventory[Room/area])</f>
        <v>INVENTORY ITEMS: 5</v>
      </c>
      <c r="D16" s="4"/>
      <c r="E16" s="4"/>
      <c r="F16" s="4"/>
      <c r="G16" s="4"/>
      <c r="H16" s="4"/>
      <c r="I16" s="14">
        <f>SUBTOTAL(109,Inventory[Purchase
 price])</f>
        <v>4600</v>
      </c>
      <c r="J16" s="14">
        <f>SUBTOTAL(109,Inventory[Estimated
current value])</f>
        <v>4040</v>
      </c>
      <c r="K16" s="4"/>
      <c r="L16" s="10"/>
    </row>
  </sheetData>
  <dataConsolidate/>
  <mergeCells count="23">
    <mergeCell ref="I6:K6"/>
    <mergeCell ref="D3:F4"/>
    <mergeCell ref="D7:F8"/>
    <mergeCell ref="D5:F6"/>
    <mergeCell ref="I7:K7"/>
    <mergeCell ref="I8:K8"/>
    <mergeCell ref="I3:K3"/>
    <mergeCell ref="I4:K4"/>
    <mergeCell ref="I5:K5"/>
    <mergeCell ref="G3:H3"/>
    <mergeCell ref="G4:H4"/>
    <mergeCell ref="G5:H5"/>
    <mergeCell ref="G6:H6"/>
    <mergeCell ref="G7:H7"/>
    <mergeCell ref="G8:H8"/>
    <mergeCell ref="B5:B6"/>
    <mergeCell ref="B7:B8"/>
    <mergeCell ref="B2:D2"/>
    <mergeCell ref="G2:H2"/>
    <mergeCell ref="C7:C8"/>
    <mergeCell ref="C3:C4"/>
    <mergeCell ref="C5:C6"/>
    <mergeCell ref="B3:B4"/>
  </mergeCells>
  <phoneticPr fontId="1" type="noConversion"/>
  <conditionalFormatting sqref="J11:J15">
    <cfRule type="dataBar" priority="1">
      <dataBar>
        <cfvo type="min"/>
        <cfvo type="max"/>
        <color theme="5"/>
      </dataBar>
      <extLst>
        <ext xmlns:x14="http://schemas.microsoft.com/office/spreadsheetml/2009/9/main" uri="{B025F937-C7B1-47D3-B67F-A62EFF666E3E}">
          <x14:id>{DD2554B5-7481-4F06-9B0C-4C198BA00901}</x14:id>
        </ext>
      </extLst>
    </cfRule>
  </conditionalFormatting>
  <dataValidations count="31">
    <dataValidation allowBlank="1" showInputMessage="1" showErrorMessage="1" prompt="Title of this worksheet is in this cell" sqref="B1"/>
    <dataValidation allowBlank="1" showInputMessage="1" showErrorMessage="1" prompt="Total Estimated Value of All Items is automatically calculated in cell at right. Enter Inventory Date in cell I2" sqref="B2:D2"/>
    <dataValidation allowBlank="1" showInputMessage="1" showErrorMessage="1" prompt="Total Estimated Value of All Items is automatically calculated in this cell. Enter Inventory Date in cell I2" sqref="E2"/>
    <dataValidation allowBlank="1" showInputMessage="1" showErrorMessage="1" prompt="Enter Inventory Date in cell at right" sqref="G2:H2"/>
    <dataValidation allowBlank="1" showInputMessage="1" showErrorMessage="1" prompt="Enter Inventory Date in this cell" sqref="I2"/>
    <dataValidation allowBlank="1" showInputMessage="1" showErrorMessage="1" prompt="Enter owner Name in cell at right" sqref="C3:C4"/>
    <dataValidation allowBlank="1" showInputMessage="1" showErrorMessage="1" prompt="Enter owner Address in cell at right" sqref="C5:C6"/>
    <dataValidation allowBlank="1" showInputMessage="1" showErrorMessage="1" prompt="Enter owner Phone number in cell at right" sqref="C7:C8"/>
    <dataValidation allowBlank="1" showInputMessage="1" showErrorMessage="1" prompt="Enter Insurance company name in cell at right" sqref="G3"/>
    <dataValidation allowBlank="1" showInputMessage="1" showErrorMessage="1" prompt="Enter Insurance company phone number in cell at right" sqref="G4"/>
    <dataValidation allowBlank="1" showInputMessage="1" showErrorMessage="1" prompt="Enter Insurance company policy number in cell at right" sqref="G5"/>
    <dataValidation allowBlank="1" showInputMessage="1" showErrorMessage="1" prompt="Enter Insurance agent name in cell at right" sqref="G6"/>
    <dataValidation allowBlank="1" showInputMessage="1" showErrorMessage="1" prompt="Enter Insurance agent phone number in cell at right" sqref="G7"/>
    <dataValidation allowBlank="1" showInputMessage="1" showErrorMessage="1" prompt="Enter Insurance agent address in cell at right" sqref="G8"/>
    <dataValidation allowBlank="1" showInputMessage="1" showErrorMessage="1" prompt="Enter Insurance agent address in this cell, and inventory details in table starting in cell B10. Use slicer in cell B9 to filter items by Room/Area" sqref="I8:K8"/>
    <dataValidation allowBlank="1" showInputMessage="1" showErrorMessage="1" prompt="Create a Home inventory in this workbook. Enter owner, insurance, and inventory details in this worksheet. Total estimated value of all inventory items is automatically calculated" sqref="A1"/>
    <dataValidation allowBlank="1" showInputMessage="1" showErrorMessage="1" prompt="Enter Item number in this column under this heading. Use heading filters to find specific entries" sqref="B10"/>
    <dataValidation allowBlank="1" showInputMessage="1" showErrorMessage="1" prompt="Enter Item/description in this column under this heading" sqref="D10"/>
    <dataValidation allowBlank="1" showInputMessage="1" showErrorMessage="1" prompt="Select Room/area in this column under this heading. Enter new Room/Area in Room Lookup worksheet. Press ALT+DOWN ARROW for options, then DOWN ARROW and ENTER to make selection" sqref="C10"/>
    <dataValidation allowBlank="1" showInputMessage="1" showErrorMessage="1" prompt="Enter Make/model in this column under this heading" sqref="E10"/>
    <dataValidation allowBlank="1" showInputMessage="1" showErrorMessage="1" prompt="Enter Serial number/ID number in this column under this heading" sqref="F10"/>
    <dataValidation allowBlank="1" showInputMessage="1" showErrorMessage="1" prompt="Enter Date purchased in this column under this heading" sqref="G10"/>
    <dataValidation allowBlank="1" showInputMessage="1" showErrorMessage="1" prompt="Enter Where purchased in this column under this heading" sqref="H10"/>
    <dataValidation allowBlank="1" showInputMessage="1" showErrorMessage="1" prompt="Enter Purchase price in this column under this heading" sqref="I10"/>
    <dataValidation allowBlank="1" showInputMessage="1" showErrorMessage="1" prompt="Enter Estimated current value in this column under this heading. Data bar showing Estimated current value is automatically updated in each row" sqref="J10"/>
    <dataValidation allowBlank="1" showInputMessage="1" showErrorMessage="1" prompt="Enter Notes in this column under this heading" sqref="K10"/>
    <dataValidation allowBlank="1" showInputMessage="1" showErrorMessage="1" prompt="Select &quot;Yes&quot; if Photo of the item exists, otherwise &quot;No&quot; in this column under this heading. Press ALT+DOWN ARROW for options, then DOWN ARROW and ENTER to make selection" sqref="L10"/>
    <dataValidation allowBlank="1" showInputMessage="1" showErrorMessage="1" prompt="Enter personal details in cells C3 through E8 and Insurance information in cells H3 through K8" sqref="B3:B4"/>
    <dataValidation type="list" errorStyle="warning" allowBlank="1" showInputMessage="1" showErrorMessage="1" error="Select Yes or No from the list to indicate whether a photo of the item exists. Select CANCEL, then press ALT+DOWN ARROW for options, then DOWN ARROW and ENTER to make selection" sqref="L11:L15">
      <formula1>"Yes, No"</formula1>
    </dataValidation>
    <dataValidation type="list" errorStyle="warning" allowBlank="1" showInputMessage="1" showErrorMessage="1" error="Select Room/area from the list. Enter new Room/Area in Room Lookup worksheet. Select CANCEL, then press ALT+DOWN ARROW for options, then DOWN ARROW and ENTER to make selection" sqref="C11:C15">
      <formula1>RoomList</formula1>
    </dataValidation>
    <dataValidation allowBlank="1" showInputMessage="1" showErrorMessage="1" errorTitle="Invalid Data" error="Please select an entry from the list. To add or change items, use the Room/Area table on the Room Lookup worksheet. " sqref="B11:B15"/>
  </dataValidations>
  <printOptions horizontalCentered="1"/>
  <pageMargins left="0.25" right="0.25" top="0.75" bottom="0.75" header="0.3" footer="0.3"/>
  <pageSetup scale="59" fitToHeight="0" orientation="landscape" r:id="rId1"/>
  <headerFooter differentFirst="1">
    <oddFooter>Page &amp;P of &amp;N</oddFooter>
  </headerFooter>
  <ignoredErrors>
    <ignoredError sqref="F14" numberStoredAsText="1"/>
    <ignoredError sqref="B11:B15"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D2554B5-7481-4F06-9B0C-4C198BA00901}">
            <x14:dataBar minLength="0" maxLength="100">
              <x14:cfvo type="autoMin"/>
              <x14:cfvo type="autoMax"/>
              <x14:negativeFillColor rgb="FFFF0000"/>
              <x14:axisColor rgb="FF000000"/>
            </x14:dataBar>
          </x14:cfRule>
          <xm:sqref>J11:J15</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B1:B15"/>
  <sheetViews>
    <sheetView showGridLines="0" zoomScaleNormal="100" workbookViewId="0"/>
  </sheetViews>
  <sheetFormatPr defaultRowHeight="30" customHeight="1" x14ac:dyDescent="0.25"/>
  <cols>
    <col min="1" max="1" width="2.7109375" customWidth="1"/>
    <col min="2" max="2" width="50.5703125" customWidth="1"/>
    <col min="3" max="3" width="2.7109375" customWidth="1"/>
  </cols>
  <sheetData>
    <row r="1" spans="2:2" ht="35.1" customHeight="1" x14ac:dyDescent="0.25">
      <c r="B1" s="15" t="s">
        <v>67</v>
      </c>
    </row>
    <row r="2" spans="2:2" ht="50.1" customHeight="1" x14ac:dyDescent="0.25">
      <c r="B2" s="9" t="s">
        <v>53</v>
      </c>
    </row>
    <row r="3" spans="2:2" ht="30" customHeight="1" x14ac:dyDescent="0.25">
      <c r="B3" t="s">
        <v>15</v>
      </c>
    </row>
    <row r="4" spans="2:2" ht="30" customHeight="1" x14ac:dyDescent="0.25">
      <c r="B4" s="11" t="s">
        <v>37</v>
      </c>
    </row>
    <row r="5" spans="2:2" ht="30" customHeight="1" x14ac:dyDescent="0.25">
      <c r="B5" s="11" t="s">
        <v>9</v>
      </c>
    </row>
    <row r="6" spans="2:2" ht="30" customHeight="1" x14ac:dyDescent="0.25">
      <c r="B6" s="11" t="s">
        <v>10</v>
      </c>
    </row>
    <row r="7" spans="2:2" ht="30" customHeight="1" x14ac:dyDescent="0.25">
      <c r="B7" s="11" t="s">
        <v>11</v>
      </c>
    </row>
    <row r="8" spans="2:2" ht="30" customHeight="1" x14ac:dyDescent="0.25">
      <c r="B8" s="11" t="s">
        <v>47</v>
      </c>
    </row>
    <row r="9" spans="2:2" ht="30" customHeight="1" x14ac:dyDescent="0.25">
      <c r="B9" s="11" t="s">
        <v>6</v>
      </c>
    </row>
    <row r="10" spans="2:2" ht="30" customHeight="1" x14ac:dyDescent="0.25">
      <c r="B10" s="11" t="s">
        <v>13</v>
      </c>
    </row>
    <row r="11" spans="2:2" ht="30" customHeight="1" x14ac:dyDescent="0.25">
      <c r="B11" s="11" t="s">
        <v>12</v>
      </c>
    </row>
    <row r="12" spans="2:2" ht="30" customHeight="1" x14ac:dyDescent="0.25">
      <c r="B12" s="11" t="s">
        <v>14</v>
      </c>
    </row>
    <row r="13" spans="2:2" ht="30" customHeight="1" x14ac:dyDescent="0.25">
      <c r="B13" s="11" t="s">
        <v>7</v>
      </c>
    </row>
    <row r="14" spans="2:2" ht="30" customHeight="1" x14ac:dyDescent="0.25">
      <c r="B14" s="11" t="s">
        <v>5</v>
      </c>
    </row>
    <row r="15" spans="2:2" ht="30" customHeight="1" x14ac:dyDescent="0.25">
      <c r="B15" s="11" t="s">
        <v>8</v>
      </c>
    </row>
  </sheetData>
  <dataConsolidate/>
  <dataValidations count="3">
    <dataValidation allowBlank="1" showInputMessage="1" showErrorMessage="1" prompt="Create a list of rooms or areas in this worksheet. Customize Room/Area selection in Inventory table by inserting or modifying Room/Area in Room Lookup table in this worksheet" sqref="A1"/>
    <dataValidation allowBlank="1" showInputMessage="1" showErrorMessage="1" prompt="Title of this worksheet is in this cell" sqref="B1"/>
    <dataValidation allowBlank="1" showInputMessage="1" showErrorMessage="1" prompt="Room or Areas are in this column under this heading" sqref="B3"/>
  </dataValidations>
  <pageMargins left="0.7" right="0.7" top="0.75" bottom="0.75" header="0.3" footer="0.3"/>
  <pageSetup fitToHeight="0" orientation="portrait"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b385d60f68dd989dca1fdc827799d853">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11b479caf7b199da365455750e4572"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Props1.xml><?xml version="1.0" encoding="utf-8"?>
<ds:datastoreItem xmlns:ds="http://schemas.openxmlformats.org/officeDocument/2006/customXml" ds:itemID="{B8D65E0E-09D7-4B4E-BEB0-5C03FD76A457}"/>
</file>

<file path=customXml/itemProps2.xml><?xml version="1.0" encoding="utf-8"?>
<ds:datastoreItem xmlns:ds="http://schemas.openxmlformats.org/officeDocument/2006/customXml" ds:itemID="{77C022A7-194A-4B93-9E13-9FFEA041A351}"/>
</file>

<file path=customXml/itemProps3.xml><?xml version="1.0" encoding="utf-8"?>
<ds:datastoreItem xmlns:ds="http://schemas.openxmlformats.org/officeDocument/2006/customXml" ds:itemID="{8572B5A8-01E5-4FF1-9D98-5BAA7B0D141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Home Contents Inventory List</vt:lpstr>
      <vt:lpstr>Room Lookup</vt:lpstr>
      <vt:lpstr>ColumnTitle1</vt:lpstr>
      <vt:lpstr>ColumnTitle2</vt:lpstr>
      <vt:lpstr>'Home Contents Inventory List'!Print_Titles</vt:lpstr>
      <vt:lpstr>'Room Lookup'!Print_Titles</vt:lpstr>
      <vt:lpstr>RoomList</vt:lpstr>
      <vt:lpstr>RowTitleRegion1..E2</vt:lpstr>
      <vt:lpstr>RowTitleRegion2..I2</vt:lpstr>
      <vt:lpstr>RowTitleRegion3..D8</vt:lpstr>
      <vt:lpstr>RowTitleRegion4..I8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2019-09-05T07:47:48Z</dcterms:created>
  <dcterms:modified xsi:type="dcterms:W3CDTF">2019-09-05T07:48:01Z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