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theme/theme11.xml" ContentType="application/vnd.openxmlformats-officedocument.theme+xml"/>
  <Override PartName="/customXml/item2.xml" ContentType="application/xml"/>
  <Override PartName="/customXml/itemProps21.xml" ContentType="application/vnd.openxmlformats-officedocument.customXmlProperties+xml"/>
  <Override PartName="/xl/worksheets/sheet31.xml" ContentType="application/vnd.openxmlformats-officedocument.spreadsheetml.worksheet+xml"/>
  <Override PartName="/xl/drawings/drawing21.xml" ContentType="application/vnd.openxmlformats-officedocument.drawing+xml"/>
  <Override PartName="/xl/pivotTables/pivotTable1.xml" ContentType="application/vnd.openxmlformats-officedocument.spreadsheetml.pivotTable+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slicers/slicer1.xml" ContentType="application/vnd.ms-excel.slicer+xml"/>
  <Override PartName="/xl/slicerCaches/slicerCache1.xml" ContentType="application/vnd.ms-excel.slicerCache+xml"/>
  <Override PartName="/customXml/item12.xml" ContentType="application/xml"/>
  <Override PartName="/customXml/itemProps12.xml" ContentType="application/vnd.openxmlformats-officedocument.customXmlProperties+xml"/>
  <Override PartName="/xl/worksheets/sheet22.xml" ContentType="application/vnd.openxmlformats-officedocument.spreadsheetml.worksheet+xml"/>
  <Override PartName="/xl/drawings/drawing12.xml" ContentType="application/vnd.openxmlformats-officedocument.drawing+xml"/>
  <Override PartName="/xl/charts/chart11.xml" ContentType="application/vnd.openxmlformats-officedocument.drawingml.chart+xml"/>
  <Override PartName="/xl/charts/colors1.xml" ContentType="application/vnd.ms-office.chartcolorstyle+xml"/>
  <Override PartName="/xl/charts/style1.xml" ContentType="application/vnd.ms-office.chartstyle+xml"/>
  <Override PartName="/xl/worksheets/sheet13.xml" ContentType="application/vnd.openxmlformats-officedocument.spreadsheetml.worksheet+xml"/>
  <Override PartName="/xl/calcChain.xml" ContentType="application/vnd.openxmlformats-officedocument.spreadsheetml.calcChain+xml"/>
  <Override PartName="/xl/worksheets/sheet54.xml" ContentType="application/vnd.openxmlformats-officedocument.spreadsheetml.worksheet+xml"/>
  <Override PartName="/xl/drawings/drawing43.xml" ContentType="application/vnd.openxmlformats-officedocument.drawing+xml"/>
  <Override PartName="/xl/pivotTables/pivotTable22.xml" ContentType="application/vnd.openxmlformats-officedocument.spreadsheetml.pivotTable+xml"/>
  <Override PartName="/xl/tables/table21.xml" ContentType="application/vnd.openxmlformats-officedocument.spreadsheetml.table+xml"/>
  <Override PartName="/xl/sharedStrings.xml" ContentType="application/vnd.openxmlformats-officedocument.spreadsheetml.sharedStrings+xml"/>
  <Override PartName="/xl/worksheets/sheet45.xml" ContentType="application/vnd.openxmlformats-officedocument.spreadsheetml.worksheet+xml"/>
  <Override PartName="/xl/tables/table12.xml" ContentType="application/vnd.openxmlformats-officedocument.spreadsheetml.table+xml"/>
  <Override PartName="/xl/drawings/drawing34.xml" ContentType="application/vnd.openxmlformats-officedocument.drawing+xml"/>
  <Override PartName="/xl/styles.xml" ContentType="application/vnd.openxmlformats-officedocument.spreadsheetml.styles+xml"/>
  <Override PartName="/customXml/item33.xml" ContentType="application/xml"/>
  <Override PartName="/customXml/itemProps33.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hidePivotFieldList="1"/>
  <bookViews>
    <workbookView xWindow="-108" yWindow="-108" windowWidth="23256" windowHeight="12720" firstSheet="1" activeTab="1" xr2:uid="{00000000-000D-0000-FFFF-FFFF00000000}"/>
  </bookViews>
  <sheets>
    <sheet name="Sheet1" sheetId="6" state="hidden" r:id="rId1"/>
    <sheet name="Budget overview" sheetId="4" r:id="rId2"/>
    <sheet name="Budget summary" sheetId="2" r:id="rId3"/>
    <sheet name="Monthly expenses" sheetId="3" r:id="rId4"/>
    <sheet name="Additional data" sheetId="5" r:id="rId5"/>
  </sheets>
  <definedNames>
    <definedName name="Actual_Expenses">'Budget overview'!$G$11</definedName>
    <definedName name="Actual_Income">'Budget overview'!$D$14</definedName>
    <definedName name="List_Categories">Category_List_Table[To add a category, type below]</definedName>
    <definedName name="_xlnm.Print_Titles" localSheetId="3">'Monthly expenses'!$1:$2</definedName>
    <definedName name="Projected_Expenses">'Budget overview'!$F$11</definedName>
    <definedName name="Projected_Income">'Budget overview'!$C$14</definedName>
    <definedName name="Slicer_Category">#N/A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61" i="3" l="1"/>
  <c r="G11" i="4"/>
  <c r="F11" i="4"/>
  <c r="D4" i="4" s="1"/>
  <c r="D14" i="4"/>
  <c r="C14" i="4"/>
  <c r="F4"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3" i="3"/>
  <c r="D5" i="4" l="1"/>
  <c r="D6" i="4" s="1"/>
</calcChain>
</file>

<file path=xl/sharedStrings.xml><?xml version="1.0" encoding="utf-8"?>
<sst xmlns="http://schemas.openxmlformats.org/spreadsheetml/2006/main" count="228" uniqueCount="113">
  <si>
    <t>Balance</t>
  </si>
  <si>
    <t>Difference</t>
  </si>
  <si>
    <t>Income</t>
  </si>
  <si>
    <t>Expenses</t>
  </si>
  <si>
    <t>Income 1</t>
  </si>
  <si>
    <t>Income 2</t>
  </si>
  <si>
    <t>Extra income</t>
  </si>
  <si>
    <t>Projected</t>
  </si>
  <si>
    <t>Actual</t>
  </si>
  <si>
    <t>Description</t>
  </si>
  <si>
    <t>Category</t>
  </si>
  <si>
    <t>Children</t>
  </si>
  <si>
    <t>Medical</t>
  </si>
  <si>
    <t>Concerts</t>
  </si>
  <si>
    <t>Entertainment</t>
  </si>
  <si>
    <t>Movies</t>
  </si>
  <si>
    <t>Food</t>
  </si>
  <si>
    <t>Groceries</t>
  </si>
  <si>
    <t>Charity 1</t>
  </si>
  <si>
    <t>Charity 2</t>
  </si>
  <si>
    <t>Gift 1</t>
  </si>
  <si>
    <t>Gift 2</t>
  </si>
  <si>
    <t>Housing</t>
  </si>
  <si>
    <t>Electric</t>
  </si>
  <si>
    <t>Gas</t>
  </si>
  <si>
    <t>Maintenance</t>
  </si>
  <si>
    <t>Supplies</t>
  </si>
  <si>
    <t>Health</t>
  </si>
  <si>
    <t>Insurance</t>
  </si>
  <si>
    <t>Home</t>
  </si>
  <si>
    <t>Life</t>
  </si>
  <si>
    <t>Loans</t>
  </si>
  <si>
    <t>Personal</t>
  </si>
  <si>
    <t>Student</t>
  </si>
  <si>
    <t>Clothing</t>
  </si>
  <si>
    <t>Pets</t>
  </si>
  <si>
    <t>Grooming</t>
  </si>
  <si>
    <t>Toys</t>
  </si>
  <si>
    <t>Federal</t>
  </si>
  <si>
    <t>Taxes</t>
  </si>
  <si>
    <t>Local</t>
  </si>
  <si>
    <t>State</t>
  </si>
  <si>
    <t>Transportation</t>
  </si>
  <si>
    <t>Fuel</t>
  </si>
  <si>
    <t xml:space="preserve">Licensing </t>
  </si>
  <si>
    <t xml:space="preserve"> </t>
  </si>
  <si>
    <t>Projected minus expenses</t>
  </si>
  <si>
    <t>Actual minus expenses</t>
  </si>
  <si>
    <t>Actual minus projected</t>
  </si>
  <si>
    <t>Grand Total</t>
  </si>
  <si>
    <t>Categories</t>
  </si>
  <si>
    <t xml:space="preserve">Projected Cost </t>
  </si>
  <si>
    <t xml:space="preserve">Actual Cost </t>
  </si>
  <si>
    <t>Cost</t>
  </si>
  <si>
    <t>To add a category, type below</t>
  </si>
  <si>
    <t xml:space="preserve">Difference </t>
  </si>
  <si>
    <t>Savings</t>
  </si>
  <si>
    <t>Projected balance</t>
  </si>
  <si>
    <t xml:space="preserve">Actual balance </t>
  </si>
  <si>
    <t>Actual expenses breakdown</t>
  </si>
  <si>
    <t>PivotTable for budget chart</t>
  </si>
  <si>
    <t>Category list</t>
  </si>
  <si>
    <t>Projected cost</t>
  </si>
  <si>
    <t>Actual cost</t>
  </si>
  <si>
    <t>Actual cost overview</t>
  </si>
  <si>
    <t>Extracurricular activities</t>
  </si>
  <si>
    <t>School supplies</t>
  </si>
  <si>
    <t>School tuition</t>
  </si>
  <si>
    <t>Live theater</t>
  </si>
  <si>
    <t>Music (CDs, downloads, etc.)</t>
  </si>
  <si>
    <t>Sporting events</t>
  </si>
  <si>
    <t>Video/DVD (purchase)</t>
  </si>
  <si>
    <t>Video/DVD (rental)</t>
  </si>
  <si>
    <t>Dining out</t>
  </si>
  <si>
    <t>Cable/satellite</t>
  </si>
  <si>
    <t>House cleaning service</t>
  </si>
  <si>
    <t>Mortgage or rent</t>
  </si>
  <si>
    <t>Natural gas/oil</t>
  </si>
  <si>
    <t>Internet service</t>
  </si>
  <si>
    <t>Cell phone</t>
  </si>
  <si>
    <t>Home phone</t>
  </si>
  <si>
    <t>Waste removal and recycle</t>
  </si>
  <si>
    <t>Water and sewer</t>
  </si>
  <si>
    <t>Credit card 1</t>
  </si>
  <si>
    <t>Credit card 2</t>
  </si>
  <si>
    <t>Credit card 3</t>
  </si>
  <si>
    <t>Dry cleaning</t>
  </si>
  <si>
    <t>Hair/nails</t>
  </si>
  <si>
    <t>Health club</t>
  </si>
  <si>
    <t>Investment account</t>
  </si>
  <si>
    <t>Retirement account</t>
  </si>
  <si>
    <t>Bus or rideshare</t>
  </si>
  <si>
    <t>Parking fees</t>
  </si>
  <si>
    <t>Vehicle payment</t>
  </si>
  <si>
    <t>Personal care</t>
  </si>
  <si>
    <t>Gifts and charity</t>
  </si>
  <si>
    <t>Calculated Field</t>
  </si>
  <si>
    <t>Solve Order</t>
  </si>
  <si>
    <t>Field</t>
  </si>
  <si>
    <t>Formula</t>
  </si>
  <si>
    <t>Calculated Item</t>
  </si>
  <si>
    <t>Item</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</si>
  <si>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</si>
  <si>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</si>
  <si>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</si>
  <si>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</si>
  <si>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</si>
  <si>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Total income</t>
  </si>
  <si>
    <t>BUDGET OVERVIEW</t>
  </si>
  <si>
    <t>BUDGET SUMMARY</t>
  </si>
  <si>
    <t>MONTHLY EXPENSES</t>
  </si>
  <si>
    <t>ADDITIONAL DATA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</si>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</sst>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164" formatCode="&quot;$&quot;#,##0"/>
  </numFmts>
  <fonts count="36" x14ac:knownFonts="1">
    <font>
      <sz val="11"/>
      <color theme="1"/>
      <name val="Malgun Gothic"/>
      <family val="2"/>
      <scheme val="minor"/>
    </font>
    <font>
      <sz val="12"/>
      <color theme="1"/>
      <name val="Malgun Gothic"/>
      <family val="2"/>
      <scheme val="minor"/>
    </font>
    <font>
      <sz val="9"/>
      <color theme="1"/>
      <name val="Malgun Gothic"/>
      <family val="2"/>
    </font>
    <font>
      <sz val="9"/>
      <color theme="1" tint="0.249977111117893"/>
      <name val="Malgun Gothic"/>
      <family val="2"/>
    </font>
    <font>
      <sz val="10"/>
      <color theme="4" tint="-0.249977111117893"/>
      <name val="Malgun Gothic"/>
      <family val="2"/>
    </font>
    <font>
      <b/>
      <sz val="11"/>
      <color theme="1"/>
      <name val="Malgun Gothic"/>
      <family val="2"/>
      <scheme val="minor"/>
    </font>
    <font>
      <b/>
      <i/>
      <sz val="11"/>
      <color theme="1"/>
      <name val="Malgun Gothic"/>
      <family val="2"/>
      <scheme val="minor"/>
    </font>
    <font>
      <sz val="9"/>
      <color theme="5" tint="-0.749961851863155"/>
      <name val="Malgun Gothic"/>
      <family val="2"/>
      <scheme val="minor"/>
    </font>
    <font>
      <sz val="12"/>
      <color theme="5" tint="-0.749961851863155"/>
      <name val="Franklin Gothic Demi"/>
      <family val="2"/>
      <scheme val="major"/>
    </font>
    <font>
      <sz val="12"/>
      <color theme="5" tint="-0.749961851863155"/>
      <name val="Malgun Gothic"/>
      <family val="2"/>
      <scheme val="minor"/>
    </font>
    <font>
      <sz val="45"/>
      <color theme="9" tint="-0.24994659260841701"/>
      <name val="Franklin Gothic Book"/>
      <family val="2"/>
    </font>
    <font>
      <sz val="12"/>
      <color theme="9" tint="-0.499984740745262"/>
      <name val="Malgun Gothic"/>
      <family val="2"/>
      <scheme val="minor"/>
    </font>
    <font>
      <sz val="12"/>
      <color theme="1" tint="0.249977111117893"/>
      <name val="Malgun Gothic"/>
      <family val="2"/>
      <scheme val="minor"/>
    </font>
    <font>
      <sz val="45"/>
      <color theme="8" tint="-0.24994659260841701"/>
      <name val="Franklin Gothic Book"/>
      <family val="2"/>
    </font>
    <font>
      <sz val="9"/>
      <color theme="1" tint="0.249977111117893"/>
      <name val="Arial"/>
      <family val="2"/>
    </font>
    <font>
      <sz val="45"/>
      <color theme="7" tint="-0.249977111117893"/>
      <name val="Franklin Gothic Book"/>
      <family val="2"/>
    </font>
    <font>
      <sz val="14"/>
      <color theme="1"/>
      <name val="Malgun Gothic"/>
      <family val="2"/>
      <scheme val="minor"/>
    </font>
    <font>
      <b/>
      <sz val="12"/>
      <color theme="5" tint="-0.749961851863155"/>
      <name val="Malgun Gothic"/>
      <family val="2"/>
      <scheme val="minor"/>
    </font>
    <font>
      <sz val="28"/>
      <color theme="1"/>
      <name val="Malgun Gothic"/>
      <family val="2"/>
      <scheme val="minor"/>
    </font>
    <font>
      <sz val="28"/>
      <color theme="4" tint="-0.499984740745262"/>
      <name val="Malgun Gothic"/>
      <family val="2"/>
      <scheme val="minor"/>
    </font>
    <font>
      <sz val="14"/>
      <color theme="7" tint="-0.499984740745262"/>
      <name val="Franklin Gothic Demi"/>
      <family val="2"/>
      <scheme val="major"/>
    </font>
    <font>
      <b/>
      <sz val="14"/>
      <color theme="7" tint="-0.499984740745262"/>
      <name val="Franklin Gothic Demi"/>
      <family val="2"/>
      <scheme val="major"/>
    </font>
    <font>
      <sz val="14"/>
      <color theme="1"/>
      <name val="Franklin Gothic Demi"/>
      <family val="2"/>
      <scheme val="major"/>
    </font>
    <font>
      <sz val="14"/>
      <color theme="5" tint="-0.749961851863155"/>
      <name val="Franklin Gothic Demi"/>
      <family val="2"/>
      <scheme val="major"/>
    </font>
    <font>
      <sz val="12"/>
      <color theme="7" tint="-0.499984740745262"/>
      <name val="Franklin Gothic Demi"/>
      <family val="2"/>
      <scheme val="major"/>
    </font>
    <font>
      <sz val="9"/>
      <color theme="1" tint="0.249977111117893"/>
      <name val="Malgun Gothic"/>
      <family val="2"/>
      <scheme val="minor"/>
    </font>
    <font>
      <sz val="10"/>
      <color theme="4" tint="-0.249977111117893"/>
      <name val="Malgun Gothic"/>
      <family val="2"/>
      <scheme val="minor"/>
    </font>
    <font>
      <sz val="9"/>
      <color theme="1"/>
      <name val="Franklin Gothic Book"/>
      <family val="2"/>
    </font>
    <font>
      <sz val="9"/>
      <color theme="1"/>
      <name val="Franklin Gothic Demi"/>
      <family val="2"/>
      <scheme val="major"/>
    </font>
    <font>
      <sz val="14"/>
      <color theme="8" tint="-0.24994659260841701"/>
      <name val="Franklin Gothic Demi"/>
      <family val="2"/>
      <scheme val="major"/>
    </font>
    <font>
      <sz val="9"/>
      <color theme="1"/>
      <name val="Malgun Gothic"/>
      <family val="2"/>
      <scheme val="minor"/>
    </font>
    <font>
      <sz val="10"/>
      <color theme="1"/>
      <name val="Malgun Gothic"/>
      <family val="2"/>
      <scheme val="minor"/>
    </font>
    <font>
      <b/>
      <sz val="12"/>
      <color theme="9" tint="-0.499984740745262"/>
      <name val="Malgun Gothic"/>
      <family val="2"/>
      <scheme val="minor"/>
    </font>
    <font>
      <sz val="8"/>
      <color theme="1"/>
      <name val="Franklin Gothic Book"/>
      <family val="2"/>
    </font>
    <font>
      <sz val="14"/>
      <color theme="0"/>
      <name val="Franklin Gothic Demi"/>
      <family val="2"/>
      <scheme val="major"/>
    </font>
    <font>
      <sz val="12"/>
      <color theme="0"/>
      <name val="Franklin Gothic Demi"/>
      <family val="2"/>
      <scheme val="major"/>
    </font>
  </fonts>
  <fills count="13">
    <fill>
      <patternFill patternType="none"/>
    </fill>
    <fill>
      <patternFill patternType="gray125"/>
    </fill>
    <fill>
      <patternFill patternType="solid">
        <fgColor theme="5"/>
        <bgColor indexed="64"/>
      </patternFill>
    </fill>
    <fill>
      <patternFill patternType="solid">
        <fgColor theme="5" tint="-9.9948118533890809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6337778862885"/>
        <bgColor indexed="64"/>
      </patternFill>
    </fill>
    <fill>
      <patternFill patternType="solid">
        <fgColor theme="9" tint="-0.24994659260841701"/>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59999389629810485"/>
        <bgColor indexed="64"/>
      </patternFill>
    </fill>
  </fills>
  <borders count="10">
    <border>
      <left/>
      <right/>
      <top/>
      <bottom/>
      <diagonal/>
    </border>
    <border>
      <left/>
      <right/>
      <top/>
      <bottom style="thin">
        <color indexed="8"/>
      </bottom>
      <diagonal/>
    </border>
    <border>
      <left/>
      <right/>
      <top style="thin">
        <color theme="7" tint="0.39994506668294322"/>
      </top>
      <bottom style="thin">
        <color theme="7" tint="0.39994506668294322"/>
      </bottom>
      <diagonal/>
    </border>
    <border>
      <left/>
      <right/>
      <top style="thin">
        <color theme="7" tint="0.39994506668294322"/>
      </top>
      <bottom style="thin">
        <color theme="7" tint="0.39991454817346722"/>
      </bottom>
      <diagonal/>
    </border>
    <border>
      <left/>
      <right/>
      <top/>
      <bottom style="thin">
        <color theme="8" tint="0.59996337778862885"/>
      </bottom>
      <diagonal/>
    </border>
    <border>
      <left/>
      <right/>
      <top style="thin">
        <color theme="8" tint="0.59996337778862885"/>
      </top>
      <bottom style="thin">
        <color theme="8" tint="0.59996337778862885"/>
      </bottom>
      <diagonal/>
    </border>
    <border>
      <left/>
      <right/>
      <top/>
      <bottom style="thin">
        <color theme="9" tint="0.39994506668294322"/>
      </bottom>
      <diagonal/>
    </border>
    <border>
      <left/>
      <right/>
      <top style="thin">
        <color theme="9" tint="0.39994506668294322"/>
      </top>
      <bottom style="thin">
        <color theme="9" tint="0.39994506668294322"/>
      </bottom>
      <diagonal/>
    </border>
    <border>
      <left/>
      <right/>
      <top style="thin">
        <color theme="7" tint="0.39991454817346722"/>
      </top>
      <bottom style="thin">
        <color theme="7" tint="0.39994506668294322"/>
      </bottom>
      <diagonal/>
    </border>
    <border>
      <left/>
      <right/>
      <top style="thin">
        <color theme="9" tint="0.39994506668294322"/>
      </top>
      <bottom/>
      <diagonal/>
    </border>
  </borders>
  <cellStyleXfs count="1">
    <xf numFmtId="0" fontId="0" fillId="0" borderId="0"/>
  </cellStyleXfs>
  <cellXfs count="108">
    <xf numFmtId="0" fontId="0" fillId="0" borderId="0" xfId="0"/>
    <xf numFmtId="0" fontId="2" fillId="0" borderId="0" xfId="0" applyFont="1" applyAlignment="1">
      <alignment vertical="center"/>
    </xf>
    <xf numFmtId="6" fontId="2" fillId="0" borderId="0" xfId="0" applyNumberFormat="1" applyFont="1" applyAlignment="1">
      <alignment horizontal="center" vertical="center"/>
    </xf>
    <xf numFmtId="0" fontId="2" fillId="0" borderId="0" xfId="0" applyFont="1" applyAlignment="1">
      <alignment horizontal="left" vertical="center"/>
    </xf>
    <xf numFmtId="0" fontId="3" fillId="0" borderId="0" xfId="0" applyFont="1"/>
    <xf numFmtId="0" fontId="3" fillId="0" borderId="0" xfId="0" applyFont="1" applyAlignment="1">
      <alignment vertical="center"/>
    </xf>
    <xf numFmtId="0" fontId="3" fillId="0" borderId="0" xfId="0" applyFont="1" applyAlignment="1">
      <alignment horizontal="center"/>
    </xf>
    <xf numFmtId="0" fontId="6" fillId="0" borderId="0" xfId="0" applyFont="1"/>
    <xf numFmtId="0" fontId="5" fillId="0" borderId="1" xfId="0" applyFont="1" applyBorder="1"/>
    <xf numFmtId="0" fontId="3" fillId="0" borderId="0" xfId="0" applyFont="1" applyAlignment="1">
      <alignment horizontal="left" vertical="center" indent="2"/>
    </xf>
    <xf numFmtId="0" fontId="2" fillId="5" borderId="0" xfId="0" applyFont="1" applyFill="1" applyAlignment="1">
      <alignment vertical="center"/>
    </xf>
    <xf numFmtId="0" fontId="12" fillId="5" borderId="4" xfId="0" applyFont="1" applyFill="1" applyBorder="1" applyAlignment="1">
      <alignment horizontal="left" vertical="center" indent="1"/>
    </xf>
    <xf numFmtId="6" fontId="12" fillId="5" borderId="4" xfId="0" applyNumberFormat="1" applyFont="1" applyFill="1" applyBorder="1" applyAlignment="1">
      <alignment horizontal="left" vertical="center" indent="1"/>
    </xf>
    <xf numFmtId="6" fontId="11" fillId="5" borderId="4" xfId="0" applyNumberFormat="1" applyFont="1" applyFill="1" applyBorder="1" applyAlignment="1">
      <alignment horizontal="left" vertical="center" indent="1"/>
    </xf>
    <xf numFmtId="0" fontId="1" fillId="5" borderId="4" xfId="0" applyFont="1" applyFill="1" applyBorder="1" applyAlignment="1">
      <alignment horizontal="left" vertical="center" indent="1"/>
    </xf>
    <xf numFmtId="0" fontId="12" fillId="5" borderId="5" xfId="0" applyFont="1" applyFill="1" applyBorder="1" applyAlignment="1">
      <alignment horizontal="left" vertical="center" indent="1"/>
    </xf>
    <xf numFmtId="6" fontId="12" fillId="5" borderId="5" xfId="0" applyNumberFormat="1" applyFont="1" applyFill="1" applyBorder="1" applyAlignment="1">
      <alignment horizontal="left" vertical="center" indent="1"/>
    </xf>
    <xf numFmtId="6" fontId="11" fillId="5" borderId="5" xfId="0" applyNumberFormat="1" applyFont="1" applyFill="1" applyBorder="1" applyAlignment="1">
      <alignment horizontal="left" vertical="center" indent="1"/>
    </xf>
    <xf numFmtId="0" fontId="1" fillId="5" borderId="5" xfId="0" applyFont="1" applyFill="1" applyBorder="1" applyAlignment="1">
      <alignment horizontal="left" vertical="center" indent="1"/>
    </xf>
    <xf numFmtId="0" fontId="13" fillId="5" borderId="0" xfId="0" applyFont="1" applyFill="1" applyAlignment="1">
      <alignment horizontal="left" vertical="center" indent="10"/>
    </xf>
    <xf numFmtId="0" fontId="10" fillId="4" borderId="0" xfId="0" applyFont="1" applyFill="1" applyAlignment="1">
      <alignment horizontal="left" vertical="center" indent="10"/>
    </xf>
    <xf numFmtId="164" fontId="3" fillId="0" borderId="0" xfId="0" applyNumberFormat="1" applyFont="1" applyAlignment="1">
      <alignment horizontal="center" vertical="center"/>
    </xf>
    <xf numFmtId="0" fontId="14" fillId="3" borderId="0" xfId="0" applyFont="1" applyFill="1" applyAlignment="1">
      <alignment vertical="center"/>
    </xf>
    <xf numFmtId="0" fontId="14" fillId="0" borderId="0" xfId="0" applyFont="1" applyAlignment="1">
      <alignment horizontal="left" vertical="center" indent="2"/>
    </xf>
    <xf numFmtId="0" fontId="4" fillId="0" borderId="0" xfId="0" applyFont="1" applyAlignment="1">
      <alignment horizontal="left" vertical="center" wrapText="1"/>
    </xf>
    <xf numFmtId="0" fontId="3" fillId="0" borderId="0" xfId="0" applyFont="1" applyAlignment="1">
      <alignment horizontal="left" vertical="center"/>
    </xf>
    <xf numFmtId="164" fontId="3" fillId="0" borderId="0" xfId="0" applyNumberFormat="1" applyFont="1" applyAlignment="1">
      <alignment horizontal="left" vertical="center"/>
    </xf>
    <xf numFmtId="6" fontId="3" fillId="0" borderId="0" xfId="0" applyNumberFormat="1" applyFont="1" applyAlignment="1">
      <alignment horizontal="left" vertical="center"/>
    </xf>
    <xf numFmtId="0" fontId="8" fillId="11" borderId="0" xfId="0" applyFont="1" applyFill="1" applyAlignment="1">
      <alignment horizontal="left" vertical="center" indent="2"/>
    </xf>
    <xf numFmtId="0" fontId="9" fillId="11" borderId="8" xfId="0" applyFont="1" applyFill="1" applyBorder="1" applyAlignment="1">
      <alignment horizontal="left" vertical="center" indent="2"/>
    </xf>
    <xf numFmtId="164" fontId="9" fillId="11" borderId="8" xfId="0" applyNumberFormat="1" applyFont="1" applyFill="1" applyBorder="1" applyAlignment="1">
      <alignment horizontal="left" vertical="center" indent="2"/>
    </xf>
    <xf numFmtId="0" fontId="9" fillId="11" borderId="0" xfId="0" applyFont="1" applyFill="1" applyAlignment="1">
      <alignment horizontal="left" vertical="center" indent="2"/>
    </xf>
    <xf numFmtId="0" fontId="7" fillId="11" borderId="8" xfId="0" applyFont="1" applyFill="1" applyBorder="1" applyAlignment="1">
      <alignment horizontal="left" vertical="center" indent="2"/>
    </xf>
    <xf numFmtId="0" fontId="9" fillId="11" borderId="2" xfId="0" applyFont="1" applyFill="1" applyBorder="1" applyAlignment="1">
      <alignment horizontal="left" vertical="center" indent="2"/>
    </xf>
    <xf numFmtId="164" fontId="9" fillId="11" borderId="2" xfId="0" applyNumberFormat="1" applyFont="1" applyFill="1" applyBorder="1" applyAlignment="1">
      <alignment horizontal="left" vertical="center" indent="2"/>
    </xf>
    <xf numFmtId="0" fontId="7" fillId="11" borderId="2" xfId="0" applyFont="1" applyFill="1" applyBorder="1" applyAlignment="1">
      <alignment horizontal="left" vertical="center" indent="2"/>
    </xf>
    <xf numFmtId="6" fontId="9" fillId="11" borderId="2" xfId="0" applyNumberFormat="1" applyFont="1" applyFill="1" applyBorder="1" applyAlignment="1">
      <alignment horizontal="left" vertical="center" indent="2"/>
    </xf>
    <xf numFmtId="6" fontId="9" fillId="11" borderId="0" xfId="0" applyNumberFormat="1" applyFont="1" applyFill="1" applyAlignment="1">
      <alignment horizontal="left" vertical="center" indent="2"/>
    </xf>
    <xf numFmtId="164" fontId="9" fillId="11" borderId="0" xfId="0" applyNumberFormat="1" applyFont="1" applyFill="1" applyAlignment="1">
      <alignment horizontal="left" vertical="center" indent="2"/>
    </xf>
    <xf numFmtId="0" fontId="9" fillId="11" borderId="3" xfId="0" applyFont="1" applyFill="1" applyBorder="1" applyAlignment="1">
      <alignment horizontal="left" vertical="center" indent="2"/>
    </xf>
    <xf numFmtId="0" fontId="16" fillId="11" borderId="0" xfId="0" applyFont="1" applyFill="1" applyAlignment="1">
      <alignment vertical="center"/>
    </xf>
    <xf numFmtId="0" fontId="0" fillId="11" borderId="0" xfId="0" applyFill="1" applyAlignment="1">
      <alignment horizontal="left" vertical="center" indent="1"/>
    </xf>
    <xf numFmtId="0" fontId="0" fillId="11" borderId="0" xfId="0" applyFill="1" applyAlignment="1">
      <alignment vertical="center"/>
    </xf>
    <xf numFmtId="164" fontId="17" fillId="11" borderId="3" xfId="0" applyNumberFormat="1" applyFont="1" applyFill="1" applyBorder="1" applyAlignment="1">
      <alignment horizontal="left" vertical="center" indent="2"/>
    </xf>
    <xf numFmtId="164" fontId="0" fillId="11" borderId="0" xfId="0" applyNumberFormat="1" applyFill="1" applyAlignment="1">
      <alignment horizontal="center" vertical="center"/>
    </xf>
    <xf numFmtId="0" fontId="18" fillId="2" borderId="0" xfId="0" applyFont="1" applyFill="1" applyAlignment="1">
      <alignment vertical="center"/>
    </xf>
    <xf numFmtId="0" fontId="18" fillId="11" borderId="0" xfId="0" applyFont="1" applyFill="1" applyAlignment="1">
      <alignment vertical="center"/>
    </xf>
    <xf numFmtId="0" fontId="19" fillId="0" borderId="0" xfId="0" applyFont="1" applyAlignment="1">
      <alignment vertical="center"/>
    </xf>
    <xf numFmtId="0" fontId="18" fillId="0" borderId="0" xfId="0" applyFont="1" applyAlignment="1">
      <alignment vertical="center"/>
    </xf>
    <xf numFmtId="0" fontId="16" fillId="11" borderId="0" xfId="0" applyFont="1" applyFill="1" applyAlignment="1">
      <alignment horizontal="left" vertical="center" indent="1"/>
    </xf>
    <xf numFmtId="0" fontId="16" fillId="0" borderId="0" xfId="0" applyFont="1" applyAlignment="1">
      <alignment horizontal="left" vertical="center" indent="1"/>
    </xf>
    <xf numFmtId="0" fontId="16" fillId="0" borderId="0" xfId="0" applyFont="1" applyAlignment="1">
      <alignment vertical="center"/>
    </xf>
    <xf numFmtId="0" fontId="0" fillId="0" borderId="0" xfId="0" applyAlignment="1">
      <alignment horizontal="left" vertical="center" indent="1"/>
    </xf>
    <xf numFmtId="0" fontId="0" fillId="0" borderId="0" xfId="0" applyAlignment="1">
      <alignment vertical="center"/>
    </xf>
    <xf numFmtId="164" fontId="0" fillId="0" borderId="0" xfId="0" applyNumberFormat="1" applyAlignment="1">
      <alignment horizontal="center" vertical="center"/>
    </xf>
    <xf numFmtId="0" fontId="22" fillId="12" borderId="0" xfId="0" applyFont="1" applyFill="1" applyAlignment="1">
      <alignment horizontal="left" vertical="center" indent="1"/>
    </xf>
    <xf numFmtId="164" fontId="8" fillId="12" borderId="0" xfId="0" applyNumberFormat="1" applyFont="1" applyFill="1" applyAlignment="1">
      <alignment horizontal="left" vertical="center" indent="2"/>
    </xf>
    <xf numFmtId="0" fontId="8" fillId="12" borderId="0" xfId="0" applyFont="1" applyFill="1" applyAlignment="1">
      <alignment horizontal="left" vertical="center" indent="2"/>
    </xf>
    <xf numFmtId="0" fontId="23" fillId="12" borderId="0" xfId="0" applyFont="1" applyFill="1" applyAlignment="1">
      <alignment horizontal="left" vertical="center" indent="2"/>
    </xf>
    <xf numFmtId="0" fontId="20" fillId="12" borderId="0" xfId="0" applyFont="1" applyFill="1" applyAlignment="1">
      <alignment horizontal="left" vertical="center" indent="2"/>
    </xf>
    <xf numFmtId="0" fontId="24" fillId="11" borderId="0" xfId="0" applyFont="1" applyFill="1" applyAlignment="1">
      <alignment horizontal="left" vertical="center" indent="2"/>
    </xf>
    <xf numFmtId="0" fontId="0" fillId="10" borderId="0" xfId="0" applyFill="1" applyAlignment="1">
      <alignment vertical="center"/>
    </xf>
    <xf numFmtId="0" fontId="25" fillId="3" borderId="0" xfId="0" applyFont="1" applyFill="1"/>
    <xf numFmtId="0" fontId="0" fillId="3" borderId="0" xfId="0" applyFill="1"/>
    <xf numFmtId="0" fontId="26" fillId="10" borderId="0" xfId="0" applyFont="1" applyFill="1" applyAlignment="1">
      <alignment horizontal="left" vertical="center" wrapText="1"/>
    </xf>
    <xf numFmtId="0" fontId="25" fillId="10" borderId="0" xfId="0" applyFont="1" applyFill="1" applyAlignment="1">
      <alignment horizontal="left" vertical="center"/>
    </xf>
    <xf numFmtId="0" fontId="0" fillId="10" borderId="0" xfId="0" applyFill="1" applyAlignment="1">
      <alignment horizontal="left" vertical="center"/>
    </xf>
    <xf numFmtId="6" fontId="0" fillId="10" borderId="0" xfId="0" applyNumberFormat="1" applyFill="1" applyAlignment="1">
      <alignment vertical="center"/>
    </xf>
    <xf numFmtId="0" fontId="25" fillId="3" borderId="0" xfId="0" applyFont="1" applyFill="1" applyAlignment="1">
      <alignment vertical="center"/>
    </xf>
    <xf numFmtId="0" fontId="27" fillId="5" borderId="0" xfId="0" applyFont="1" applyFill="1" applyAlignment="1">
      <alignment vertical="center"/>
    </xf>
    <xf numFmtId="6" fontId="27" fillId="5" borderId="0" xfId="0" applyNumberFormat="1" applyFont="1" applyFill="1" applyAlignment="1">
      <alignment horizontal="center" vertical="center"/>
    </xf>
    <xf numFmtId="0" fontId="27" fillId="5" borderId="0" xfId="0" applyFont="1" applyFill="1" applyAlignment="1">
      <alignment horizontal="left" vertical="center"/>
    </xf>
    <xf numFmtId="0" fontId="28" fillId="8" borderId="0" xfId="0" applyFont="1" applyFill="1" applyAlignment="1">
      <alignment vertical="center"/>
    </xf>
    <xf numFmtId="0" fontId="29" fillId="6" borderId="0" xfId="0" applyFont="1" applyFill="1" applyAlignment="1">
      <alignment horizontal="left" vertical="center" wrapText="1" indent="1"/>
    </xf>
    <xf numFmtId="6" fontId="29" fillId="6" borderId="0" xfId="0" applyNumberFormat="1" applyFont="1" applyFill="1" applyAlignment="1">
      <alignment horizontal="left" vertical="center" wrapText="1" indent="1"/>
    </xf>
    <xf numFmtId="0" fontId="30" fillId="5" borderId="0" xfId="0" applyFont="1" applyFill="1" applyAlignment="1">
      <alignment vertical="center"/>
    </xf>
    <xf numFmtId="6" fontId="30" fillId="5" borderId="0" xfId="0" applyNumberFormat="1" applyFont="1" applyFill="1" applyAlignment="1">
      <alignment horizontal="center" vertical="center"/>
    </xf>
    <xf numFmtId="0" fontId="30" fillId="5" borderId="0" xfId="0" applyFont="1" applyFill="1" applyAlignment="1">
      <alignment horizontal="left" vertical="center"/>
    </xf>
    <xf numFmtId="0" fontId="30" fillId="0" borderId="0" xfId="0" applyFont="1" applyAlignment="1">
      <alignment vertical="center"/>
    </xf>
    <xf numFmtId="6" fontId="30" fillId="0" borderId="0" xfId="0" applyNumberFormat="1" applyFont="1" applyAlignment="1">
      <alignment horizontal="center" vertical="center"/>
    </xf>
    <xf numFmtId="0" fontId="30" fillId="0" borderId="0" xfId="0" applyFont="1" applyAlignment="1">
      <alignment horizontal="left" vertical="center"/>
    </xf>
    <xf numFmtId="0" fontId="30" fillId="4" borderId="0" xfId="0" applyFont="1" applyFill="1"/>
    <xf numFmtId="0" fontId="30" fillId="0" borderId="0" xfId="0" applyFont="1"/>
    <xf numFmtId="0" fontId="31" fillId="4" borderId="0" xfId="0" applyFont="1" applyFill="1" applyAlignment="1">
      <alignment vertical="center"/>
    </xf>
    <xf numFmtId="0" fontId="1" fillId="4" borderId="6" xfId="0" applyFont="1" applyFill="1" applyBorder="1" applyAlignment="1">
      <alignment horizontal="left" vertical="center" indent="2"/>
    </xf>
    <xf numFmtId="0" fontId="1" fillId="4" borderId="0" xfId="0" applyFont="1" applyFill="1" applyAlignment="1">
      <alignment horizontal="left" vertical="center" indent="2"/>
    </xf>
    <xf numFmtId="0" fontId="31" fillId="0" borderId="0" xfId="0" applyFont="1" applyAlignment="1">
      <alignment vertical="center"/>
    </xf>
    <xf numFmtId="0" fontId="1" fillId="4" borderId="0" xfId="0" applyFont="1" applyFill="1" applyAlignment="1">
      <alignment vertical="center"/>
    </xf>
    <xf numFmtId="0" fontId="32" fillId="4" borderId="7" xfId="0" applyFont="1" applyFill="1" applyBorder="1" applyAlignment="1">
      <alignment horizontal="left" vertical="center" indent="2"/>
    </xf>
    <xf numFmtId="0" fontId="12" fillId="4" borderId="7" xfId="0" applyFont="1" applyFill="1" applyBorder="1" applyAlignment="1">
      <alignment horizontal="left" vertical="center" indent="2"/>
    </xf>
    <xf numFmtId="0" fontId="1" fillId="0" borderId="0" xfId="0" applyFont="1" applyAlignment="1">
      <alignment vertical="center"/>
    </xf>
    <xf numFmtId="0" fontId="30" fillId="4" borderId="0" xfId="0" applyFont="1" applyFill="1" applyAlignment="1">
      <alignment vertical="center"/>
    </xf>
    <xf numFmtId="6" fontId="12" fillId="4" borderId="7" xfId="0" applyNumberFormat="1" applyFont="1" applyFill="1" applyBorder="1" applyAlignment="1">
      <alignment horizontal="left" vertical="center" indent="2"/>
    </xf>
    <xf numFmtId="6" fontId="32" fillId="4" borderId="7" xfId="0" applyNumberFormat="1" applyFont="1" applyFill="1" applyBorder="1" applyAlignment="1">
      <alignment horizontal="left" vertical="center" indent="2"/>
    </xf>
    <xf numFmtId="0" fontId="30" fillId="4" borderId="9" xfId="0" applyFont="1" applyFill="1" applyBorder="1"/>
    <xf numFmtId="0" fontId="30" fillId="4" borderId="9" xfId="0" applyFont="1" applyFill="1" applyBorder="1" applyAlignment="1">
      <alignment vertical="center"/>
    </xf>
    <xf numFmtId="0" fontId="30" fillId="0" borderId="0" xfId="0" applyFont="1" applyAlignment="1">
      <alignment horizontal="center" vertical="center"/>
    </xf>
    <xf numFmtId="0" fontId="27" fillId="4" borderId="0" xfId="0" applyFont="1" applyFill="1" applyAlignment="1">
      <alignment horizontal="left" vertical="center" indent="1"/>
    </xf>
    <xf numFmtId="0" fontId="33" fillId="4" borderId="0" xfId="0" applyFont="1" applyFill="1"/>
    <xf numFmtId="0" fontId="28" fillId="9" borderId="0" xfId="0" applyFont="1" applyFill="1"/>
    <xf numFmtId="0" fontId="34" fillId="7" borderId="0" xfId="0" applyFont="1" applyFill="1" applyAlignment="1">
      <alignment horizontal="left" vertical="center" indent="2"/>
    </xf>
    <xf numFmtId="0" fontId="35" fillId="4" borderId="0" xfId="0" applyFont="1" applyFill="1" applyAlignment="1">
      <alignment horizontal="left" vertical="center" indent="2"/>
    </xf>
    <xf numFmtId="0" fontId="28" fillId="4" borderId="0" xfId="0" applyFont="1" applyFill="1"/>
    <xf numFmtId="0" fontId="9" fillId="11" borderId="2" xfId="0" applyFont="1" applyFill="1" applyBorder="1" applyAlignment="1">
      <alignment horizontal="left" vertical="center" indent="2"/>
    </xf>
    <xf numFmtId="0" fontId="9" fillId="11" borderId="8" xfId="0" applyFont="1" applyFill="1" applyBorder="1" applyAlignment="1">
      <alignment horizontal="left" vertical="center" indent="2"/>
    </xf>
    <xf numFmtId="0" fontId="21" fillId="12" borderId="0" xfId="0" applyFont="1" applyFill="1" applyAlignment="1">
      <alignment horizontal="left" vertical="center" indent="2"/>
    </xf>
    <xf numFmtId="0" fontId="15" fillId="11" borderId="0" xfId="0" applyFont="1" applyFill="1" applyAlignment="1">
      <alignment horizontal="left" vertical="center" indent="10"/>
    </xf>
    <xf numFmtId="0" fontId="10" fillId="3" borderId="0" xfId="0" applyFont="1" applyFill="1" applyAlignment="1">
      <alignment horizontal="left" vertical="center" indent="10"/>
    </xf>
  </cellXfs>
  <cellStyles count="1">
    <cellStyle name="Normal" xfId="0" builtinId="0" customBuiltin="1"/>
  </cellStyles>
  <dxfs count="179">
    <dxf>
      <font>
        <b/>
        <i val="0"/>
        <color theme="8" tint="-0.24994659260841701"/>
      </font>
    </dxf>
    <dxf>
      <font>
        <color rgb="FFC00000"/>
      </font>
    </dxf>
    <dxf>
      <font>
        <b val="0"/>
        <i val="0"/>
        <strike val="0"/>
        <condense val="0"/>
        <extend val="0"/>
        <outline val="0"/>
        <shadow val="0"/>
        <u val="none"/>
        <vertAlign val="baseline"/>
        <sz val="12"/>
        <color theme="1" tint="0.249977111117893"/>
        <name val="Malgun Gothic"/>
        <family val="2"/>
        <scheme val="minor"/>
      </font>
      <fill>
        <patternFill>
          <fgColor indexed="64"/>
          <bgColor theme="9" tint="0.79998168889431442"/>
        </patternFill>
      </fill>
      <alignment horizontal="left" vertical="center" textRotation="0" wrapText="0" indent="2" justifyLastLine="0" shrinkToFit="0" readingOrder="0"/>
      <border diagonalUp="0" diagonalDown="0" outline="0">
        <left/>
        <right/>
        <top style="thin">
          <color theme="9" tint="0.39994506668294322"/>
        </top>
        <bottom style="thin">
          <color theme="9" tint="0.39994506668294322"/>
        </bottom>
      </border>
    </dxf>
    <dxf>
      <font>
        <b val="0"/>
        <i val="0"/>
        <strike val="0"/>
        <condense val="0"/>
        <extend val="0"/>
        <outline val="0"/>
        <shadow val="0"/>
        <u val="none"/>
        <vertAlign val="baseline"/>
        <sz val="12"/>
        <color theme="1" tint="0.249977111117893"/>
        <name val="Malgun Gothic"/>
        <family val="2"/>
        <scheme val="minor"/>
      </font>
      <fill>
        <patternFill>
          <fgColor indexed="64"/>
          <bgColor theme="9" tint="0.79998168889431442"/>
        </patternFill>
      </fill>
      <alignment horizontal="left" vertical="center" textRotation="0" wrapText="0" indent="2" justifyLastLine="0" shrinkToFit="0" readingOrder="0"/>
    </dxf>
    <dxf>
      <font>
        <b val="0"/>
        <i val="0"/>
        <strike val="0"/>
        <condense val="0"/>
        <extend val="0"/>
        <outline val="0"/>
        <shadow val="0"/>
        <u val="none"/>
        <vertAlign val="baseline"/>
        <sz val="12"/>
        <color theme="1" tint="0.249977111117893"/>
        <name val="Malgun Gothic"/>
        <family val="2"/>
        <scheme val="minor"/>
      </font>
      <fill>
        <patternFill>
          <fgColor indexed="64"/>
          <bgColor theme="9" tint="0.79998168889431442"/>
        </patternFill>
      </fill>
      <alignment horizontal="left" vertical="center" textRotation="0" wrapText="0" indent="2" justifyLastLine="0" shrinkToFit="0" readingOrder="0"/>
    </dxf>
    <dxf>
      <font>
        <name val="Malgun Gothic"/>
        <scheme val="minor"/>
      </font>
    </dxf>
    <dxf>
      <font>
        <name val="Malgun Gothic"/>
        <scheme val="minor"/>
      </font>
    </dxf>
    <dxf>
      <font>
        <name val="Malgun Gothic"/>
        <scheme val="minor"/>
      </font>
    </dxf>
    <dxf>
      <font>
        <name val="Malgun Gothic"/>
        <scheme val="minor"/>
      </font>
    </dxf>
    <dxf>
      <font>
        <name val="Malgun Gothic"/>
        <scheme val="minor"/>
      </font>
    </dxf>
    <dxf>
      <font>
        <name val="Malgun Gothic"/>
        <scheme val="minor"/>
      </font>
    </dxf>
    <dxf>
      <border>
        <bottom style="thin">
          <color theme="9" tint="0.39994506668294322"/>
        </bottom>
        <horizontal style="thin">
          <color theme="9" tint="0.39994506668294322"/>
        </horizontal>
      </border>
    </dxf>
    <dxf>
      <border>
        <bottom style="thin">
          <color theme="9" tint="0.39994506668294322"/>
        </bottom>
        <horizontal style="thin">
          <color theme="9" tint="0.39994506668294322"/>
        </horizontal>
      </border>
    </dxf>
    <dxf>
      <border>
        <bottom style="thin">
          <color theme="9" tint="0.39994506668294322"/>
        </bottom>
        <horizontal style="thin">
          <color theme="9" tint="0.39994506668294322"/>
        </horizontal>
      </border>
    </dxf>
    <dxf>
      <border>
        <bottom style="thin">
          <color theme="9" tint="0.39994506668294322"/>
        </bottom>
        <horizontal style="thin">
          <color theme="9" tint="0.39994506668294322"/>
        </horizontal>
      </border>
    </dxf>
    <dxf>
      <border>
        <bottom style="thin">
          <color theme="9" tint="0.39994506668294322"/>
        </bottom>
        <horizontal style="thin">
          <color theme="9" tint="0.39994506668294322"/>
        </horizontal>
      </border>
    </dxf>
    <dxf>
      <border>
        <bottom style="thin">
          <color theme="9" tint="0.39994506668294322"/>
        </bottom>
        <horizontal style="thin">
          <color theme="9" tint="0.39994506668294322"/>
        </horizontal>
      </border>
    </dxf>
    <dxf>
      <font>
        <b/>
      </font>
    </dxf>
    <dxf>
      <font>
        <b/>
      </font>
    </dxf>
    <dxf>
      <font>
        <name val="Malgun Gothic"/>
        <charset val="129"/>
        <scheme val="none"/>
      </font>
    </dxf>
    <dxf>
      <font>
        <name val="Malgun Gothic"/>
        <charset val="129"/>
        <scheme val="none"/>
      </font>
    </dxf>
    <dxf>
      <font>
        <name val="Malgun Gothic"/>
        <charset val="129"/>
        <scheme val="none"/>
      </font>
    </dxf>
    <dxf>
      <font>
        <name val="Malgun Gothic"/>
        <charset val="129"/>
        <scheme val="none"/>
      </font>
    </dxf>
    <dxf>
      <font>
        <name val="Malgun Gothic"/>
        <charset val="129"/>
        <scheme val="none"/>
      </font>
    </dxf>
    <dxf>
      <font>
        <name val="Malgun Gothic"/>
        <charset val="129"/>
        <scheme val="none"/>
      </font>
    </dxf>
    <dxf>
      <border>
        <left/>
      </border>
    </dxf>
    <dxf>
      <border>
        <left/>
      </border>
    </dxf>
    <dxf>
      <border>
        <left/>
      </border>
    </dxf>
    <dxf>
      <border>
        <left/>
      </border>
    </dxf>
    <dxf>
      <border>
        <left/>
      </border>
    </dxf>
    <dxf>
      <border>
        <left/>
      </border>
    </dxf>
    <dxf>
      <border>
        <left/>
        <right/>
        <top/>
      </border>
    </dxf>
    <dxf>
      <border>
        <left/>
        <right/>
        <top/>
      </border>
    </dxf>
    <dxf>
      <font>
        <name val="Calibri"/>
        <scheme val="none"/>
      </font>
    </dxf>
    <dxf>
      <border>
        <horizontal/>
      </border>
    </dxf>
    <dxf>
      <border>
        <horizontal/>
      </border>
    </dxf>
    <dxf>
      <font>
        <sz val="12"/>
      </font>
      <alignment indent="2"/>
    </dxf>
    <dxf>
      <font>
        <sz val="12"/>
      </font>
      <alignment indent="2"/>
    </dxf>
    <dxf>
      <font>
        <sz val="12"/>
      </font>
      <alignment indent="2"/>
    </dxf>
    <dxf>
      <font>
        <sz val="12"/>
      </font>
      <alignment indent="2"/>
    </dxf>
    <dxf>
      <font>
        <sz val="12"/>
      </font>
      <alignment indent="2"/>
    </dxf>
    <dxf>
      <font>
        <sz val="12"/>
      </font>
      <alignment indent="2"/>
    </dxf>
    <dxf>
      <alignment horizontal="left" vertical="center" indent="1"/>
    </dxf>
    <dxf>
      <alignment horizontal="left" vertical="center" indent="1"/>
    </dxf>
    <dxf>
      <alignment horizontal="left" vertical="center" indent="1"/>
    </dxf>
    <dxf>
      <alignment horizontal="left" vertical="center" indent="1"/>
    </dxf>
    <dxf>
      <alignment horizontal="left" vertical="center" indent="1"/>
    </dxf>
    <dxf>
      <alignment horizontal="left" vertical="center" indent="1"/>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ont>
        <name val="Malgun Gothic"/>
        <scheme val="none"/>
      </font>
    </dxf>
    <dxf>
      <font>
        <name val="Lato"/>
      </font>
    </dxf>
    <dxf>
      <font>
        <name val="Lato Black"/>
      </font>
    </dxf>
    <dxf>
      <font>
        <name val="Franklin Gothic Demi"/>
        <scheme val="major"/>
      </font>
    </dxf>
    <dxf>
      <font>
        <name val="Franklin Gothic Demi"/>
        <scheme val="major"/>
      </font>
    </dxf>
    <dxf>
      <font>
        <color theme="9" tint="-0.499984740745262"/>
      </font>
    </dxf>
    <dxf>
      <font>
        <color theme="9" tint="-0.499984740745262"/>
      </font>
    </dxf>
    <dxf>
      <font>
        <color theme="9" tint="-0.499984740745262"/>
      </font>
    </dxf>
    <dxf>
      <font>
        <color theme="9" tint="-0.499984740745262"/>
      </font>
    </dxf>
    <dxf>
      <font>
        <color theme="9" tint="-0.499984740745262"/>
      </font>
    </dxf>
    <dxf>
      <border>
        <top style="thin">
          <color theme="0"/>
        </top>
      </border>
    </dxf>
    <dxf>
      <border>
        <top style="thin">
          <color theme="0"/>
        </top>
      </border>
    </dxf>
    <dxf>
      <border>
        <top style="thin">
          <color theme="0"/>
        </top>
      </border>
    </dxf>
    <dxf>
      <font>
        <color theme="4" tint="-0.499984740745262"/>
      </font>
    </dxf>
    <dxf>
      <font>
        <color theme="4" tint="-0.499984740745262"/>
      </font>
    </dxf>
    <dxf>
      <font>
        <color theme="4" tint="-0.499984740745262"/>
      </font>
    </dxf>
    <dxf>
      <font>
        <color theme="4" tint="-0.499984740745262"/>
      </font>
    </dxf>
    <dxf>
      <font>
        <color theme="4" tint="-0.499984740745262"/>
      </font>
    </dxf>
    <dxf>
      <font>
        <sz val="10"/>
      </font>
    </dxf>
    <dxf>
      <font>
        <sz val="10"/>
      </font>
    </dxf>
    <dxf>
      <font>
        <sz val="10"/>
      </font>
    </dxf>
    <dxf>
      <font>
        <sz val="11"/>
      </font>
    </dxf>
    <dxf>
      <font>
        <sz val="11"/>
      </font>
    </dxf>
    <dxf>
      <font>
        <sz val="11"/>
      </font>
    </dxf>
    <dxf>
      <font>
        <sz val="10"/>
      </font>
    </dxf>
    <dxf>
      <font>
        <sz val="10"/>
      </font>
    </dxf>
    <dxf>
      <font>
        <sz val="10"/>
      </font>
    </dxf>
    <dxf>
      <alignment vertical="center" readingOrder="0"/>
    </dxf>
    <dxf>
      <alignment vertical="center" readingOrder="0"/>
    </dxf>
    <dxf>
      <alignment vertical="center" readingOrder="0"/>
    </dxf>
    <dxf>
      <font>
        <sz val="9"/>
      </font>
    </dxf>
    <dxf>
      <font>
        <sz val="9"/>
      </font>
    </dxf>
    <dxf>
      <font>
        <sz val="9"/>
      </font>
    </dxf>
    <dxf>
      <font>
        <sz val="10"/>
      </font>
    </dxf>
    <dxf>
      <font>
        <sz val="10"/>
      </font>
    </dxf>
    <dxf>
      <font>
        <sz val="10"/>
      </font>
    </dxf>
    <dxf>
      <font>
        <sz val="11"/>
      </font>
    </dxf>
    <dxf>
      <font>
        <sz val="11"/>
      </font>
    </dxf>
    <dxf>
      <font>
        <sz val="11"/>
      </font>
    </dxf>
    <dxf>
      <font>
        <sz val="9"/>
      </font>
    </dxf>
    <dxf>
      <font>
        <sz val="9"/>
      </font>
    </dxf>
    <dxf>
      <font>
        <sz val="9"/>
      </font>
    </dxf>
    <dxf>
      <font>
        <sz val="12"/>
      </font>
    </dxf>
    <dxf>
      <font>
        <sz val="12"/>
      </font>
    </dxf>
    <dxf>
      <font>
        <sz val="12"/>
      </font>
    </dxf>
    <dxf>
      <font>
        <sz val="11"/>
      </font>
    </dxf>
    <dxf>
      <font>
        <sz val="11"/>
      </font>
    </dxf>
    <dxf>
      <font>
        <sz val="11"/>
      </font>
    </dxf>
    <dxf>
      <font>
        <sz val="10"/>
      </font>
    </dxf>
    <dxf>
      <font>
        <sz val="10"/>
      </font>
    </dxf>
    <dxf>
      <font>
        <sz val="10"/>
      </font>
    </dxf>
    <dxf>
      <font>
        <sz val="10"/>
      </font>
    </dxf>
    <dxf>
      <font>
        <sz val="10"/>
      </font>
    </dxf>
    <dxf>
      <font>
        <sz val="10"/>
      </font>
    </dxf>
    <dxf>
      <font>
        <sz val="10"/>
      </font>
    </dxf>
    <dxf>
      <font>
        <sz val="11"/>
      </font>
    </dxf>
    <dxf>
      <font>
        <sz val="11"/>
      </font>
    </dxf>
    <dxf>
      <font>
        <sz val="11"/>
      </font>
    </dxf>
    <dxf>
      <font>
        <sz val="11"/>
      </font>
    </dxf>
    <dxf>
      <font>
        <sz val="11"/>
      </font>
    </dxf>
    <dxf>
      <font>
        <sz val="11"/>
      </font>
    </dxf>
    <dxf>
      <font>
        <sz val="11"/>
      </font>
    </dxf>
    <dxf>
      <font>
        <sz val="9"/>
      </font>
    </dxf>
    <dxf>
      <font>
        <sz val="9"/>
      </font>
    </dxf>
    <dxf>
      <font>
        <sz val="9"/>
      </font>
    </dxf>
    <dxf>
      <font>
        <sz val="9"/>
      </font>
    </dxf>
    <dxf>
      <font>
        <sz val="9"/>
      </font>
    </dxf>
    <dxf>
      <font>
        <sz val="9"/>
      </font>
    </dxf>
    <dxf>
      <font>
        <sz val="9"/>
      </font>
    </dxf>
    <dxf>
      <font>
        <sz val="10"/>
      </font>
    </dxf>
    <dxf>
      <font>
        <sz val="10"/>
      </font>
    </dxf>
    <dxf>
      <font>
        <sz val="10"/>
      </font>
    </dxf>
    <dxf>
      <font>
        <sz val="10"/>
      </font>
    </dxf>
    <dxf>
      <font>
        <sz val="10"/>
      </font>
    </dxf>
    <dxf>
      <font>
        <sz val="10"/>
      </font>
    </dxf>
    <dxf>
      <font>
        <sz val="10"/>
      </font>
    </dxf>
    <dxf>
      <font>
        <sz val="9"/>
      </font>
    </dxf>
    <dxf>
      <font>
        <name val="Malgun Gothic"/>
        <scheme val="none"/>
      </font>
    </dxf>
    <dxf>
      <font>
        <name val="Malgun Gothic"/>
        <scheme val="none"/>
      </font>
    </dxf>
    <dxf>
      <font>
        <name val="Malgun Gothic"/>
        <scheme val="none"/>
      </font>
    </dxf>
    <dxf>
      <font>
        <name val="Malgun Gothic"/>
        <scheme val="none"/>
      </font>
    </dxf>
    <dxf>
      <font>
        <b/>
      </font>
    </dxf>
    <dxf>
      <font>
        <b/>
      </font>
    </dxf>
    <dxf>
      <alignment horizontal="center" readingOrder="0"/>
    </dxf>
    <dxf>
      <alignment horizontal="center" readingOrder="0"/>
    </dxf>
    <dxf>
      <border>
        <bottom style="thin">
          <color theme="0" tint="-0.34998626667073579"/>
        </bottom>
      </border>
    </dxf>
    <dxf>
      <border>
        <bottom style="thin">
          <color theme="0" tint="-0.34998626667073579"/>
        </bottom>
      </border>
    </dxf>
    <dxf>
      <border>
        <bottom style="thin">
          <color theme="0" tint="-0.34998626667073579"/>
        </bottom>
      </border>
    </dxf>
    <dxf>
      <alignment horizontal="center" readingOrder="0"/>
    </dxf>
    <dxf>
      <alignment horizontal="center" readingOrder="0"/>
    </dxf>
    <dxf>
      <alignment horizontal="center" readingOrder="0"/>
    </dxf>
    <dxf>
      <font>
        <color theme="4" tint="-0.249977111117893"/>
      </font>
      <fill>
        <patternFill patternType="solid">
          <fgColor indexed="64"/>
          <bgColor theme="0"/>
        </patternFill>
      </fill>
    </dxf>
    <dxf>
      <font>
        <color theme="4" tint="-0.249977111117893"/>
      </font>
      <fill>
        <patternFill patternType="solid">
          <fgColor indexed="64"/>
          <bgColor theme="0"/>
        </patternFill>
      </fill>
    </dxf>
    <dxf>
      <alignment indent="1" readingOrder="0"/>
    </dxf>
    <dxf>
      <border>
        <top style="thin">
          <color theme="0" tint="-0.34998626667073579"/>
        </top>
      </border>
    </dxf>
    <dxf>
      <border>
        <bottom style="thin">
          <color theme="0" tint="-0.34998626667073579"/>
        </bottom>
      </border>
    </dxf>
    <dxf>
      <border>
        <bottom style="thin">
          <color theme="0" tint="-0.34998626667073579"/>
        </bottom>
      </border>
    </dxf>
    <dxf>
      <border>
        <top style="thin">
          <color theme="0" tint="-0.24994659260841701"/>
        </top>
      </border>
    </dxf>
    <dxf>
      <border>
        <top style="thin">
          <color theme="0" tint="-0.24994659260841701"/>
        </top>
      </border>
    </dxf>
    <dxf>
      <font>
        <color theme="4" tint="-0.249977111117893"/>
      </font>
    </dxf>
    <dxf>
      <font>
        <color theme="4" tint="-0.249977111117893"/>
      </font>
    </dxf>
    <dxf>
      <alignment horizontal="center" readingOrder="0"/>
    </dxf>
    <dxf>
      <alignment horizontal="center" readingOrder="0"/>
    </dxf>
    <dxf>
      <font>
        <color theme="1" tint="0.249977111117893"/>
      </font>
    </dxf>
    <dxf>
      <font>
        <color theme="1" tint="0.249977111117893"/>
      </font>
    </dxf>
    <dxf>
      <font>
        <color theme="4" tint="-0.249977111117893"/>
      </font>
    </dxf>
    <dxf>
      <font>
        <color theme="4" tint="-0.249977111117893"/>
      </font>
    </dxf>
    <dxf>
      <fill>
        <patternFill patternType="solid">
          <bgColor theme="0"/>
        </patternFill>
      </fill>
    </dxf>
    <dxf>
      <fill>
        <patternFill patternType="solid">
          <bgColor theme="0"/>
        </patternFill>
      </fill>
    </dxf>
    <dxf>
      <font>
        <b val="0"/>
        <i val="0"/>
        <strike val="0"/>
        <condense val="0"/>
        <extend val="0"/>
        <outline val="0"/>
        <shadow val="0"/>
        <u val="none"/>
        <vertAlign val="baseline"/>
        <sz val="12"/>
        <color theme="1"/>
        <name val="Malgun Gothic"/>
        <family val="2"/>
        <scheme val="minor"/>
      </font>
      <numFmt numFmtId="0" formatCode="General"/>
      <fill>
        <patternFill patternType="solid">
          <fgColor indexed="64"/>
          <bgColor theme="8" tint="0.79998168889431442"/>
        </patternFill>
      </fill>
      <alignment horizontal="left" vertical="center" textRotation="0" wrapText="0" indent="1" justifyLastLine="0" shrinkToFit="0" readingOrder="0"/>
      <border diagonalUp="0" diagonalDown="0" outline="0">
        <left/>
        <right/>
        <top style="thin">
          <color theme="8" tint="0.59996337778862885"/>
        </top>
        <bottom style="thin">
          <color theme="8" tint="0.59996337778862885"/>
        </bottom>
      </border>
    </dxf>
    <dxf>
      <font>
        <b val="0"/>
        <i val="0"/>
        <strike val="0"/>
        <condense val="0"/>
        <extend val="0"/>
        <outline val="0"/>
        <shadow val="0"/>
        <u val="none"/>
        <vertAlign val="baseline"/>
        <sz val="12"/>
        <color theme="9" tint="-0.499984740745262"/>
        <name val="Malgun Gothic"/>
        <family val="2"/>
        <scheme val="minor"/>
      </font>
      <numFmt numFmtId="10" formatCode="&quot;$&quot;#,##0_);[Red]\(&quot;$&quot;#,##0\)"/>
      <fill>
        <patternFill patternType="solid">
          <fgColor indexed="64"/>
          <bgColor theme="8" tint="0.79998168889431442"/>
        </patternFill>
      </fill>
      <alignment horizontal="left" vertical="center" textRotation="0" wrapText="0" indent="1" justifyLastLine="0" shrinkToFit="0" readingOrder="0"/>
      <border diagonalUp="0" diagonalDown="0" outline="0">
        <left/>
        <right/>
        <top style="thin">
          <color theme="8" tint="0.59996337778862885"/>
        </top>
        <bottom style="thin">
          <color theme="8" tint="0.59996337778862885"/>
        </bottom>
      </border>
    </dxf>
    <dxf>
      <font>
        <b val="0"/>
        <i val="0"/>
        <strike val="0"/>
        <condense val="0"/>
        <extend val="0"/>
        <outline val="0"/>
        <shadow val="0"/>
        <u val="none"/>
        <vertAlign val="baseline"/>
        <sz val="12"/>
        <color theme="1" tint="0.249977111117893"/>
        <name val="Malgun Gothic"/>
        <family val="2"/>
        <scheme val="minor"/>
      </font>
      <numFmt numFmtId="10" formatCode="&quot;$&quot;#,##0_);[Red]\(&quot;$&quot;#,##0\)"/>
      <fill>
        <patternFill patternType="solid">
          <fgColor indexed="64"/>
          <bgColor theme="8" tint="0.79998168889431442"/>
        </patternFill>
      </fill>
      <alignment horizontal="left" vertical="center" textRotation="0" wrapText="0" indent="1" justifyLastLine="0" shrinkToFit="0" readingOrder="0"/>
      <border diagonalUp="0" diagonalDown="0" outline="0">
        <left/>
        <right/>
        <top style="thin">
          <color theme="8" tint="0.59996337778862885"/>
        </top>
        <bottom style="thin">
          <color theme="8" tint="0.59996337778862885"/>
        </bottom>
      </border>
    </dxf>
    <dxf>
      <font>
        <b val="0"/>
        <i val="0"/>
        <strike val="0"/>
        <condense val="0"/>
        <extend val="0"/>
        <outline val="0"/>
        <shadow val="0"/>
        <u val="none"/>
        <vertAlign val="baseline"/>
        <sz val="12"/>
        <color theme="1" tint="0.249977111117893"/>
        <name val="Malgun Gothic"/>
        <family val="2"/>
        <scheme val="minor"/>
      </font>
      <numFmt numFmtId="10" formatCode="&quot;$&quot;#,##0_);[Red]\(&quot;$&quot;#,##0\)"/>
      <fill>
        <patternFill patternType="solid">
          <fgColor indexed="64"/>
          <bgColor theme="8" tint="0.79998168889431442"/>
        </patternFill>
      </fill>
      <alignment horizontal="left" vertical="center" textRotation="0" wrapText="0" indent="1" justifyLastLine="0" shrinkToFit="0" readingOrder="0"/>
      <border diagonalUp="0" diagonalDown="0" outline="0">
        <left/>
        <right/>
        <top style="thin">
          <color theme="8" tint="0.59996337778862885"/>
        </top>
        <bottom style="thin">
          <color theme="8" tint="0.59996337778862885"/>
        </bottom>
      </border>
    </dxf>
    <dxf>
      <font>
        <b val="0"/>
        <i val="0"/>
        <strike val="0"/>
        <condense val="0"/>
        <extend val="0"/>
        <outline val="0"/>
        <shadow val="0"/>
        <u val="none"/>
        <vertAlign val="baseline"/>
        <sz val="12"/>
        <color theme="1" tint="0.249977111117893"/>
        <name val="Malgun Gothic"/>
        <family val="2"/>
        <scheme val="minor"/>
      </font>
      <fill>
        <patternFill patternType="solid">
          <fgColor indexed="64"/>
          <bgColor theme="8" tint="0.79998168889431442"/>
        </patternFill>
      </fill>
      <alignment horizontal="left" vertical="center" textRotation="0" wrapText="0" indent="1" justifyLastLine="0" shrinkToFit="0" readingOrder="0"/>
      <border diagonalUp="0" diagonalDown="0" outline="0">
        <left/>
        <right/>
        <top style="thin">
          <color theme="8" tint="0.59996337778862885"/>
        </top>
        <bottom style="thin">
          <color theme="8" tint="0.59996337778862885"/>
        </bottom>
      </border>
    </dxf>
    <dxf>
      <font>
        <b val="0"/>
        <i val="0"/>
        <strike val="0"/>
        <condense val="0"/>
        <extend val="0"/>
        <outline val="0"/>
        <shadow val="0"/>
        <u val="none"/>
        <vertAlign val="baseline"/>
        <sz val="12"/>
        <color theme="1" tint="0.249977111117893"/>
        <name val="Malgun Gothic"/>
        <family val="2"/>
        <scheme val="minor"/>
      </font>
      <fill>
        <patternFill patternType="solid">
          <fgColor indexed="64"/>
          <bgColor theme="8" tint="0.79998168889431442"/>
        </patternFill>
      </fill>
      <alignment horizontal="left" vertical="center" textRotation="0" wrapText="0" indent="1" justifyLastLine="0" shrinkToFit="0" readingOrder="0"/>
      <border diagonalUp="0" diagonalDown="0" outline="0">
        <left/>
        <right/>
        <top style="thin">
          <color theme="8" tint="0.59996337778862885"/>
        </top>
        <bottom style="thin">
          <color theme="8" tint="0.59996337778862885"/>
        </bottom>
      </border>
    </dxf>
    <dxf>
      <font>
        <b val="0"/>
        <i val="0"/>
        <strike val="0"/>
        <condense val="0"/>
        <extend val="0"/>
        <outline val="0"/>
        <shadow val="0"/>
        <u val="none"/>
        <vertAlign val="baseline"/>
        <sz val="12"/>
        <color theme="1"/>
        <name val="Malgun Gothic"/>
        <family val="2"/>
        <scheme val="minor"/>
      </font>
      <fill>
        <patternFill patternType="solid">
          <fgColor indexed="64"/>
          <bgColor theme="8" tint="0.79998168889431442"/>
        </patternFill>
      </fill>
      <alignment horizontal="left" vertical="center" textRotation="0" wrapText="0" indent="1" justifyLastLine="0" shrinkToFit="0" readingOrder="0"/>
    </dxf>
    <dxf>
      <font>
        <b val="0"/>
        <i val="0"/>
        <strike val="0"/>
        <condense val="0"/>
        <extend val="0"/>
        <outline val="0"/>
        <shadow val="0"/>
        <u val="none"/>
        <vertAlign val="baseline"/>
        <sz val="14"/>
        <color theme="8" tint="-0.24994659260841701"/>
        <name val="Franklin Gothic Demi"/>
        <family val="2"/>
        <scheme val="major"/>
      </font>
      <fill>
        <patternFill patternType="solid">
          <fgColor indexed="64"/>
          <bgColor theme="8" tint="0.59996337778862885"/>
        </patternFill>
      </fill>
      <alignment horizontal="left" vertical="center" textRotation="0" wrapText="1" indent="1" justifyLastLine="0" shrinkToFit="0" readingOrder="0"/>
    </dxf>
    <dxf>
      <font>
        <color rgb="FFC00000"/>
      </font>
    </dxf>
    <dxf>
      <font>
        <color rgb="FFC00000"/>
      </font>
    </dxf>
    <dxf>
      <fill>
        <patternFill>
          <bgColor theme="5" tint="-9.9948118533890809E-2"/>
        </patternFill>
      </fill>
    </dxf>
    <dxf>
      <font>
        <b/>
        <i val="0"/>
      </font>
      <border diagonalUp="0" diagonalDown="0">
        <left/>
        <right/>
        <top/>
        <bottom/>
        <vertical/>
        <horizontal/>
      </border>
    </dxf>
    <dxf>
      <font>
        <b val="0"/>
        <i val="0"/>
        <strike val="0"/>
        <color theme="1"/>
      </font>
      <fill>
        <patternFill patternType="none">
          <bgColor auto="1"/>
        </patternFill>
      </fill>
      <border diagonalUp="0" diagonalDown="0">
        <left/>
        <right/>
        <top style="thin">
          <color theme="5" tint="-0.24994659260841701"/>
        </top>
        <bottom style="thin">
          <color theme="5" tint="-0.24994659260841701"/>
        </bottom>
        <vertical/>
        <horizontal style="thin">
          <color theme="5" tint="-0.24994659260841701"/>
        </horizontal>
      </border>
    </dxf>
    <dxf>
      <font>
        <sz val="8"/>
        <color theme="1" tint="0.24994659260841701"/>
        <name val="Malgun Gothic"/>
        <scheme val="minor"/>
      </font>
      <fill>
        <patternFill>
          <bgColor theme="5" tint="-9.9948118533890809E-2"/>
        </patternFill>
      </fill>
      <border diagonalUp="0" diagonalDown="0">
        <left/>
        <right/>
        <top/>
        <bottom/>
        <vertical/>
        <horizontal/>
      </border>
    </dxf>
    <dxf>
      <font>
        <sz val="9"/>
        <color theme="4" tint="-0.499984740745262"/>
        <name val="Franklin Gothic Demi"/>
        <family val="2"/>
        <scheme val="major"/>
      </font>
      <border diagonalUp="0" diagonalDown="0">
        <left/>
        <right/>
        <top/>
        <bottom/>
        <vertical/>
        <horizontal/>
      </border>
    </dxf>
    <dxf>
      <fill>
        <patternFill>
          <bgColor theme="5" tint="-9.9948118533890809E-2"/>
        </patternFill>
      </fill>
      <border diagonalUp="0" diagonalDown="0">
        <left/>
        <right/>
        <top/>
        <bottom/>
        <vertical/>
        <horizontal/>
      </border>
    </dxf>
  </dxfs>
  <tableStyles count="4" defaultTableStyle="TableStyleMedium2" defaultPivotStyle="PivotStyleLight16">
    <tableStyle name="Background" pivot="0" count="1" xr9:uid="{8D8F73E7-FAC4-DD40-86F3-0220CF8CE988}">
      <tableStyleElement type="wholeTable" dxfId="178"/>
    </tableStyle>
    <tableStyle name="CustomSlicerStyle1" pivot="0" table="0" count="10" xr9:uid="{00000000-0011-0000-FFFF-FFFF00000000}">
      <tableStyleElement type="wholeTable" dxfId="177"/>
      <tableStyleElement type="headerRow" dxfId="176"/>
    </tableStyle>
    <tableStyle name="New PivotStyle" table="0" count="2" xr9:uid="{703E57D8-DF76-1C4D-BFF4-728E54A1295F}">
      <tableStyleElement type="wholeTable" dxfId="175"/>
      <tableStyleElement type="headerRow" dxfId="174"/>
    </tableStyle>
    <tableStyle name="TableStyleLight13 2" pivot="0" count="1" xr9:uid="{D3C90A4A-BAC0-6A42-B10D-DDF5A8E5EEBB}">
      <tableStyleElement type="wholeTable" dxfId="173"/>
    </tableStyle>
  </tableStyles>
  <colors>
    <mruColors>
      <color rgb="FFCCECFF"/>
      <color rgb="FF663300"/>
      <color rgb="FF3E2E00"/>
      <color rgb="FF543E00"/>
    </mruColors>
  </colors>
  <extLst>
    <ext xmlns:x14="http://schemas.microsoft.com/office/spreadsheetml/2009/9/main" uri="{46F421CA-312F-682f-3DD2-61675219B42D}">
      <x14:dxfs count="8">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39994506668294322"/>
            </patternFill>
          </fill>
          <border>
            <left style="thin">
              <color rgb="FF999999"/>
            </left>
            <right style="thin">
              <color rgb="FF999999"/>
            </right>
            <top style="thin">
              <color rgb="FF999999"/>
            </top>
            <bottom style="thin">
              <color rgb="FF999999"/>
            </bottom>
            <vertical/>
            <horizontal/>
          </border>
        </dxf>
        <dxf>
          <font>
            <color rgb="FF000000"/>
            <name val="Malgun Gothic"/>
            <family val="2"/>
            <scheme val="minor"/>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theme="9" tint="-0.499984740745262"/>
            <name val="Malgun Gothic"/>
            <family val="2"/>
            <scheme val="minor"/>
          </font>
          <fill>
            <patternFill patternType="solid">
              <fgColor theme="9" tint="0.59996337778862885"/>
              <bgColor theme="9" tint="0.79998168889431442"/>
            </patternFill>
          </fill>
          <border>
            <left style="thin">
              <color rgb="FFCCCCCC"/>
            </left>
            <right style="thin">
              <color rgb="FFCCCCCC"/>
            </right>
            <top style="thin">
              <color rgb="FFCCCCCC"/>
            </top>
            <bottom style="thin">
              <color rgb="FFCCCCCC"/>
            </bottom>
            <vertical/>
            <horizontal/>
          </border>
        </dxf>
        <dxf>
          <font>
            <color theme="9" tint="-0.499984740745262"/>
            <name val="Malgun Gothic"/>
            <scheme val="minor"/>
          </font>
          <fill>
            <patternFill patternType="solid">
              <fgColor theme="9" tint="0.59996337778862885"/>
              <bgColor theme="9" tint="0.79998168889431442"/>
            </patternFill>
          </fill>
          <border>
            <left style="thin">
              <color rgb="FF999999"/>
            </left>
            <right style="thin">
              <color rgb="FF999999"/>
            </right>
            <top style="thin">
              <color rgb="FF999999"/>
            </top>
            <bottom style="thin">
              <color rgb="FF999999"/>
            </bottom>
            <vertical/>
            <horizontal/>
          </border>
        </dxf>
        <dxf>
          <font>
            <color theme="1" tint="0.24994659260841701"/>
            <name val="Malgun Gothic"/>
            <family val="2"/>
            <scheme val="minor"/>
          </font>
          <fill>
            <patternFill patternType="solid">
              <fgColor rgb="FFFFFFFF"/>
              <bgColor theme="6" tint="0.79998168889431442"/>
            </patternFill>
          </fill>
          <border>
            <left style="thin">
              <color rgb="FFE0E0E0"/>
            </left>
            <right style="thin">
              <color rgb="FFE0E0E0"/>
            </right>
            <top style="thin">
              <color rgb="FFE0E0E0"/>
            </top>
            <bottom style="thin">
              <color rgb="FFE0E0E0"/>
            </bottom>
            <vertical/>
            <horizontal/>
          </border>
        </dxf>
        <dxf>
          <font>
            <color theme="1" tint="0.24994659260841701"/>
            <name val="Malgun Gothic"/>
            <family val="2"/>
            <scheme val="minor"/>
          </font>
          <fill>
            <patternFill patternType="solid">
              <fgColor rgb="FFFFFFFF"/>
              <bgColor theme="6"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SlicerStyle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xl/theme/theme11.xml" Id="rId8" /><Relationship Type="http://schemas.openxmlformats.org/officeDocument/2006/relationships/customXml" Target="/customXml/item2.xml" Id="rId13" /><Relationship Type="http://schemas.openxmlformats.org/officeDocument/2006/relationships/worksheet" Target="/xl/worksheets/sheet31.xml" Id="rId3" /><Relationship Type="http://schemas.microsoft.com/office/2007/relationships/slicerCache" Target="/xl/slicerCaches/slicerCache1.xml" Id="rId7" /><Relationship Type="http://schemas.openxmlformats.org/officeDocument/2006/relationships/customXml" Target="/customXml/item12.xml" Id="rId12" /><Relationship Type="http://schemas.openxmlformats.org/officeDocument/2006/relationships/worksheet" Target="/xl/worksheets/sheet22.xml" Id="rId2" /><Relationship Type="http://schemas.openxmlformats.org/officeDocument/2006/relationships/worksheet" Target="/xl/worksheets/sheet13.xml" Id="rId1" /><Relationship Type="http://schemas.openxmlformats.org/officeDocument/2006/relationships/pivotCacheDefinition" Target="/xl/pivotCache/pivotCacheDefinition11.xml" Id="rId6" /><Relationship Type="http://schemas.openxmlformats.org/officeDocument/2006/relationships/calcChain" Target="/xl/calcChain.xml" Id="rId11" /><Relationship Type="http://schemas.openxmlformats.org/officeDocument/2006/relationships/worksheet" Target="/xl/worksheets/sheet54.xml" Id="rId5" /><Relationship Type="http://schemas.openxmlformats.org/officeDocument/2006/relationships/sharedStrings" Target="/xl/sharedStrings.xml" Id="rId10" /><Relationship Type="http://schemas.openxmlformats.org/officeDocument/2006/relationships/worksheet" Target="/xl/worksheets/sheet45.xml" Id="rId4" /><Relationship Type="http://schemas.openxmlformats.org/officeDocument/2006/relationships/styles" Target="/xl/styles.xml" Id="rId9" /><Relationship Type="http://schemas.openxmlformats.org/officeDocument/2006/relationships/customXml" Target="/customXml/item33.xml" Id="rId14" /></Relationships>
</file>

<file path=xl/charts/_rels/chart11.xml.rels>&#65279;<?xml version="1.0" encoding="utf-8"?><Relationships xmlns="http://schemas.openxmlformats.org/package/2006/relationships"><Relationship Type="http://schemas.microsoft.com/office/2011/relationships/chartColorStyle" Target="/xl/charts/colors1.xml" Id="rId2" /><Relationship Type="http://schemas.microsoft.com/office/2011/relationships/chartStyle" Target="/xl/charts/style1.xml" Id="rId1" /></Relationships>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[tf78582910_wac_SD_v7.xlsx]Additional data!Budget_Chart_PivotTable</c:name>
    <c:fmtId val="2"/>
  </c:pivotSource>
  <c:chart>
    <c:autoTitleDeleted val="1"/>
    <c:pivotFmts>
      <c:pivotFmt>
        <c:idx val="0"/>
        <c:spPr>
          <a:solidFill>
            <a:schemeClr val="accent6"/>
          </a:solidFill>
          <a:ln w="19050">
            <a:solidFill>
              <a:schemeClr val="lt1"/>
            </a:solidFill>
          </a:ln>
          <a:effectLst/>
        </c:spPr>
        <c:marker>
          <c:symbol val="none"/>
        </c:marker>
      </c:pivotFmt>
      <c:pivotFmt>
        <c:idx val="1"/>
        <c:spPr>
          <a:solidFill>
            <a:schemeClr val="accent6"/>
          </a:solidFill>
          <a:ln w="19050">
            <a:solidFill>
              <a:schemeClr val="lt1"/>
            </a:solidFill>
          </a:ln>
          <a:effectLst/>
        </c:spPr>
        <c:marker>
          <c:symbol val="none"/>
        </c:marker>
      </c:pivotFmt>
      <c:pivotFmt>
        <c:idx val="2"/>
        <c:spPr>
          <a:solidFill>
            <a:schemeClr val="accent6"/>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4"/>
      </c:pivotFmt>
      <c:pivotFmt>
        <c:idx val="5"/>
        <c:spPr>
          <a:solidFill>
            <a:schemeClr val="accent6"/>
          </a:solidFill>
          <a:ln w="19050">
            <a:solidFill>
              <a:schemeClr val="lt1"/>
            </a:solidFill>
          </a:ln>
          <a:effectLst/>
        </c:spPr>
        <c:marker>
          <c:symbol val="none"/>
        </c:marker>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algun Gothic" panose="020B0503020000020004" pitchFamily="34" charset="-127"/>
                  <a:ea typeface="Malgun Gothic" panose="020B0503020000020004" pitchFamily="34" charset="-127"/>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6"/>
          </a:solidFill>
          <a:ln w="19050">
            <a:solidFill>
              <a:schemeClr val="lt1"/>
            </a:solidFill>
          </a:ln>
          <a:effectLst/>
        </c:spPr>
      </c:pivotFmt>
      <c:pivotFmt>
        <c:idx val="22"/>
        <c:spPr>
          <a:solidFill>
            <a:schemeClr val="accent6"/>
          </a:solidFill>
          <a:ln w="19050">
            <a:solidFill>
              <a:schemeClr val="lt1"/>
            </a:solidFill>
          </a:ln>
          <a:effectLst/>
        </c:spPr>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pivotFmt>
      <c:pivotFmt>
        <c:idx val="29"/>
        <c:spPr>
          <a:solidFill>
            <a:schemeClr val="accent6"/>
          </a:solidFill>
          <a:ln w="19050">
            <a:solidFill>
              <a:schemeClr val="lt1"/>
            </a:solidFill>
          </a:ln>
          <a:effectLst/>
        </c:spPr>
      </c:pivotFmt>
      <c:pivotFmt>
        <c:idx val="30"/>
        <c:spPr>
          <a:solidFill>
            <a:schemeClr val="accent6"/>
          </a:solidFill>
          <a:ln w="19050">
            <a:solidFill>
              <a:schemeClr val="lt1"/>
            </a:solidFill>
          </a:ln>
          <a:effectLst/>
        </c:spPr>
      </c:pivotFmt>
      <c:pivotFmt>
        <c:idx val="31"/>
        <c:spPr>
          <a:solidFill>
            <a:schemeClr val="accent6"/>
          </a:solidFill>
          <a:ln w="19050">
            <a:solidFill>
              <a:schemeClr val="lt1"/>
            </a:solidFill>
          </a:ln>
          <a:effectLst/>
        </c:spPr>
      </c:pivotFmt>
      <c:pivotFmt>
        <c:idx val="32"/>
        <c:spPr>
          <a:solidFill>
            <a:schemeClr val="accent6"/>
          </a:solidFill>
          <a:ln w="19050">
            <a:solidFill>
              <a:schemeClr val="lt1"/>
            </a:solidFill>
          </a:ln>
          <a:effectLst/>
        </c:spPr>
      </c:pivotFmt>
      <c:pivotFmt>
        <c:idx val="33"/>
        <c:spPr>
          <a:solidFill>
            <a:schemeClr val="accent6"/>
          </a:solidFill>
          <a:ln w="19050">
            <a:solidFill>
              <a:schemeClr val="lt1"/>
            </a:solidFill>
          </a:ln>
          <a:effectLst/>
        </c:spPr>
      </c:pivotFmt>
      <c:pivotFmt>
        <c:idx val="34"/>
        <c:spPr>
          <a:solidFill>
            <a:schemeClr val="accent6"/>
          </a:solidFill>
          <a:ln w="19050">
            <a:solidFill>
              <a:schemeClr val="lt1"/>
            </a:solidFill>
          </a:ln>
          <a:effectLst/>
        </c:spPr>
      </c:pivotFmt>
      <c:pivotFmt>
        <c:idx val="35"/>
        <c:spPr>
          <a:solidFill>
            <a:schemeClr val="accent6"/>
          </a:solidFill>
          <a:ln w="19050">
            <a:solidFill>
              <a:schemeClr val="lt1"/>
            </a:solidFill>
          </a:ln>
          <a:effectLst/>
        </c:spPr>
      </c:pivotFmt>
      <c:pivotFmt>
        <c:idx val="36"/>
        <c:spPr>
          <a:solidFill>
            <a:schemeClr val="accent6"/>
          </a:solidFill>
          <a:ln w="19050">
            <a:solidFill>
              <a:schemeClr val="lt1"/>
            </a:solidFill>
          </a:ln>
          <a:effectLst/>
        </c:spPr>
      </c:pivotFmt>
      <c:pivotFmt>
        <c:idx val="37"/>
        <c:spPr>
          <a:solidFill>
            <a:schemeClr val="accent6"/>
          </a:solidFill>
          <a:ln w="19050">
            <a:solidFill>
              <a:schemeClr val="lt1"/>
            </a:solidFill>
          </a:ln>
          <a:effectLst/>
        </c:spPr>
      </c:pivotFmt>
      <c:pivotFmt>
        <c:idx val="38"/>
        <c:spPr>
          <a:solidFill>
            <a:schemeClr val="accent6"/>
          </a:solidFill>
          <a:ln w="19050">
            <a:solidFill>
              <a:schemeClr val="lt1"/>
            </a:solidFill>
          </a:ln>
          <a:effectLst/>
        </c:spPr>
      </c:pivotFmt>
      <c:pivotFmt>
        <c:idx val="39"/>
        <c:spPr>
          <a:solidFill>
            <a:schemeClr val="accent6"/>
          </a:solidFill>
          <a:ln w="19050">
            <a:solidFill>
              <a:schemeClr val="lt1"/>
            </a:solidFill>
          </a:ln>
          <a:effectLst/>
        </c:spPr>
      </c:pivotFmt>
      <c:pivotFmt>
        <c:idx val="40"/>
        <c:spPr>
          <a:solidFill>
            <a:schemeClr val="accent6"/>
          </a:solidFill>
          <a:ln w="19050">
            <a:solidFill>
              <a:schemeClr val="lt1"/>
            </a:solidFill>
          </a:ln>
          <a:effectLst/>
        </c:spPr>
      </c:pivotFmt>
      <c:pivotFmt>
        <c:idx val="41"/>
        <c:spPr>
          <a:solidFill>
            <a:schemeClr val="accent6"/>
          </a:solidFill>
          <a:ln w="19050">
            <a:solidFill>
              <a:schemeClr val="lt1"/>
            </a:solidFill>
          </a:ln>
          <a:effectLst/>
        </c:spPr>
      </c:pivotFmt>
      <c:pivotFmt>
        <c:idx val="42"/>
        <c:spPr>
          <a:solidFill>
            <a:schemeClr val="accent6"/>
          </a:solidFill>
          <a:ln w="19050">
            <a:solidFill>
              <a:schemeClr val="lt1"/>
            </a:solidFill>
          </a:ln>
          <a:effectLst/>
        </c:spPr>
      </c:pivotFmt>
      <c:pivotFmt>
        <c:idx val="43"/>
        <c:spPr>
          <a:solidFill>
            <a:schemeClr val="accent6"/>
          </a:solidFill>
          <a:ln w="19050">
            <a:solidFill>
              <a:schemeClr val="lt1"/>
            </a:solidFill>
          </a:ln>
          <a:effectLst/>
        </c:spPr>
      </c:pivotFmt>
      <c:pivotFmt>
        <c:idx val="44"/>
        <c:spPr>
          <a:solidFill>
            <a:schemeClr val="accent6"/>
          </a:solidFill>
          <a:ln w="19050">
            <a:solidFill>
              <a:schemeClr val="lt1"/>
            </a:solidFill>
          </a:ln>
          <a:effectLst/>
        </c:spPr>
      </c:pivotFmt>
      <c:pivotFmt>
        <c:idx val="45"/>
        <c:spPr>
          <a:solidFill>
            <a:schemeClr val="accent6"/>
          </a:solidFill>
          <a:ln w="19050">
            <a:solidFill>
              <a:schemeClr val="lt1"/>
            </a:solidFill>
          </a:ln>
          <a:effectLst/>
        </c:spPr>
      </c:pivotFmt>
      <c:pivotFmt>
        <c:idx val="46"/>
        <c:spPr>
          <a:solidFill>
            <a:schemeClr val="accent6"/>
          </a:solidFill>
          <a:ln w="19050">
            <a:solidFill>
              <a:schemeClr val="lt1"/>
            </a:solidFill>
          </a:ln>
          <a:effectLst/>
          <a:scene3d>
            <a:camera prst="orthographicFront"/>
            <a:lightRig rig="chilly" dir="t"/>
          </a:scene3d>
          <a:sp3d prstMaterial="dkEdge"/>
        </c:spPr>
      </c:pivotFmt>
      <c:pivotFmt>
        <c:idx val="47"/>
        <c:spPr>
          <a:solidFill>
            <a:schemeClr val="accent6"/>
          </a:solidFill>
          <a:ln w="19050">
            <a:solidFill>
              <a:schemeClr val="lt1"/>
            </a:solidFill>
          </a:ln>
          <a:effectLst/>
          <a:scene3d>
            <a:camera prst="orthographicFront"/>
            <a:lightRig rig="chilly" dir="t"/>
          </a:scene3d>
          <a:sp3d prstMaterial="dkEdge"/>
        </c:spPr>
      </c:pivotFmt>
      <c:pivotFmt>
        <c:idx val="48"/>
        <c:spPr>
          <a:solidFill>
            <a:schemeClr val="accent6"/>
          </a:solidFill>
          <a:ln w="19050">
            <a:solidFill>
              <a:schemeClr val="lt1"/>
            </a:solidFill>
          </a:ln>
          <a:effectLst/>
          <a:scene3d>
            <a:camera prst="orthographicFront"/>
            <a:lightRig rig="chilly" dir="t"/>
          </a:scene3d>
          <a:sp3d prstMaterial="dkEdge"/>
        </c:spPr>
      </c:pivotFmt>
      <c:pivotFmt>
        <c:idx val="49"/>
        <c:spPr>
          <a:solidFill>
            <a:schemeClr val="accent6"/>
          </a:solidFill>
          <a:ln w="19050">
            <a:solidFill>
              <a:schemeClr val="lt1"/>
            </a:solidFill>
          </a:ln>
          <a:effectLst/>
          <a:scene3d>
            <a:camera prst="orthographicFront"/>
            <a:lightRig rig="chilly" dir="t"/>
          </a:scene3d>
          <a:sp3d prstMaterial="dkEdge"/>
        </c:spPr>
      </c:pivotFmt>
      <c:pivotFmt>
        <c:idx val="50"/>
        <c:spPr>
          <a:solidFill>
            <a:schemeClr val="accent6"/>
          </a:solidFill>
          <a:ln w="19050">
            <a:solidFill>
              <a:schemeClr val="lt1"/>
            </a:solidFill>
          </a:ln>
          <a:effectLst/>
          <a:scene3d>
            <a:camera prst="orthographicFront"/>
            <a:lightRig rig="chilly" dir="t"/>
          </a:scene3d>
          <a:sp3d prstMaterial="dkEdge"/>
        </c:spPr>
      </c:pivotFmt>
      <c:pivotFmt>
        <c:idx val="51"/>
        <c:spPr>
          <a:solidFill>
            <a:schemeClr val="accent6"/>
          </a:solidFill>
          <a:ln w="19050">
            <a:solidFill>
              <a:schemeClr val="lt1"/>
            </a:solidFill>
          </a:ln>
          <a:effectLst/>
          <a:scene3d>
            <a:camera prst="orthographicFront"/>
            <a:lightRig rig="chilly" dir="t"/>
          </a:scene3d>
          <a:sp3d prstMaterial="dkEdge"/>
        </c:spPr>
      </c:pivotFmt>
      <c:pivotFmt>
        <c:idx val="52"/>
        <c:spPr>
          <a:solidFill>
            <a:schemeClr val="accent6"/>
          </a:solidFill>
          <a:ln w="19050">
            <a:solidFill>
              <a:schemeClr val="lt1"/>
            </a:solidFill>
          </a:ln>
          <a:effectLst/>
          <a:scene3d>
            <a:camera prst="orthographicFront"/>
            <a:lightRig rig="chilly" dir="t"/>
          </a:scene3d>
          <a:sp3d prstMaterial="dkEdge"/>
        </c:spPr>
      </c:pivotFmt>
      <c:pivotFmt>
        <c:idx val="53"/>
        <c:spPr>
          <a:solidFill>
            <a:schemeClr val="accent6"/>
          </a:solidFill>
          <a:ln w="19050">
            <a:solidFill>
              <a:schemeClr val="lt1"/>
            </a:solidFill>
          </a:ln>
          <a:effectLst/>
          <a:scene3d>
            <a:camera prst="orthographicFront"/>
            <a:lightRig rig="chilly" dir="t"/>
          </a:scene3d>
          <a:sp3d prstMaterial="dkEdge"/>
        </c:spPr>
      </c:pivotFmt>
      <c:pivotFmt>
        <c:idx val="54"/>
        <c:spPr>
          <a:solidFill>
            <a:schemeClr val="accent6"/>
          </a:solidFill>
          <a:ln w="19050">
            <a:solidFill>
              <a:schemeClr val="lt1"/>
            </a:solidFill>
          </a:ln>
          <a:effectLst/>
          <a:scene3d>
            <a:camera prst="orthographicFront"/>
            <a:lightRig rig="chilly" dir="t"/>
          </a:scene3d>
          <a:sp3d prstMaterial="dkEdge"/>
        </c:spPr>
      </c:pivotFmt>
      <c:pivotFmt>
        <c:idx val="55"/>
        <c:spPr>
          <a:solidFill>
            <a:schemeClr val="accent6"/>
          </a:solidFill>
          <a:ln w="19050">
            <a:solidFill>
              <a:schemeClr val="lt1"/>
            </a:solidFill>
          </a:ln>
          <a:effectLst/>
          <a:scene3d>
            <a:camera prst="orthographicFront"/>
            <a:lightRig rig="chilly" dir="t"/>
          </a:scene3d>
          <a:sp3d prstMaterial="dkEdge"/>
        </c:spPr>
      </c:pivotFmt>
      <c:pivotFmt>
        <c:idx val="56"/>
        <c:spPr>
          <a:solidFill>
            <a:schemeClr val="accent6"/>
          </a:solidFill>
          <a:ln w="19050">
            <a:solidFill>
              <a:schemeClr val="lt1"/>
            </a:solidFill>
          </a:ln>
          <a:effectLst/>
          <a:scene3d>
            <a:camera prst="orthographicFront"/>
            <a:lightRig rig="chilly" dir="t"/>
          </a:scene3d>
          <a:sp3d prstMaterial="dkEdge"/>
        </c:spPr>
      </c:pivotFmt>
      <c:pivotFmt>
        <c:idx val="57"/>
        <c:spPr>
          <a:solidFill>
            <a:schemeClr val="accent6"/>
          </a:solidFill>
          <a:ln w="19050">
            <a:solidFill>
              <a:schemeClr val="lt1"/>
            </a:solidFill>
          </a:ln>
          <a:effectLst/>
          <a:scene3d>
            <a:camera prst="orthographicFront"/>
            <a:lightRig rig="chilly" dir="t"/>
          </a:scene3d>
          <a:sp3d prstMaterial="dkEdge"/>
        </c:spPr>
      </c:pivotFmt>
      <c:pivotFmt>
        <c:idx val="58"/>
        <c:spPr>
          <a:solidFill>
            <a:schemeClr val="accent6"/>
          </a:solidFill>
          <a:ln w="19050">
            <a:solidFill>
              <a:schemeClr val="lt1"/>
            </a:solidFill>
          </a:ln>
          <a:effectLst/>
          <a:scene3d>
            <a:camera prst="orthographicFront"/>
            <a:lightRig rig="chilly" dir="t"/>
          </a:scene3d>
          <a:sp3d prstMaterial="dkEdg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algun Gothic" panose="020B0503020000020004" pitchFamily="34" charset="-127"/>
                  <a:ea typeface="Malgun Gothic" panose="020B0503020000020004" pitchFamily="34" charset="-127"/>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9"/>
        <c:spPr>
          <a:solidFill>
            <a:schemeClr val="accent6"/>
          </a:solidFill>
          <a:ln w="19050">
            <a:solidFill>
              <a:schemeClr val="lt1"/>
            </a:solidFill>
          </a:ln>
          <a:effectLst/>
          <a:scene3d>
            <a:camera prst="orthographicFront"/>
            <a:lightRig rig="chilly" dir="t"/>
          </a:scene3d>
          <a:sp3d prstMaterial="dkEdge"/>
        </c:spPr>
      </c:pivotFmt>
      <c:pivotFmt>
        <c:idx val="60"/>
        <c:spPr>
          <a:solidFill>
            <a:schemeClr val="accent6"/>
          </a:solidFill>
          <a:ln w="19050">
            <a:solidFill>
              <a:schemeClr val="lt1"/>
            </a:solidFill>
          </a:ln>
          <a:effectLst/>
          <a:scene3d>
            <a:camera prst="orthographicFront"/>
            <a:lightRig rig="chilly" dir="t"/>
          </a:scene3d>
          <a:sp3d prstMaterial="dkEdge"/>
        </c:spPr>
      </c:pivotFmt>
      <c:pivotFmt>
        <c:idx val="61"/>
        <c:spPr>
          <a:solidFill>
            <a:schemeClr val="accent6"/>
          </a:solidFill>
          <a:ln w="19050">
            <a:solidFill>
              <a:schemeClr val="lt1"/>
            </a:solidFill>
          </a:ln>
          <a:effectLst/>
          <a:scene3d>
            <a:camera prst="orthographicFront"/>
            <a:lightRig rig="chilly" dir="t"/>
          </a:scene3d>
          <a:sp3d prstMaterial="dkEdge"/>
        </c:spPr>
      </c:pivotFmt>
      <c:pivotFmt>
        <c:idx val="62"/>
        <c:spPr>
          <a:solidFill>
            <a:schemeClr val="accent6"/>
          </a:solidFill>
          <a:ln w="19050">
            <a:solidFill>
              <a:schemeClr val="lt1"/>
            </a:solidFill>
          </a:ln>
          <a:effectLst/>
          <a:scene3d>
            <a:camera prst="orthographicFront"/>
            <a:lightRig rig="chilly" dir="t"/>
          </a:scene3d>
          <a:sp3d prstMaterial="dkEdge"/>
        </c:spPr>
      </c:pivotFmt>
      <c:pivotFmt>
        <c:idx val="63"/>
        <c:spPr>
          <a:solidFill>
            <a:schemeClr val="accent6"/>
          </a:solidFill>
          <a:ln w="19050">
            <a:solidFill>
              <a:schemeClr val="lt1"/>
            </a:solidFill>
          </a:ln>
          <a:effectLst/>
          <a:scene3d>
            <a:camera prst="orthographicFront"/>
            <a:lightRig rig="chilly" dir="t"/>
          </a:scene3d>
          <a:sp3d prstMaterial="dkEdge"/>
        </c:spPr>
      </c:pivotFmt>
      <c:pivotFmt>
        <c:idx val="64"/>
        <c:spPr>
          <a:solidFill>
            <a:schemeClr val="accent6"/>
          </a:solidFill>
          <a:ln w="19050">
            <a:solidFill>
              <a:schemeClr val="lt1"/>
            </a:solidFill>
          </a:ln>
          <a:effectLst/>
          <a:scene3d>
            <a:camera prst="orthographicFront"/>
            <a:lightRig rig="chilly" dir="t"/>
          </a:scene3d>
          <a:sp3d prstMaterial="dkEdge"/>
        </c:spPr>
      </c:pivotFmt>
      <c:pivotFmt>
        <c:idx val="65"/>
        <c:spPr>
          <a:solidFill>
            <a:schemeClr val="accent6"/>
          </a:solidFill>
          <a:ln w="19050">
            <a:solidFill>
              <a:schemeClr val="lt1"/>
            </a:solidFill>
          </a:ln>
          <a:effectLst/>
          <a:scene3d>
            <a:camera prst="orthographicFront"/>
            <a:lightRig rig="chilly" dir="t"/>
          </a:scene3d>
          <a:sp3d prstMaterial="dkEdge"/>
        </c:spPr>
      </c:pivotFmt>
      <c:pivotFmt>
        <c:idx val="66"/>
        <c:spPr>
          <a:solidFill>
            <a:schemeClr val="accent6"/>
          </a:solidFill>
          <a:ln w="19050">
            <a:solidFill>
              <a:schemeClr val="lt1"/>
            </a:solidFill>
          </a:ln>
          <a:effectLst/>
          <a:scene3d>
            <a:camera prst="orthographicFront"/>
            <a:lightRig rig="chilly" dir="t"/>
          </a:scene3d>
          <a:sp3d prstMaterial="dkEdge"/>
        </c:spPr>
      </c:pivotFmt>
      <c:pivotFmt>
        <c:idx val="67"/>
        <c:spPr>
          <a:solidFill>
            <a:schemeClr val="accent6"/>
          </a:solidFill>
          <a:ln w="19050">
            <a:solidFill>
              <a:schemeClr val="lt1"/>
            </a:solidFill>
          </a:ln>
          <a:effectLst/>
          <a:scene3d>
            <a:camera prst="orthographicFront"/>
            <a:lightRig rig="chilly" dir="t"/>
          </a:scene3d>
          <a:sp3d prstMaterial="dkEdge"/>
        </c:spPr>
      </c:pivotFmt>
      <c:pivotFmt>
        <c:idx val="68"/>
        <c:spPr>
          <a:solidFill>
            <a:schemeClr val="accent6"/>
          </a:solidFill>
          <a:ln w="19050">
            <a:solidFill>
              <a:schemeClr val="lt1"/>
            </a:solidFill>
          </a:ln>
          <a:effectLst/>
          <a:scene3d>
            <a:camera prst="orthographicFront"/>
            <a:lightRig rig="chilly" dir="t"/>
          </a:scene3d>
          <a:sp3d prstMaterial="dkEdge"/>
        </c:spPr>
      </c:pivotFmt>
      <c:pivotFmt>
        <c:idx val="69"/>
        <c:spPr>
          <a:solidFill>
            <a:schemeClr val="accent6"/>
          </a:solidFill>
          <a:ln w="19050">
            <a:solidFill>
              <a:schemeClr val="lt1"/>
            </a:solidFill>
          </a:ln>
          <a:effectLst/>
          <a:scene3d>
            <a:camera prst="orthographicFront"/>
            <a:lightRig rig="chilly" dir="t"/>
          </a:scene3d>
          <a:sp3d prstMaterial="dkEdge"/>
        </c:spPr>
      </c:pivotFmt>
      <c:pivotFmt>
        <c:idx val="70"/>
        <c:spPr>
          <a:solidFill>
            <a:schemeClr val="accent6"/>
          </a:solidFill>
          <a:ln w="19050">
            <a:solidFill>
              <a:schemeClr val="lt1"/>
            </a:solidFill>
          </a:ln>
          <a:effectLst/>
          <a:scene3d>
            <a:camera prst="orthographicFront"/>
            <a:lightRig rig="chilly" dir="t"/>
          </a:scene3d>
          <a:sp3d prstMaterial="dkEdge"/>
        </c:spPr>
      </c:pivotFmt>
      <c:pivotFmt>
        <c:idx val="71"/>
        <c:spPr>
          <a:solidFill>
            <a:schemeClr val="accent6"/>
          </a:solidFill>
          <a:ln w="19050">
            <a:solidFill>
              <a:schemeClr val="lt1"/>
            </a:solidFill>
          </a:ln>
          <a:effectLst/>
          <a:scene3d>
            <a:camera prst="orthographicFront"/>
            <a:lightRig rig="chilly" dir="t"/>
          </a:scene3d>
          <a:sp3d prstMaterial="dkEdge"/>
        </c:spPr>
        <c:marker>
          <c:symbol val="none"/>
        </c:marker>
      </c:pivotFmt>
      <c:pivotFmt>
        <c:idx val="72"/>
        <c:spPr>
          <a:solidFill>
            <a:schemeClr val="accent6"/>
          </a:solidFill>
          <a:ln w="19050">
            <a:solidFill>
              <a:schemeClr val="lt1"/>
            </a:solidFill>
          </a:ln>
          <a:effectLst/>
          <a:scene3d>
            <a:camera prst="orthographicFront"/>
            <a:lightRig rig="chilly" dir="t"/>
          </a:scene3d>
          <a:sp3d prstMaterial="dkEdg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3"/>
        <c:spPr>
          <a:solidFill>
            <a:schemeClr val="accent6"/>
          </a:solidFill>
          <a:ln w="19050">
            <a:solidFill>
              <a:schemeClr val="lt1"/>
            </a:solidFill>
          </a:ln>
          <a:effectLst/>
          <a:scene3d>
            <a:camera prst="orthographicFront"/>
            <a:lightRig rig="chilly" dir="t"/>
          </a:scene3d>
          <a:sp3d prstMaterial="dkEdge"/>
        </c:spPr>
      </c:pivotFmt>
      <c:pivotFmt>
        <c:idx val="74"/>
        <c:spPr>
          <a:solidFill>
            <a:schemeClr val="accent6"/>
          </a:solidFill>
          <a:ln w="19050">
            <a:solidFill>
              <a:schemeClr val="lt1"/>
            </a:solidFill>
          </a:ln>
          <a:effectLst/>
          <a:scene3d>
            <a:camera prst="orthographicFront"/>
            <a:lightRig rig="chilly" dir="t"/>
          </a:scene3d>
          <a:sp3d prstMaterial="dkEdge"/>
        </c:spPr>
      </c:pivotFmt>
      <c:pivotFmt>
        <c:idx val="75"/>
        <c:spPr>
          <a:solidFill>
            <a:schemeClr val="accent6"/>
          </a:solidFill>
          <a:ln w="19050">
            <a:solidFill>
              <a:schemeClr val="lt1"/>
            </a:solidFill>
          </a:ln>
          <a:effectLst/>
          <a:scene3d>
            <a:camera prst="orthographicFront"/>
            <a:lightRig rig="chilly" dir="t"/>
          </a:scene3d>
          <a:sp3d prstMaterial="dkEdge"/>
        </c:spPr>
      </c:pivotFmt>
      <c:pivotFmt>
        <c:idx val="76"/>
        <c:spPr>
          <a:solidFill>
            <a:schemeClr val="accent6"/>
          </a:solidFill>
          <a:ln w="6350">
            <a:solidFill>
              <a:schemeClr val="lt1"/>
            </a:solidFill>
          </a:ln>
          <a:effectLst/>
          <a:scene3d>
            <a:camera prst="orthographicFront"/>
            <a:lightRig rig="chilly" dir="t"/>
          </a:scene3d>
          <a:sp3d prstMaterial="dkEdge"/>
        </c:spPr>
        <c:dLbl>
          <c:idx val="0"/>
          <c:layout>
            <c:manualLayout>
              <c:x val="6.6283267545885509E-3"/>
              <c:y val="4.2598509052183098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7"/>
        <c:spPr>
          <a:solidFill>
            <a:schemeClr val="accent6"/>
          </a:solidFill>
          <a:ln w="19050">
            <a:solidFill>
              <a:schemeClr val="lt1"/>
            </a:solidFill>
          </a:ln>
          <a:effectLst/>
          <a:scene3d>
            <a:camera prst="orthographicFront"/>
            <a:lightRig rig="chilly" dir="t"/>
          </a:scene3d>
          <a:sp3d prstMaterial="dkEdge"/>
        </c:spPr>
      </c:pivotFmt>
      <c:pivotFmt>
        <c:idx val="78"/>
        <c:spPr>
          <a:solidFill>
            <a:schemeClr val="accent6"/>
          </a:solidFill>
          <a:ln w="19050">
            <a:solidFill>
              <a:schemeClr val="lt1"/>
            </a:solidFill>
          </a:ln>
          <a:effectLst/>
          <a:scene3d>
            <a:camera prst="orthographicFront"/>
            <a:lightRig rig="chilly" dir="t"/>
          </a:scene3d>
          <a:sp3d prstMaterial="dkEdge"/>
        </c:spPr>
      </c:pivotFmt>
      <c:pivotFmt>
        <c:idx val="79"/>
        <c:spPr>
          <a:solidFill>
            <a:schemeClr val="accent6"/>
          </a:solidFill>
          <a:ln w="19050">
            <a:solidFill>
              <a:schemeClr val="lt1"/>
            </a:solidFill>
          </a:ln>
          <a:effectLst/>
          <a:scene3d>
            <a:camera prst="orthographicFront"/>
            <a:lightRig rig="chilly" dir="t"/>
          </a:scene3d>
          <a:sp3d prstMaterial="dkEdge"/>
        </c:spPr>
      </c:pivotFmt>
      <c:pivotFmt>
        <c:idx val="80"/>
        <c:spPr>
          <a:solidFill>
            <a:schemeClr val="accent6"/>
          </a:solidFill>
          <a:ln w="19050">
            <a:solidFill>
              <a:schemeClr val="lt1"/>
            </a:solidFill>
          </a:ln>
          <a:effectLst/>
          <a:scene3d>
            <a:camera prst="orthographicFront"/>
            <a:lightRig rig="chilly" dir="t"/>
          </a:scene3d>
          <a:sp3d prstMaterial="dkEdge"/>
        </c:spPr>
      </c:pivotFmt>
      <c:pivotFmt>
        <c:idx val="81"/>
        <c:spPr>
          <a:solidFill>
            <a:schemeClr val="accent6"/>
          </a:solidFill>
          <a:ln w="19050">
            <a:solidFill>
              <a:schemeClr val="lt1"/>
            </a:solidFill>
          </a:ln>
          <a:effectLst/>
          <a:scene3d>
            <a:camera prst="orthographicFront"/>
            <a:lightRig rig="chilly" dir="t"/>
          </a:scene3d>
          <a:sp3d prstMaterial="dkEdge"/>
        </c:spPr>
      </c:pivotFmt>
      <c:pivotFmt>
        <c:idx val="82"/>
        <c:spPr>
          <a:solidFill>
            <a:schemeClr val="accent6">
              <a:tint val="63000"/>
            </a:schemeClr>
          </a:solidFill>
          <a:ln w="6350">
            <a:solidFill>
              <a:schemeClr val="lt1"/>
            </a:solidFill>
          </a:ln>
          <a:effectLst/>
          <a:scene3d>
            <a:camera prst="orthographicFront"/>
            <a:lightRig rig="chilly" dir="t"/>
          </a:scene3d>
          <a:sp3d prstMaterial="dkEdge"/>
        </c:spPr>
      </c:pivotFmt>
      <c:pivotFmt>
        <c:idx val="83"/>
        <c:spPr>
          <a:solidFill>
            <a:schemeClr val="accent6"/>
          </a:solidFill>
          <a:ln w="19050">
            <a:solidFill>
              <a:schemeClr val="lt1"/>
            </a:solidFill>
          </a:ln>
          <a:effectLst/>
          <a:scene3d>
            <a:camera prst="orthographicFront"/>
            <a:lightRig rig="chilly" dir="t"/>
          </a:scene3d>
          <a:sp3d prstMaterial="dkEdge"/>
        </c:spPr>
      </c:pivotFmt>
      <c:pivotFmt>
        <c:idx val="84"/>
        <c:spPr>
          <a:solidFill>
            <a:schemeClr val="accent6"/>
          </a:solidFill>
          <a:ln w="19050">
            <a:solidFill>
              <a:schemeClr val="lt1"/>
            </a:solidFill>
          </a:ln>
          <a:effectLst/>
          <a:scene3d>
            <a:camera prst="orthographicFront"/>
            <a:lightRig rig="chilly" dir="t"/>
          </a:scene3d>
          <a:sp3d prstMaterial="dkEdge"/>
        </c:spPr>
      </c:pivotFmt>
      <c:pivotFmt>
        <c:idx val="85"/>
        <c:spPr>
          <a:solidFill>
            <a:schemeClr val="accent6">
              <a:shade val="73000"/>
            </a:schemeClr>
          </a:solidFill>
          <a:ln w="6350">
            <a:solidFill>
              <a:schemeClr val="lt1"/>
            </a:solidFill>
          </a:ln>
          <a:effectLst/>
          <a:scene3d>
            <a:camera prst="orthographicFront"/>
            <a:lightRig rig="chilly" dir="t"/>
          </a:scene3d>
          <a:sp3d prstMaterial="dkEdge"/>
        </c:spPr>
      </c:pivotFmt>
      <c:pivotFmt>
        <c:idx val="86"/>
        <c:spPr>
          <a:solidFill>
            <a:schemeClr val="accent6">
              <a:shade val="51000"/>
            </a:schemeClr>
          </a:solidFill>
          <a:ln w="6350">
            <a:solidFill>
              <a:schemeClr val="lt1"/>
            </a:solidFill>
          </a:ln>
          <a:effectLst/>
          <a:scene3d>
            <a:camera prst="orthographicFront"/>
            <a:lightRig rig="chilly" dir="t"/>
          </a:scene3d>
          <a:sp3d prstMaterial="dkEdge"/>
        </c:spPr>
      </c:pivotFmt>
      <c:pivotFmt>
        <c:idx val="87"/>
        <c:spPr>
          <a:solidFill>
            <a:schemeClr val="accent6">
              <a:shade val="62000"/>
            </a:schemeClr>
          </a:solidFill>
          <a:ln w="6350">
            <a:solidFill>
              <a:schemeClr val="lt1"/>
            </a:solidFill>
          </a:ln>
          <a:effectLst/>
          <a:scene3d>
            <a:camera prst="orthographicFront"/>
            <a:lightRig rig="chilly" dir="t"/>
          </a:scene3d>
          <a:sp3d prstMaterial="dkEdge"/>
        </c:spPr>
      </c:pivotFmt>
      <c:pivotFmt>
        <c:idx val="88"/>
        <c:spPr>
          <a:solidFill>
            <a:schemeClr val="accent6">
              <a:shade val="83000"/>
            </a:schemeClr>
          </a:solidFill>
          <a:ln w="6350">
            <a:solidFill>
              <a:schemeClr val="lt1"/>
            </a:solidFill>
          </a:ln>
          <a:effectLst/>
          <a:scene3d>
            <a:camera prst="orthographicFront"/>
            <a:lightRig rig="chilly" dir="t"/>
          </a:scene3d>
          <a:sp3d prstMaterial="dkEdge"/>
        </c:spPr>
      </c:pivotFmt>
      <c:pivotFmt>
        <c:idx val="89"/>
        <c:spPr>
          <a:solidFill>
            <a:schemeClr val="accent6">
              <a:shade val="94000"/>
            </a:schemeClr>
          </a:solidFill>
          <a:ln w="6350">
            <a:solidFill>
              <a:schemeClr val="lt1"/>
            </a:solidFill>
          </a:ln>
          <a:effectLst/>
          <a:scene3d>
            <a:camera prst="orthographicFront"/>
            <a:lightRig rig="chilly" dir="t"/>
          </a:scene3d>
          <a:sp3d prstMaterial="dkEdge"/>
        </c:spPr>
      </c:pivotFmt>
      <c:pivotFmt>
        <c:idx val="90"/>
        <c:spPr>
          <a:solidFill>
            <a:schemeClr val="accent6">
              <a:tint val="95000"/>
            </a:schemeClr>
          </a:solidFill>
          <a:ln w="6350">
            <a:solidFill>
              <a:schemeClr val="lt1"/>
            </a:solidFill>
          </a:ln>
          <a:effectLst/>
          <a:scene3d>
            <a:camera prst="orthographicFront"/>
            <a:lightRig rig="chilly" dir="t"/>
          </a:scene3d>
          <a:sp3d prstMaterial="dkEdge"/>
        </c:spPr>
      </c:pivotFmt>
      <c:pivotFmt>
        <c:idx val="91"/>
        <c:spPr>
          <a:solidFill>
            <a:schemeClr val="accent6">
              <a:tint val="84000"/>
            </a:schemeClr>
          </a:solidFill>
          <a:ln w="6350">
            <a:solidFill>
              <a:schemeClr val="lt1"/>
            </a:solidFill>
          </a:ln>
          <a:effectLst/>
          <a:scene3d>
            <a:camera prst="orthographicFront"/>
            <a:lightRig rig="chilly" dir="t"/>
          </a:scene3d>
          <a:sp3d prstMaterial="dkEdge"/>
        </c:spPr>
      </c:pivotFmt>
      <c:pivotFmt>
        <c:idx val="92"/>
        <c:spPr>
          <a:solidFill>
            <a:schemeClr val="accent6">
              <a:tint val="74000"/>
            </a:schemeClr>
          </a:solidFill>
          <a:ln w="6350">
            <a:solidFill>
              <a:schemeClr val="lt1"/>
            </a:solidFill>
          </a:ln>
          <a:effectLst/>
          <a:scene3d>
            <a:camera prst="orthographicFront"/>
            <a:lightRig rig="chilly" dir="t"/>
          </a:scene3d>
          <a:sp3d prstMaterial="dkEdge"/>
        </c:spPr>
      </c:pivotFmt>
      <c:pivotFmt>
        <c:idx val="93"/>
        <c:spPr>
          <a:solidFill>
            <a:schemeClr val="accent6">
              <a:tint val="52000"/>
            </a:schemeClr>
          </a:solidFill>
          <a:ln w="6350">
            <a:solidFill>
              <a:schemeClr val="lt1"/>
            </a:solidFill>
          </a:ln>
          <a:effectLst/>
          <a:scene3d>
            <a:camera prst="orthographicFront"/>
            <a:lightRig rig="chilly" dir="t"/>
          </a:scene3d>
          <a:sp3d prstMaterial="dkEdge"/>
        </c:spPr>
      </c:pivotFmt>
      <c:pivotFmt>
        <c:idx val="94"/>
        <c:spPr>
          <a:solidFill>
            <a:schemeClr val="accent6">
              <a:tint val="41000"/>
            </a:schemeClr>
          </a:solidFill>
          <a:ln w="6350">
            <a:solidFill>
              <a:schemeClr val="lt1"/>
            </a:solidFill>
          </a:ln>
          <a:effectLst/>
          <a:scene3d>
            <a:camera prst="orthographicFront"/>
            <a:lightRig rig="chilly" dir="t"/>
          </a:scene3d>
          <a:sp3d prstMaterial="dkEdge"/>
        </c:spPr>
      </c:pivotFmt>
      <c:pivotFmt>
        <c:idx val="95"/>
        <c:spPr>
          <a:solidFill>
            <a:schemeClr val="accent6"/>
          </a:solidFill>
          <a:ln w="6350">
            <a:solidFill>
              <a:schemeClr val="lt1"/>
            </a:solidFill>
          </a:ln>
          <a:effectLst/>
          <a:scene3d>
            <a:camera prst="orthographicFront"/>
            <a:lightRig rig="chilly" dir="t"/>
          </a:scene3d>
          <a:sp3d prstMaterial="dkEdge"/>
        </c:spPr>
        <c:marker>
          <c:symbol val="none"/>
        </c:marker>
      </c:pivotFmt>
      <c:pivotFmt>
        <c:idx val="96"/>
        <c:spPr>
          <a:solidFill>
            <a:schemeClr val="accent6">
              <a:tint val="63000"/>
            </a:schemeClr>
          </a:solidFill>
          <a:ln w="6350">
            <a:solidFill>
              <a:schemeClr val="lt1"/>
            </a:solidFill>
          </a:ln>
          <a:effectLst/>
          <a:scene3d>
            <a:camera prst="orthographicFront"/>
            <a:lightRig rig="chilly" dir="t"/>
          </a:scene3d>
          <a:sp3d prstMaterial="dkEdge"/>
        </c:spPr>
      </c:pivotFmt>
      <c:pivotFmt>
        <c:idx val="9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6"/>
          </a:solidFill>
          <a:ln w="6350">
            <a:solidFill>
              <a:schemeClr val="lt1"/>
            </a:solidFill>
          </a:ln>
          <a:effectLst/>
          <a:scene3d>
            <a:camera prst="orthographicFront"/>
            <a:lightRig rig="chilly" dir="t"/>
          </a:scene3d>
          <a:sp3d prstMaterial="dkEdg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4"/>
          </a:solidFill>
          <a:ln w="6350">
            <a:solidFill>
              <a:schemeClr val="lt1"/>
            </a:solidFill>
          </a:ln>
          <a:effectLst/>
          <a:scene3d>
            <a:camera prst="orthographicFront"/>
            <a:lightRig rig="chilly" dir="t"/>
          </a:scene3d>
          <a:sp3d prstMaterial="dkEdge"/>
        </c:spPr>
      </c:pivotFmt>
      <c:pivotFmt>
        <c:idx val="100"/>
        <c:spPr>
          <a:solidFill>
            <a:schemeClr val="accent4"/>
          </a:solidFill>
          <a:ln w="6350">
            <a:solidFill>
              <a:schemeClr val="lt1"/>
            </a:solidFill>
          </a:ln>
          <a:effectLst/>
          <a:scene3d>
            <a:camera prst="orthographicFront"/>
            <a:lightRig rig="chilly" dir="t"/>
          </a:scene3d>
          <a:sp3d prstMaterial="dkEdge"/>
        </c:spPr>
      </c:pivotFmt>
      <c:pivotFmt>
        <c:idx val="101"/>
        <c:spPr>
          <a:solidFill>
            <a:schemeClr val="accent4"/>
          </a:solidFill>
          <a:ln w="6350">
            <a:solidFill>
              <a:schemeClr val="lt1"/>
            </a:solidFill>
          </a:ln>
          <a:effectLst/>
          <a:scene3d>
            <a:camera prst="orthographicFront"/>
            <a:lightRig rig="chilly" dir="t"/>
          </a:scene3d>
          <a:sp3d prstMaterial="dkEdge"/>
        </c:spPr>
      </c:pivotFmt>
      <c:pivotFmt>
        <c:idx val="102"/>
        <c:spPr>
          <a:solidFill>
            <a:schemeClr val="accent4"/>
          </a:solidFill>
          <a:ln w="6350">
            <a:solidFill>
              <a:schemeClr val="lt1"/>
            </a:solidFill>
          </a:ln>
          <a:effectLst/>
          <a:scene3d>
            <a:camera prst="orthographicFront"/>
            <a:lightRig rig="chilly" dir="t"/>
          </a:scene3d>
          <a:sp3d prstMaterial="dkEdge"/>
        </c:spPr>
      </c:pivotFmt>
      <c:pivotFmt>
        <c:idx val="103"/>
        <c:spPr>
          <a:solidFill>
            <a:schemeClr val="accent4"/>
          </a:solidFill>
          <a:ln w="6350">
            <a:solidFill>
              <a:schemeClr val="lt1"/>
            </a:solidFill>
          </a:ln>
          <a:effectLst/>
          <a:scene3d>
            <a:camera prst="orthographicFront"/>
            <a:lightRig rig="chilly" dir="t"/>
          </a:scene3d>
          <a:sp3d prstMaterial="dkEdge"/>
        </c:spPr>
      </c:pivotFmt>
      <c:pivotFmt>
        <c:idx val="104"/>
        <c:spPr>
          <a:solidFill>
            <a:schemeClr val="accent3">
              <a:lumMod val="50000"/>
            </a:schemeClr>
          </a:solidFill>
          <a:ln w="6350">
            <a:solidFill>
              <a:schemeClr val="lt1"/>
            </a:solidFill>
          </a:ln>
          <a:effectLst/>
          <a:scene3d>
            <a:camera prst="orthographicFront"/>
            <a:lightRig rig="chilly" dir="t"/>
          </a:scene3d>
          <a:sp3d prstMaterial="dkEdge"/>
        </c:spPr>
      </c:pivotFmt>
      <c:pivotFmt>
        <c:idx val="105"/>
        <c:spPr>
          <a:solidFill>
            <a:schemeClr val="accent4">
              <a:lumMod val="60000"/>
              <a:lumOff val="40000"/>
            </a:schemeClr>
          </a:solidFill>
          <a:ln w="6350">
            <a:solidFill>
              <a:schemeClr val="lt1"/>
            </a:solidFill>
          </a:ln>
          <a:effectLst/>
          <a:scene3d>
            <a:camera prst="orthographicFront"/>
            <a:lightRig rig="chilly" dir="t"/>
          </a:scene3d>
          <a:sp3d prstMaterial="dkEdge"/>
        </c:spPr>
      </c:pivotFmt>
      <c:pivotFmt>
        <c:idx val="106"/>
        <c:spPr>
          <a:solidFill>
            <a:schemeClr val="accent3">
              <a:lumMod val="50000"/>
            </a:schemeClr>
          </a:solidFill>
          <a:ln w="6350">
            <a:solidFill>
              <a:schemeClr val="lt1"/>
            </a:solidFill>
          </a:ln>
          <a:effectLst/>
          <a:scene3d>
            <a:camera prst="orthographicFront"/>
            <a:lightRig rig="chilly" dir="t"/>
          </a:scene3d>
          <a:sp3d prstMaterial="dkEdge"/>
        </c:spPr>
      </c:pivotFmt>
      <c:pivotFmt>
        <c:idx val="107"/>
        <c:spPr>
          <a:solidFill>
            <a:schemeClr val="accent4">
              <a:lumMod val="40000"/>
              <a:lumOff val="60000"/>
            </a:schemeClr>
          </a:solidFill>
          <a:ln w="6350">
            <a:solidFill>
              <a:schemeClr val="lt1"/>
            </a:solidFill>
          </a:ln>
          <a:effectLst/>
          <a:scene3d>
            <a:camera prst="orthographicFront"/>
            <a:lightRig rig="chilly" dir="t"/>
          </a:scene3d>
          <a:sp3d prstMaterial="dkEdge"/>
        </c:spPr>
      </c:pivotFmt>
      <c:pivotFmt>
        <c:idx val="108"/>
        <c:spPr>
          <a:solidFill>
            <a:schemeClr val="accent3">
              <a:lumMod val="50000"/>
            </a:schemeClr>
          </a:solidFill>
          <a:ln w="6350">
            <a:solidFill>
              <a:schemeClr val="lt1"/>
            </a:solidFill>
          </a:ln>
          <a:effectLst/>
          <a:scene3d>
            <a:camera prst="orthographicFront"/>
            <a:lightRig rig="chilly" dir="t"/>
          </a:scene3d>
          <a:sp3d prstMaterial="dkEdge"/>
        </c:spPr>
      </c:pivotFmt>
      <c:pivotFmt>
        <c:idx val="109"/>
        <c:spPr>
          <a:solidFill>
            <a:schemeClr val="accent4">
              <a:lumMod val="40000"/>
              <a:lumOff val="60000"/>
            </a:schemeClr>
          </a:solidFill>
          <a:ln w="6350">
            <a:solidFill>
              <a:schemeClr val="lt1"/>
            </a:solidFill>
          </a:ln>
          <a:effectLst/>
          <a:scene3d>
            <a:camera prst="orthographicFront"/>
            <a:lightRig rig="chilly" dir="t"/>
          </a:scene3d>
          <a:sp3d prstMaterial="dkEdge"/>
        </c:spPr>
      </c:pivotFmt>
      <c:pivotFmt>
        <c:idx val="110"/>
        <c:spPr>
          <a:solidFill>
            <a:schemeClr val="accent4">
              <a:lumMod val="40000"/>
              <a:lumOff val="60000"/>
            </a:schemeClr>
          </a:solidFill>
          <a:ln w="6350">
            <a:solidFill>
              <a:schemeClr val="lt1"/>
            </a:solidFill>
          </a:ln>
          <a:effectLst/>
          <a:scene3d>
            <a:camera prst="orthographicFront"/>
            <a:lightRig rig="chilly" dir="t"/>
          </a:scene3d>
          <a:sp3d prstMaterial="dkEdge"/>
        </c:spPr>
      </c:pivotFmt>
      <c:pivotFmt>
        <c:idx val="11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19585650292385"/>
          <c:y val="7.5528899822527862E-2"/>
          <c:w val="0.75500731720877456"/>
          <c:h val="0.84502614197170622"/>
        </c:manualLayout>
      </c:layout>
      <c:barChart>
        <c:barDir val="bar"/>
        <c:grouping val="clustered"/>
        <c:varyColors val="0"/>
        <c:ser>
          <c:idx val="0"/>
          <c:order val="0"/>
          <c:tx>
            <c:strRef>
              <c:f>'Additional data'!$C$4</c:f>
              <c:strCache>
                <c:ptCount val="1"/>
                <c:pt idx="0">
                  <c:v>Total</c:v>
                </c:pt>
              </c:strCache>
            </c:strRef>
          </c:tx>
          <c:spPr>
            <a:solidFill>
              <a:schemeClr val="accent6"/>
            </a:solidFill>
            <a:ln w="6350">
              <a:solidFill>
                <a:schemeClr val="lt1"/>
              </a:solidFill>
            </a:ln>
            <a:effectLst/>
            <a:scene3d>
              <a:camera prst="orthographicFront"/>
              <a:lightRig rig="chilly" dir="t"/>
            </a:scene3d>
            <a:sp3d prstMaterial="dkEdge"/>
          </c:spPr>
          <c:invertIfNegative val="0"/>
          <c:dPt>
            <c:idx val="0"/>
            <c:invertIfNegative val="0"/>
            <c:bubble3D val="0"/>
            <c:spPr>
              <a:solidFill>
                <a:schemeClr val="accent4">
                  <a:lumMod val="40000"/>
                  <a:lumOff val="60000"/>
                </a:schemeClr>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01-84EC-45CF-828D-0C80D3F2D6AC}"/>
              </c:ext>
            </c:extLst>
          </c:dPt>
          <c:dPt>
            <c:idx val="1"/>
            <c:invertIfNegative val="0"/>
            <c:bubble3D val="0"/>
            <c:spPr>
              <a:solidFill>
                <a:schemeClr val="accent4"/>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03-84EC-45CF-828D-0C80D3F2D6AC}"/>
              </c:ext>
            </c:extLst>
          </c:dPt>
          <c:dPt>
            <c:idx val="2"/>
            <c:invertIfNegative val="0"/>
            <c:bubble3D val="0"/>
            <c:spPr>
              <a:solidFill>
                <a:schemeClr val="accent4"/>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05-84EC-45CF-828D-0C80D3F2D6AC}"/>
              </c:ext>
            </c:extLst>
          </c:dPt>
          <c:dPt>
            <c:idx val="3"/>
            <c:invertIfNegative val="0"/>
            <c:bubble3D val="0"/>
            <c:spPr>
              <a:solidFill>
                <a:schemeClr val="accent3">
                  <a:lumMod val="50000"/>
                </a:schemeClr>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07-84EC-45CF-828D-0C80D3F2D6AC}"/>
              </c:ext>
            </c:extLst>
          </c:dPt>
          <c:dPt>
            <c:idx val="4"/>
            <c:invertIfNegative val="0"/>
            <c:bubble3D val="0"/>
            <c:spPr>
              <a:solidFill>
                <a:schemeClr val="accent3">
                  <a:lumMod val="50000"/>
                </a:schemeClr>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09-84EC-45CF-828D-0C80D3F2D6AC}"/>
              </c:ext>
            </c:extLst>
          </c:dPt>
          <c:dPt>
            <c:idx val="5"/>
            <c:invertIfNegative val="0"/>
            <c:bubble3D val="0"/>
            <c:spPr>
              <a:solidFill>
                <a:schemeClr val="accent4">
                  <a:lumMod val="60000"/>
                  <a:lumOff val="40000"/>
                </a:schemeClr>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0B-84EC-45CF-828D-0C80D3F2D6AC}"/>
              </c:ext>
            </c:extLst>
          </c:dPt>
          <c:dPt>
            <c:idx val="6"/>
            <c:invertIfNegative val="0"/>
            <c:bubble3D val="0"/>
            <c:spPr>
              <a:solidFill>
                <a:schemeClr val="accent4">
                  <a:lumMod val="40000"/>
                  <a:lumOff val="60000"/>
                </a:schemeClr>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0D-84EC-45CF-828D-0C80D3F2D6AC}"/>
              </c:ext>
            </c:extLst>
          </c:dPt>
          <c:dPt>
            <c:idx val="7"/>
            <c:invertIfNegative val="0"/>
            <c:bubble3D val="0"/>
            <c:spPr>
              <a:solidFill>
                <a:schemeClr val="accent4"/>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0F-84EC-45CF-828D-0C80D3F2D6AC}"/>
              </c:ext>
            </c:extLst>
          </c:dPt>
          <c:dPt>
            <c:idx val="8"/>
            <c:invertIfNegative val="0"/>
            <c:bubble3D val="0"/>
            <c:spPr>
              <a:solidFill>
                <a:schemeClr val="accent3">
                  <a:lumMod val="50000"/>
                </a:schemeClr>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11-84EC-45CF-828D-0C80D3F2D6AC}"/>
              </c:ext>
            </c:extLst>
          </c:dPt>
          <c:dPt>
            <c:idx val="9"/>
            <c:invertIfNegative val="0"/>
            <c:bubble3D val="0"/>
            <c:spPr>
              <a:solidFill>
                <a:schemeClr val="accent4"/>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13-84EC-45CF-828D-0C80D3F2D6AC}"/>
              </c:ext>
            </c:extLst>
          </c:dPt>
          <c:dPt>
            <c:idx val="10"/>
            <c:invertIfNegative val="0"/>
            <c:bubble3D val="0"/>
            <c:spPr>
              <a:solidFill>
                <a:schemeClr val="accent4">
                  <a:lumMod val="40000"/>
                  <a:lumOff val="60000"/>
                </a:schemeClr>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15-84EC-45CF-828D-0C80D3F2D6AC}"/>
              </c:ext>
            </c:extLst>
          </c:dPt>
          <c:dPt>
            <c:idx val="11"/>
            <c:invertIfNegative val="0"/>
            <c:bubble3D val="0"/>
            <c:spPr>
              <a:solidFill>
                <a:schemeClr val="accent4"/>
              </a:solidFill>
              <a:ln w="6350">
                <a:solidFill>
                  <a:schemeClr val="lt1"/>
                </a:solidFill>
              </a:ln>
              <a:effectLst/>
              <a:scene3d>
                <a:camera prst="orthographicFront"/>
                <a:lightRig rig="chilly" dir="t"/>
              </a:scene3d>
              <a:sp3d prstMaterial="dkEdge"/>
            </c:spPr>
            <c:extLst>
              <c:ext xmlns:c16="http://schemas.microsoft.com/office/drawing/2014/chart" uri="{C3380CC4-5D6E-409C-BE32-E72D297353CC}">
                <c16:uniqueId val="{00000017-84EC-45CF-828D-0C80D3F2D6AC}"/>
              </c:ext>
            </c:extLst>
          </c:dPt>
          <c:dPt>
            <c:idx val="12"/>
            <c:invertIfNegative val="0"/>
            <c:bubble3D val="0"/>
            <c:extLst>
              <c:ext xmlns:c16="http://schemas.microsoft.com/office/drawing/2014/chart" uri="{C3380CC4-5D6E-409C-BE32-E72D297353CC}">
                <c16:uniqueId val="{00000019-84EC-45CF-828D-0C80D3F2D6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'Additional data'!$B$5:$B$17</c:f>
              <c:strCache>
                <c:ptCount val="12"/>
                <c:pt idx="0">
                  <c:v>Pets</c:v>
                </c:pt>
                <c:pt idx="1">
                  <c:v>Gifts and charity</c:v>
                </c:pt>
                <c:pt idx="2">
                  <c:v>Children</c:v>
                </c:pt>
                <c:pt idx="3">
                  <c:v>Personal care</c:v>
                </c:pt>
                <c:pt idx="4">
                  <c:v>Savings</c:v>
                </c:pt>
                <c:pt idx="5">
                  <c:v>Loans</c:v>
                </c:pt>
                <c:pt idx="6">
                  <c:v>Taxes</c:v>
                </c:pt>
                <c:pt idx="7">
                  <c:v>Entertainment</c:v>
                </c:pt>
                <c:pt idx="8">
                  <c:v>Insurance</c:v>
                </c:pt>
                <c:pt idx="9">
                  <c:v>Food</c:v>
                </c:pt>
                <c:pt idx="10">
                  <c:v>Transportation</c:v>
                </c:pt>
                <c:pt idx="11">
                  <c:v>Housing</c:v>
                </c:pt>
              </c:strCache>
            </c:strRef>
          </c:cat>
          <c:val>
            <c:numRef>
              <c:f>'Additional data'!$C$5:$C$17</c:f>
              <c:numCache>
                <c:formatCode>"$"#,##0_);[Red]\("$"#,##0\)</c:formatCode>
                <c:ptCount val="12"/>
                <c:pt idx="0">
                  <c:v>100</c:v>
                </c:pt>
                <c:pt idx="1">
                  <c:v>125</c:v>
                </c:pt>
                <c:pt idx="2">
                  <c:v>140</c:v>
                </c:pt>
                <c:pt idx="3">
                  <c:v>140</c:v>
                </c:pt>
                <c:pt idx="4">
                  <c:v>200</c:v>
                </c:pt>
                <c:pt idx="5">
                  <c:v>200</c:v>
                </c:pt>
                <c:pt idx="6">
                  <c:v>300</c:v>
                </c:pt>
                <c:pt idx="7">
                  <c:v>358</c:v>
                </c:pt>
                <c:pt idx="8">
                  <c:v>900</c:v>
                </c:pt>
                <c:pt idx="9">
                  <c:v>1320</c:v>
                </c:pt>
                <c:pt idx="10">
                  <c:v>1375</c:v>
                </c:pt>
                <c:pt idx="11">
                  <c:v>2702</c:v>
                </c:pt>
              </c:numCache>
            </c:numRef>
          </c:val>
          <c:extLst>
            <c:ext xmlns:c16="http://schemas.microsoft.com/office/drawing/2014/chart" uri="{C3380CC4-5D6E-409C-BE32-E72D297353CC}">
              <c16:uniqueId val="{0000001A-84EC-45CF-828D-0C80D3F2D6AC}"/>
            </c:ext>
          </c:extLst>
        </c:ser>
        <c:dLbls>
          <c:showLegendKey val="0"/>
          <c:showVal val="1"/>
          <c:showCatName val="0"/>
          <c:showSerName val="0"/>
          <c:showPercent val="0"/>
          <c:showBubbleSize val="0"/>
        </c:dLbls>
        <c:gapWidth val="60"/>
        <c:axId val="445458128"/>
        <c:axId val="445460424"/>
      </c:barChart>
      <c:valAx>
        <c:axId val="445460424"/>
        <c:scaling>
          <c:orientation val="minMax"/>
        </c:scaling>
        <c:delete val="0"/>
        <c:axPos val="b"/>
        <c:majorGridlines>
          <c:spPr>
            <a:ln w="3175" cap="flat" cmpd="sng" algn="ctr">
              <a:solidFill>
                <a:schemeClr val="accent4">
                  <a:lumMod val="60000"/>
                  <a:lumOff val="40000"/>
                  <a:alpha val="50000"/>
                </a:schemeClr>
              </a:solidFill>
              <a:round/>
            </a:ln>
            <a:effectLst/>
          </c:spPr>
        </c:majorGridlines>
        <c:numFmt formatCode="&quot;$&quot;#,##0_);[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458128"/>
        <c:crosses val="autoZero"/>
        <c:crossBetween val="between"/>
        <c:dispUnits>
          <c:builtInUnit val="thousands"/>
          <c:dispUnitsLbl>
            <c:layout>
              <c:manualLayout>
                <c:xMode val="edge"/>
                <c:yMode val="edge"/>
                <c:x val="0.96467825169753263"/>
                <c:y val="0.92815671416215506"/>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K</a:t>
                  </a:r>
                </a:p>
              </c:rich>
            </c:tx>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dispUnitsLbl>
        </c:dispUnits>
      </c:valAx>
      <c:catAx>
        <c:axId val="445458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460424"/>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latin typeface="+mn-l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&#65279;<?xml version="1.0" encoding="utf-8"?><Relationships xmlns="http://schemas.openxmlformats.org/package/2006/relationships"><Relationship Type="http://schemas.openxmlformats.org/officeDocument/2006/relationships/chart" Target="/xl/charts/chart11.xml" Id="rId1" /></Relationships>
</file>

<file path=xl/drawings/drawing12.xml><?xml version="1.0" encoding="utf-8"?>
<xdr:wsDr xmlns:xdr="http://schemas.openxmlformats.org/drawingml/2006/spreadsheetDrawing" xmlns:a="http://schemas.openxmlformats.org/drawingml/2006/main">
  <xdr:twoCellAnchor>
    <xdr:from>
      <xdr:col>1</xdr:col>
      <xdr:colOff>76200</xdr:colOff>
      <xdr:row>16</xdr:row>
      <xdr:rowOff>57150</xdr:rowOff>
    </xdr:from>
    <xdr:to>
      <xdr:col>6</xdr:col>
      <xdr:colOff>1185582</xdr:colOff>
      <xdr:row>28</xdr:row>
      <xdr:rowOff>106680</xdr:rowOff>
    </xdr:to>
    <xdr:graphicFrame macro="">
      <xdr:nvGraphicFramePr>
        <xdr:cNvPr id="5" name="Budget_Chart" descr="Pivot Table Chart to show breakdown of actual expenses" title="Actual Expenses Breakdown">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xdr:col>
      <xdr:colOff>1106932</xdr:colOff>
      <xdr:row>1</xdr:row>
      <xdr:rowOff>2032</xdr:rowOff>
    </xdr:to>
    <xdr:grpSp>
      <xdr:nvGrpSpPr>
        <xdr:cNvPr id="3" name="Graphic 1">
          <a:extLst>
            <a:ext uri="{FF2B5EF4-FFF2-40B4-BE49-F238E27FC236}">
              <a16:creationId xmlns:a16="http://schemas.microsoft.com/office/drawing/2014/main" id="{04D96DCC-270D-DC2C-0D38-841F27D8C267}"/>
            </a:ext>
            <a:ext uri="{C183D7F6-B498-43B3-948B-1728B52AA6E4}">
              <adec:decorative xmlns:adec="http://schemas.microsoft.com/office/drawing/2017/decorative" val="1"/>
            </a:ext>
          </a:extLst>
        </xdr:cNvPr>
        <xdr:cNvGrpSpPr/>
      </xdr:nvGrpSpPr>
      <xdr:grpSpPr>
        <a:xfrm>
          <a:off x="0" y="0"/>
          <a:ext cx="1396492" cy="1396492"/>
          <a:chOff x="296168" y="122848"/>
          <a:chExt cx="1267637" cy="1264443"/>
        </a:xfrm>
      </xdr:grpSpPr>
      <xdr:sp macro="" textlink="">
        <xdr:nvSpPr>
          <xdr:cNvPr id="4" name="Freeform 3">
            <a:extLst>
              <a:ext uri="{FF2B5EF4-FFF2-40B4-BE49-F238E27FC236}">
                <a16:creationId xmlns:a16="http://schemas.microsoft.com/office/drawing/2014/main" id="{5986DD4A-64CA-133C-0F91-A67704A44242}"/>
              </a:ext>
            </a:extLst>
          </xdr:cNvPr>
          <xdr:cNvSpPr/>
        </xdr:nvSpPr>
        <xdr:spPr>
          <a:xfrm>
            <a:off x="296168" y="122848"/>
            <a:ext cx="1267637" cy="1264443"/>
          </a:xfrm>
          <a:custGeom>
            <a:avLst/>
            <a:gdLst>
              <a:gd name="connsiteX0" fmla="*/ 0 w 1267637"/>
              <a:gd name="connsiteY0" fmla="*/ 0 h 1264443"/>
              <a:gd name="connsiteX1" fmla="*/ 1267637 w 1267637"/>
              <a:gd name="connsiteY1" fmla="*/ 0 h 1264443"/>
              <a:gd name="connsiteX2" fmla="*/ 1267637 w 1267637"/>
              <a:gd name="connsiteY2" fmla="*/ 1264444 h 1264443"/>
              <a:gd name="connsiteX3" fmla="*/ 0 w 1267637"/>
              <a:gd name="connsiteY3" fmla="*/ 1264444 h 1264443"/>
            </a:gdLst>
            <a:ahLst/>
            <a:cxnLst>
              <a:cxn ang="0">
                <a:pos x="connsiteX0" y="connsiteY0"/>
              </a:cxn>
              <a:cxn ang="0">
                <a:pos x="connsiteX1" y="connsiteY1"/>
              </a:cxn>
              <a:cxn ang="0">
                <a:pos x="connsiteX2" y="connsiteY2"/>
              </a:cxn>
              <a:cxn ang="0">
                <a:pos x="connsiteX3" y="connsiteY3"/>
              </a:cxn>
            </a:cxnLst>
            <a:rect l="l" t="t" r="r" b="b"/>
            <a:pathLst>
              <a:path w="1267637" h="1264443">
                <a:moveTo>
                  <a:pt x="0" y="0"/>
                </a:moveTo>
                <a:lnTo>
                  <a:pt x="1267637" y="0"/>
                </a:lnTo>
                <a:lnTo>
                  <a:pt x="1267637" y="1264444"/>
                </a:lnTo>
                <a:lnTo>
                  <a:pt x="0" y="1264444"/>
                </a:lnTo>
                <a:close/>
              </a:path>
            </a:pathLst>
          </a:custGeom>
          <a:solidFill>
            <a:schemeClr val="accent4">
              <a:lumMod val="75000"/>
            </a:schemeClr>
          </a:solidFill>
          <a:ln w="5358" cap="flat">
            <a:noFill/>
            <a:prstDash val="solid"/>
            <a:miter/>
          </a:ln>
        </xdr:spPr>
        <xdr:txBody>
          <a:bodyPr rtlCol="0" anchor="ctr"/>
          <a:lstStyle/>
          <a:p>
            <a:endParaRPr lang="en-US"/>
          </a:p>
        </xdr:txBody>
      </xdr:sp>
      <xdr:sp macro="" textlink="">
        <xdr:nvSpPr>
          <xdr:cNvPr id="6" name="Freeform 5">
            <a:extLst>
              <a:ext uri="{FF2B5EF4-FFF2-40B4-BE49-F238E27FC236}">
                <a16:creationId xmlns:a16="http://schemas.microsoft.com/office/drawing/2014/main" id="{3AF27421-9ACC-2731-ACA9-8BA42EFB8E16}"/>
              </a:ext>
            </a:extLst>
          </xdr:cNvPr>
          <xdr:cNvSpPr/>
        </xdr:nvSpPr>
        <xdr:spPr>
          <a:xfrm>
            <a:off x="929987" y="122848"/>
            <a:ext cx="633818" cy="632221"/>
          </a:xfrm>
          <a:custGeom>
            <a:avLst/>
            <a:gdLst>
              <a:gd name="connsiteX0" fmla="*/ 633819 w 633818"/>
              <a:gd name="connsiteY0" fmla="*/ 316111 h 632221"/>
              <a:gd name="connsiteX1" fmla="*/ 0 w 633818"/>
              <a:gd name="connsiteY1" fmla="*/ 0 h 632221"/>
              <a:gd name="connsiteX2" fmla="*/ 0 w 633818"/>
              <a:gd name="connsiteY2" fmla="*/ 632222 h 632221"/>
            </a:gdLst>
            <a:ahLst/>
            <a:cxnLst>
              <a:cxn ang="0">
                <a:pos x="connsiteX0" y="connsiteY0"/>
              </a:cxn>
              <a:cxn ang="0">
                <a:pos x="connsiteX1" y="connsiteY1"/>
              </a:cxn>
              <a:cxn ang="0">
                <a:pos x="connsiteX2" y="connsiteY2"/>
              </a:cxn>
            </a:cxnLst>
            <a:rect l="l" t="t" r="r" b="b"/>
            <a:pathLst>
              <a:path w="633818" h="632221">
                <a:moveTo>
                  <a:pt x="633819" y="316111"/>
                </a:moveTo>
                <a:lnTo>
                  <a:pt x="0" y="0"/>
                </a:lnTo>
                <a:lnTo>
                  <a:pt x="0" y="632222"/>
                </a:lnTo>
                <a:close/>
              </a:path>
            </a:pathLst>
          </a:custGeom>
          <a:solidFill>
            <a:schemeClr val="accent4">
              <a:lumMod val="20000"/>
              <a:lumOff val="80000"/>
            </a:schemeClr>
          </a:solidFill>
          <a:ln w="5358" cap="flat">
            <a:noFill/>
            <a:prstDash val="solid"/>
            <a:miter/>
          </a:ln>
        </xdr:spPr>
        <xdr:txBody>
          <a:bodyPr rtlCol="0" anchor="ctr"/>
          <a:lstStyle/>
          <a:p>
            <a:endParaRPr lang="en-US"/>
          </a:p>
        </xdr:txBody>
      </xdr:sp>
      <xdr:sp macro="" textlink="">
        <xdr:nvSpPr>
          <xdr:cNvPr id="7" name="Freeform 6">
            <a:extLst>
              <a:ext uri="{FF2B5EF4-FFF2-40B4-BE49-F238E27FC236}">
                <a16:creationId xmlns:a16="http://schemas.microsoft.com/office/drawing/2014/main" id="{FC726586-0482-7E41-67E5-27FD239BDED0}"/>
              </a:ext>
            </a:extLst>
          </xdr:cNvPr>
          <xdr:cNvSpPr/>
        </xdr:nvSpPr>
        <xdr:spPr>
          <a:xfrm>
            <a:off x="929987" y="755070"/>
            <a:ext cx="633818" cy="632221"/>
          </a:xfrm>
          <a:custGeom>
            <a:avLst/>
            <a:gdLst>
              <a:gd name="connsiteX0" fmla="*/ 633819 w 633818"/>
              <a:gd name="connsiteY0" fmla="*/ 316111 h 632221"/>
              <a:gd name="connsiteX1" fmla="*/ 0 w 633818"/>
              <a:gd name="connsiteY1" fmla="*/ 0 h 632221"/>
              <a:gd name="connsiteX2" fmla="*/ 0 w 633818"/>
              <a:gd name="connsiteY2" fmla="*/ 632222 h 632221"/>
            </a:gdLst>
            <a:ahLst/>
            <a:cxnLst>
              <a:cxn ang="0">
                <a:pos x="connsiteX0" y="connsiteY0"/>
              </a:cxn>
              <a:cxn ang="0">
                <a:pos x="connsiteX1" y="connsiteY1"/>
              </a:cxn>
              <a:cxn ang="0">
                <a:pos x="connsiteX2" y="connsiteY2"/>
              </a:cxn>
            </a:cxnLst>
            <a:rect l="l" t="t" r="r" b="b"/>
            <a:pathLst>
              <a:path w="633818" h="632221">
                <a:moveTo>
                  <a:pt x="633819" y="316111"/>
                </a:moveTo>
                <a:lnTo>
                  <a:pt x="0" y="0"/>
                </a:lnTo>
                <a:lnTo>
                  <a:pt x="0" y="632222"/>
                </a:lnTo>
                <a:close/>
              </a:path>
            </a:pathLst>
          </a:custGeom>
          <a:solidFill>
            <a:schemeClr val="accent4">
              <a:lumMod val="20000"/>
              <a:lumOff val="80000"/>
            </a:schemeClr>
          </a:solidFill>
          <a:ln w="5358" cap="flat">
            <a:noFill/>
            <a:prstDash val="solid"/>
            <a:miter/>
          </a:ln>
        </xdr:spPr>
        <xdr:txBody>
          <a:bodyPr rtlCol="0" anchor="ctr"/>
          <a:lstStyle/>
          <a:p>
            <a:endParaRPr lang="en-US"/>
          </a:p>
        </xdr:txBody>
      </xdr:sp>
      <xdr:sp macro="" textlink="">
        <xdr:nvSpPr>
          <xdr:cNvPr id="8" name="Freeform 7">
            <a:extLst>
              <a:ext uri="{FF2B5EF4-FFF2-40B4-BE49-F238E27FC236}">
                <a16:creationId xmlns:a16="http://schemas.microsoft.com/office/drawing/2014/main" id="{098C3E09-3821-3381-4799-939E0636B847}"/>
              </a:ext>
            </a:extLst>
          </xdr:cNvPr>
          <xdr:cNvSpPr/>
        </xdr:nvSpPr>
        <xdr:spPr>
          <a:xfrm>
            <a:off x="296168" y="122848"/>
            <a:ext cx="633818" cy="632221"/>
          </a:xfrm>
          <a:custGeom>
            <a:avLst/>
            <a:gdLst>
              <a:gd name="connsiteX0" fmla="*/ 633819 w 633818"/>
              <a:gd name="connsiteY0" fmla="*/ 316111 h 632221"/>
              <a:gd name="connsiteX1" fmla="*/ 0 w 633818"/>
              <a:gd name="connsiteY1" fmla="*/ 0 h 632221"/>
              <a:gd name="connsiteX2" fmla="*/ 0 w 633818"/>
              <a:gd name="connsiteY2" fmla="*/ 632222 h 632221"/>
            </a:gdLst>
            <a:ahLst/>
            <a:cxnLst>
              <a:cxn ang="0">
                <a:pos x="connsiteX0" y="connsiteY0"/>
              </a:cxn>
              <a:cxn ang="0">
                <a:pos x="connsiteX1" y="connsiteY1"/>
              </a:cxn>
              <a:cxn ang="0">
                <a:pos x="connsiteX2" y="connsiteY2"/>
              </a:cxn>
            </a:cxnLst>
            <a:rect l="l" t="t" r="r" b="b"/>
            <a:pathLst>
              <a:path w="633818" h="632221">
                <a:moveTo>
                  <a:pt x="633819" y="316111"/>
                </a:moveTo>
                <a:lnTo>
                  <a:pt x="0" y="0"/>
                </a:lnTo>
                <a:lnTo>
                  <a:pt x="0" y="632222"/>
                </a:lnTo>
                <a:close/>
              </a:path>
            </a:pathLst>
          </a:custGeom>
          <a:solidFill>
            <a:schemeClr val="accent4">
              <a:lumMod val="20000"/>
              <a:lumOff val="80000"/>
            </a:schemeClr>
          </a:solidFill>
          <a:ln w="5358" cap="flat">
            <a:noFill/>
            <a:prstDash val="solid"/>
            <a:miter/>
          </a:ln>
        </xdr:spPr>
        <xdr:txBody>
          <a:bodyPr rtlCol="0" anchor="ctr"/>
          <a:lstStyle/>
          <a:p>
            <a:endParaRPr lang="en-US"/>
          </a:p>
        </xdr:txBody>
      </xdr:sp>
      <xdr:sp macro="" textlink="">
        <xdr:nvSpPr>
          <xdr:cNvPr id="9" name="Freeform 8">
            <a:extLst>
              <a:ext uri="{FF2B5EF4-FFF2-40B4-BE49-F238E27FC236}">
                <a16:creationId xmlns:a16="http://schemas.microsoft.com/office/drawing/2014/main" id="{1B6C250E-98A4-F0BA-F846-A9335A7D1FDD}"/>
              </a:ext>
            </a:extLst>
          </xdr:cNvPr>
          <xdr:cNvSpPr/>
        </xdr:nvSpPr>
        <xdr:spPr>
          <a:xfrm>
            <a:off x="296168" y="755070"/>
            <a:ext cx="633818" cy="632221"/>
          </a:xfrm>
          <a:custGeom>
            <a:avLst/>
            <a:gdLst>
              <a:gd name="connsiteX0" fmla="*/ 633819 w 633818"/>
              <a:gd name="connsiteY0" fmla="*/ 316111 h 632221"/>
              <a:gd name="connsiteX1" fmla="*/ 0 w 633818"/>
              <a:gd name="connsiteY1" fmla="*/ 0 h 632221"/>
              <a:gd name="connsiteX2" fmla="*/ 0 w 633818"/>
              <a:gd name="connsiteY2" fmla="*/ 632222 h 632221"/>
            </a:gdLst>
            <a:ahLst/>
            <a:cxnLst>
              <a:cxn ang="0">
                <a:pos x="connsiteX0" y="connsiteY0"/>
              </a:cxn>
              <a:cxn ang="0">
                <a:pos x="connsiteX1" y="connsiteY1"/>
              </a:cxn>
              <a:cxn ang="0">
                <a:pos x="connsiteX2" y="connsiteY2"/>
              </a:cxn>
            </a:cxnLst>
            <a:rect l="l" t="t" r="r" b="b"/>
            <a:pathLst>
              <a:path w="633818" h="632221">
                <a:moveTo>
                  <a:pt x="633819" y="316111"/>
                </a:moveTo>
                <a:lnTo>
                  <a:pt x="0" y="0"/>
                </a:lnTo>
                <a:lnTo>
                  <a:pt x="0" y="632222"/>
                </a:lnTo>
                <a:close/>
              </a:path>
            </a:pathLst>
          </a:custGeom>
          <a:solidFill>
            <a:schemeClr val="accent4">
              <a:lumMod val="20000"/>
              <a:lumOff val="80000"/>
            </a:schemeClr>
          </a:solidFill>
          <a:ln w="5358" cap="flat">
            <a:noFill/>
            <a:prstDash val="solid"/>
            <a:miter/>
          </a:ln>
        </xdr:spPr>
        <xdr:txBody>
          <a:bodyPr rtlCol="0" anchor="ctr"/>
          <a:lstStyle/>
          <a:p>
            <a:endParaRPr lang="en-US"/>
          </a:p>
        </xdr:txBody>
      </xdr:sp>
    </xdr:grpSp>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25400</xdr:colOff>
      <xdr:row>1</xdr:row>
      <xdr:rowOff>177800</xdr:rowOff>
    </xdr:from>
    <xdr:to>
      <xdr:col>5</xdr:col>
      <xdr:colOff>38100</xdr:colOff>
      <xdr:row>1</xdr:row>
      <xdr:rowOff>1413933</xdr:rowOff>
    </xdr:to>
    <mc:AlternateContent xmlns:mc="http://schemas.openxmlformats.org/markup-compatibility/2006" xmlns:a14="http://schemas.microsoft.com/office/drawing/2010/main">
      <mc:Choice Requires="a14">
        <xdr:graphicFrame macro="">
          <xdr:nvGraphicFramePr>
            <xdr:cNvPr id="3" name="Category" descr="Slicer to quickly filter Budget Summary" title="Budget Summary Slicer">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17500" y="1397001"/>
              <a:ext cx="6832600" cy="1460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xdr:col>
      <xdr:colOff>1106932</xdr:colOff>
      <xdr:row>1</xdr:row>
      <xdr:rowOff>2032</xdr:rowOff>
    </xdr:to>
    <xdr:grpSp>
      <xdr:nvGrpSpPr>
        <xdr:cNvPr id="2" name="Graphic 4">
          <a:extLst>
            <a:ext uri="{FF2B5EF4-FFF2-40B4-BE49-F238E27FC236}">
              <a16:creationId xmlns:a16="http://schemas.microsoft.com/office/drawing/2014/main" id="{22F24994-760C-2084-60BA-2F82E86E6F44}"/>
            </a:ext>
            <a:ext uri="{C183D7F6-B498-43B3-948B-1728B52AA6E4}">
              <adec:decorative xmlns:adec="http://schemas.microsoft.com/office/drawing/2017/decorative" val="1"/>
            </a:ext>
          </a:extLst>
        </xdr:cNvPr>
        <xdr:cNvGrpSpPr/>
      </xdr:nvGrpSpPr>
      <xdr:grpSpPr>
        <a:xfrm>
          <a:off x="0" y="0"/>
          <a:ext cx="1396492" cy="1396492"/>
          <a:chOff x="307576" y="121314"/>
          <a:chExt cx="1264443" cy="1264443"/>
        </a:xfrm>
      </xdr:grpSpPr>
      <xdr:sp macro="" textlink="">
        <xdr:nvSpPr>
          <xdr:cNvPr id="4" name="Freeform 3">
            <a:extLst>
              <a:ext uri="{FF2B5EF4-FFF2-40B4-BE49-F238E27FC236}">
                <a16:creationId xmlns:a16="http://schemas.microsoft.com/office/drawing/2014/main" id="{222F5000-07E3-71AA-4D46-A830208EEA37}"/>
              </a:ext>
            </a:extLst>
          </xdr:cNvPr>
          <xdr:cNvSpPr/>
        </xdr:nvSpPr>
        <xdr:spPr>
          <a:xfrm>
            <a:off x="307576" y="121314"/>
            <a:ext cx="1264443" cy="1264443"/>
          </a:xfrm>
          <a:custGeom>
            <a:avLst/>
            <a:gdLst>
              <a:gd name="connsiteX0" fmla="*/ 0 w 1264443"/>
              <a:gd name="connsiteY0" fmla="*/ 0 h 1264443"/>
              <a:gd name="connsiteX1" fmla="*/ 1264444 w 1264443"/>
              <a:gd name="connsiteY1" fmla="*/ 0 h 1264443"/>
              <a:gd name="connsiteX2" fmla="*/ 1264444 w 1264443"/>
              <a:gd name="connsiteY2" fmla="*/ 1264444 h 1264443"/>
              <a:gd name="connsiteX3" fmla="*/ 0 w 1264443"/>
              <a:gd name="connsiteY3" fmla="*/ 1264444 h 1264443"/>
            </a:gdLst>
            <a:ahLst/>
            <a:cxnLst>
              <a:cxn ang="0">
                <a:pos x="connsiteX0" y="connsiteY0"/>
              </a:cxn>
              <a:cxn ang="0">
                <a:pos x="connsiteX1" y="connsiteY1"/>
              </a:cxn>
              <a:cxn ang="0">
                <a:pos x="connsiteX2" y="connsiteY2"/>
              </a:cxn>
              <a:cxn ang="0">
                <a:pos x="connsiteX3" y="connsiteY3"/>
              </a:cxn>
            </a:cxnLst>
            <a:rect l="l" t="t" r="r" b="b"/>
            <a:pathLst>
              <a:path w="1264443" h="1264443">
                <a:moveTo>
                  <a:pt x="0" y="0"/>
                </a:moveTo>
                <a:lnTo>
                  <a:pt x="1264444" y="0"/>
                </a:lnTo>
                <a:lnTo>
                  <a:pt x="1264444" y="1264444"/>
                </a:lnTo>
                <a:lnTo>
                  <a:pt x="0" y="1264444"/>
                </a:lnTo>
                <a:close/>
              </a:path>
            </a:pathLst>
          </a:custGeom>
          <a:solidFill>
            <a:schemeClr val="accent6">
              <a:lumMod val="75000"/>
            </a:schemeClr>
          </a:solidFill>
          <a:ln w="5321" cap="flat">
            <a:noFill/>
            <a:prstDash val="solid"/>
            <a:miter/>
          </a:ln>
        </xdr:spPr>
        <xdr:txBody>
          <a:bodyPr rtlCol="0" anchor="ctr"/>
          <a:lstStyle/>
          <a:p>
            <a:endParaRPr lang="en-US"/>
          </a:p>
        </xdr:txBody>
      </xdr:sp>
      <xdr:sp macro="" textlink="">
        <xdr:nvSpPr>
          <xdr:cNvPr id="6" name="Freeform 5">
            <a:extLst>
              <a:ext uri="{FF2B5EF4-FFF2-40B4-BE49-F238E27FC236}">
                <a16:creationId xmlns:a16="http://schemas.microsoft.com/office/drawing/2014/main" id="{85C72D15-94C7-D010-0ABF-C64557F757C7}"/>
              </a:ext>
            </a:extLst>
          </xdr:cNvPr>
          <xdr:cNvSpPr/>
        </xdr:nvSpPr>
        <xdr:spPr>
          <a:xfrm>
            <a:off x="307576" y="121314"/>
            <a:ext cx="632221" cy="1264443"/>
          </a:xfrm>
          <a:custGeom>
            <a:avLst/>
            <a:gdLst>
              <a:gd name="connsiteX0" fmla="*/ 0 w 632221"/>
              <a:gd name="connsiteY0" fmla="*/ 1264444 h 1264443"/>
              <a:gd name="connsiteX1" fmla="*/ 0 w 632221"/>
              <a:gd name="connsiteY1" fmla="*/ 0 h 1264443"/>
              <a:gd name="connsiteX2" fmla="*/ 632222 w 632221"/>
              <a:gd name="connsiteY2" fmla="*/ 632222 h 1264443"/>
              <a:gd name="connsiteX3" fmla="*/ 0 w 632221"/>
              <a:gd name="connsiteY3" fmla="*/ 1264444 h 1264443"/>
            </a:gdLst>
            <a:ahLst/>
            <a:cxnLst>
              <a:cxn ang="0">
                <a:pos x="connsiteX0" y="connsiteY0"/>
              </a:cxn>
              <a:cxn ang="0">
                <a:pos x="connsiteX1" y="connsiteY1"/>
              </a:cxn>
              <a:cxn ang="0">
                <a:pos x="connsiteX2" y="connsiteY2"/>
              </a:cxn>
              <a:cxn ang="0">
                <a:pos x="connsiteX3" y="connsiteY3"/>
              </a:cxn>
            </a:cxnLst>
            <a:rect l="l" t="t" r="r" b="b"/>
            <a:pathLst>
              <a:path w="632221" h="1264443">
                <a:moveTo>
                  <a:pt x="0" y="1264444"/>
                </a:moveTo>
                <a:lnTo>
                  <a:pt x="0" y="0"/>
                </a:lnTo>
                <a:cubicBezTo>
                  <a:pt x="349329" y="0"/>
                  <a:pt x="632222" y="282893"/>
                  <a:pt x="632222" y="632222"/>
                </a:cubicBezTo>
                <a:cubicBezTo>
                  <a:pt x="632222" y="981551"/>
                  <a:pt x="349329" y="1264444"/>
                  <a:pt x="0" y="1264444"/>
                </a:cubicBezTo>
                <a:close/>
              </a:path>
            </a:pathLst>
          </a:custGeom>
          <a:solidFill>
            <a:schemeClr val="accent2">
              <a:lumMod val="75000"/>
            </a:schemeClr>
          </a:solidFill>
          <a:ln w="5321" cap="flat">
            <a:noFill/>
            <a:prstDash val="solid"/>
            <a:miter/>
          </a:ln>
        </xdr:spPr>
        <xdr:txBody>
          <a:bodyPr rtlCol="0" anchor="ctr"/>
          <a:lstStyle/>
          <a:p>
            <a:endParaRPr lang="en-US"/>
          </a:p>
        </xdr:txBody>
      </xdr:sp>
    </xdr:grp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19109</xdr:colOff>
      <xdr:row>0</xdr:row>
      <xdr:rowOff>0</xdr:rowOff>
    </xdr:from>
    <xdr:to>
      <xdr:col>1</xdr:col>
      <xdr:colOff>1124009</xdr:colOff>
      <xdr:row>1</xdr:row>
      <xdr:rowOff>2032</xdr:rowOff>
    </xdr:to>
    <xdr:grpSp>
      <xdr:nvGrpSpPr>
        <xdr:cNvPr id="3" name="Graphic 1">
          <a:extLst>
            <a:ext uri="{FF2B5EF4-FFF2-40B4-BE49-F238E27FC236}">
              <a16:creationId xmlns:a16="http://schemas.microsoft.com/office/drawing/2014/main" id="{4CBE3C4E-BDBF-3108-6255-F211F1FC2FDC}"/>
            </a:ext>
            <a:ext uri="{C183D7F6-B498-43B3-948B-1728B52AA6E4}">
              <adec:decorative xmlns:adec="http://schemas.microsoft.com/office/drawing/2017/decorative" val="1"/>
            </a:ext>
          </a:extLst>
        </xdr:cNvPr>
        <xdr:cNvGrpSpPr/>
      </xdr:nvGrpSpPr>
      <xdr:grpSpPr>
        <a:xfrm>
          <a:off x="19109" y="0"/>
          <a:ext cx="1394460" cy="1396492"/>
          <a:chOff x="298509" y="135217"/>
          <a:chExt cx="1264443" cy="1264443"/>
        </a:xfrm>
      </xdr:grpSpPr>
      <xdr:sp macro="" textlink="">
        <xdr:nvSpPr>
          <xdr:cNvPr id="4" name="Freeform 3">
            <a:extLst>
              <a:ext uri="{FF2B5EF4-FFF2-40B4-BE49-F238E27FC236}">
                <a16:creationId xmlns:a16="http://schemas.microsoft.com/office/drawing/2014/main" id="{CF003E86-1163-A417-F768-FE78F33E26EC}"/>
              </a:ext>
            </a:extLst>
          </xdr:cNvPr>
          <xdr:cNvSpPr/>
        </xdr:nvSpPr>
        <xdr:spPr>
          <a:xfrm>
            <a:off x="298509" y="135217"/>
            <a:ext cx="1264443" cy="1264443"/>
          </a:xfrm>
          <a:custGeom>
            <a:avLst/>
            <a:gdLst>
              <a:gd name="connsiteX0" fmla="*/ 0 w 1264443"/>
              <a:gd name="connsiteY0" fmla="*/ 0 h 1264443"/>
              <a:gd name="connsiteX1" fmla="*/ 1264444 w 1264443"/>
              <a:gd name="connsiteY1" fmla="*/ 0 h 1264443"/>
              <a:gd name="connsiteX2" fmla="*/ 1264444 w 1264443"/>
              <a:gd name="connsiteY2" fmla="*/ 1264444 h 1264443"/>
              <a:gd name="connsiteX3" fmla="*/ 0 w 1264443"/>
              <a:gd name="connsiteY3" fmla="*/ 1264444 h 1264443"/>
            </a:gdLst>
            <a:ahLst/>
            <a:cxnLst>
              <a:cxn ang="0">
                <a:pos x="connsiteX0" y="connsiteY0"/>
              </a:cxn>
              <a:cxn ang="0">
                <a:pos x="connsiteX1" y="connsiteY1"/>
              </a:cxn>
              <a:cxn ang="0">
                <a:pos x="connsiteX2" y="connsiteY2"/>
              </a:cxn>
              <a:cxn ang="0">
                <a:pos x="connsiteX3" y="connsiteY3"/>
              </a:cxn>
            </a:cxnLst>
            <a:rect l="l" t="t" r="r" b="b"/>
            <a:pathLst>
              <a:path w="1264443" h="1264443">
                <a:moveTo>
                  <a:pt x="0" y="0"/>
                </a:moveTo>
                <a:lnTo>
                  <a:pt x="1264444" y="0"/>
                </a:lnTo>
                <a:lnTo>
                  <a:pt x="1264444" y="1264444"/>
                </a:lnTo>
                <a:lnTo>
                  <a:pt x="0" y="1264444"/>
                </a:lnTo>
                <a:close/>
              </a:path>
            </a:pathLst>
          </a:custGeom>
          <a:solidFill>
            <a:schemeClr val="accent5"/>
          </a:solidFill>
          <a:ln w="5358" cap="flat">
            <a:noFill/>
            <a:prstDash val="solid"/>
            <a:miter/>
          </a:ln>
        </xdr:spPr>
        <xdr:txBody>
          <a:bodyPr rtlCol="0" anchor="ctr"/>
          <a:lstStyle/>
          <a:p>
            <a:endParaRPr lang="en-US"/>
          </a:p>
        </xdr:txBody>
      </xdr:sp>
      <xdr:sp macro="" textlink="">
        <xdr:nvSpPr>
          <xdr:cNvPr id="5" name="Freeform 4">
            <a:extLst>
              <a:ext uri="{FF2B5EF4-FFF2-40B4-BE49-F238E27FC236}">
                <a16:creationId xmlns:a16="http://schemas.microsoft.com/office/drawing/2014/main" id="{A1203BD7-7802-0DE3-0831-B681B2E24B14}"/>
              </a:ext>
            </a:extLst>
          </xdr:cNvPr>
          <xdr:cNvSpPr/>
        </xdr:nvSpPr>
        <xdr:spPr>
          <a:xfrm>
            <a:off x="298509" y="135217"/>
            <a:ext cx="632221" cy="632221"/>
          </a:xfrm>
          <a:custGeom>
            <a:avLst/>
            <a:gdLst>
              <a:gd name="connsiteX0" fmla="*/ 632222 w 632221"/>
              <a:gd name="connsiteY0" fmla="*/ 0 h 632221"/>
              <a:gd name="connsiteX1" fmla="*/ 0 w 632221"/>
              <a:gd name="connsiteY1" fmla="*/ 632222 h 632221"/>
              <a:gd name="connsiteX2" fmla="*/ 632222 w 632221"/>
              <a:gd name="connsiteY2" fmla="*/ 632222 h 632221"/>
              <a:gd name="connsiteX3" fmla="*/ 632222 w 632221"/>
              <a:gd name="connsiteY3" fmla="*/ 0 h 632221"/>
            </a:gdLst>
            <a:ahLst/>
            <a:cxnLst>
              <a:cxn ang="0">
                <a:pos x="connsiteX0" y="connsiteY0"/>
              </a:cxn>
              <a:cxn ang="0">
                <a:pos x="connsiteX1" y="connsiteY1"/>
              </a:cxn>
              <a:cxn ang="0">
                <a:pos x="connsiteX2" y="connsiteY2"/>
              </a:cxn>
              <a:cxn ang="0">
                <a:pos x="connsiteX3" y="connsiteY3"/>
              </a:cxn>
            </a:cxnLst>
            <a:rect l="l" t="t" r="r" b="b"/>
            <a:pathLst>
              <a:path w="632221" h="632221">
                <a:moveTo>
                  <a:pt x="632222" y="0"/>
                </a:moveTo>
                <a:cubicBezTo>
                  <a:pt x="282893" y="0"/>
                  <a:pt x="0" y="282893"/>
                  <a:pt x="0" y="632222"/>
                </a:cubicBezTo>
                <a:lnTo>
                  <a:pt x="632222" y="632222"/>
                </a:lnTo>
                <a:lnTo>
                  <a:pt x="632222" y="0"/>
                </a:lnTo>
                <a:close/>
              </a:path>
            </a:pathLst>
          </a:custGeom>
          <a:solidFill>
            <a:schemeClr val="accent5">
              <a:lumMod val="40000"/>
              <a:lumOff val="60000"/>
            </a:schemeClr>
          </a:solidFill>
          <a:ln w="5358" cap="flat">
            <a:noFill/>
            <a:prstDash val="solid"/>
            <a:miter/>
          </a:ln>
        </xdr:spPr>
        <xdr:txBody>
          <a:bodyPr rtlCol="0" anchor="ctr"/>
          <a:lstStyle/>
          <a:p>
            <a:endParaRPr lang="en-US"/>
          </a:p>
        </xdr:txBody>
      </xdr:sp>
      <xdr:sp macro="" textlink="">
        <xdr:nvSpPr>
          <xdr:cNvPr id="6" name="Freeform 5">
            <a:extLst>
              <a:ext uri="{FF2B5EF4-FFF2-40B4-BE49-F238E27FC236}">
                <a16:creationId xmlns:a16="http://schemas.microsoft.com/office/drawing/2014/main" id="{806A392D-BE16-E402-21AA-667654F51D30}"/>
              </a:ext>
            </a:extLst>
          </xdr:cNvPr>
          <xdr:cNvSpPr/>
        </xdr:nvSpPr>
        <xdr:spPr>
          <a:xfrm>
            <a:off x="298509" y="767439"/>
            <a:ext cx="632221" cy="632221"/>
          </a:xfrm>
          <a:custGeom>
            <a:avLst/>
            <a:gdLst>
              <a:gd name="connsiteX0" fmla="*/ 632222 w 632221"/>
              <a:gd name="connsiteY0" fmla="*/ 0 h 632221"/>
              <a:gd name="connsiteX1" fmla="*/ 0 w 632221"/>
              <a:gd name="connsiteY1" fmla="*/ 0 h 632221"/>
              <a:gd name="connsiteX2" fmla="*/ 632222 w 632221"/>
              <a:gd name="connsiteY2" fmla="*/ 632222 h 632221"/>
              <a:gd name="connsiteX3" fmla="*/ 632222 w 632221"/>
              <a:gd name="connsiteY3" fmla="*/ 0 h 632221"/>
            </a:gdLst>
            <a:ahLst/>
            <a:cxnLst>
              <a:cxn ang="0">
                <a:pos x="connsiteX0" y="connsiteY0"/>
              </a:cxn>
              <a:cxn ang="0">
                <a:pos x="connsiteX1" y="connsiteY1"/>
              </a:cxn>
              <a:cxn ang="0">
                <a:pos x="connsiteX2" y="connsiteY2"/>
              </a:cxn>
              <a:cxn ang="0">
                <a:pos x="connsiteX3" y="connsiteY3"/>
              </a:cxn>
            </a:cxnLst>
            <a:rect l="l" t="t" r="r" b="b"/>
            <a:pathLst>
              <a:path w="632221" h="632221">
                <a:moveTo>
                  <a:pt x="632222" y="0"/>
                </a:moveTo>
                <a:lnTo>
                  <a:pt x="0" y="0"/>
                </a:lnTo>
                <a:cubicBezTo>
                  <a:pt x="0" y="349329"/>
                  <a:pt x="282893" y="632222"/>
                  <a:pt x="632222" y="632222"/>
                </a:cubicBezTo>
                <a:lnTo>
                  <a:pt x="632222" y="0"/>
                </a:lnTo>
                <a:close/>
              </a:path>
            </a:pathLst>
          </a:custGeom>
          <a:solidFill>
            <a:schemeClr val="accent5">
              <a:lumMod val="20000"/>
              <a:lumOff val="80000"/>
            </a:schemeClr>
          </a:solidFill>
          <a:ln w="5358" cap="flat">
            <a:noFill/>
            <a:prstDash val="solid"/>
            <a:miter/>
          </a:ln>
        </xdr:spPr>
        <xdr:txBody>
          <a:bodyPr rtlCol="0" anchor="ctr"/>
          <a:lstStyle/>
          <a:p>
            <a:endParaRPr lang="en-US"/>
          </a:p>
        </xdr:txBody>
      </xdr:sp>
      <xdr:sp macro="" textlink="">
        <xdr:nvSpPr>
          <xdr:cNvPr id="7" name="Freeform 6">
            <a:extLst>
              <a:ext uri="{FF2B5EF4-FFF2-40B4-BE49-F238E27FC236}">
                <a16:creationId xmlns:a16="http://schemas.microsoft.com/office/drawing/2014/main" id="{7BE8C0F8-D1ED-291D-230C-EA4A529795B9}"/>
              </a:ext>
            </a:extLst>
          </xdr:cNvPr>
          <xdr:cNvSpPr/>
        </xdr:nvSpPr>
        <xdr:spPr>
          <a:xfrm>
            <a:off x="930731" y="767439"/>
            <a:ext cx="632221" cy="632221"/>
          </a:xfrm>
          <a:custGeom>
            <a:avLst/>
            <a:gdLst>
              <a:gd name="connsiteX0" fmla="*/ 0 w 632221"/>
              <a:gd name="connsiteY0" fmla="*/ 632222 h 632221"/>
              <a:gd name="connsiteX1" fmla="*/ 632222 w 632221"/>
              <a:gd name="connsiteY1" fmla="*/ 0 h 632221"/>
              <a:gd name="connsiteX2" fmla="*/ 0 w 632221"/>
              <a:gd name="connsiteY2" fmla="*/ 0 h 632221"/>
              <a:gd name="connsiteX3" fmla="*/ 0 w 632221"/>
              <a:gd name="connsiteY3" fmla="*/ 632222 h 632221"/>
            </a:gdLst>
            <a:ahLst/>
            <a:cxnLst>
              <a:cxn ang="0">
                <a:pos x="connsiteX0" y="connsiteY0"/>
              </a:cxn>
              <a:cxn ang="0">
                <a:pos x="connsiteX1" y="connsiteY1"/>
              </a:cxn>
              <a:cxn ang="0">
                <a:pos x="connsiteX2" y="connsiteY2"/>
              </a:cxn>
              <a:cxn ang="0">
                <a:pos x="connsiteX3" y="connsiteY3"/>
              </a:cxn>
            </a:cxnLst>
            <a:rect l="l" t="t" r="r" b="b"/>
            <a:pathLst>
              <a:path w="632221" h="632221">
                <a:moveTo>
                  <a:pt x="0" y="632222"/>
                </a:moveTo>
                <a:cubicBezTo>
                  <a:pt x="349329" y="632222"/>
                  <a:pt x="632222" y="349329"/>
                  <a:pt x="632222" y="0"/>
                </a:cubicBezTo>
                <a:lnTo>
                  <a:pt x="0" y="0"/>
                </a:lnTo>
                <a:lnTo>
                  <a:pt x="0" y="632222"/>
                </a:lnTo>
                <a:close/>
              </a:path>
            </a:pathLst>
          </a:custGeom>
          <a:solidFill>
            <a:schemeClr val="bg1"/>
          </a:solidFill>
          <a:ln w="5358" cap="flat">
            <a:noFill/>
            <a:prstDash val="solid"/>
            <a:miter/>
          </a:ln>
        </xdr:spPr>
        <xdr:txBody>
          <a:bodyPr rtlCol="0" anchor="ctr"/>
          <a:lstStyle/>
          <a:p>
            <a:endParaRPr lang="en-US"/>
          </a:p>
        </xdr:txBody>
      </xdr:sp>
      <xdr:sp macro="" textlink="">
        <xdr:nvSpPr>
          <xdr:cNvPr id="8" name="Freeform 7">
            <a:extLst>
              <a:ext uri="{FF2B5EF4-FFF2-40B4-BE49-F238E27FC236}">
                <a16:creationId xmlns:a16="http://schemas.microsoft.com/office/drawing/2014/main" id="{0304F059-6C7E-EF23-C59A-34594E2D2DA9}"/>
              </a:ext>
            </a:extLst>
          </xdr:cNvPr>
          <xdr:cNvSpPr/>
        </xdr:nvSpPr>
        <xdr:spPr>
          <a:xfrm>
            <a:off x="930731" y="135217"/>
            <a:ext cx="632221" cy="632221"/>
          </a:xfrm>
          <a:custGeom>
            <a:avLst/>
            <a:gdLst>
              <a:gd name="connsiteX0" fmla="*/ 632222 w 632221"/>
              <a:gd name="connsiteY0" fmla="*/ 632222 h 632221"/>
              <a:gd name="connsiteX1" fmla="*/ 0 w 632221"/>
              <a:gd name="connsiteY1" fmla="*/ 0 h 632221"/>
              <a:gd name="connsiteX2" fmla="*/ 0 w 632221"/>
              <a:gd name="connsiteY2" fmla="*/ 632222 h 632221"/>
              <a:gd name="connsiteX3" fmla="*/ 632222 w 632221"/>
              <a:gd name="connsiteY3" fmla="*/ 632222 h 632221"/>
            </a:gdLst>
            <a:ahLst/>
            <a:cxnLst>
              <a:cxn ang="0">
                <a:pos x="connsiteX0" y="connsiteY0"/>
              </a:cxn>
              <a:cxn ang="0">
                <a:pos x="connsiteX1" y="connsiteY1"/>
              </a:cxn>
              <a:cxn ang="0">
                <a:pos x="connsiteX2" y="connsiteY2"/>
              </a:cxn>
              <a:cxn ang="0">
                <a:pos x="connsiteX3" y="connsiteY3"/>
              </a:cxn>
            </a:cxnLst>
            <a:rect l="l" t="t" r="r" b="b"/>
            <a:pathLst>
              <a:path w="632221" h="632221">
                <a:moveTo>
                  <a:pt x="632222" y="632222"/>
                </a:moveTo>
                <a:cubicBezTo>
                  <a:pt x="632222" y="282893"/>
                  <a:pt x="349329" y="0"/>
                  <a:pt x="0" y="0"/>
                </a:cubicBezTo>
                <a:lnTo>
                  <a:pt x="0" y="632222"/>
                </a:lnTo>
                <a:lnTo>
                  <a:pt x="632222" y="632222"/>
                </a:lnTo>
                <a:close/>
              </a:path>
            </a:pathLst>
          </a:custGeom>
          <a:solidFill>
            <a:schemeClr val="bg1"/>
          </a:solidFill>
          <a:ln w="5358" cap="flat">
            <a:noFill/>
            <a:prstDash val="solid"/>
            <a:miter/>
          </a:ln>
        </xdr:spPr>
        <xdr:txBody>
          <a:bodyPr rtlCol="0" anchor="ctr"/>
          <a:lstStyle/>
          <a:p>
            <a:endParaRPr lang="en-US"/>
          </a:p>
        </xdr:txBody>
      </xdr:sp>
    </xdr:grp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4893</xdr:colOff>
      <xdr:row>0</xdr:row>
      <xdr:rowOff>0</xdr:rowOff>
    </xdr:from>
    <xdr:to>
      <xdr:col>1</xdr:col>
      <xdr:colOff>1111825</xdr:colOff>
      <xdr:row>1</xdr:row>
      <xdr:rowOff>2032</xdr:rowOff>
    </xdr:to>
    <xdr:grpSp>
      <xdr:nvGrpSpPr>
        <xdr:cNvPr id="3" name="Graphic 1">
          <a:extLst>
            <a:ext uri="{FF2B5EF4-FFF2-40B4-BE49-F238E27FC236}">
              <a16:creationId xmlns:a16="http://schemas.microsoft.com/office/drawing/2014/main" id="{4822738A-B85B-350A-9F5D-3CDA0400ADEF}"/>
            </a:ext>
            <a:ext uri="{C183D7F6-B498-43B3-948B-1728B52AA6E4}">
              <adec:decorative xmlns:adec="http://schemas.microsoft.com/office/drawing/2017/decorative" val="1"/>
            </a:ext>
          </a:extLst>
        </xdr:cNvPr>
        <xdr:cNvGrpSpPr/>
      </xdr:nvGrpSpPr>
      <xdr:grpSpPr>
        <a:xfrm>
          <a:off x="4893" y="0"/>
          <a:ext cx="1396492" cy="1396492"/>
          <a:chOff x="296993" y="138248"/>
          <a:chExt cx="1264443" cy="1264443"/>
        </a:xfrm>
      </xdr:grpSpPr>
      <xdr:sp macro="" textlink="">
        <xdr:nvSpPr>
          <xdr:cNvPr id="4" name="Freeform 3">
            <a:extLst>
              <a:ext uri="{FF2B5EF4-FFF2-40B4-BE49-F238E27FC236}">
                <a16:creationId xmlns:a16="http://schemas.microsoft.com/office/drawing/2014/main" id="{16D8B2CA-38EF-EFBE-6FEE-A48EB33BDB55}"/>
              </a:ext>
            </a:extLst>
          </xdr:cNvPr>
          <xdr:cNvSpPr/>
        </xdr:nvSpPr>
        <xdr:spPr>
          <a:xfrm>
            <a:off x="296993" y="138248"/>
            <a:ext cx="1264443" cy="1264443"/>
          </a:xfrm>
          <a:custGeom>
            <a:avLst/>
            <a:gdLst>
              <a:gd name="connsiteX0" fmla="*/ 0 w 1264443"/>
              <a:gd name="connsiteY0" fmla="*/ 0 h 1264443"/>
              <a:gd name="connsiteX1" fmla="*/ 1264444 w 1264443"/>
              <a:gd name="connsiteY1" fmla="*/ 0 h 1264443"/>
              <a:gd name="connsiteX2" fmla="*/ 1264444 w 1264443"/>
              <a:gd name="connsiteY2" fmla="*/ 1264444 h 1264443"/>
              <a:gd name="connsiteX3" fmla="*/ 0 w 1264443"/>
              <a:gd name="connsiteY3" fmla="*/ 1264444 h 1264443"/>
            </a:gdLst>
            <a:ahLst/>
            <a:cxnLst>
              <a:cxn ang="0">
                <a:pos x="connsiteX0" y="connsiteY0"/>
              </a:cxn>
              <a:cxn ang="0">
                <a:pos x="connsiteX1" y="connsiteY1"/>
              </a:cxn>
              <a:cxn ang="0">
                <a:pos x="connsiteX2" y="connsiteY2"/>
              </a:cxn>
              <a:cxn ang="0">
                <a:pos x="connsiteX3" y="connsiteY3"/>
              </a:cxn>
            </a:cxnLst>
            <a:rect l="l" t="t" r="r" b="b"/>
            <a:pathLst>
              <a:path w="1264443" h="1264443">
                <a:moveTo>
                  <a:pt x="0" y="0"/>
                </a:moveTo>
                <a:lnTo>
                  <a:pt x="1264444" y="0"/>
                </a:lnTo>
                <a:lnTo>
                  <a:pt x="1264444" y="1264444"/>
                </a:lnTo>
                <a:lnTo>
                  <a:pt x="0" y="1264444"/>
                </a:lnTo>
                <a:close/>
              </a:path>
            </a:pathLst>
          </a:custGeom>
          <a:solidFill>
            <a:schemeClr val="accent6">
              <a:lumMod val="40000"/>
              <a:lumOff val="60000"/>
            </a:schemeClr>
          </a:solidFill>
          <a:ln w="5358" cap="flat">
            <a:noFill/>
            <a:prstDash val="solid"/>
            <a:miter/>
          </a:ln>
        </xdr:spPr>
        <xdr:txBody>
          <a:bodyPr rtlCol="0" anchor="ctr"/>
          <a:lstStyle/>
          <a:p>
            <a:endParaRPr lang="en-US"/>
          </a:p>
        </xdr:txBody>
      </xdr:sp>
      <xdr:sp macro="" textlink="">
        <xdr:nvSpPr>
          <xdr:cNvPr id="5" name="Freeform 4">
            <a:extLst>
              <a:ext uri="{FF2B5EF4-FFF2-40B4-BE49-F238E27FC236}">
                <a16:creationId xmlns:a16="http://schemas.microsoft.com/office/drawing/2014/main" id="{4B0B4592-A63A-0CE5-FEBE-B02D076F2FA3}"/>
              </a:ext>
            </a:extLst>
          </xdr:cNvPr>
          <xdr:cNvSpPr/>
        </xdr:nvSpPr>
        <xdr:spPr>
          <a:xfrm>
            <a:off x="929215" y="770470"/>
            <a:ext cx="632221" cy="632221"/>
          </a:xfrm>
          <a:custGeom>
            <a:avLst/>
            <a:gdLst>
              <a:gd name="connsiteX0" fmla="*/ 632222 w 632221"/>
              <a:gd name="connsiteY0" fmla="*/ 632222 h 632221"/>
              <a:gd name="connsiteX1" fmla="*/ 0 w 632221"/>
              <a:gd name="connsiteY1" fmla="*/ 0 h 632221"/>
              <a:gd name="connsiteX2" fmla="*/ 632222 w 632221"/>
              <a:gd name="connsiteY2" fmla="*/ 632222 h 632221"/>
            </a:gdLst>
            <a:ahLst/>
            <a:cxnLst>
              <a:cxn ang="0">
                <a:pos x="connsiteX0" y="connsiteY0"/>
              </a:cxn>
              <a:cxn ang="0">
                <a:pos x="connsiteX1" y="connsiteY1"/>
              </a:cxn>
              <a:cxn ang="0">
                <a:pos x="connsiteX2" y="connsiteY2"/>
              </a:cxn>
            </a:cxnLst>
            <a:rect l="l" t="t" r="r" b="b"/>
            <a:pathLst>
              <a:path w="632221" h="632221">
                <a:moveTo>
                  <a:pt x="632222" y="632222"/>
                </a:moveTo>
                <a:cubicBezTo>
                  <a:pt x="632222" y="282893"/>
                  <a:pt x="349329" y="0"/>
                  <a:pt x="0" y="0"/>
                </a:cubicBezTo>
                <a:cubicBezTo>
                  <a:pt x="0" y="349329"/>
                  <a:pt x="282893" y="632222"/>
                  <a:pt x="632222" y="632222"/>
                </a:cubicBezTo>
                <a:close/>
              </a:path>
            </a:pathLst>
          </a:custGeom>
          <a:solidFill>
            <a:schemeClr val="accent6">
              <a:lumMod val="75000"/>
            </a:schemeClr>
          </a:solidFill>
          <a:ln w="5358" cap="flat">
            <a:noFill/>
            <a:prstDash val="solid"/>
            <a:miter/>
          </a:ln>
        </xdr:spPr>
        <xdr:txBody>
          <a:bodyPr rtlCol="0" anchor="ctr"/>
          <a:lstStyle/>
          <a:p>
            <a:endParaRPr lang="en-US"/>
          </a:p>
        </xdr:txBody>
      </xdr:sp>
      <xdr:sp macro="" textlink="">
        <xdr:nvSpPr>
          <xdr:cNvPr id="6" name="Freeform 5">
            <a:extLst>
              <a:ext uri="{FF2B5EF4-FFF2-40B4-BE49-F238E27FC236}">
                <a16:creationId xmlns:a16="http://schemas.microsoft.com/office/drawing/2014/main" id="{134D1384-F707-4520-C147-4637FCD9D309}"/>
              </a:ext>
            </a:extLst>
          </xdr:cNvPr>
          <xdr:cNvSpPr/>
        </xdr:nvSpPr>
        <xdr:spPr>
          <a:xfrm>
            <a:off x="929215" y="138248"/>
            <a:ext cx="632221" cy="632221"/>
          </a:xfrm>
          <a:custGeom>
            <a:avLst/>
            <a:gdLst>
              <a:gd name="connsiteX0" fmla="*/ 632222 w 632221"/>
              <a:gd name="connsiteY0" fmla="*/ 0 h 632221"/>
              <a:gd name="connsiteX1" fmla="*/ 0 w 632221"/>
              <a:gd name="connsiteY1" fmla="*/ 632222 h 632221"/>
              <a:gd name="connsiteX2" fmla="*/ 632222 w 632221"/>
              <a:gd name="connsiteY2" fmla="*/ 0 h 632221"/>
              <a:gd name="connsiteX3" fmla="*/ 632222 w 632221"/>
              <a:gd name="connsiteY3" fmla="*/ 0 h 632221"/>
            </a:gdLst>
            <a:ahLst/>
            <a:cxnLst>
              <a:cxn ang="0">
                <a:pos x="connsiteX0" y="connsiteY0"/>
              </a:cxn>
              <a:cxn ang="0">
                <a:pos x="connsiteX1" y="connsiteY1"/>
              </a:cxn>
              <a:cxn ang="0">
                <a:pos x="connsiteX2" y="connsiteY2"/>
              </a:cxn>
              <a:cxn ang="0">
                <a:pos x="connsiteX3" y="connsiteY3"/>
              </a:cxn>
            </a:cxnLst>
            <a:rect l="l" t="t" r="r" b="b"/>
            <a:pathLst>
              <a:path w="632221" h="632221">
                <a:moveTo>
                  <a:pt x="632222" y="0"/>
                </a:moveTo>
                <a:cubicBezTo>
                  <a:pt x="632222" y="349329"/>
                  <a:pt x="349329" y="632222"/>
                  <a:pt x="0" y="632222"/>
                </a:cubicBezTo>
                <a:cubicBezTo>
                  <a:pt x="0" y="282893"/>
                  <a:pt x="282893" y="0"/>
                  <a:pt x="632222" y="0"/>
                </a:cubicBezTo>
                <a:cubicBezTo>
                  <a:pt x="632222" y="0"/>
                  <a:pt x="632222" y="0"/>
                  <a:pt x="632222" y="0"/>
                </a:cubicBezTo>
                <a:close/>
              </a:path>
            </a:pathLst>
          </a:custGeom>
          <a:solidFill>
            <a:schemeClr val="accent6">
              <a:lumMod val="75000"/>
            </a:schemeClr>
          </a:solidFill>
          <a:ln w="5358" cap="flat">
            <a:noFill/>
            <a:prstDash val="solid"/>
            <a:miter/>
          </a:ln>
        </xdr:spPr>
        <xdr:txBody>
          <a:bodyPr rtlCol="0" anchor="ctr"/>
          <a:lstStyle/>
          <a:p>
            <a:endParaRPr lang="en-US"/>
          </a:p>
        </xdr:txBody>
      </xdr:sp>
      <xdr:sp macro="" textlink="">
        <xdr:nvSpPr>
          <xdr:cNvPr id="7" name="Freeform 6">
            <a:extLst>
              <a:ext uri="{FF2B5EF4-FFF2-40B4-BE49-F238E27FC236}">
                <a16:creationId xmlns:a16="http://schemas.microsoft.com/office/drawing/2014/main" id="{C62D67C1-9702-9117-2D39-0928F30627D7}"/>
              </a:ext>
            </a:extLst>
          </xdr:cNvPr>
          <xdr:cNvSpPr/>
        </xdr:nvSpPr>
        <xdr:spPr>
          <a:xfrm>
            <a:off x="296993" y="770470"/>
            <a:ext cx="632221" cy="632221"/>
          </a:xfrm>
          <a:custGeom>
            <a:avLst/>
            <a:gdLst>
              <a:gd name="connsiteX0" fmla="*/ 632222 w 632221"/>
              <a:gd name="connsiteY0" fmla="*/ 0 h 632221"/>
              <a:gd name="connsiteX1" fmla="*/ 0 w 632221"/>
              <a:gd name="connsiteY1" fmla="*/ 632222 h 632221"/>
              <a:gd name="connsiteX2" fmla="*/ 632222 w 632221"/>
              <a:gd name="connsiteY2" fmla="*/ 0 h 632221"/>
              <a:gd name="connsiteX3" fmla="*/ 632222 w 632221"/>
              <a:gd name="connsiteY3" fmla="*/ 0 h 632221"/>
            </a:gdLst>
            <a:ahLst/>
            <a:cxnLst>
              <a:cxn ang="0">
                <a:pos x="connsiteX0" y="connsiteY0"/>
              </a:cxn>
              <a:cxn ang="0">
                <a:pos x="connsiteX1" y="connsiteY1"/>
              </a:cxn>
              <a:cxn ang="0">
                <a:pos x="connsiteX2" y="connsiteY2"/>
              </a:cxn>
              <a:cxn ang="0">
                <a:pos x="connsiteX3" y="connsiteY3"/>
              </a:cxn>
            </a:cxnLst>
            <a:rect l="l" t="t" r="r" b="b"/>
            <a:pathLst>
              <a:path w="632221" h="632221">
                <a:moveTo>
                  <a:pt x="632222" y="0"/>
                </a:moveTo>
                <a:cubicBezTo>
                  <a:pt x="632222" y="349329"/>
                  <a:pt x="349329" y="632222"/>
                  <a:pt x="0" y="632222"/>
                </a:cubicBezTo>
                <a:cubicBezTo>
                  <a:pt x="0" y="282893"/>
                  <a:pt x="282893" y="0"/>
                  <a:pt x="632222" y="0"/>
                </a:cubicBezTo>
                <a:cubicBezTo>
                  <a:pt x="632222" y="0"/>
                  <a:pt x="632222" y="0"/>
                  <a:pt x="632222" y="0"/>
                </a:cubicBezTo>
                <a:close/>
              </a:path>
            </a:pathLst>
          </a:custGeom>
          <a:solidFill>
            <a:schemeClr val="accent6">
              <a:lumMod val="75000"/>
            </a:schemeClr>
          </a:solidFill>
          <a:ln w="5358" cap="flat">
            <a:noFill/>
            <a:prstDash val="solid"/>
            <a:miter/>
          </a:ln>
        </xdr:spPr>
        <xdr:txBody>
          <a:bodyPr rtlCol="0" anchor="ctr"/>
          <a:lstStyle/>
          <a:p>
            <a:endParaRPr lang="en-US"/>
          </a:p>
        </xdr:txBody>
      </xdr:sp>
      <xdr:sp macro="" textlink="">
        <xdr:nvSpPr>
          <xdr:cNvPr id="8" name="Freeform 7">
            <a:extLst>
              <a:ext uri="{FF2B5EF4-FFF2-40B4-BE49-F238E27FC236}">
                <a16:creationId xmlns:a16="http://schemas.microsoft.com/office/drawing/2014/main" id="{19B459C3-02E4-DCCA-B407-C593B785D02F}"/>
              </a:ext>
            </a:extLst>
          </xdr:cNvPr>
          <xdr:cNvSpPr/>
        </xdr:nvSpPr>
        <xdr:spPr>
          <a:xfrm>
            <a:off x="296993" y="138248"/>
            <a:ext cx="632221" cy="632221"/>
          </a:xfrm>
          <a:custGeom>
            <a:avLst/>
            <a:gdLst>
              <a:gd name="connsiteX0" fmla="*/ 0 w 632221"/>
              <a:gd name="connsiteY0" fmla="*/ 0 h 632221"/>
              <a:gd name="connsiteX1" fmla="*/ 632222 w 632221"/>
              <a:gd name="connsiteY1" fmla="*/ 632222 h 632221"/>
              <a:gd name="connsiteX2" fmla="*/ 0 w 632221"/>
              <a:gd name="connsiteY2" fmla="*/ 0 h 632221"/>
              <a:gd name="connsiteX3" fmla="*/ 0 w 632221"/>
              <a:gd name="connsiteY3" fmla="*/ 0 h 632221"/>
            </a:gdLst>
            <a:ahLst/>
            <a:cxnLst>
              <a:cxn ang="0">
                <a:pos x="connsiteX0" y="connsiteY0"/>
              </a:cxn>
              <a:cxn ang="0">
                <a:pos x="connsiteX1" y="connsiteY1"/>
              </a:cxn>
              <a:cxn ang="0">
                <a:pos x="connsiteX2" y="connsiteY2"/>
              </a:cxn>
              <a:cxn ang="0">
                <a:pos x="connsiteX3" y="connsiteY3"/>
              </a:cxn>
            </a:cxnLst>
            <a:rect l="l" t="t" r="r" b="b"/>
            <a:pathLst>
              <a:path w="632221" h="632221">
                <a:moveTo>
                  <a:pt x="0" y="0"/>
                </a:moveTo>
                <a:cubicBezTo>
                  <a:pt x="0" y="349329"/>
                  <a:pt x="282893" y="632222"/>
                  <a:pt x="632222" y="632222"/>
                </a:cubicBezTo>
                <a:cubicBezTo>
                  <a:pt x="632222" y="282893"/>
                  <a:pt x="349329" y="0"/>
                  <a:pt x="0" y="0"/>
                </a:cubicBezTo>
                <a:cubicBezTo>
                  <a:pt x="0" y="0"/>
                  <a:pt x="0" y="0"/>
                  <a:pt x="0" y="0"/>
                </a:cubicBezTo>
                <a:close/>
              </a:path>
            </a:pathLst>
          </a:custGeom>
          <a:solidFill>
            <a:schemeClr val="accent6">
              <a:lumMod val="75000"/>
            </a:schemeClr>
          </a:solidFill>
          <a:ln w="5358" cap="flat">
            <a:noFill/>
            <a:prstDash val="solid"/>
            <a:miter/>
          </a:ln>
        </xdr:spPr>
        <xdr:txBody>
          <a:bodyPr rtlCol="0" anchor="ctr"/>
          <a:lstStyle/>
          <a:p>
            <a:endParaRPr lang="en-US"/>
          </a:p>
        </xdr:txBody>
      </xdr:sp>
    </xdr:grpSp>
    <xdr:clientData/>
  </xdr:twoCellAnchor>
</xdr:wsDr>
</file>

<file path=xl/pivotCache/_rels/pivotCacheDefinition11.xml.rels>&#65279;<?xml version="1.0" encoding="utf-8"?><Relationships xmlns="http://schemas.openxmlformats.org/package/2006/relationships"><Relationship Type="http://schemas.openxmlformats.org/officeDocument/2006/relationships/pivotCacheRecords" Target="/xl/pivotCache/pivotCacheRecords11.xml" Id="rId1" /></Relationships>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0.514345833333" createdVersion="6" refreshedVersion="8" minRefreshableVersion="3" recordCount="59" xr:uid="{00000000-000A-0000-FFFF-FFFF00000000}">
  <cacheSource type="worksheet">
    <worksheetSource name="Monthly_Expenses_Table"/>
  </cacheSource>
  <cacheFields count="6">
    <cacheField name="Description" numFmtId="0">
      <sharedItems count="60">
        <s v="Extracurricular activities"/>
        <s v="Medical"/>
        <s v="School supplies"/>
        <s v="School tuition"/>
        <s v="Concerts"/>
        <s v="Live theater"/>
        <s v="Movies"/>
        <s v="Music (CDs, downloads, etc.)"/>
        <s v="Sporting events"/>
        <s v="Video/DVD (purchase)"/>
        <s v="Video/DVD (rental)"/>
        <s v="Dining out"/>
        <s v="Groceries"/>
        <s v="Charity 1"/>
        <s v="Charity 2"/>
        <s v="Gift 1"/>
        <s v="Gift 2"/>
        <s v="Cable/satellite"/>
        <s v="Electric"/>
        <s v="Gas"/>
        <s v="House cleaning service"/>
        <s v="Maintenance"/>
        <s v="Mortgage or rent"/>
        <s v="Natural gas/oil"/>
        <s v="Internet service"/>
        <s v="Cell phone"/>
        <s v="Home phone"/>
        <s v="Supplies"/>
        <s v="Waste removal and recycle"/>
        <s v="Water and sewer"/>
        <s v="Health"/>
        <s v="Home"/>
        <s v="Life"/>
        <s v="Credit card 1"/>
        <s v="Credit card 2"/>
        <s v="Credit card 3"/>
        <s v="Personal"/>
        <s v="Student"/>
        <s v="Clothing"/>
        <s v="Dry cleaning"/>
        <s v="Hair/nails"/>
        <s v="Health club"/>
        <s v="Food"/>
        <s v="Grooming"/>
        <s v="Toys"/>
        <s v="Investment account"/>
        <s v="Retirement account"/>
        <s v="Federal"/>
        <s v="Local"/>
        <s v="State"/>
        <s v="Bus or rideshare"/>
        <s v="Fuel"/>
        <s v="Insurance"/>
        <s v="Licensing "/>
        <s v="Parking fees"/>
        <s v="Vehicle payment"/>
        <s v="Phone (Home)" u="1"/>
        <s v="Online/Internet Service" u="1"/>
        <s v="Bus/Taxi Fare" u="1"/>
        <s v="Phone (Cellular)" u="1"/>
      </sharedItems>
    </cacheField>
    <cacheField name="Category" numFmtId="0">
      <sharedItems count="15">
        <s v="Children"/>
        <s v="Entertainment"/>
        <s v="Food"/>
        <s v="Gifts and charity"/>
        <s v="Housing"/>
        <s v="Insurance"/>
        <s v="Loans"/>
        <s v="Personal care"/>
        <s v="Pets"/>
        <s v="Savings"/>
        <s v="Taxes"/>
        <s v="Transportation"/>
        <s v="Housing 2" u="1"/>
        <s v="Savings or Investments" u="1"/>
        <s v="Children 2" u="1"/>
      </sharedItems>
    </cacheField>
    <cacheField name="Projected cost" numFmtId="6">
      <sharedItems containsString="0" containsBlank="1" containsNumber="1" containsInteger="1" minValue="0" maxValue="1700"/>
    </cacheField>
    <cacheField name="Actual cost" numFmtId="6">
      <sharedItems containsString="0" containsBlank="1" containsNumber="1" containsInteger="1" minValue="20" maxValue="1700"/>
    </cacheField>
    <cacheField name="Difference" numFmtId="6">
      <sharedItems containsMixedTypes="1" containsNumber="1" containsInteger="1" minValue="-200" maxValue="75"/>
    </cacheField>
    <cacheField name="Actual cost overview" numFmtId="0">
      <sharedItems containsSemiMixedTypes="0" containsString="0" containsNumber="1" containsInteger="1" minValue="0" maxValue="1700"/>
    </cacheField>
  </cacheFields>
  <extLst>
    <ext xmlns:x14="http://schemas.microsoft.com/office/spreadsheetml/2009/9/main" uri="{725AE2AE-9491-48be-B2B4-4EB974FC3084}">
      <x14:pivotCacheDefinition pivotCacheId="1"/>
    </ext>
  </extLst>
</pivotCacheDefinition>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
  <r>
    <x v="0"/>
    <x v="0"/>
    <n v="40"/>
    <n v="40"/>
    <n v="0"/>
    <n v="40"/>
  </r>
  <r>
    <x v="1"/>
    <x v="0"/>
    <m/>
    <m/>
    <s v=""/>
    <n v="0"/>
  </r>
  <r>
    <x v="2"/>
    <x v="0"/>
    <m/>
    <m/>
    <s v=""/>
    <n v="0"/>
  </r>
  <r>
    <x v="3"/>
    <x v="0"/>
    <n v="100"/>
    <n v="100"/>
    <n v="0"/>
    <n v="100"/>
  </r>
  <r>
    <x v="4"/>
    <x v="1"/>
    <n v="50"/>
    <n v="40"/>
    <n v="10"/>
    <n v="40"/>
  </r>
  <r>
    <x v="5"/>
    <x v="1"/>
    <n v="200"/>
    <n v="150"/>
    <n v="50"/>
    <n v="150"/>
  </r>
  <r>
    <x v="6"/>
    <x v="1"/>
    <n v="50"/>
    <n v="28"/>
    <n v="22"/>
    <n v="28"/>
  </r>
  <r>
    <x v="7"/>
    <x v="1"/>
    <n v="50"/>
    <n v="30"/>
    <n v="20"/>
    <n v="30"/>
  </r>
  <r>
    <x v="8"/>
    <x v="1"/>
    <n v="0"/>
    <n v="40"/>
    <n v="-40"/>
    <n v="40"/>
  </r>
  <r>
    <x v="9"/>
    <x v="1"/>
    <n v="20"/>
    <n v="50"/>
    <n v="-30"/>
    <n v="50"/>
  </r>
  <r>
    <x v="10"/>
    <x v="1"/>
    <n v="30"/>
    <n v="20"/>
    <n v="10"/>
    <n v="20"/>
  </r>
  <r>
    <x v="11"/>
    <x v="2"/>
    <n v="1000"/>
    <n v="1200"/>
    <n v="-200"/>
    <n v="1200"/>
  </r>
  <r>
    <x v="12"/>
    <x v="2"/>
    <n v="100"/>
    <n v="120"/>
    <n v="-20"/>
    <n v="120"/>
  </r>
  <r>
    <x v="13"/>
    <x v="3"/>
    <n v="75"/>
    <n v="100"/>
    <n v="-25"/>
    <n v="100"/>
  </r>
  <r>
    <x v="14"/>
    <x v="3"/>
    <n v="25"/>
    <n v="25"/>
    <n v="0"/>
    <n v="25"/>
  </r>
  <r>
    <x v="15"/>
    <x v="3"/>
    <m/>
    <m/>
    <s v=""/>
    <n v="0"/>
  </r>
  <r>
    <x v="16"/>
    <x v="3"/>
    <m/>
    <m/>
    <s v=""/>
    <n v="0"/>
  </r>
  <r>
    <x v="17"/>
    <x v="4"/>
    <n v="100"/>
    <n v="100"/>
    <n v="0"/>
    <n v="100"/>
  </r>
  <r>
    <x v="18"/>
    <x v="4"/>
    <n v="45"/>
    <n v="50"/>
    <n v="-5"/>
    <n v="50"/>
  </r>
  <r>
    <x v="19"/>
    <x v="4"/>
    <n v="300"/>
    <n v="400"/>
    <n v="-100"/>
    <n v="400"/>
  </r>
  <r>
    <x v="20"/>
    <x v="4"/>
    <n v="200"/>
    <m/>
    <s v=""/>
    <n v="0"/>
  </r>
  <r>
    <x v="21"/>
    <x v="4"/>
    <n v="200"/>
    <n v="150"/>
    <n v="50"/>
    <n v="150"/>
  </r>
  <r>
    <x v="22"/>
    <x v="4"/>
    <n v="1700"/>
    <n v="1700"/>
    <n v="0"/>
    <n v="1700"/>
  </r>
  <r>
    <x v="23"/>
    <x v="4"/>
    <m/>
    <m/>
    <s v=""/>
    <n v="0"/>
  </r>
  <r>
    <x v="24"/>
    <x v="4"/>
    <n v="100"/>
    <n v="100"/>
    <n v="0"/>
    <n v="100"/>
  </r>
  <r>
    <x v="25"/>
    <x v="4"/>
    <n v="60"/>
    <n v="60"/>
    <n v="0"/>
    <n v="60"/>
  </r>
  <r>
    <x v="26"/>
    <x v="4"/>
    <n v="35"/>
    <n v="39"/>
    <n v="-4"/>
    <n v="39"/>
  </r>
  <r>
    <x v="27"/>
    <x v="4"/>
    <n v="40"/>
    <n v="55"/>
    <n v="-15"/>
    <n v="55"/>
  </r>
  <r>
    <x v="28"/>
    <x v="4"/>
    <n v="25"/>
    <n v="22"/>
    <n v="3"/>
    <n v="22"/>
  </r>
  <r>
    <x v="29"/>
    <x v="4"/>
    <n v="25"/>
    <n v="26"/>
    <n v="-1"/>
    <n v="26"/>
  </r>
  <r>
    <x v="30"/>
    <x v="5"/>
    <n v="400"/>
    <n v="400"/>
    <n v="0"/>
    <n v="400"/>
  </r>
  <r>
    <x v="31"/>
    <x v="5"/>
    <n v="400"/>
    <n v="400"/>
    <n v="0"/>
    <n v="400"/>
  </r>
  <r>
    <x v="32"/>
    <x v="5"/>
    <n v="100"/>
    <n v="100"/>
    <n v="0"/>
    <n v="100"/>
  </r>
  <r>
    <x v="33"/>
    <x v="6"/>
    <n v="200"/>
    <n v="200"/>
    <n v="0"/>
    <n v="200"/>
  </r>
  <r>
    <x v="34"/>
    <x v="6"/>
    <m/>
    <m/>
    <s v=""/>
    <n v="0"/>
  </r>
  <r>
    <x v="35"/>
    <x v="6"/>
    <m/>
    <m/>
    <s v=""/>
    <n v="0"/>
  </r>
  <r>
    <x v="36"/>
    <x v="6"/>
    <m/>
    <m/>
    <s v=""/>
    <n v="0"/>
  </r>
  <r>
    <x v="37"/>
    <x v="6"/>
    <m/>
    <m/>
    <s v=""/>
    <n v="0"/>
  </r>
  <r>
    <x v="38"/>
    <x v="7"/>
    <n v="150"/>
    <n v="140"/>
    <n v="10"/>
    <n v="140"/>
  </r>
  <r>
    <x v="39"/>
    <x v="7"/>
    <m/>
    <m/>
    <s v=""/>
    <n v="0"/>
  </r>
  <r>
    <x v="40"/>
    <x v="7"/>
    <m/>
    <m/>
    <s v=""/>
    <n v="0"/>
  </r>
  <r>
    <x v="41"/>
    <x v="7"/>
    <m/>
    <m/>
    <s v=""/>
    <n v="0"/>
  </r>
  <r>
    <x v="1"/>
    <x v="7"/>
    <m/>
    <m/>
    <s v=""/>
    <n v="0"/>
  </r>
  <r>
    <x v="42"/>
    <x v="8"/>
    <n v="150"/>
    <n v="75"/>
    <n v="75"/>
    <n v="75"/>
  </r>
  <r>
    <x v="43"/>
    <x v="8"/>
    <n v="20"/>
    <n v="25"/>
    <n v="-5"/>
    <n v="25"/>
  </r>
  <r>
    <x v="1"/>
    <x v="8"/>
    <m/>
    <m/>
    <s v=""/>
    <n v="0"/>
  </r>
  <r>
    <x v="44"/>
    <x v="8"/>
    <m/>
    <m/>
    <s v=""/>
    <n v="0"/>
  </r>
  <r>
    <x v="45"/>
    <x v="9"/>
    <n v="200"/>
    <n v="200"/>
    <n v="0"/>
    <n v="200"/>
  </r>
  <r>
    <x v="46"/>
    <x v="9"/>
    <m/>
    <m/>
    <s v=""/>
    <n v="0"/>
  </r>
  <r>
    <x v="47"/>
    <x v="10"/>
    <n v="300"/>
    <n v="300"/>
    <n v="0"/>
    <n v="300"/>
  </r>
  <r>
    <x v="48"/>
    <x v="10"/>
    <m/>
    <m/>
    <s v=""/>
    <n v="0"/>
  </r>
  <r>
    <x v="49"/>
    <x v="10"/>
    <m/>
    <m/>
    <s v=""/>
    <n v="0"/>
  </r>
  <r>
    <x v="50"/>
    <x v="11"/>
    <n v="100"/>
    <n v="150"/>
    <n v="-50"/>
    <n v="150"/>
  </r>
  <r>
    <x v="51"/>
    <x v="11"/>
    <n v="450"/>
    <n v="400"/>
    <n v="50"/>
    <n v="400"/>
  </r>
  <r>
    <x v="52"/>
    <x v="11"/>
    <n v="300"/>
    <n v="300"/>
    <n v="0"/>
    <n v="300"/>
  </r>
  <r>
    <x v="53"/>
    <x v="11"/>
    <n v="25"/>
    <n v="25"/>
    <n v="0"/>
    <n v="25"/>
  </r>
  <r>
    <x v="21"/>
    <x v="11"/>
    <n v="100"/>
    <n v="50"/>
    <n v="50"/>
    <n v="50"/>
  </r>
  <r>
    <x v="54"/>
    <x v="11"/>
    <m/>
    <m/>
    <s v=""/>
    <n v="0"/>
  </r>
  <r>
    <x v="55"/>
    <x v="11"/>
    <n v="450"/>
    <n v="450"/>
    <n v="0"/>
    <n v="450"/>
  </r>
</pivotCacheRecords>
</file>

<file path=xl/pivotTables/_rels/pivotTable1.xml.rels>&#65279;<?xml version="1.0" encoding="utf-8"?><Relationships xmlns="http://schemas.openxmlformats.org/package/2006/relationships"><Relationship Type="http://schemas.openxmlformats.org/officeDocument/2006/relationships/pivotCacheDefinition" Target="/xl/pivotCache/pivotCacheDefinition11.xml" Id="rId1" /></Relationships>
</file>

<file path=xl/pivotTables/_rels/pivotTable22.xml.rels>&#65279;<?xml version="1.0" encoding="utf-8"?><Relationships xmlns="http://schemas.openxmlformats.org/package/2006/relationships"><Relationship Type="http://schemas.openxmlformats.org/officeDocument/2006/relationships/pivotCacheDefinition" Target="/xl/pivotCache/pivotCacheDefinition11.xml" Id="rId1"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Budget_Summary_PivotTable" cacheId="0" applyNumberFormats="0" applyBorderFormats="0" applyFontFormats="0" applyPatternFormats="0" applyAlignmentFormats="0" applyWidthHeightFormats="1" dataCaption="Values" updatedVersion="8" minRefreshableVersion="3" preserveFormatting="0" itemPrintTitles="1" createdVersion="6" indent="0" outline="1" outlineData="1" multipleFieldFilters="0" chartFormat="1" rowHeaderCaption="Categories">
  <location ref="B3:E45" firstHeaderRow="0" firstDataRow="1" firstDataCol="1"/>
  <pivotFields count="6">
    <pivotField axis="axisRow" showAll="0" insertBlankRow="1">
      <items count="61">
        <item m="1" x="58"/>
        <item x="17"/>
        <item x="13"/>
        <item x="14"/>
        <item x="38"/>
        <item x="4"/>
        <item x="33"/>
        <item x="34"/>
        <item x="35"/>
        <item x="11"/>
        <item x="39"/>
        <item x="18"/>
        <item x="0"/>
        <item x="47"/>
        <item x="42"/>
        <item x="51"/>
        <item x="19"/>
        <item x="15"/>
        <item x="16"/>
        <item x="12"/>
        <item x="43"/>
        <item x="40"/>
        <item x="30"/>
        <item x="41"/>
        <item x="31"/>
        <item x="20"/>
        <item x="52"/>
        <item x="45"/>
        <item x="53"/>
        <item x="32"/>
        <item x="5"/>
        <item x="48"/>
        <item x="21"/>
        <item x="1"/>
        <item x="22"/>
        <item x="6"/>
        <item x="7"/>
        <item x="23"/>
        <item m="1" x="57"/>
        <item x="54"/>
        <item x="36"/>
        <item m="1" x="59"/>
        <item m="1" x="56"/>
        <item x="46"/>
        <item x="2"/>
        <item x="3"/>
        <item x="8"/>
        <item x="49"/>
        <item x="37"/>
        <item x="27"/>
        <item x="44"/>
        <item x="55"/>
        <item x="9"/>
        <item x="10"/>
        <item x="28"/>
        <item x="29"/>
        <item x="24"/>
        <item x="25"/>
        <item x="26"/>
        <item x="50"/>
        <item t="default"/>
      </items>
      <extLst>
        <ext xmlns:x14="http://schemas.microsoft.com/office/spreadsheetml/2009/9/main" uri="{2946ED86-A175-432a-8AC1-64E0C546D7DE}">
          <x14:pivotField fillDownLabels="1"/>
        </ext>
      </extLst>
    </pivotField>
    <pivotField axis="axisRow" showAll="0" insertBlankRow="1">
      <items count="16">
        <item x="0"/>
        <item m="1" x="14"/>
        <item x="1"/>
        <item sd="0" x="2"/>
        <item x="3"/>
        <item sd="0" x="4"/>
        <item m="1" x="12"/>
        <item sd="0" x="5"/>
        <item sd="0" x="6"/>
        <item sd="0" x="7"/>
        <item sd="0" x="8"/>
        <item sd="0" m="1" x="13"/>
        <item sd="0" x="10"/>
        <item sd="0" x="11"/>
        <item x="9"/>
        <item t="default"/>
      </items>
      <extLst>
        <ext xmlns:x14="http://schemas.microsoft.com/office/spreadsheetml/2009/9/main" uri="{2946ED86-A175-432a-8AC1-64E0C546D7DE}">
          <x14:pivotField fillDownLabels="1"/>
        </ext>
      </extLst>
    </pivotField>
    <pivotField dataField="1" showAll="0" insertBlankRow="1">
      <extLst>
        <ext xmlns:x14="http://schemas.microsoft.com/office/spreadsheetml/2009/9/main" uri="{2946ED86-A175-432a-8AC1-64E0C546D7DE}">
          <x14:pivotField fillDownLabels="1"/>
        </ext>
      </extLst>
    </pivotField>
    <pivotField dataField="1" showAll="0" insertBlankRow="1">
      <extLst>
        <ext xmlns:x14="http://schemas.microsoft.com/office/spreadsheetml/2009/9/main" uri="{2946ED86-A175-432a-8AC1-64E0C546D7DE}">
          <x14:pivotField fillDownLabels="1"/>
        </ext>
      </extLst>
    </pivotField>
    <pivotField dataField="1"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s>
  <rowFields count="2">
    <field x="1"/>
    <field x="0"/>
  </rowFields>
  <rowItems count="42">
    <i>
      <x/>
    </i>
    <i r="1">
      <x v="12"/>
    </i>
    <i r="1">
      <x v="33"/>
    </i>
    <i r="1">
      <x v="44"/>
    </i>
    <i r="1">
      <x v="45"/>
    </i>
    <i t="blank">
      <x/>
    </i>
    <i>
      <x v="2"/>
    </i>
    <i r="1">
      <x v="5"/>
    </i>
    <i r="1">
      <x v="30"/>
    </i>
    <i r="1">
      <x v="35"/>
    </i>
    <i r="1">
      <x v="36"/>
    </i>
    <i r="1">
      <x v="46"/>
    </i>
    <i r="1">
      <x v="52"/>
    </i>
    <i r="1">
      <x v="53"/>
    </i>
    <i t="blank">
      <x v="2"/>
    </i>
    <i>
      <x v="3"/>
    </i>
    <i t="blank">
      <x v="3"/>
    </i>
    <i>
      <x v="4"/>
    </i>
    <i r="1">
      <x v="2"/>
    </i>
    <i r="1">
      <x v="3"/>
    </i>
    <i r="1">
      <x v="17"/>
    </i>
    <i r="1">
      <x v="18"/>
    </i>
    <i t="blank">
      <x v="4"/>
    </i>
    <i>
      <x v="5"/>
    </i>
    <i t="blank">
      <x v="5"/>
    </i>
    <i>
      <x v="7"/>
    </i>
    <i t="blank">
      <x v="7"/>
    </i>
    <i>
      <x v="8"/>
    </i>
    <i t="blank">
      <x v="8"/>
    </i>
    <i>
      <x v="9"/>
    </i>
    <i t="blank">
      <x v="9"/>
    </i>
    <i>
      <x v="10"/>
    </i>
    <i t="blank">
      <x v="10"/>
    </i>
    <i>
      <x v="12"/>
    </i>
    <i t="blank">
      <x v="12"/>
    </i>
    <i>
      <x v="13"/>
    </i>
    <i t="blank">
      <x v="13"/>
    </i>
    <i>
      <x v="14"/>
    </i>
    <i r="1">
      <x v="27"/>
    </i>
    <i r="1">
      <x v="43"/>
    </i>
    <i t="blank">
      <x v="14"/>
    </i>
    <i t="grand">
      <x/>
    </i>
  </rowItems>
  <colFields count="1">
    <field x="-2"/>
  </colFields>
  <colItems count="3">
    <i>
      <x/>
    </i>
    <i i="1">
      <x v="1"/>
    </i>
    <i i="2">
      <x v="2"/>
    </i>
  </colItems>
  <dataFields count="3">
    <dataField name="Projected Cost " fld="2" baseField="1" baseItem="0" numFmtId="6"/>
    <dataField name="Actual Cost " fld="3" baseField="1" baseItem="4" numFmtId="6"/>
    <dataField name="Difference " fld="4" baseField="1" baseItem="4" numFmtId="6"/>
  </dataFields>
  <conditionalFormats count="1">
    <conditionalFormat scope="data" priority="1">
      <pivotAreas count="1">
        <pivotArea outline="0" fieldPosition="0">
          <references count="1">
            <reference field="4294967294" count="1" selected="0">
              <x v="2"/>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New PivotStyle"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altText="Budget Summary" altTextSummary="Pivot Table showing details of Monthly Expenses"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Budget_Chart_PivotTable" cacheId="0"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3" rowHeaderCaption="Categories">
  <location ref="B4:C17" firstHeaderRow="1" firstDataRow="1" firstDataCol="1"/>
  <pivotFields count="6">
    <pivotField showAll="0"/>
    <pivotField axis="axisRow" showAll="0" sortType="ascending">
      <items count="16">
        <item x="0"/>
        <item m="1" x="14"/>
        <item x="1"/>
        <item x="2"/>
        <item x="3"/>
        <item x="4"/>
        <item m="1" x="12"/>
        <item x="5"/>
        <item x="6"/>
        <item x="7"/>
        <item x="8"/>
        <item x="9"/>
        <item m="1" x="13"/>
        <item x="10"/>
        <item x="11"/>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s>
  <rowFields count="1">
    <field x="1"/>
  </rowFields>
  <rowItems count="13">
    <i>
      <x v="10"/>
    </i>
    <i>
      <x v="4"/>
    </i>
    <i>
      <x/>
    </i>
    <i>
      <x v="9"/>
    </i>
    <i>
      <x v="11"/>
    </i>
    <i>
      <x v="8"/>
    </i>
    <i>
      <x v="13"/>
    </i>
    <i>
      <x v="2"/>
    </i>
    <i>
      <x v="7"/>
    </i>
    <i>
      <x v="3"/>
    </i>
    <i>
      <x v="14"/>
    </i>
    <i>
      <x v="5"/>
    </i>
    <i t="grand">
      <x/>
    </i>
  </rowItems>
  <colItems count="1">
    <i/>
  </colItems>
  <dataFields count="1">
    <dataField name="Cost" fld="3" baseField="1" baseItem="0" numFmtId="6"/>
  </dataFields>
  <formats count="158">
    <format dxfId="162">
      <pivotArea field="1" type="button" dataOnly="0" labelOnly="1" outline="0" axis="axisRow" fieldPosition="0"/>
    </format>
    <format dxfId="161">
      <pivotArea dataOnly="0" labelOnly="1" outline="0" fieldPosition="0">
        <references count="1">
          <reference field="4294967294" count="1">
            <x v="0"/>
          </reference>
        </references>
      </pivotArea>
    </format>
    <format dxfId="160">
      <pivotArea field="1" type="button" dataOnly="0" labelOnly="1" outline="0" axis="axisRow" fieldPosition="0"/>
    </format>
    <format dxfId="159">
      <pivotArea dataOnly="0" labelOnly="1" outline="0" fieldPosition="0">
        <references count="1">
          <reference field="4294967294" count="1">
            <x v="0"/>
          </reference>
        </references>
      </pivotArea>
    </format>
    <format dxfId="158">
      <pivotArea collapsedLevelsAreSubtotals="1" fieldPosition="0">
        <references count="1">
          <reference field="1" count="0"/>
        </references>
      </pivotArea>
    </format>
    <format dxfId="157">
      <pivotArea dataOnly="0" labelOnly="1" fieldPosition="0">
        <references count="1">
          <reference field="1" count="0"/>
        </references>
      </pivotArea>
    </format>
    <format dxfId="156">
      <pivotArea outline="0" collapsedLevelsAreSubtotals="1" fieldPosition="0"/>
    </format>
    <format dxfId="155">
      <pivotArea dataOnly="0" labelOnly="1" outline="0" fieldPosition="0">
        <references count="1">
          <reference field="4294967294" count="1">
            <x v="0"/>
          </reference>
        </references>
      </pivotArea>
    </format>
    <format dxfId="154">
      <pivotArea grandRow="1" outline="0" collapsedLevelsAreSubtotals="1" fieldPosition="0"/>
    </format>
    <format dxfId="153">
      <pivotArea dataOnly="0" labelOnly="1" grandRow="1" outline="0" fieldPosition="0"/>
    </format>
    <format dxfId="152">
      <pivotArea grandRow="1" outline="0" collapsedLevelsAreSubtotals="1" fieldPosition="0"/>
    </format>
    <format dxfId="151">
      <pivotArea dataOnly="0" labelOnly="1" grandRow="1" outline="0" fieldPosition="0"/>
    </format>
    <format dxfId="150">
      <pivotArea field="1" type="button" dataOnly="0" labelOnly="1" outline="0" axis="axisRow" fieldPosition="0"/>
    </format>
    <format dxfId="149">
      <pivotArea dataOnly="0" labelOnly="1" outline="0" fieldPosition="0">
        <references count="1">
          <reference field="4294967294" count="1">
            <x v="0"/>
          </reference>
        </references>
      </pivotArea>
    </format>
    <format dxfId="148">
      <pivotArea dataOnly="0" grandRow="1" axis="axisRow" fieldPosition="0"/>
    </format>
    <format dxfId="147">
      <pivotArea dataOnly="0" labelOnly="1" fieldPosition="0">
        <references count="1">
          <reference field="1" count="0"/>
        </references>
      </pivotArea>
    </format>
    <format dxfId="146">
      <pivotArea dataOnly="0" labelOnly="1" outline="0" axis="axisValues" fieldPosition="0"/>
    </format>
    <format dxfId="145">
      <pivotArea dataOnly="0" labelOnly="1" outline="0" axis="axisValues" fieldPosition="0"/>
    </format>
    <format dxfId="144">
      <pivotArea field="1" type="button" dataOnly="0" labelOnly="1" outline="0" axis="axisRow" fieldPosition="0"/>
    </format>
    <format dxfId="143">
      <pivotArea dataOnly="0" labelOnly="1" outline="0" axis="axisValues" fieldPosition="0"/>
    </format>
    <format dxfId="142">
      <pivotArea dataOnly="0" labelOnly="1" outline="0" axis="axisValues" fieldPosition="0"/>
    </format>
    <format dxfId="141">
      <pivotArea field="1" type="button" dataOnly="0" labelOnly="1" outline="0" axis="axisRow" fieldPosition="0"/>
    </format>
    <format dxfId="140">
      <pivotArea dataOnly="0" labelOnly="1" outline="0" axis="axisValues" fieldPosition="0"/>
    </format>
    <format dxfId="139">
      <pivotArea dataOnly="0" labelOnly="1" outline="0" axis="axisValues" fieldPosition="0"/>
    </format>
    <format dxfId="138">
      <pivotArea grandRow="1" outline="0" collapsedLevelsAreSubtotals="1" fieldPosition="0"/>
    </format>
    <format dxfId="137">
      <pivotArea dataOnly="0" labelOnly="1" grandRow="1" outline="0" fieldPosition="0"/>
    </format>
    <format dxfId="136">
      <pivotArea grandRow="1" outline="0" collapsedLevelsAreSubtotals="1" fieldPosition="0"/>
    </format>
    <format dxfId="135">
      <pivotArea dataOnly="0" labelOnly="1" grandRow="1" outline="0" fieldPosition="0"/>
    </format>
    <format dxfId="134">
      <pivotArea type="all" dataOnly="0" outline="0" fieldPosition="0"/>
    </format>
    <format dxfId="133">
      <pivotArea field="1" type="button" dataOnly="0" labelOnly="1" outline="0" axis="axisRow" fieldPosition="0"/>
    </format>
    <format dxfId="132">
      <pivotArea dataOnly="0" labelOnly="1" outline="0" axis="axisValues" fieldPosition="0"/>
    </format>
    <format dxfId="131">
      <pivotArea dataOnly="0" labelOnly="1" outline="0" axis="axisValues" fieldPosition="0"/>
    </format>
    <format dxfId="130">
      <pivotArea dataOnly="0" labelOnly="1" fieldPosition="0">
        <references count="1">
          <reference field="1" count="1">
            <x v="0"/>
          </reference>
        </references>
      </pivotArea>
    </format>
    <format dxfId="129">
      <pivotArea type="all" dataOnly="0" outline="0" fieldPosition="0"/>
    </format>
    <format dxfId="128">
      <pivotArea outline="0" collapsedLevelsAreSubtotals="1" fieldPosition="0"/>
    </format>
    <format dxfId="127">
      <pivotArea field="1" type="button" dataOnly="0" labelOnly="1" outline="0" axis="axisRow" fieldPosition="0"/>
    </format>
    <format dxfId="126">
      <pivotArea dataOnly="0" labelOnly="1" outline="0" axis="axisValues" fieldPosition="0"/>
    </format>
    <format dxfId="125">
      <pivotArea dataOnly="0" labelOnly="1" fieldPosition="0">
        <references count="1">
          <reference field="1" count="0"/>
        </references>
      </pivotArea>
    </format>
    <format dxfId="124">
      <pivotArea dataOnly="0" labelOnly="1" grandRow="1" outline="0" fieldPosition="0"/>
    </format>
    <format dxfId="123">
      <pivotArea dataOnly="0" labelOnly="1" outline="0" axis="axisValues" fieldPosition="0"/>
    </format>
    <format dxfId="122">
      <pivotArea type="all" dataOnly="0" outline="0" fieldPosition="0"/>
    </format>
    <format dxfId="121">
      <pivotArea outline="0" collapsedLevelsAreSubtotals="1" fieldPosition="0"/>
    </format>
    <format dxfId="120">
      <pivotArea field="1" type="button" dataOnly="0" labelOnly="1" outline="0" axis="axisRow" fieldPosition="0"/>
    </format>
    <format dxfId="119">
      <pivotArea dataOnly="0" labelOnly="1" outline="0" axis="axisValues" fieldPosition="0"/>
    </format>
    <format dxfId="118">
      <pivotArea dataOnly="0" labelOnly="1" fieldPosition="0">
        <references count="1">
          <reference field="1" count="0"/>
        </references>
      </pivotArea>
    </format>
    <format dxfId="117">
      <pivotArea dataOnly="0" labelOnly="1" grandRow="1" outline="0" fieldPosition="0"/>
    </format>
    <format dxfId="116">
      <pivotArea dataOnly="0" labelOnly="1" outline="0" axis="axisValues" fieldPosition="0"/>
    </format>
    <format dxfId="115">
      <pivotArea type="all" dataOnly="0" outline="0" fieldPosition="0"/>
    </format>
    <format dxfId="114">
      <pivotArea outline="0" collapsedLevelsAreSubtotals="1" fieldPosition="0"/>
    </format>
    <format dxfId="113">
      <pivotArea field="1" type="button" dataOnly="0" labelOnly="1" outline="0" axis="axisRow" fieldPosition="0"/>
    </format>
    <format dxfId="112">
      <pivotArea dataOnly="0" labelOnly="1" outline="0" axis="axisValues" fieldPosition="0"/>
    </format>
    <format dxfId="111">
      <pivotArea dataOnly="0" labelOnly="1" fieldPosition="0">
        <references count="1">
          <reference field="1" count="0"/>
        </references>
      </pivotArea>
    </format>
    <format dxfId="110">
      <pivotArea dataOnly="0" labelOnly="1" grandRow="1" outline="0" fieldPosition="0"/>
    </format>
    <format dxfId="109">
      <pivotArea dataOnly="0" labelOnly="1" outline="0" axis="axisValues" fieldPosition="0"/>
    </format>
    <format dxfId="108">
      <pivotArea type="all" dataOnly="0" outline="0" fieldPosition="0"/>
    </format>
    <format dxfId="107">
      <pivotArea outline="0" collapsedLevelsAreSubtotals="1" fieldPosition="0"/>
    </format>
    <format dxfId="106">
      <pivotArea field="1" type="button" dataOnly="0" labelOnly="1" outline="0" axis="axisRow" fieldPosition="0"/>
    </format>
    <format dxfId="105">
      <pivotArea dataOnly="0" labelOnly="1" outline="0" axis="axisValues" fieldPosition="0"/>
    </format>
    <format dxfId="104">
      <pivotArea dataOnly="0" labelOnly="1" fieldPosition="0">
        <references count="1">
          <reference field="1" count="0"/>
        </references>
      </pivotArea>
    </format>
    <format dxfId="103">
      <pivotArea dataOnly="0" labelOnly="1" grandRow="1" outline="0" fieldPosition="0"/>
    </format>
    <format dxfId="102">
      <pivotArea dataOnly="0" labelOnly="1" outline="0" axis="axisValues" fieldPosition="0"/>
    </format>
    <format dxfId="101">
      <pivotArea field="1" type="button" dataOnly="0" labelOnly="1" outline="0" axis="axisRow" fieldPosition="0"/>
    </format>
    <format dxfId="100">
      <pivotArea dataOnly="0" labelOnly="1" outline="0" axis="axisValues" fieldPosition="0"/>
    </format>
    <format dxfId="99">
      <pivotArea dataOnly="0" labelOnly="1" outline="0" axis="axisValues" fieldPosition="0"/>
    </format>
    <format dxfId="98">
      <pivotArea field="1" type="button" dataOnly="0" labelOnly="1" outline="0" axis="axisRow" fieldPosition="0"/>
    </format>
    <format dxfId="97">
      <pivotArea dataOnly="0" labelOnly="1" outline="0" axis="axisValues" fieldPosition="0"/>
    </format>
    <format dxfId="96">
      <pivotArea dataOnly="0" labelOnly="1" outline="0" axis="axisValues" fieldPosition="0"/>
    </format>
    <format dxfId="95">
      <pivotArea outline="0" collapsedLevelsAreSubtotals="1" fieldPosition="0"/>
    </format>
    <format dxfId="94">
      <pivotArea dataOnly="0" labelOnly="1" fieldPosition="0">
        <references count="1">
          <reference field="1" count="0"/>
        </references>
      </pivotArea>
    </format>
    <format dxfId="93">
      <pivotArea dataOnly="0" labelOnly="1" grandRow="1" outline="0" fieldPosition="0"/>
    </format>
    <format dxfId="92">
      <pivotArea field="1" type="button" dataOnly="0" labelOnly="1" outline="0" axis="axisRow" fieldPosition="0"/>
    </format>
    <format dxfId="91">
      <pivotArea dataOnly="0" labelOnly="1" outline="0" axis="axisValues" fieldPosition="0"/>
    </format>
    <format dxfId="90">
      <pivotArea dataOnly="0" labelOnly="1" outline="0" axis="axisValues" fieldPosition="0"/>
    </format>
    <format dxfId="89">
      <pivotArea field="1" type="button" dataOnly="0" labelOnly="1" outline="0" axis="axisRow" fieldPosition="0"/>
    </format>
    <format dxfId="88">
      <pivotArea dataOnly="0" labelOnly="1" outline="0" axis="axisValues" fieldPosition="0"/>
    </format>
    <format dxfId="87">
      <pivotArea dataOnly="0" labelOnly="1" outline="0" axis="axisValues" fieldPosition="0"/>
    </format>
    <format dxfId="86">
      <pivotArea field="1" type="button" dataOnly="0" labelOnly="1" outline="0" axis="axisRow" fieldPosition="0"/>
    </format>
    <format dxfId="85">
      <pivotArea dataOnly="0" labelOnly="1" outline="0" axis="axisValues" fieldPosition="0"/>
    </format>
    <format dxfId="84">
      <pivotArea dataOnly="0" labelOnly="1" outline="0" axis="axisValues" fieldPosition="0"/>
    </format>
    <format dxfId="83">
      <pivotArea field="1" type="button" dataOnly="0" labelOnly="1" outline="0" axis="axisRow" fieldPosition="0"/>
    </format>
    <format dxfId="82">
      <pivotArea dataOnly="0" labelOnly="1" outline="0" axis="axisValues" fieldPosition="0"/>
    </format>
    <format dxfId="81">
      <pivotArea dataOnly="0" labelOnly="1" outline="0" axis="axisValues" fieldPosition="0"/>
    </format>
    <format dxfId="80">
      <pivotArea field="1" type="button" dataOnly="0" labelOnly="1" outline="0" axis="axisRow" fieldPosition="0"/>
    </format>
    <format dxfId="79">
      <pivotArea dataOnly="0" labelOnly="1" outline="0" axis="axisValues" fieldPosition="0"/>
    </format>
    <format dxfId="78">
      <pivotArea dataOnly="0" labelOnly="1" outline="0" axis="axisValues" fieldPosition="0"/>
    </format>
    <format dxfId="77">
      <pivotArea field="1" type="button" dataOnly="0" labelOnly="1" outline="0" axis="axisRow" fieldPosition="0"/>
    </format>
    <format dxfId="76">
      <pivotArea dataOnly="0" labelOnly="1" outline="0" axis="axisValues" fieldPosition="0"/>
    </format>
    <format dxfId="75">
      <pivotArea dataOnly="0" labelOnly="1" outline="0" axis="axisValues" fieldPosition="0"/>
    </format>
    <format dxfId="74">
      <pivotArea field="1" type="button" dataOnly="0" labelOnly="1" outline="0" axis="axisRow" fieldPosition="0"/>
    </format>
    <format dxfId="73">
      <pivotArea dataOnly="0" labelOnly="1" outline="0" axis="axisValues" fieldPosition="0"/>
    </format>
    <format dxfId="72">
      <pivotArea dataOnly="0" labelOnly="1" outline="0" axis="axisValues" fieldPosition="0"/>
    </format>
    <format dxfId="71">
      <pivotArea field="1" type="button" dataOnly="0" labelOnly="1" outline="0" axis="axisRow" fieldPosition="0"/>
    </format>
    <format dxfId="70">
      <pivotArea dataOnly="0" labelOnly="1" outline="0" axis="axisValues" fieldPosition="0"/>
    </format>
    <format dxfId="69">
      <pivotArea dataOnly="0" labelOnly="1" outline="0" axis="axisValues" fieldPosition="0"/>
    </format>
    <format dxfId="68">
      <pivotArea grandRow="1" outline="0" collapsedLevelsAreSubtotals="1" fieldPosition="0"/>
    </format>
    <format dxfId="67">
      <pivotArea dataOnly="0" labelOnly="1" grandRow="1" outline="0" fieldPosition="0"/>
    </format>
    <format dxfId="66">
      <pivotArea field="1" type="button" dataOnly="0" labelOnly="1" outline="0" axis="axisRow" fieldPosition="0"/>
    </format>
    <format dxfId="65">
      <pivotArea dataOnly="0" labelOnly="1" outline="0" axis="axisValues" fieldPosition="0"/>
    </format>
    <format dxfId="64">
      <pivotArea dataOnly="0" labelOnly="1" outline="0" axis="axisValues" fieldPosition="0"/>
    </format>
    <format dxfId="63">
      <pivotArea field="1" type="button" dataOnly="0" labelOnly="1" outline="0" axis="axisRow" fieldPosition="0"/>
    </format>
    <format dxfId="62">
      <pivotArea dataOnly="0" labelOnly="1" outline="0" axis="axisValues" fieldPosition="0"/>
    </format>
    <format dxfId="61">
      <pivotArea dataOnly="0" labelOnly="1" outline="0" axis="axisValues" fieldPosition="0"/>
    </format>
    <format dxfId="60">
      <pivotArea grandRow="1" outline="0" collapsedLevelsAreSubtotals="1" fieldPosition="0"/>
    </format>
    <format dxfId="59">
      <pivotArea dataOnly="0" labelOnly="1" grandRow="1" outline="0" fieldPosition="0"/>
    </format>
    <format dxfId="58">
      <pivotArea field="1" type="button" dataOnly="0" labelOnly="1" outline="0" axis="axisRow" fieldPosition="0"/>
    </format>
    <format dxfId="57">
      <pivotArea dataOnly="0" labelOnly="1" outline="0" axis="axisValues" fieldPosition="0"/>
    </format>
    <format dxfId="56">
      <pivotArea outline="0" collapsedLevelsAreSubtotals="1" fieldPosition="0"/>
    </format>
    <format dxfId="55">
      <pivotArea outline="0" collapsedLevelsAreSubtotals="1" fieldPosition="0"/>
    </format>
    <format dxfId="54">
      <pivotArea outline="0" collapsedLevelsAreSubtotals="1" fieldPosition="0"/>
    </format>
    <format dxfId="53">
      <pivotArea type="all" dataOnly="0" outline="0" fieldPosition="0"/>
    </format>
    <format dxfId="52">
      <pivotArea outline="0" collapsedLevelsAreSubtotals="1" fieldPosition="0"/>
    </format>
    <format dxfId="51">
      <pivotArea field="1" type="button" dataOnly="0" labelOnly="1" outline="0" axis="axisRow" fieldPosition="0"/>
    </format>
    <format dxfId="50">
      <pivotArea dataOnly="0" labelOnly="1" fieldPosition="0">
        <references count="1">
          <reference field="1" count="0"/>
        </references>
      </pivotArea>
    </format>
    <format dxfId="49">
      <pivotArea dataOnly="0" labelOnly="1" grandRow="1" outline="0" fieldPosition="0"/>
    </format>
    <format dxfId="48">
      <pivotArea dataOnly="0" labelOnly="1" outline="0" axis="axisValues" fieldPosition="0"/>
    </format>
    <format dxfId="47">
      <pivotArea type="all" dataOnly="0" outline="0" fieldPosition="0"/>
    </format>
    <format dxfId="46">
      <pivotArea outline="0" collapsedLevelsAreSubtotals="1" fieldPosition="0"/>
    </format>
    <format dxfId="45">
      <pivotArea field="1" type="button" dataOnly="0" labelOnly="1" outline="0" axis="axisRow" fieldPosition="0"/>
    </format>
    <format dxfId="44">
      <pivotArea dataOnly="0" labelOnly="1" fieldPosition="0">
        <references count="1">
          <reference field="1" count="0"/>
        </references>
      </pivotArea>
    </format>
    <format dxfId="43">
      <pivotArea dataOnly="0" labelOnly="1" grandRow="1" outline="0"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1" type="button" dataOnly="0" labelOnly="1" outline="0" axis="axisRow" fieldPosition="0"/>
    </format>
    <format dxfId="38">
      <pivotArea dataOnly="0" labelOnly="1" fieldPosition="0">
        <references count="1">
          <reference field="1" count="0"/>
        </references>
      </pivotArea>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field="1" type="button" dataOnly="0" labelOnly="1" outline="0" axis="axisRow" fieldPosition="0"/>
    </format>
    <format dxfId="33">
      <pivotArea field="1" type="button" dataOnly="0" labelOnly="1" outline="0" axis="axisRow" fieldPosition="0"/>
    </format>
    <format dxfId="32">
      <pivotArea field="1" type="button" dataOnly="0" labelOnly="1" outline="0" axis="axisRow" fieldPosition="0"/>
    </format>
    <format dxfId="31">
      <pivotArea dataOnly="0" labelOnly="1" outline="0" axis="axisValues" fieldPosition="0"/>
    </format>
    <format dxfId="30">
      <pivotArea type="all" dataOnly="0" outline="0" fieldPosition="0"/>
    </format>
    <format dxfId="29">
      <pivotArea outline="0" collapsedLevelsAreSubtotals="1" fieldPosition="0"/>
    </format>
    <format dxfId="28">
      <pivotArea field="1" type="button" dataOnly="0" labelOnly="1" outline="0" axis="axisRow" fieldPosition="0"/>
    </format>
    <format dxfId="27">
      <pivotArea dataOnly="0" labelOnly="1" fieldPosition="0">
        <references count="1">
          <reference field="1" count="0"/>
        </references>
      </pivotArea>
    </format>
    <format dxfId="26">
      <pivotArea dataOnly="0" labelOnly="1" grandRow="1" outline="0" fieldPosition="0"/>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field="1" type="button" dataOnly="0" labelOnly="1" outline="0" axis="axisRow" fieldPosition="0"/>
    </format>
    <format dxfId="21">
      <pivotArea dataOnly="0" labelOnly="1" fieldPosition="0">
        <references count="1">
          <reference field="1" count="0"/>
        </references>
      </pivotArea>
    </format>
    <format dxfId="20">
      <pivotArea dataOnly="0" labelOnly="1" grandRow="1" outline="0" fieldPosition="0"/>
    </format>
    <format dxfId="19">
      <pivotArea dataOnly="0" labelOnly="1" outline="0" axis="axisValues" fieldPosition="0"/>
    </format>
    <format dxfId="18">
      <pivotArea field="1" type="button" dataOnly="0" labelOnly="1" outline="0" axis="axisRow" fieldPosition="0"/>
    </format>
    <format dxfId="17">
      <pivotArea dataOnly="0" labelOnly="1" outline="0" axis="axisValues" fieldPosition="0"/>
    </format>
    <format dxfId="16">
      <pivotArea type="all" dataOnly="0" outline="0" fieldPosition="0"/>
    </format>
    <format dxfId="15">
      <pivotArea outline="0" collapsedLevelsAreSubtotals="1" fieldPosition="0"/>
    </format>
    <format dxfId="14">
      <pivotArea field="1" type="button" dataOnly="0" labelOnly="1" outline="0" axis="axisRow" fieldPosition="0"/>
    </format>
    <format dxfId="13">
      <pivotArea dataOnly="0" labelOnly="1" fieldPosition="0">
        <references count="1">
          <reference field="1" count="0"/>
        </references>
      </pivotArea>
    </format>
    <format dxfId="12">
      <pivotArea dataOnly="0" labelOnly="1" grandRow="1" outline="0" fieldPosition="0"/>
    </format>
    <format dxfId="11">
      <pivotArea dataOnly="0" labelOnly="1" outline="0" axis="axisValues" fieldPosition="0"/>
    </format>
    <format dxfId="10">
      <pivotArea type="all" dataOnly="0" outline="0" fieldPosition="0"/>
    </format>
    <format dxfId="9">
      <pivotArea outline="0" collapsedLevelsAreSubtotals="1" fieldPosition="0"/>
    </format>
    <format dxfId="8">
      <pivotArea field="1" type="button" dataOnly="0" labelOnly="1" outline="0" axis="axisRow" fieldPosition="0"/>
    </format>
    <format dxfId="7">
      <pivotArea dataOnly="0" labelOnly="1" fieldPosition="0">
        <references count="1">
          <reference field="1" count="0"/>
        </references>
      </pivotArea>
    </format>
    <format dxfId="6">
      <pivotArea dataOnly="0" labelOnly="1" grandRow="1" outline="0" fieldPosition="0"/>
    </format>
    <format dxfId="5">
      <pivotArea dataOnly="0" labelOnly="1" outline="0" axis="axisValues" fieldPosition="0"/>
    </format>
  </formats>
  <chartFormats count="13">
    <chartFormat chart="2" format="98" series="1">
      <pivotArea type="data" outline="0" fieldPosition="0">
        <references count="1">
          <reference field="4294967294" count="1" selected="0">
            <x v="0"/>
          </reference>
        </references>
      </pivotArea>
    </chartFormat>
    <chartFormat chart="2" format="99">
      <pivotArea type="data" outline="0" fieldPosition="0">
        <references count="2">
          <reference field="4294967294" count="1" selected="0">
            <x v="0"/>
          </reference>
          <reference field="1" count="1" selected="0">
            <x v="4"/>
          </reference>
        </references>
      </pivotArea>
    </chartFormat>
    <chartFormat chart="2" format="100">
      <pivotArea type="data" outline="0" fieldPosition="0">
        <references count="2">
          <reference field="4294967294" count="1" selected="0">
            <x v="0"/>
          </reference>
          <reference field="1" count="1" selected="0">
            <x v="0"/>
          </reference>
        </references>
      </pivotArea>
    </chartFormat>
    <chartFormat chart="2" format="101">
      <pivotArea type="data" outline="0" fieldPosition="0">
        <references count="2">
          <reference field="4294967294" count="1" selected="0">
            <x v="0"/>
          </reference>
          <reference field="1" count="1" selected="0">
            <x v="2"/>
          </reference>
        </references>
      </pivotArea>
    </chartFormat>
    <chartFormat chart="2" format="102">
      <pivotArea type="data" outline="0" fieldPosition="0">
        <references count="2">
          <reference field="4294967294" count="1" selected="0">
            <x v="0"/>
          </reference>
          <reference field="1" count="1" selected="0">
            <x v="3"/>
          </reference>
        </references>
      </pivotArea>
    </chartFormat>
    <chartFormat chart="2" format="103">
      <pivotArea type="data" outline="0" fieldPosition="0">
        <references count="2">
          <reference field="4294967294" count="1" selected="0">
            <x v="0"/>
          </reference>
          <reference field="1" count="1" selected="0">
            <x v="5"/>
          </reference>
        </references>
      </pivotArea>
    </chartFormat>
    <chartFormat chart="2" format="104">
      <pivotArea type="data" outline="0" fieldPosition="0">
        <references count="2">
          <reference field="4294967294" count="1" selected="0">
            <x v="0"/>
          </reference>
          <reference field="1" count="1" selected="0">
            <x v="7"/>
          </reference>
        </references>
      </pivotArea>
    </chartFormat>
    <chartFormat chart="2" format="105">
      <pivotArea type="data" outline="0" fieldPosition="0">
        <references count="2">
          <reference field="4294967294" count="1" selected="0">
            <x v="0"/>
          </reference>
          <reference field="1" count="1" selected="0">
            <x v="8"/>
          </reference>
        </references>
      </pivotArea>
    </chartFormat>
    <chartFormat chart="2" format="106">
      <pivotArea type="data" outline="0" fieldPosition="0">
        <references count="2">
          <reference field="4294967294" count="1" selected="0">
            <x v="0"/>
          </reference>
          <reference field="1" count="1" selected="0">
            <x v="9"/>
          </reference>
        </references>
      </pivotArea>
    </chartFormat>
    <chartFormat chart="2" format="107">
      <pivotArea type="data" outline="0" fieldPosition="0">
        <references count="2">
          <reference field="4294967294" count="1" selected="0">
            <x v="0"/>
          </reference>
          <reference field="1" count="1" selected="0">
            <x v="10"/>
          </reference>
        </references>
      </pivotArea>
    </chartFormat>
    <chartFormat chart="2" format="108">
      <pivotArea type="data" outline="0" fieldPosition="0">
        <references count="2">
          <reference field="4294967294" count="1" selected="0">
            <x v="0"/>
          </reference>
          <reference field="1" count="1" selected="0">
            <x v="11"/>
          </reference>
        </references>
      </pivotArea>
    </chartFormat>
    <chartFormat chart="2" format="109">
      <pivotArea type="data" outline="0" fieldPosition="0">
        <references count="2">
          <reference field="4294967294" count="1" selected="0">
            <x v="0"/>
          </reference>
          <reference field="1" count="1" selected="0">
            <x v="13"/>
          </reference>
        </references>
      </pivotArea>
    </chartFormat>
    <chartFormat chart="2" format="110">
      <pivotArea type="data" outline="0" fieldPosition="0">
        <references count="2">
          <reference field="4294967294" count="1" selected="0">
            <x v="0"/>
          </reference>
          <reference field="1" count="1" selected="0">
            <x v="14"/>
          </reference>
        </references>
      </pivotArea>
    </chartFormat>
  </chartFormats>
  <pivotTableStyleInfo showRowHeaders="1" showColHeaders="1" showRowStripes="1" showColStripes="0" showLastColumn="1"/>
  <extLst>
    <ext xmlns:x14="http://schemas.microsoft.com/office/spreadsheetml/2009/9/main" uri="{962EF5D1-5CA2-4c93-8EF4-DBF5C05439D2}">
      <x14:pivotTableDefinition xmlns:xm="http://schemas.microsoft.com/office/excel/2006/main" altText="PivotTable for Budget Chart" altTextSummary="Pivot Table to serve as source data for the Budget Overview chart"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1000000}" sourceName="Category">
  <pivotTables>
    <pivotTable tabId="2" name="Budget_Summary_PivotTable"/>
  </pivotTables>
  <data>
    <tabular pivotCacheId="1">
      <items count="15">
        <i x="0" s="1"/>
        <i x="1" s="1"/>
        <i x="2" s="1"/>
        <i x="3" s="1"/>
        <i x="4" s="1"/>
        <i x="5" s="1"/>
        <i x="6" s="1"/>
        <i x="7" s="1"/>
        <i x="8" s="1"/>
        <i x="9" s="1"/>
        <i x="10" s="1"/>
        <i x="11" s="1"/>
        <i x="14" s="1" nd="1"/>
        <i x="12"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0000000-0014-0000-FFFF-FFFF01000000}" cache="Slicer_Category" caption="Hold Ctrl to select multiple categories" columnCount="4" style="CustomSlicerStyle1" rowHeight="274320"/>
</slicers>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onthly_Expenses_Table" displayName="Monthly_Expenses_Table" ref="B2:G61" totalsRowShown="0" headerRowDxfId="170" dataDxfId="169">
  <tableColumns count="6">
    <tableColumn id="1" xr3:uid="{00000000-0010-0000-0000-000001000000}" name="Description" dataDxfId="168"/>
    <tableColumn id="2" xr3:uid="{00000000-0010-0000-0000-000002000000}" name="Category" dataDxfId="167"/>
    <tableColumn id="3" xr3:uid="{00000000-0010-0000-0000-000003000000}" name="Projected cost" dataDxfId="166"/>
    <tableColumn id="4" xr3:uid="{00000000-0010-0000-0000-000004000000}" name="Actual cost" dataDxfId="165"/>
    <tableColumn id="5" xr3:uid="{00000000-0010-0000-0000-000005000000}" name="Difference" dataDxfId="164">
      <calculatedColumnFormula>IF(OR(Monthly_Expenses_Table[[#This Row],[Projected cost]]="",Monthly_Expenses_Table[[#This Row],[Actual cost]]=""),"",Monthly_Expenses_Table[[#This Row],[Projected cost]]-Monthly_Expenses_Table[[#This Row],[Actual cost]])</calculatedColumnFormula>
    </tableColumn>
    <tableColumn id="6" xr3:uid="{00000000-0010-0000-0000-000006000000}" name="Actual cost overview" dataDxfId="163">
      <calculatedColumnFormula>Monthly_Expenses_Table[[#This Row],[Actual cost]]</calculatedColumnFormula>
    </tableColumn>
  </tableColumns>
  <tableStyleInfo name="TableStyleLight13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y_List_Table" displayName="Category_List_Table" ref="E4:E17" totalsRowShown="0" headerRowDxfId="4" dataDxfId="3">
  <tableColumns count="1">
    <tableColumn id="1" xr3:uid="{00000000-0010-0000-0100-000001000000}" name="To add a category, type below" dataDxfId="2"/>
  </tableColumns>
  <tableStyleInfo name="TableStyleLight7" showFirstColumn="0" showLastColumn="0" showRowStripes="1" showColumnStripes="0"/>
</table>
</file>

<file path=xl/theme/theme11.xml><?xml version="1.0" encoding="utf-8"?>
<a:theme xmlns:a="http://schemas.openxmlformats.org/drawingml/2006/main" name="Office Theme">
  <a:themeElements>
    <a:clrScheme name="TM78582910">
      <a:dk1>
        <a:srgbClr val="000000"/>
      </a:dk1>
      <a:lt1>
        <a:srgbClr val="FFFFFF"/>
      </a:lt1>
      <a:dk2>
        <a:srgbClr val="44546A"/>
      </a:dk2>
      <a:lt2>
        <a:srgbClr val="E7E6E6"/>
      </a:lt2>
      <a:accent1>
        <a:srgbClr val="3C4F46"/>
      </a:accent1>
      <a:accent2>
        <a:srgbClr val="F3F7F5"/>
      </a:accent2>
      <a:accent3>
        <a:srgbClr val="F8FCF8"/>
      </a:accent3>
      <a:accent4>
        <a:srgbClr val="498654"/>
      </a:accent4>
      <a:accent5>
        <a:srgbClr val="6C4986"/>
      </a:accent5>
      <a:accent6>
        <a:srgbClr val="41938E"/>
      </a:accent6>
      <a:hlink>
        <a:srgbClr val="0563C1"/>
      </a:hlink>
      <a:folHlink>
        <a:srgbClr val="954F72"/>
      </a:folHlink>
    </a:clrScheme>
    <a:fontScheme name="Custom 21">
      <a:majorFont>
        <a:latin typeface="Franklin Gothic Demi"/>
        <a:ea typeface=""/>
        <a:cs typeface=""/>
      </a:majorFont>
      <a:minorFont>
        <a:latin typeface="Malgun Gothic"/>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&#65279;<?xml version="1.0" encoding="utf-8"?><Relationships xmlns="http://schemas.openxmlformats.org/package/2006/relationships"><Relationship Type="http://schemas.openxmlformats.org/officeDocument/2006/relationships/drawing" Target="/xl/drawings/drawing12.xml" Id="rId2" /><Relationship Type="http://schemas.openxmlformats.org/officeDocument/2006/relationships/printerSettings" Target="/xl/printerSettings/printerSettings12.bin" Id="rId1" /></Relationships>
</file>

<file path=xl/worksheets/_rels/sheet31.xml.rels>&#65279;<?xml version="1.0" encoding="utf-8"?><Relationships xmlns="http://schemas.openxmlformats.org/package/2006/relationships"><Relationship Type="http://schemas.openxmlformats.org/officeDocument/2006/relationships/drawing" Target="/xl/drawings/drawing21.xml" Id="rId3" /><Relationship Type="http://schemas.openxmlformats.org/officeDocument/2006/relationships/printerSettings" Target="/xl/printerSettings/printerSettings21.bin" Id="rId2" /><Relationship Type="http://schemas.openxmlformats.org/officeDocument/2006/relationships/pivotTable" Target="/xl/pivotTables/pivotTable1.xml" Id="rId1" /><Relationship Type="http://schemas.microsoft.com/office/2007/relationships/slicer" Target="/xl/slicers/slicer1.xml" Id="rId4" /></Relationships>
</file>

<file path=xl/worksheets/_rels/sheet45.xml.rels>&#65279;<?xml version="1.0" encoding="utf-8"?><Relationships xmlns="http://schemas.openxmlformats.org/package/2006/relationships"><Relationship Type="http://schemas.openxmlformats.org/officeDocument/2006/relationships/table" Target="/xl/tables/table12.xml" Id="rId3" /><Relationship Type="http://schemas.openxmlformats.org/officeDocument/2006/relationships/drawing" Target="/xl/drawings/drawing34.xml" Id="rId2" /><Relationship Type="http://schemas.openxmlformats.org/officeDocument/2006/relationships/printerSettings" Target="/xl/printerSettings/printerSettings34.bin" Id="rId1" /></Relationships>
</file>

<file path=xl/worksheets/_rels/sheet54.xml.rels>&#65279;<?xml version="1.0" encoding="utf-8"?><Relationships xmlns="http://schemas.openxmlformats.org/package/2006/relationships"><Relationship Type="http://schemas.openxmlformats.org/officeDocument/2006/relationships/drawing" Target="/xl/drawings/drawing43.xml" Id="rId3" /><Relationship Type="http://schemas.openxmlformats.org/officeDocument/2006/relationships/printerSettings" Target="/xl/printerSettings/printerSettings43.bin" Id="rId2" /><Relationship Type="http://schemas.openxmlformats.org/officeDocument/2006/relationships/pivotTable" Target="/xl/pivotTables/pivotTable22.xml" Id="rId1" /><Relationship Type="http://schemas.openxmlformats.org/officeDocument/2006/relationships/table" Target="/xl/tables/table21.xml" Id="rId4"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5521F-9C92-4415-BF7C-E576A21084E8}">
  <dimension ref="A1:C12"/>
  <sheetViews>
    <sheetView workbookViewId="0">
      <selection activeCell="D18" sqref="D18"/>
    </sheetView>
  </sheetViews>
  <sheetFormatPr defaultColWidth="8.796875" defaultRowHeight="17.399999999999999" x14ac:dyDescent="0.4"/>
  <cols>
    <col min="1" max="1" width="15.69921875" bestFit="1" customWidth="1"/>
    <col min="2" max="2" width="5" bestFit="1" customWidth="1"/>
    <col min="3" max="3" width="8" bestFit="1" customWidth="1"/>
  </cols>
  <sheetData>
    <row r="1" spans="1:3" x14ac:dyDescent="0.4">
      <c r="A1" s="7" t="s">
        <v>96</v>
      </c>
    </row>
    <row r="2" spans="1:3" x14ac:dyDescent="0.4">
      <c r="A2" s="8" t="s">
        <v>97</v>
      </c>
      <c r="B2" s="8" t="s">
        <v>98</v>
      </c>
      <c r="C2" s="8" t="s">
        <v>99</v>
      </c>
    </row>
    <row r="4" spans="1:3" x14ac:dyDescent="0.4">
      <c r="A4" s="7" t="s">
        <v>100</v>
      </c>
    </row>
    <row r="5" spans="1:3" x14ac:dyDescent="0.4">
      <c r="A5" s="8" t="s">
        <v>97</v>
      </c>
      <c r="B5" s="8" t="s">
        <v>101</v>
      </c>
      <c r="C5" s="8" t="s">
        <v>99</v>
      </c>
    </row>
    <row r="6" spans="1:3" ht="16.05" customHeight="1" x14ac:dyDescent="0.4"/>
    <row r="7" spans="1:3" hidden="1" x14ac:dyDescent="0.4"/>
    <row r="8" spans="1:3" x14ac:dyDescent="0.4">
      <c r="A8" s="7" t="s">
        <v>102</v>
      </c>
      <c r="B8" t="s">
        <v>103</v>
      </c>
    </row>
    <row r="9" spans="1:3" x14ac:dyDescent="0.4">
      <c r="B9" t="s">
        <v>104</v>
      </c>
    </row>
    <row r="11" spans="1:3" x14ac:dyDescent="0.4">
      <c r="B11" t="s">
        <v>105</v>
      </c>
    </row>
    <row r="12" spans="1:3" x14ac:dyDescent="0.4">
      <c r="B12" t="s">
        <v>106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K30"/>
  <sheetViews>
    <sheetView showGridLines="0" tabSelected="1" zoomScaleNormal="100" workbookViewId="0"/>
  </sheetViews>
  <sheetFormatPr defaultColWidth="9" defaultRowHeight="21.75" customHeight="1" x14ac:dyDescent="0.4"/>
  <cols>
    <col min="1" max="1" width="3.796875" style="53" customWidth="1"/>
    <col min="2" max="2" width="18.796875" style="53" customWidth="1"/>
    <col min="3" max="3" width="16.796875" style="53" customWidth="1"/>
    <col min="4" max="4" width="16.796875" style="54" customWidth="1"/>
    <col min="5" max="5" width="3.796875" style="53" customWidth="1"/>
    <col min="6" max="6" width="16.796875" style="53" customWidth="1"/>
    <col min="7" max="7" width="16.796875" style="54" customWidth="1"/>
    <col min="8" max="8" width="3.796875" style="53" customWidth="1"/>
    <col min="9" max="16384" width="9" style="53"/>
  </cols>
  <sheetData>
    <row r="1" spans="1:11" s="48" customFormat="1" ht="109.95" customHeight="1" x14ac:dyDescent="0.4">
      <c r="A1" s="45"/>
      <c r="B1" s="106" t="s">
        <v>108</v>
      </c>
      <c r="C1" s="106"/>
      <c r="D1" s="106"/>
      <c r="E1" s="106"/>
      <c r="F1" s="106"/>
      <c r="G1" s="106"/>
      <c r="H1" s="46" t="s">
        <v>45</v>
      </c>
      <c r="I1" s="47"/>
    </row>
    <row r="2" spans="1:11" s="50" customFormat="1" ht="30" customHeight="1" x14ac:dyDescent="0.4">
      <c r="A2" s="55"/>
      <c r="B2" s="105" t="s">
        <v>0</v>
      </c>
      <c r="C2" s="105"/>
      <c r="D2" s="56"/>
      <c r="E2" s="57"/>
      <c r="F2" s="57"/>
      <c r="G2" s="56"/>
      <c r="H2" s="49"/>
    </row>
    <row r="3" spans="1:11" s="51" customFormat="1" ht="15" customHeight="1" x14ac:dyDescent="0.4">
      <c r="A3" s="40"/>
      <c r="B3" s="31"/>
      <c r="C3" s="31"/>
      <c r="D3" s="38"/>
      <c r="E3" s="31"/>
      <c r="F3" s="31"/>
      <c r="G3" s="38"/>
      <c r="H3" s="40"/>
    </row>
    <row r="4" spans="1:11" s="52" customFormat="1" ht="30" customHeight="1" x14ac:dyDescent="0.4">
      <c r="A4" s="41"/>
      <c r="B4" s="104" t="s">
        <v>57</v>
      </c>
      <c r="C4" s="104"/>
      <c r="D4" s="30">
        <f>Projected_Income-Projected_Expenses</f>
        <v>1585</v>
      </c>
      <c r="E4" s="31"/>
      <c r="F4" s="32" t="s">
        <v>46</v>
      </c>
      <c r="G4" s="29"/>
      <c r="H4" s="41"/>
      <c r="I4" s="50"/>
      <c r="J4" s="50"/>
      <c r="K4" s="50"/>
    </row>
    <row r="5" spans="1:11" s="52" customFormat="1" ht="30" customHeight="1" x14ac:dyDescent="0.4">
      <c r="A5" s="41"/>
      <c r="B5" s="103" t="s">
        <v>58</v>
      </c>
      <c r="C5" s="103"/>
      <c r="D5" s="34">
        <f>Actual_Income-Actual_Expenses</f>
        <v>1740</v>
      </c>
      <c r="E5" s="31"/>
      <c r="F5" s="35" t="s">
        <v>47</v>
      </c>
      <c r="G5" s="33"/>
      <c r="H5" s="41"/>
      <c r="I5" s="50"/>
      <c r="J5" s="50"/>
      <c r="K5" s="50"/>
    </row>
    <row r="6" spans="1:11" s="52" customFormat="1" ht="30" customHeight="1" x14ac:dyDescent="0.4">
      <c r="A6" s="41"/>
      <c r="B6" s="103" t="s">
        <v>1</v>
      </c>
      <c r="C6" s="103"/>
      <c r="D6" s="36">
        <f>D5-D4</f>
        <v>155</v>
      </c>
      <c r="E6" s="31"/>
      <c r="F6" s="35" t="s">
        <v>48</v>
      </c>
      <c r="G6" s="33"/>
      <c r="H6" s="41"/>
      <c r="I6" s="50"/>
      <c r="J6" s="50"/>
      <c r="K6" s="50"/>
    </row>
    <row r="7" spans="1:11" ht="30" customHeight="1" x14ac:dyDescent="0.4">
      <c r="A7" s="42"/>
      <c r="B7" s="31"/>
      <c r="C7" s="31"/>
      <c r="D7" s="37"/>
      <c r="E7" s="31"/>
      <c r="F7" s="31"/>
      <c r="G7" s="31"/>
      <c r="H7" s="42"/>
      <c r="I7" s="51"/>
      <c r="J7" s="51"/>
      <c r="K7" s="51"/>
    </row>
    <row r="8" spans="1:11" s="50" customFormat="1" ht="30" customHeight="1" x14ac:dyDescent="0.4">
      <c r="A8" s="55"/>
      <c r="B8" s="59" t="s">
        <v>2</v>
      </c>
      <c r="C8" s="57"/>
      <c r="D8" s="56"/>
      <c r="E8" s="31"/>
      <c r="F8" s="58" t="s">
        <v>3</v>
      </c>
      <c r="G8" s="56"/>
      <c r="H8" s="49"/>
    </row>
    <row r="9" spans="1:11" s="51" customFormat="1" ht="15" customHeight="1" x14ac:dyDescent="0.4">
      <c r="A9" s="40"/>
      <c r="B9" s="31"/>
      <c r="C9" s="31"/>
      <c r="D9" s="38"/>
      <c r="E9" s="31"/>
      <c r="F9" s="31"/>
      <c r="G9" s="38"/>
      <c r="H9" s="40"/>
    </row>
    <row r="10" spans="1:11" s="52" customFormat="1" ht="30" customHeight="1" x14ac:dyDescent="0.4">
      <c r="A10" s="41"/>
      <c r="B10" s="28"/>
      <c r="C10" s="60" t="s">
        <v>7</v>
      </c>
      <c r="D10" s="28" t="s">
        <v>8</v>
      </c>
      <c r="E10" s="28"/>
      <c r="F10" s="28" t="s">
        <v>7</v>
      </c>
      <c r="G10" s="28" t="s">
        <v>8</v>
      </c>
      <c r="H10" s="41"/>
      <c r="I10" s="50"/>
      <c r="J10" s="50"/>
      <c r="K10" s="50"/>
    </row>
    <row r="11" spans="1:11" s="52" customFormat="1" ht="30" customHeight="1" x14ac:dyDescent="0.4">
      <c r="A11" s="41"/>
      <c r="B11" s="29" t="s">
        <v>4</v>
      </c>
      <c r="C11" s="30">
        <v>6000</v>
      </c>
      <c r="D11" s="30">
        <v>5800</v>
      </c>
      <c r="E11" s="31"/>
      <c r="F11" s="30">
        <f>SUM(Monthly_Expenses_Table[Projected cost])</f>
        <v>7915</v>
      </c>
      <c r="G11" s="30">
        <f>SUM(Monthly_Expenses_Table[Actual cost])</f>
        <v>7860</v>
      </c>
      <c r="H11" s="41"/>
    </row>
    <row r="12" spans="1:11" s="52" customFormat="1" ht="30" customHeight="1" x14ac:dyDescent="0.4">
      <c r="A12" s="41"/>
      <c r="B12" s="33" t="s">
        <v>5</v>
      </c>
      <c r="C12" s="34">
        <v>1000</v>
      </c>
      <c r="D12" s="34">
        <v>2300</v>
      </c>
      <c r="E12" s="31"/>
      <c r="F12" s="31"/>
      <c r="G12" s="38"/>
      <c r="H12" s="41"/>
    </row>
    <row r="13" spans="1:11" s="52" customFormat="1" ht="30" customHeight="1" x14ac:dyDescent="0.4">
      <c r="A13" s="41"/>
      <c r="B13" s="33" t="s">
        <v>6</v>
      </c>
      <c r="C13" s="34">
        <v>2500</v>
      </c>
      <c r="D13" s="34">
        <v>1500</v>
      </c>
      <c r="E13" s="31"/>
      <c r="F13" s="31"/>
      <c r="G13" s="31"/>
      <c r="H13" s="41"/>
    </row>
    <row r="14" spans="1:11" s="52" customFormat="1" ht="30" customHeight="1" x14ac:dyDescent="0.4">
      <c r="A14" s="41"/>
      <c r="B14" s="39" t="s">
        <v>107</v>
      </c>
      <c r="C14" s="43">
        <f>SUM(C11:C13)</f>
        <v>9500</v>
      </c>
      <c r="D14" s="43">
        <f>SUM(D11:D13)</f>
        <v>9600</v>
      </c>
      <c r="E14" s="31"/>
      <c r="F14" s="31"/>
      <c r="G14" s="38"/>
      <c r="H14" s="41"/>
    </row>
    <row r="15" spans="1:11" ht="30" customHeight="1" x14ac:dyDescent="0.4">
      <c r="A15" s="42"/>
      <c r="B15" s="31"/>
      <c r="C15" s="38"/>
      <c r="D15" s="38"/>
      <c r="E15" s="31"/>
      <c r="F15" s="31"/>
      <c r="G15" s="38"/>
      <c r="H15" s="42"/>
    </row>
    <row r="16" spans="1:11" s="50" customFormat="1" ht="30" customHeight="1" x14ac:dyDescent="0.4">
      <c r="A16" s="55"/>
      <c r="B16" s="59" t="s">
        <v>59</v>
      </c>
      <c r="C16" s="57"/>
      <c r="D16" s="56"/>
      <c r="E16" s="56"/>
      <c r="F16" s="57"/>
      <c r="G16" s="56"/>
      <c r="H16" s="49"/>
    </row>
    <row r="17" spans="1:8" ht="21.75" customHeight="1" x14ac:dyDescent="0.4">
      <c r="A17" s="42"/>
      <c r="B17" s="42"/>
      <c r="C17" s="42"/>
      <c r="D17" s="42"/>
      <c r="E17" s="42"/>
      <c r="F17" s="42"/>
      <c r="G17" s="44"/>
      <c r="H17" s="42"/>
    </row>
    <row r="18" spans="1:8" ht="21.75" customHeight="1" x14ac:dyDescent="0.4">
      <c r="A18" s="42"/>
      <c r="B18" s="42"/>
      <c r="C18" s="42"/>
      <c r="D18" s="42"/>
      <c r="E18" s="42"/>
      <c r="F18" s="42"/>
      <c r="G18" s="44"/>
      <c r="H18" s="42"/>
    </row>
    <row r="19" spans="1:8" ht="21.75" customHeight="1" x14ac:dyDescent="0.4">
      <c r="A19" s="42"/>
      <c r="B19" s="42"/>
      <c r="C19" s="42"/>
      <c r="D19" s="42"/>
      <c r="E19" s="42"/>
      <c r="F19" s="42"/>
      <c r="G19" s="44"/>
      <c r="H19" s="42"/>
    </row>
    <row r="20" spans="1:8" ht="21.75" customHeight="1" x14ac:dyDescent="0.4">
      <c r="A20" s="42"/>
      <c r="B20" s="42"/>
      <c r="C20" s="42"/>
      <c r="D20" s="42"/>
      <c r="E20" s="42"/>
      <c r="F20" s="42"/>
      <c r="G20" s="44"/>
      <c r="H20" s="42"/>
    </row>
    <row r="21" spans="1:8" ht="21.75" customHeight="1" x14ac:dyDescent="0.4">
      <c r="A21" s="42"/>
      <c r="B21" s="42"/>
      <c r="C21" s="42"/>
      <c r="D21" s="44"/>
      <c r="E21" s="42"/>
      <c r="F21" s="42"/>
      <c r="G21" s="44"/>
      <c r="H21" s="42"/>
    </row>
    <row r="22" spans="1:8" ht="21.75" customHeight="1" x14ac:dyDescent="0.4">
      <c r="A22" s="42"/>
      <c r="B22" s="42"/>
      <c r="C22" s="42"/>
      <c r="D22" s="44"/>
      <c r="E22" s="42"/>
      <c r="F22" s="42"/>
      <c r="G22" s="44"/>
      <c r="H22" s="42"/>
    </row>
    <row r="23" spans="1:8" ht="21.75" customHeight="1" x14ac:dyDescent="0.4">
      <c r="A23" s="42"/>
      <c r="B23" s="42"/>
      <c r="C23" s="42"/>
      <c r="D23" s="44"/>
      <c r="E23" s="42"/>
      <c r="F23" s="42"/>
      <c r="G23" s="44"/>
      <c r="H23" s="42"/>
    </row>
    <row r="24" spans="1:8" ht="21.75" customHeight="1" x14ac:dyDescent="0.4">
      <c r="A24" s="42"/>
      <c r="B24" s="42"/>
      <c r="C24" s="42"/>
      <c r="D24" s="44"/>
      <c r="E24" s="42"/>
      <c r="F24" s="42"/>
      <c r="G24" s="44"/>
      <c r="H24" s="42"/>
    </row>
    <row r="25" spans="1:8" ht="21.75" customHeight="1" x14ac:dyDescent="0.4">
      <c r="A25" s="42"/>
      <c r="B25" s="42"/>
      <c r="C25" s="42"/>
      <c r="D25" s="44"/>
      <c r="E25" s="42"/>
      <c r="F25" s="42"/>
      <c r="G25" s="44"/>
      <c r="H25" s="42"/>
    </row>
    <row r="26" spans="1:8" ht="21.75" customHeight="1" x14ac:dyDescent="0.4">
      <c r="A26" s="42"/>
      <c r="B26" s="42"/>
      <c r="C26" s="42"/>
      <c r="D26" s="44"/>
      <c r="E26" s="42"/>
      <c r="F26" s="42"/>
      <c r="G26" s="44"/>
      <c r="H26" s="42"/>
    </row>
    <row r="27" spans="1:8" ht="21.75" customHeight="1" x14ac:dyDescent="0.4">
      <c r="A27" s="42"/>
      <c r="B27" s="42"/>
      <c r="C27" s="42"/>
      <c r="D27" s="44"/>
      <c r="E27" s="42"/>
      <c r="F27" s="42"/>
      <c r="G27" s="44"/>
      <c r="H27" s="42"/>
    </row>
    <row r="28" spans="1:8" ht="21.75" customHeight="1" x14ac:dyDescent="0.4">
      <c r="A28" s="42"/>
      <c r="B28" s="42"/>
      <c r="C28" s="42"/>
      <c r="D28" s="44"/>
      <c r="E28" s="42"/>
      <c r="F28" s="42"/>
      <c r="G28" s="44"/>
      <c r="H28" s="42"/>
    </row>
    <row r="29" spans="1:8" ht="21.75" customHeight="1" x14ac:dyDescent="0.4">
      <c r="A29" s="42"/>
      <c r="B29" s="42"/>
      <c r="C29" s="42"/>
      <c r="D29" s="44"/>
      <c r="E29" s="42"/>
      <c r="F29" s="42"/>
      <c r="G29" s="44"/>
      <c r="H29" s="42"/>
    </row>
    <row r="30" spans="1:8" ht="21.75" customHeight="1" x14ac:dyDescent="0.4">
      <c r="A30" s="42"/>
      <c r="B30" s="42"/>
      <c r="C30" s="42"/>
      <c r="D30" s="44"/>
      <c r="E30" s="42"/>
      <c r="F30" s="42"/>
      <c r="G30" s="44"/>
      <c r="H30" s="42"/>
    </row>
  </sheetData>
  <mergeCells count="5">
    <mergeCell ref="B5:C5"/>
    <mergeCell ref="B6:C6"/>
    <mergeCell ref="B4:C4"/>
    <mergeCell ref="B2:C2"/>
    <mergeCell ref="B1:G1"/>
  </mergeCells>
  <conditionalFormatting sqref="D6:D7">
    <cfRule type="cellIs" dxfId="1" priority="1" operator="lessThan">
      <formula>0</formula>
    </cfRule>
  </conditionalFormatting>
  <dataValidations count="4">
    <dataValidation allowBlank="1" showInputMessage="1" showErrorMessage="1" prompt="Analyze your Projected versus Actual Budget Balance._x000a__x000a_Type in your Projected and Actual Income on cells C11, D1, C12, D12, C13, &amp; D13._x000a__x000a_Enter your expenses details to the Monthly Expenses tab." sqref="A1" xr:uid="{00000000-0002-0000-0000-000000000000}"/>
    <dataValidation allowBlank="1" showInputMessage="1" showErrorMessage="1" prompt="Expenses values are being pulled from the Monthly Expenses tab." sqref="F8" xr:uid="{00000000-0002-0000-0000-000001000000}"/>
    <dataValidation allowBlank="1" showInputMessage="1" showErrorMessage="1" prompt="Below chart shows the breakdown of your actual expenses. _x000a__x000a_Data is being pulled from the additional data tab. To update this chart, refresh the PivotTable for budget chart in the additional data tab." sqref="B16" xr:uid="{00000000-0002-0000-0000-000003000000}"/>
    <dataValidation allowBlank="1" showInputMessage="1" showErrorMessage="1" prompt="Type in your Projected and Actual Income in cells C11, D11, C12, D12, C13, and D13.  Totals are calculated in cells C14 and D14." sqref="B8" xr:uid="{BEC62085-3037-4CF9-A141-73F4EE8772B2}"/>
  </dataValidations>
  <printOptions horizontalCentered="1"/>
  <pageMargins left="0.7" right="0.7" top="0.75" bottom="0.75" header="0.3" footer="0.3"/>
  <pageSetup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G79"/>
  <sheetViews>
    <sheetView showGridLines="0" zoomScaleNormal="100" workbookViewId="0"/>
  </sheetViews>
  <sheetFormatPr defaultColWidth="9" defaultRowHeight="13.2" x14ac:dyDescent="0.3"/>
  <cols>
    <col min="1" max="1" width="3.796875" style="4" customWidth="1"/>
    <col min="2" max="2" width="34.796875" style="4" customWidth="1"/>
    <col min="3" max="3" width="20.796875" style="6" customWidth="1"/>
    <col min="4" max="5" width="18.796875" style="6" customWidth="1"/>
    <col min="6" max="6" width="3.796875" style="4" customWidth="1"/>
    <col min="7" max="7" width="9" style="4" customWidth="1"/>
    <col min="8" max="16384" width="9" style="4"/>
  </cols>
  <sheetData>
    <row r="1" spans="1:7" s="5" customFormat="1" ht="109.95" customHeight="1" x14ac:dyDescent="0.4">
      <c r="A1" s="68"/>
      <c r="B1" s="107" t="s">
        <v>109</v>
      </c>
      <c r="C1" s="107"/>
      <c r="D1" s="107"/>
      <c r="E1" s="107"/>
      <c r="F1" s="22"/>
      <c r="G1" s="21" t="s">
        <v>45</v>
      </c>
    </row>
    <row r="2" spans="1:7" ht="130.05000000000001" customHeight="1" x14ac:dyDescent="0.4">
      <c r="A2" s="62"/>
      <c r="B2" s="63"/>
      <c r="C2" s="63"/>
      <c r="D2" s="63"/>
      <c r="E2" s="63"/>
      <c r="F2" s="62"/>
    </row>
    <row r="3" spans="1:7" s="24" customFormat="1" ht="30" customHeight="1" x14ac:dyDescent="0.4">
      <c r="A3" s="64"/>
      <c r="B3" s="61" t="s">
        <v>50</v>
      </c>
      <c r="C3" s="61" t="s">
        <v>51</v>
      </c>
      <c r="D3" s="61" t="s">
        <v>52</v>
      </c>
      <c r="E3" s="61" t="s">
        <v>55</v>
      </c>
      <c r="F3" s="64"/>
    </row>
    <row r="4" spans="1:7" s="25" customFormat="1" ht="30" customHeight="1" x14ac:dyDescent="0.4">
      <c r="A4" s="65"/>
      <c r="B4" s="66" t="s">
        <v>11</v>
      </c>
      <c r="C4" s="67">
        <v>140</v>
      </c>
      <c r="D4" s="67">
        <v>140</v>
      </c>
      <c r="E4" s="67">
        <v>0</v>
      </c>
      <c r="F4" s="65"/>
    </row>
    <row r="5" spans="1:7" s="25" customFormat="1" ht="30" customHeight="1" x14ac:dyDescent="0.4">
      <c r="A5" s="65"/>
      <c r="B5" s="66" t="s">
        <v>65</v>
      </c>
      <c r="C5" s="67">
        <v>40</v>
      </c>
      <c r="D5" s="67">
        <v>40</v>
      </c>
      <c r="E5" s="67">
        <v>0</v>
      </c>
      <c r="F5" s="65"/>
    </row>
    <row r="6" spans="1:7" s="25" customFormat="1" ht="30" customHeight="1" x14ac:dyDescent="0.4">
      <c r="A6" s="65"/>
      <c r="B6" s="66" t="s">
        <v>12</v>
      </c>
      <c r="C6" s="67"/>
      <c r="D6" s="67"/>
      <c r="E6" s="67">
        <v>0</v>
      </c>
      <c r="F6" s="65"/>
    </row>
    <row r="7" spans="1:7" s="25" customFormat="1" ht="30" customHeight="1" x14ac:dyDescent="0.4">
      <c r="A7" s="65"/>
      <c r="B7" s="66" t="s">
        <v>66</v>
      </c>
      <c r="C7" s="67"/>
      <c r="D7" s="67"/>
      <c r="E7" s="67">
        <v>0</v>
      </c>
      <c r="F7" s="65"/>
    </row>
    <row r="8" spans="1:7" s="25" customFormat="1" ht="30" customHeight="1" x14ac:dyDescent="0.4">
      <c r="A8" s="65"/>
      <c r="B8" s="66" t="s">
        <v>67</v>
      </c>
      <c r="C8" s="67">
        <v>100</v>
      </c>
      <c r="D8" s="67">
        <v>100</v>
      </c>
      <c r="E8" s="67">
        <v>0</v>
      </c>
      <c r="F8" s="65"/>
    </row>
    <row r="9" spans="1:7" s="25" customFormat="1" ht="30" customHeight="1" x14ac:dyDescent="0.4">
      <c r="A9" s="65"/>
      <c r="B9" s="66"/>
      <c r="C9" s="67"/>
      <c r="D9" s="67"/>
      <c r="E9" s="67"/>
      <c r="F9" s="65"/>
    </row>
    <row r="10" spans="1:7" s="25" customFormat="1" ht="30" customHeight="1" x14ac:dyDescent="0.4">
      <c r="A10" s="65"/>
      <c r="B10" s="66" t="s">
        <v>14</v>
      </c>
      <c r="C10" s="67">
        <v>400</v>
      </c>
      <c r="D10" s="67">
        <v>358</v>
      </c>
      <c r="E10" s="67">
        <v>42</v>
      </c>
      <c r="F10" s="65"/>
    </row>
    <row r="11" spans="1:7" s="25" customFormat="1" ht="30" customHeight="1" x14ac:dyDescent="0.4">
      <c r="A11" s="65"/>
      <c r="B11" s="66" t="s">
        <v>13</v>
      </c>
      <c r="C11" s="67">
        <v>50</v>
      </c>
      <c r="D11" s="67">
        <v>40</v>
      </c>
      <c r="E11" s="67">
        <v>10</v>
      </c>
      <c r="F11" s="65"/>
    </row>
    <row r="12" spans="1:7" s="25" customFormat="1" ht="30" customHeight="1" x14ac:dyDescent="0.4">
      <c r="A12" s="65"/>
      <c r="B12" s="66" t="s">
        <v>68</v>
      </c>
      <c r="C12" s="67">
        <v>200</v>
      </c>
      <c r="D12" s="67">
        <v>150</v>
      </c>
      <c r="E12" s="67">
        <v>50</v>
      </c>
      <c r="F12" s="65"/>
    </row>
    <row r="13" spans="1:7" s="25" customFormat="1" ht="30" customHeight="1" x14ac:dyDescent="0.4">
      <c r="A13" s="65"/>
      <c r="B13" s="66" t="s">
        <v>15</v>
      </c>
      <c r="C13" s="67">
        <v>50</v>
      </c>
      <c r="D13" s="67">
        <v>28</v>
      </c>
      <c r="E13" s="67">
        <v>22</v>
      </c>
      <c r="F13" s="65"/>
    </row>
    <row r="14" spans="1:7" s="25" customFormat="1" ht="30" customHeight="1" x14ac:dyDescent="0.4">
      <c r="A14" s="65"/>
      <c r="B14" s="66" t="s">
        <v>69</v>
      </c>
      <c r="C14" s="67">
        <v>50</v>
      </c>
      <c r="D14" s="67">
        <v>30</v>
      </c>
      <c r="E14" s="67">
        <v>20</v>
      </c>
      <c r="F14" s="65"/>
    </row>
    <row r="15" spans="1:7" s="25" customFormat="1" ht="30" customHeight="1" x14ac:dyDescent="0.4">
      <c r="A15" s="65"/>
      <c r="B15" s="66" t="s">
        <v>70</v>
      </c>
      <c r="C15" s="67">
        <v>0</v>
      </c>
      <c r="D15" s="67">
        <v>40</v>
      </c>
      <c r="E15" s="67">
        <v>-40</v>
      </c>
      <c r="F15" s="65"/>
    </row>
    <row r="16" spans="1:7" s="25" customFormat="1" ht="30" customHeight="1" x14ac:dyDescent="0.4">
      <c r="A16" s="65"/>
      <c r="B16" s="66" t="s">
        <v>71</v>
      </c>
      <c r="C16" s="67">
        <v>20</v>
      </c>
      <c r="D16" s="67">
        <v>50</v>
      </c>
      <c r="E16" s="67">
        <v>-30</v>
      </c>
      <c r="F16" s="65"/>
    </row>
    <row r="17" spans="1:7" s="25" customFormat="1" ht="30" customHeight="1" x14ac:dyDescent="0.4">
      <c r="A17" s="65"/>
      <c r="B17" s="66" t="s">
        <v>72</v>
      </c>
      <c r="C17" s="67">
        <v>30</v>
      </c>
      <c r="D17" s="67">
        <v>20</v>
      </c>
      <c r="E17" s="67">
        <v>10</v>
      </c>
      <c r="F17" s="65"/>
    </row>
    <row r="18" spans="1:7" s="25" customFormat="1" ht="30" customHeight="1" x14ac:dyDescent="0.4">
      <c r="A18" s="65"/>
      <c r="B18" s="66"/>
      <c r="C18" s="67"/>
      <c r="D18" s="67"/>
      <c r="E18" s="67"/>
      <c r="F18" s="65"/>
    </row>
    <row r="19" spans="1:7" s="25" customFormat="1" ht="30" customHeight="1" x14ac:dyDescent="0.4">
      <c r="A19" s="65"/>
      <c r="B19" s="66" t="s">
        <v>16</v>
      </c>
      <c r="C19" s="67">
        <v>1100</v>
      </c>
      <c r="D19" s="67">
        <v>1320</v>
      </c>
      <c r="E19" s="67">
        <v>-220</v>
      </c>
      <c r="F19" s="65"/>
    </row>
    <row r="20" spans="1:7" s="25" customFormat="1" ht="30" customHeight="1" x14ac:dyDescent="0.4">
      <c r="A20" s="65"/>
      <c r="B20" s="66"/>
      <c r="C20" s="67"/>
      <c r="D20" s="67"/>
      <c r="E20" s="67"/>
      <c r="F20" s="65"/>
    </row>
    <row r="21" spans="1:7" s="25" customFormat="1" ht="30" customHeight="1" x14ac:dyDescent="0.4">
      <c r="A21" s="65"/>
      <c r="B21" s="66" t="s">
        <v>95</v>
      </c>
      <c r="C21" s="67">
        <v>100</v>
      </c>
      <c r="D21" s="67">
        <v>125</v>
      </c>
      <c r="E21" s="67">
        <v>-25</v>
      </c>
      <c r="F21" s="65"/>
    </row>
    <row r="22" spans="1:7" s="25" customFormat="1" ht="30" customHeight="1" x14ac:dyDescent="0.4">
      <c r="A22" s="65"/>
      <c r="B22" s="66" t="s">
        <v>18</v>
      </c>
      <c r="C22" s="67">
        <v>75</v>
      </c>
      <c r="D22" s="67">
        <v>100</v>
      </c>
      <c r="E22" s="67">
        <v>-25</v>
      </c>
      <c r="F22" s="65"/>
    </row>
    <row r="23" spans="1:7" s="25" customFormat="1" ht="30" customHeight="1" x14ac:dyDescent="0.4">
      <c r="A23" s="65"/>
      <c r="B23" s="66" t="s">
        <v>19</v>
      </c>
      <c r="C23" s="67">
        <v>25</v>
      </c>
      <c r="D23" s="67">
        <v>25</v>
      </c>
      <c r="E23" s="67">
        <v>0</v>
      </c>
      <c r="F23" s="65"/>
    </row>
    <row r="24" spans="1:7" s="25" customFormat="1" ht="30" customHeight="1" x14ac:dyDescent="0.4">
      <c r="A24" s="65"/>
      <c r="B24" s="66" t="s">
        <v>20</v>
      </c>
      <c r="C24" s="67"/>
      <c r="D24" s="67"/>
      <c r="E24" s="67">
        <v>0</v>
      </c>
      <c r="F24" s="65"/>
      <c r="G24" s="26"/>
    </row>
    <row r="25" spans="1:7" s="25" customFormat="1" ht="30" customHeight="1" x14ac:dyDescent="0.4">
      <c r="A25" s="65"/>
      <c r="B25" s="66" t="s">
        <v>21</v>
      </c>
      <c r="C25" s="67"/>
      <c r="D25" s="67"/>
      <c r="E25" s="67">
        <v>0</v>
      </c>
      <c r="F25" s="65"/>
      <c r="G25" s="26"/>
    </row>
    <row r="26" spans="1:7" s="25" customFormat="1" ht="30" customHeight="1" x14ac:dyDescent="0.4">
      <c r="A26" s="65"/>
      <c r="B26" s="66"/>
      <c r="C26" s="67"/>
      <c r="D26" s="67"/>
      <c r="E26" s="67"/>
      <c r="F26" s="65"/>
      <c r="G26" s="26"/>
    </row>
    <row r="27" spans="1:7" s="25" customFormat="1" ht="30" customHeight="1" x14ac:dyDescent="0.4">
      <c r="A27" s="65"/>
      <c r="B27" s="66" t="s">
        <v>22</v>
      </c>
      <c r="C27" s="67">
        <v>2830</v>
      </c>
      <c r="D27" s="67">
        <v>2702</v>
      </c>
      <c r="E27" s="67">
        <v>-72</v>
      </c>
      <c r="F27" s="65"/>
      <c r="G27" s="27"/>
    </row>
    <row r="28" spans="1:7" s="25" customFormat="1" ht="30" customHeight="1" x14ac:dyDescent="0.4">
      <c r="A28" s="65"/>
      <c r="B28" s="66"/>
      <c r="C28" s="67"/>
      <c r="D28" s="67"/>
      <c r="E28" s="67"/>
      <c r="F28" s="65"/>
    </row>
    <row r="29" spans="1:7" s="25" customFormat="1" ht="30" customHeight="1" x14ac:dyDescent="0.4">
      <c r="A29" s="65"/>
      <c r="B29" s="66" t="s">
        <v>28</v>
      </c>
      <c r="C29" s="67">
        <v>900</v>
      </c>
      <c r="D29" s="67">
        <v>900</v>
      </c>
      <c r="E29" s="67">
        <v>0</v>
      </c>
      <c r="F29" s="65"/>
    </row>
    <row r="30" spans="1:7" s="25" customFormat="1" ht="30" customHeight="1" x14ac:dyDescent="0.4">
      <c r="A30" s="65"/>
      <c r="B30" s="66"/>
      <c r="C30" s="67"/>
      <c r="D30" s="67"/>
      <c r="E30" s="67"/>
      <c r="F30" s="65"/>
    </row>
    <row r="31" spans="1:7" s="25" customFormat="1" ht="30" customHeight="1" x14ac:dyDescent="0.4">
      <c r="A31" s="65"/>
      <c r="B31" s="66" t="s">
        <v>31</v>
      </c>
      <c r="C31" s="67">
        <v>200</v>
      </c>
      <c r="D31" s="67">
        <v>200</v>
      </c>
      <c r="E31" s="67">
        <v>0</v>
      </c>
      <c r="F31" s="65"/>
    </row>
    <row r="32" spans="1:7" s="25" customFormat="1" ht="30" customHeight="1" x14ac:dyDescent="0.4">
      <c r="A32" s="65"/>
      <c r="B32" s="66"/>
      <c r="C32" s="67"/>
      <c r="D32" s="67"/>
      <c r="E32" s="67"/>
      <c r="F32" s="65"/>
    </row>
    <row r="33" spans="1:6" s="25" customFormat="1" ht="30" customHeight="1" x14ac:dyDescent="0.4">
      <c r="A33" s="65"/>
      <c r="B33" s="66" t="s">
        <v>94</v>
      </c>
      <c r="C33" s="67">
        <v>150</v>
      </c>
      <c r="D33" s="67">
        <v>140</v>
      </c>
      <c r="E33" s="67">
        <v>10</v>
      </c>
      <c r="F33" s="65"/>
    </row>
    <row r="34" spans="1:6" s="25" customFormat="1" ht="30" customHeight="1" x14ac:dyDescent="0.4">
      <c r="A34" s="65"/>
      <c r="B34" s="66"/>
      <c r="C34" s="67"/>
      <c r="D34" s="67"/>
      <c r="E34" s="67"/>
      <c r="F34" s="65"/>
    </row>
    <row r="35" spans="1:6" s="25" customFormat="1" ht="30" customHeight="1" x14ac:dyDescent="0.4">
      <c r="A35" s="65"/>
      <c r="B35" s="66" t="s">
        <v>35</v>
      </c>
      <c r="C35" s="67">
        <v>170</v>
      </c>
      <c r="D35" s="67">
        <v>100</v>
      </c>
      <c r="E35" s="67">
        <v>70</v>
      </c>
      <c r="F35" s="65"/>
    </row>
    <row r="36" spans="1:6" s="25" customFormat="1" ht="30" customHeight="1" x14ac:dyDescent="0.4">
      <c r="A36" s="65"/>
      <c r="B36" s="66"/>
      <c r="C36" s="67"/>
      <c r="D36" s="67"/>
      <c r="E36" s="67"/>
      <c r="F36" s="65"/>
    </row>
    <row r="37" spans="1:6" s="25" customFormat="1" ht="30" customHeight="1" x14ac:dyDescent="0.4">
      <c r="A37" s="65"/>
      <c r="B37" s="66" t="s">
        <v>39</v>
      </c>
      <c r="C37" s="67">
        <v>300</v>
      </c>
      <c r="D37" s="67">
        <v>300</v>
      </c>
      <c r="E37" s="67">
        <v>0</v>
      </c>
      <c r="F37" s="65"/>
    </row>
    <row r="38" spans="1:6" s="25" customFormat="1" ht="30" customHeight="1" x14ac:dyDescent="0.4">
      <c r="A38" s="65"/>
      <c r="B38" s="66"/>
      <c r="C38" s="67"/>
      <c r="D38" s="67"/>
      <c r="E38" s="67"/>
      <c r="F38" s="65"/>
    </row>
    <row r="39" spans="1:6" s="25" customFormat="1" ht="30" customHeight="1" x14ac:dyDescent="0.4">
      <c r="A39" s="65"/>
      <c r="B39" s="66" t="s">
        <v>42</v>
      </c>
      <c r="C39" s="67">
        <v>1425</v>
      </c>
      <c r="D39" s="67">
        <v>1375</v>
      </c>
      <c r="E39" s="67">
        <v>50</v>
      </c>
      <c r="F39" s="65"/>
    </row>
    <row r="40" spans="1:6" s="25" customFormat="1" ht="30" customHeight="1" x14ac:dyDescent="0.4">
      <c r="A40" s="65"/>
      <c r="B40" s="66"/>
      <c r="C40" s="67"/>
      <c r="D40" s="67"/>
      <c r="E40" s="67"/>
      <c r="F40" s="65"/>
    </row>
    <row r="41" spans="1:6" s="25" customFormat="1" ht="30" customHeight="1" x14ac:dyDescent="0.4">
      <c r="A41" s="65"/>
      <c r="B41" s="66" t="s">
        <v>56</v>
      </c>
      <c r="C41" s="67">
        <v>200</v>
      </c>
      <c r="D41" s="67">
        <v>200</v>
      </c>
      <c r="E41" s="67">
        <v>0</v>
      </c>
      <c r="F41" s="65"/>
    </row>
    <row r="42" spans="1:6" s="25" customFormat="1" ht="30" customHeight="1" x14ac:dyDescent="0.4">
      <c r="A42" s="65"/>
      <c r="B42" s="66" t="s">
        <v>89</v>
      </c>
      <c r="C42" s="67">
        <v>200</v>
      </c>
      <c r="D42" s="67">
        <v>200</v>
      </c>
      <c r="E42" s="67">
        <v>0</v>
      </c>
      <c r="F42" s="65"/>
    </row>
    <row r="43" spans="1:6" s="25" customFormat="1" ht="30" customHeight="1" x14ac:dyDescent="0.4">
      <c r="A43" s="65"/>
      <c r="B43" s="66" t="s">
        <v>90</v>
      </c>
      <c r="C43" s="67"/>
      <c r="D43" s="67"/>
      <c r="E43" s="67">
        <v>0</v>
      </c>
      <c r="F43" s="65"/>
    </row>
    <row r="44" spans="1:6" s="25" customFormat="1" ht="30" customHeight="1" x14ac:dyDescent="0.4">
      <c r="A44" s="65"/>
      <c r="B44" s="66"/>
      <c r="C44" s="67"/>
      <c r="D44" s="67"/>
      <c r="E44" s="67"/>
      <c r="F44" s="65"/>
    </row>
    <row r="45" spans="1:6" s="25" customFormat="1" ht="30" customHeight="1" x14ac:dyDescent="0.4">
      <c r="A45" s="65"/>
      <c r="B45" s="66" t="s">
        <v>49</v>
      </c>
      <c r="C45" s="67">
        <v>7915</v>
      </c>
      <c r="D45" s="67">
        <v>7860</v>
      </c>
      <c r="E45" s="67">
        <v>-145</v>
      </c>
      <c r="F45" s="65"/>
    </row>
    <row r="46" spans="1:6" s="9" customFormat="1" ht="30" customHeight="1" x14ac:dyDescent="0.4">
      <c r="A46" s="23"/>
      <c r="B46" s="23"/>
      <c r="C46" s="23"/>
      <c r="D46" s="23"/>
      <c r="E46" s="23"/>
      <c r="F46" s="23"/>
    </row>
    <row r="47" spans="1:6" s="9" customFormat="1" ht="30" customHeight="1" x14ac:dyDescent="0.4">
      <c r="A47" s="23"/>
      <c r="B47" s="23"/>
      <c r="C47" s="23"/>
      <c r="D47" s="23"/>
      <c r="E47" s="23"/>
      <c r="F47" s="23"/>
    </row>
    <row r="48" spans="1:6" s="9" customFormat="1" ht="30" customHeight="1" x14ac:dyDescent="0.4"/>
    <row r="49" s="9" customFormat="1" ht="30" customHeight="1" x14ac:dyDescent="0.4"/>
    <row r="50" ht="30" customHeight="1" x14ac:dyDescent="0.3"/>
    <row r="51" ht="30" customHeight="1" x14ac:dyDescent="0.3"/>
    <row r="52" ht="30" customHeight="1" x14ac:dyDescent="0.3"/>
    <row r="53" ht="30" customHeight="1" x14ac:dyDescent="0.3"/>
    <row r="54" ht="30" customHeight="1" x14ac:dyDescent="0.3"/>
    <row r="55" ht="30" customHeight="1" x14ac:dyDescent="0.3"/>
    <row r="56" ht="30" customHeight="1" x14ac:dyDescent="0.3"/>
    <row r="57" ht="30" customHeight="1" x14ac:dyDescent="0.3"/>
    <row r="58" ht="30" customHeight="1" x14ac:dyDescent="0.3"/>
    <row r="59" ht="30" customHeight="1" x14ac:dyDescent="0.3"/>
    <row r="60" ht="30" customHeight="1" x14ac:dyDescent="0.3"/>
    <row r="61" ht="30" customHeight="1" x14ac:dyDescent="0.3"/>
    <row r="62" ht="30" customHeight="1" x14ac:dyDescent="0.3"/>
    <row r="63" ht="30" customHeight="1" x14ac:dyDescent="0.3"/>
    <row r="64" ht="30" customHeight="1" x14ac:dyDescent="0.3"/>
    <row r="65" ht="30" customHeight="1" x14ac:dyDescent="0.3"/>
    <row r="66" ht="30" customHeight="1" x14ac:dyDescent="0.3"/>
    <row r="67" ht="30" customHeight="1" x14ac:dyDescent="0.3"/>
    <row r="68" ht="30" customHeight="1" x14ac:dyDescent="0.3"/>
    <row r="69" ht="30" customHeight="1" x14ac:dyDescent="0.3"/>
    <row r="70" ht="30" customHeight="1" x14ac:dyDescent="0.3"/>
    <row r="71" ht="30" customHeight="1" x14ac:dyDescent="0.3"/>
    <row r="72" ht="30" customHeight="1" x14ac:dyDescent="0.3"/>
    <row r="73" ht="30" customHeight="1" x14ac:dyDescent="0.3"/>
    <row r="74" ht="30" customHeight="1" x14ac:dyDescent="0.3"/>
    <row r="75" ht="30" customHeight="1" x14ac:dyDescent="0.3"/>
    <row r="76" ht="30" customHeight="1" x14ac:dyDescent="0.3"/>
    <row r="77" ht="30" customHeight="1" x14ac:dyDescent="0.3"/>
    <row r="78" ht="30" customHeight="1" x14ac:dyDescent="0.3"/>
    <row r="79" ht="30" customHeight="1" x14ac:dyDescent="0.3"/>
  </sheetData>
  <mergeCells count="1">
    <mergeCell ref="B1:E1"/>
  </mergeCells>
  <conditionalFormatting sqref="G27">
    <cfRule type="cellIs" dxfId="172" priority="2" operator="lessThan">
      <formula>0</formula>
    </cfRule>
  </conditionalFormatting>
  <conditionalFormatting pivot="1" sqref="E4:E45">
    <cfRule type="cellIs" dxfId="171" priority="1" operator="lessThan">
      <formula>0</formula>
    </cfRule>
  </conditionalFormatting>
  <dataValidations count="1">
    <dataValidation allowBlank="1" showInputMessage="1" showErrorMessage="1" prompt="This tab shows your expenses details per category._x000a__x000a_- Hold Ctrl to select multiple categories on the slicer._x000a_- To update the PivotTable, right click and select refresh." sqref="A1" xr:uid="{00000000-0002-0000-0100-000000000000}"/>
  </dataValidation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pageSetUpPr fitToPage="1"/>
  </sheetPr>
  <dimension ref="A1:H65"/>
  <sheetViews>
    <sheetView showGridLines="0" zoomScaleNormal="100" workbookViewId="0"/>
  </sheetViews>
  <sheetFormatPr defaultColWidth="9" defaultRowHeight="18" customHeight="1" x14ac:dyDescent="0.4"/>
  <cols>
    <col min="1" max="1" width="3.796875" style="1" customWidth="1"/>
    <col min="2" max="2" width="34.796875" style="1" customWidth="1"/>
    <col min="3" max="3" width="20.796875" style="1" customWidth="1"/>
    <col min="4" max="4" width="20.796875" style="2" customWidth="1"/>
    <col min="5" max="6" width="16.796875" style="2" customWidth="1"/>
    <col min="7" max="7" width="25.796875" style="3" customWidth="1"/>
    <col min="8" max="8" width="3.796875" style="1" customWidth="1"/>
    <col min="9" max="16384" width="9" style="1"/>
  </cols>
  <sheetData>
    <row r="1" spans="1:8" ht="109.95" customHeight="1" x14ac:dyDescent="0.4">
      <c r="A1" s="69"/>
      <c r="B1" s="19" t="s">
        <v>110</v>
      </c>
      <c r="C1" s="69"/>
      <c r="D1" s="70"/>
      <c r="E1" s="70"/>
      <c r="F1" s="70"/>
      <c r="G1" s="71"/>
      <c r="H1" s="69" t="s">
        <v>45</v>
      </c>
    </row>
    <row r="2" spans="1:8" ht="30" customHeight="1" x14ac:dyDescent="0.4">
      <c r="A2" s="72"/>
      <c r="B2" s="73" t="s">
        <v>9</v>
      </c>
      <c r="C2" s="73" t="s">
        <v>10</v>
      </c>
      <c r="D2" s="74" t="s">
        <v>62</v>
      </c>
      <c r="E2" s="74" t="s">
        <v>63</v>
      </c>
      <c r="F2" s="74" t="s">
        <v>1</v>
      </c>
      <c r="G2" s="73" t="s">
        <v>64</v>
      </c>
      <c r="H2" s="10"/>
    </row>
    <row r="3" spans="1:8" ht="30" customHeight="1" x14ac:dyDescent="0.4">
      <c r="A3" s="75"/>
      <c r="B3" s="11" t="s">
        <v>65</v>
      </c>
      <c r="C3" s="11" t="s">
        <v>11</v>
      </c>
      <c r="D3" s="12">
        <v>40</v>
      </c>
      <c r="E3" s="12">
        <v>40</v>
      </c>
      <c r="F3" s="13">
        <f>IF(OR(Monthly_Expenses_Table[[#This Row],[Projected cost]]="",Monthly_Expenses_Table[[#This Row],[Actual cost]]=""),"",Monthly_Expenses_Table[[#This Row],[Projected cost]]-Monthly_Expenses_Table[[#This Row],[Actual cost]])</f>
        <v>0</v>
      </c>
      <c r="G3" s="14">
        <f>Monthly_Expenses_Table[[#This Row],[Actual cost]]</f>
        <v>40</v>
      </c>
      <c r="H3" s="75"/>
    </row>
    <row r="4" spans="1:8" ht="30" customHeight="1" x14ac:dyDescent="0.4">
      <c r="A4" s="75"/>
      <c r="B4" s="15" t="s">
        <v>12</v>
      </c>
      <c r="C4" s="15" t="s">
        <v>11</v>
      </c>
      <c r="D4" s="16"/>
      <c r="E4" s="16"/>
      <c r="F4" s="17" t="str">
        <f>IF(OR(Monthly_Expenses_Table[[#This Row],[Projected cost]]="",Monthly_Expenses_Table[[#This Row],[Actual cost]]=""),"",Monthly_Expenses_Table[[#This Row],[Projected cost]]-Monthly_Expenses_Table[[#This Row],[Actual cost]])</f>
        <v/>
      </c>
      <c r="G4" s="18">
        <f>Monthly_Expenses_Table[[#This Row],[Actual cost]]</f>
        <v>0</v>
      </c>
      <c r="H4" s="75"/>
    </row>
    <row r="5" spans="1:8" ht="30" customHeight="1" x14ac:dyDescent="0.4">
      <c r="A5" s="75"/>
      <c r="B5" s="15" t="s">
        <v>66</v>
      </c>
      <c r="C5" s="15" t="s">
        <v>11</v>
      </c>
      <c r="D5" s="16"/>
      <c r="E5" s="16"/>
      <c r="F5" s="17" t="str">
        <f>IF(OR(Monthly_Expenses_Table[[#This Row],[Projected cost]]="",Monthly_Expenses_Table[[#This Row],[Actual cost]]=""),"",Monthly_Expenses_Table[[#This Row],[Projected cost]]-Monthly_Expenses_Table[[#This Row],[Actual cost]])</f>
        <v/>
      </c>
      <c r="G5" s="18">
        <f>Monthly_Expenses_Table[[#This Row],[Actual cost]]</f>
        <v>0</v>
      </c>
      <c r="H5" s="75"/>
    </row>
    <row r="6" spans="1:8" ht="30" customHeight="1" x14ac:dyDescent="0.4">
      <c r="A6" s="75"/>
      <c r="B6" s="15" t="s">
        <v>67</v>
      </c>
      <c r="C6" s="15" t="s">
        <v>11</v>
      </c>
      <c r="D6" s="16">
        <v>100</v>
      </c>
      <c r="E6" s="16">
        <v>100</v>
      </c>
      <c r="F6" s="17">
        <f>IF(OR(Monthly_Expenses_Table[[#This Row],[Projected cost]]="",Monthly_Expenses_Table[[#This Row],[Actual cost]]=""),"",Monthly_Expenses_Table[[#This Row],[Projected cost]]-Monthly_Expenses_Table[[#This Row],[Actual cost]])</f>
        <v>0</v>
      </c>
      <c r="G6" s="18">
        <f>Monthly_Expenses_Table[[#This Row],[Actual cost]]</f>
        <v>100</v>
      </c>
      <c r="H6" s="75"/>
    </row>
    <row r="7" spans="1:8" ht="30" customHeight="1" x14ac:dyDescent="0.4">
      <c r="A7" s="75"/>
      <c r="B7" s="15" t="s">
        <v>13</v>
      </c>
      <c r="C7" s="15" t="s">
        <v>14</v>
      </c>
      <c r="D7" s="16">
        <v>50</v>
      </c>
      <c r="E7" s="16">
        <v>40</v>
      </c>
      <c r="F7" s="17">
        <f>IF(OR(Monthly_Expenses_Table[[#This Row],[Projected cost]]="",Monthly_Expenses_Table[[#This Row],[Actual cost]]=""),"",Monthly_Expenses_Table[[#This Row],[Projected cost]]-Monthly_Expenses_Table[[#This Row],[Actual cost]])</f>
        <v>10</v>
      </c>
      <c r="G7" s="18">
        <f>Monthly_Expenses_Table[[#This Row],[Actual cost]]</f>
        <v>40</v>
      </c>
      <c r="H7" s="75"/>
    </row>
    <row r="8" spans="1:8" ht="30" customHeight="1" x14ac:dyDescent="0.4">
      <c r="A8" s="75"/>
      <c r="B8" s="15" t="s">
        <v>68</v>
      </c>
      <c r="C8" s="15" t="s">
        <v>14</v>
      </c>
      <c r="D8" s="16">
        <v>200</v>
      </c>
      <c r="E8" s="16">
        <v>150</v>
      </c>
      <c r="F8" s="17">
        <f>IF(OR(Monthly_Expenses_Table[[#This Row],[Projected cost]]="",Monthly_Expenses_Table[[#This Row],[Actual cost]]=""),"",Monthly_Expenses_Table[[#This Row],[Projected cost]]-Monthly_Expenses_Table[[#This Row],[Actual cost]])</f>
        <v>50</v>
      </c>
      <c r="G8" s="18">
        <f>Monthly_Expenses_Table[[#This Row],[Actual cost]]</f>
        <v>150</v>
      </c>
      <c r="H8" s="75"/>
    </row>
    <row r="9" spans="1:8" ht="30" customHeight="1" x14ac:dyDescent="0.4">
      <c r="A9" s="75"/>
      <c r="B9" s="15" t="s">
        <v>15</v>
      </c>
      <c r="C9" s="15" t="s">
        <v>14</v>
      </c>
      <c r="D9" s="16">
        <v>50</v>
      </c>
      <c r="E9" s="16">
        <v>28</v>
      </c>
      <c r="F9" s="17">
        <f>IF(OR(Monthly_Expenses_Table[[#This Row],[Projected cost]]="",Monthly_Expenses_Table[[#This Row],[Actual cost]]=""),"",Monthly_Expenses_Table[[#This Row],[Projected cost]]-Monthly_Expenses_Table[[#This Row],[Actual cost]])</f>
        <v>22</v>
      </c>
      <c r="G9" s="18">
        <f>Monthly_Expenses_Table[[#This Row],[Actual cost]]</f>
        <v>28</v>
      </c>
      <c r="H9" s="75"/>
    </row>
    <row r="10" spans="1:8" ht="30" customHeight="1" x14ac:dyDescent="0.4">
      <c r="A10" s="75"/>
      <c r="B10" s="15" t="s">
        <v>69</v>
      </c>
      <c r="C10" s="15" t="s">
        <v>14</v>
      </c>
      <c r="D10" s="16">
        <v>50</v>
      </c>
      <c r="E10" s="16">
        <v>30</v>
      </c>
      <c r="F10" s="17">
        <f>IF(OR(Monthly_Expenses_Table[[#This Row],[Projected cost]]="",Monthly_Expenses_Table[[#This Row],[Actual cost]]=""),"",Monthly_Expenses_Table[[#This Row],[Projected cost]]-Monthly_Expenses_Table[[#This Row],[Actual cost]])</f>
        <v>20</v>
      </c>
      <c r="G10" s="18">
        <f>Monthly_Expenses_Table[[#This Row],[Actual cost]]</f>
        <v>30</v>
      </c>
      <c r="H10" s="75"/>
    </row>
    <row r="11" spans="1:8" ht="30" customHeight="1" x14ac:dyDescent="0.4">
      <c r="A11" s="75"/>
      <c r="B11" s="15" t="s">
        <v>70</v>
      </c>
      <c r="C11" s="15" t="s">
        <v>14</v>
      </c>
      <c r="D11" s="16">
        <v>0</v>
      </c>
      <c r="E11" s="16">
        <v>40</v>
      </c>
      <c r="F11" s="17">
        <f>IF(OR(Monthly_Expenses_Table[[#This Row],[Projected cost]]="",Monthly_Expenses_Table[[#This Row],[Actual cost]]=""),"",Monthly_Expenses_Table[[#This Row],[Projected cost]]-Monthly_Expenses_Table[[#This Row],[Actual cost]])</f>
        <v>-40</v>
      </c>
      <c r="G11" s="18">
        <f>Monthly_Expenses_Table[[#This Row],[Actual cost]]</f>
        <v>40</v>
      </c>
      <c r="H11" s="75"/>
    </row>
    <row r="12" spans="1:8" ht="30" customHeight="1" x14ac:dyDescent="0.4">
      <c r="A12" s="75"/>
      <c r="B12" s="15" t="s">
        <v>71</v>
      </c>
      <c r="C12" s="15" t="s">
        <v>14</v>
      </c>
      <c r="D12" s="16">
        <v>20</v>
      </c>
      <c r="E12" s="16">
        <v>50</v>
      </c>
      <c r="F12" s="17">
        <f>IF(OR(Monthly_Expenses_Table[[#This Row],[Projected cost]]="",Monthly_Expenses_Table[[#This Row],[Actual cost]]=""),"",Monthly_Expenses_Table[[#This Row],[Projected cost]]-Monthly_Expenses_Table[[#This Row],[Actual cost]])</f>
        <v>-30</v>
      </c>
      <c r="G12" s="18">
        <f>Monthly_Expenses_Table[[#This Row],[Actual cost]]</f>
        <v>50</v>
      </c>
      <c r="H12" s="75"/>
    </row>
    <row r="13" spans="1:8" ht="30" customHeight="1" x14ac:dyDescent="0.4">
      <c r="A13" s="75"/>
      <c r="B13" s="15" t="s">
        <v>72</v>
      </c>
      <c r="C13" s="15" t="s">
        <v>14</v>
      </c>
      <c r="D13" s="16">
        <v>30</v>
      </c>
      <c r="E13" s="16">
        <v>20</v>
      </c>
      <c r="F13" s="17">
        <f>IF(OR(Monthly_Expenses_Table[[#This Row],[Projected cost]]="",Monthly_Expenses_Table[[#This Row],[Actual cost]]=""),"",Monthly_Expenses_Table[[#This Row],[Projected cost]]-Monthly_Expenses_Table[[#This Row],[Actual cost]])</f>
        <v>10</v>
      </c>
      <c r="G13" s="18">
        <f>Monthly_Expenses_Table[[#This Row],[Actual cost]]</f>
        <v>20</v>
      </c>
      <c r="H13" s="75"/>
    </row>
    <row r="14" spans="1:8" ht="30" customHeight="1" x14ac:dyDescent="0.4">
      <c r="A14" s="75"/>
      <c r="B14" s="15" t="s">
        <v>73</v>
      </c>
      <c r="C14" s="15" t="s">
        <v>16</v>
      </c>
      <c r="D14" s="16">
        <v>1000</v>
      </c>
      <c r="E14" s="16">
        <v>1200</v>
      </c>
      <c r="F14" s="17">
        <f>IF(OR(Monthly_Expenses_Table[[#This Row],[Projected cost]]="",Monthly_Expenses_Table[[#This Row],[Actual cost]]=""),"",Monthly_Expenses_Table[[#This Row],[Projected cost]]-Monthly_Expenses_Table[[#This Row],[Actual cost]])</f>
        <v>-200</v>
      </c>
      <c r="G14" s="18">
        <f>Monthly_Expenses_Table[[#This Row],[Actual cost]]</f>
        <v>1200</v>
      </c>
      <c r="H14" s="75"/>
    </row>
    <row r="15" spans="1:8" ht="30" customHeight="1" x14ac:dyDescent="0.4">
      <c r="A15" s="75"/>
      <c r="B15" s="15" t="s">
        <v>17</v>
      </c>
      <c r="C15" s="15" t="s">
        <v>16</v>
      </c>
      <c r="D15" s="16">
        <v>100</v>
      </c>
      <c r="E15" s="16">
        <v>120</v>
      </c>
      <c r="F15" s="17">
        <f>IF(OR(Monthly_Expenses_Table[[#This Row],[Projected cost]]="",Monthly_Expenses_Table[[#This Row],[Actual cost]]=""),"",Monthly_Expenses_Table[[#This Row],[Projected cost]]-Monthly_Expenses_Table[[#This Row],[Actual cost]])</f>
        <v>-20</v>
      </c>
      <c r="G15" s="18">
        <f>Monthly_Expenses_Table[[#This Row],[Actual cost]]</f>
        <v>120</v>
      </c>
      <c r="H15" s="75"/>
    </row>
    <row r="16" spans="1:8" ht="30" customHeight="1" x14ac:dyDescent="0.4">
      <c r="A16" s="75"/>
      <c r="B16" s="15" t="s">
        <v>18</v>
      </c>
      <c r="C16" s="15" t="s">
        <v>95</v>
      </c>
      <c r="D16" s="16">
        <v>75</v>
      </c>
      <c r="E16" s="16">
        <v>100</v>
      </c>
      <c r="F16" s="17">
        <f>IF(OR(Monthly_Expenses_Table[[#This Row],[Projected cost]]="",Monthly_Expenses_Table[[#This Row],[Actual cost]]=""),"",Monthly_Expenses_Table[[#This Row],[Projected cost]]-Monthly_Expenses_Table[[#This Row],[Actual cost]])</f>
        <v>-25</v>
      </c>
      <c r="G16" s="18">
        <f>Monthly_Expenses_Table[[#This Row],[Actual cost]]</f>
        <v>100</v>
      </c>
      <c r="H16" s="75"/>
    </row>
    <row r="17" spans="1:8" ht="30" customHeight="1" x14ac:dyDescent="0.4">
      <c r="A17" s="75"/>
      <c r="B17" s="15" t="s">
        <v>19</v>
      </c>
      <c r="C17" s="15" t="s">
        <v>95</v>
      </c>
      <c r="D17" s="16">
        <v>25</v>
      </c>
      <c r="E17" s="16">
        <v>25</v>
      </c>
      <c r="F17" s="17">
        <f>IF(OR(Monthly_Expenses_Table[[#This Row],[Projected cost]]="",Monthly_Expenses_Table[[#This Row],[Actual cost]]=""),"",Monthly_Expenses_Table[[#This Row],[Projected cost]]-Monthly_Expenses_Table[[#This Row],[Actual cost]])</f>
        <v>0</v>
      </c>
      <c r="G17" s="18">
        <f>Monthly_Expenses_Table[[#This Row],[Actual cost]]</f>
        <v>25</v>
      </c>
      <c r="H17" s="75"/>
    </row>
    <row r="18" spans="1:8" ht="30" customHeight="1" x14ac:dyDescent="0.4">
      <c r="A18" s="75"/>
      <c r="B18" s="15" t="s">
        <v>20</v>
      </c>
      <c r="C18" s="15" t="s">
        <v>95</v>
      </c>
      <c r="D18" s="16"/>
      <c r="E18" s="16"/>
      <c r="F18" s="17" t="str">
        <f>IF(OR(Monthly_Expenses_Table[[#This Row],[Projected cost]]="",Monthly_Expenses_Table[[#This Row],[Actual cost]]=""),"",Monthly_Expenses_Table[[#This Row],[Projected cost]]-Monthly_Expenses_Table[[#This Row],[Actual cost]])</f>
        <v/>
      </c>
      <c r="G18" s="18">
        <f>Monthly_Expenses_Table[[#This Row],[Actual cost]]</f>
        <v>0</v>
      </c>
      <c r="H18" s="75"/>
    </row>
    <row r="19" spans="1:8" ht="30" customHeight="1" x14ac:dyDescent="0.4">
      <c r="A19" s="75"/>
      <c r="B19" s="15" t="s">
        <v>21</v>
      </c>
      <c r="C19" s="15" t="s">
        <v>95</v>
      </c>
      <c r="D19" s="16"/>
      <c r="E19" s="16"/>
      <c r="F19" s="17" t="str">
        <f>IF(OR(Monthly_Expenses_Table[[#This Row],[Projected cost]]="",Monthly_Expenses_Table[[#This Row],[Actual cost]]=""),"",Monthly_Expenses_Table[[#This Row],[Projected cost]]-Monthly_Expenses_Table[[#This Row],[Actual cost]])</f>
        <v/>
      </c>
      <c r="G19" s="18">
        <f>Monthly_Expenses_Table[[#This Row],[Actual cost]]</f>
        <v>0</v>
      </c>
      <c r="H19" s="75"/>
    </row>
    <row r="20" spans="1:8" ht="30" customHeight="1" x14ac:dyDescent="0.4">
      <c r="A20" s="75"/>
      <c r="B20" s="15" t="s">
        <v>74</v>
      </c>
      <c r="C20" s="15" t="s">
        <v>22</v>
      </c>
      <c r="D20" s="16">
        <v>100</v>
      </c>
      <c r="E20" s="16">
        <v>100</v>
      </c>
      <c r="F20" s="17">
        <f>IF(OR(Monthly_Expenses_Table[[#This Row],[Projected cost]]="",Monthly_Expenses_Table[[#This Row],[Actual cost]]=""),"",Monthly_Expenses_Table[[#This Row],[Projected cost]]-Monthly_Expenses_Table[[#This Row],[Actual cost]])</f>
        <v>0</v>
      </c>
      <c r="G20" s="18">
        <f>Monthly_Expenses_Table[[#This Row],[Actual cost]]</f>
        <v>100</v>
      </c>
      <c r="H20" s="75"/>
    </row>
    <row r="21" spans="1:8" ht="30" customHeight="1" x14ac:dyDescent="0.4">
      <c r="A21" s="75"/>
      <c r="B21" s="15" t="s">
        <v>23</v>
      </c>
      <c r="C21" s="15" t="s">
        <v>22</v>
      </c>
      <c r="D21" s="16">
        <v>45</v>
      </c>
      <c r="E21" s="16">
        <v>50</v>
      </c>
      <c r="F21" s="17">
        <f>IF(OR(Monthly_Expenses_Table[[#This Row],[Projected cost]]="",Monthly_Expenses_Table[[#This Row],[Actual cost]]=""),"",Monthly_Expenses_Table[[#This Row],[Projected cost]]-Monthly_Expenses_Table[[#This Row],[Actual cost]])</f>
        <v>-5</v>
      </c>
      <c r="G21" s="18">
        <f>Monthly_Expenses_Table[[#This Row],[Actual cost]]</f>
        <v>50</v>
      </c>
      <c r="H21" s="75"/>
    </row>
    <row r="22" spans="1:8" ht="30" customHeight="1" x14ac:dyDescent="0.4">
      <c r="A22" s="75"/>
      <c r="B22" s="15" t="s">
        <v>24</v>
      </c>
      <c r="C22" s="15" t="s">
        <v>22</v>
      </c>
      <c r="D22" s="16">
        <v>300</v>
      </c>
      <c r="E22" s="16">
        <v>400</v>
      </c>
      <c r="F22" s="17">
        <f>IF(OR(Monthly_Expenses_Table[[#This Row],[Projected cost]]="",Monthly_Expenses_Table[[#This Row],[Actual cost]]=""),"",Monthly_Expenses_Table[[#This Row],[Projected cost]]-Monthly_Expenses_Table[[#This Row],[Actual cost]])</f>
        <v>-100</v>
      </c>
      <c r="G22" s="18">
        <f>Monthly_Expenses_Table[[#This Row],[Actual cost]]</f>
        <v>400</v>
      </c>
      <c r="H22" s="75"/>
    </row>
    <row r="23" spans="1:8" ht="30" customHeight="1" x14ac:dyDescent="0.4">
      <c r="A23" s="75"/>
      <c r="B23" s="15" t="s">
        <v>75</v>
      </c>
      <c r="C23" s="15" t="s">
        <v>22</v>
      </c>
      <c r="D23" s="16">
        <v>200</v>
      </c>
      <c r="E23" s="16"/>
      <c r="F23" s="17" t="str">
        <f>IF(OR(Monthly_Expenses_Table[[#This Row],[Projected cost]]="",Monthly_Expenses_Table[[#This Row],[Actual cost]]=""),"",Monthly_Expenses_Table[[#This Row],[Projected cost]]-Monthly_Expenses_Table[[#This Row],[Actual cost]])</f>
        <v/>
      </c>
      <c r="G23" s="18">
        <f>Monthly_Expenses_Table[[#This Row],[Actual cost]]</f>
        <v>0</v>
      </c>
      <c r="H23" s="75"/>
    </row>
    <row r="24" spans="1:8" ht="30" customHeight="1" x14ac:dyDescent="0.4">
      <c r="A24" s="75"/>
      <c r="B24" s="15" t="s">
        <v>25</v>
      </c>
      <c r="C24" s="15" t="s">
        <v>22</v>
      </c>
      <c r="D24" s="16">
        <v>200</v>
      </c>
      <c r="E24" s="16">
        <v>150</v>
      </c>
      <c r="F24" s="17">
        <f>IF(OR(Monthly_Expenses_Table[[#This Row],[Projected cost]]="",Monthly_Expenses_Table[[#This Row],[Actual cost]]=""),"",Monthly_Expenses_Table[[#This Row],[Projected cost]]-Monthly_Expenses_Table[[#This Row],[Actual cost]])</f>
        <v>50</v>
      </c>
      <c r="G24" s="18">
        <f>Monthly_Expenses_Table[[#This Row],[Actual cost]]</f>
        <v>150</v>
      </c>
      <c r="H24" s="75"/>
    </row>
    <row r="25" spans="1:8" ht="30" customHeight="1" x14ac:dyDescent="0.4">
      <c r="A25" s="75"/>
      <c r="B25" s="15" t="s">
        <v>76</v>
      </c>
      <c r="C25" s="15" t="s">
        <v>22</v>
      </c>
      <c r="D25" s="16">
        <v>1700</v>
      </c>
      <c r="E25" s="16">
        <v>1700</v>
      </c>
      <c r="F25" s="17">
        <f>IF(OR(Monthly_Expenses_Table[[#This Row],[Projected cost]]="",Monthly_Expenses_Table[[#This Row],[Actual cost]]=""),"",Monthly_Expenses_Table[[#This Row],[Projected cost]]-Monthly_Expenses_Table[[#This Row],[Actual cost]])</f>
        <v>0</v>
      </c>
      <c r="G25" s="18">
        <f>Monthly_Expenses_Table[[#This Row],[Actual cost]]</f>
        <v>1700</v>
      </c>
      <c r="H25" s="75"/>
    </row>
    <row r="26" spans="1:8" ht="30" customHeight="1" x14ac:dyDescent="0.4">
      <c r="A26" s="75"/>
      <c r="B26" s="15" t="s">
        <v>77</v>
      </c>
      <c r="C26" s="15" t="s">
        <v>22</v>
      </c>
      <c r="D26" s="16"/>
      <c r="E26" s="16"/>
      <c r="F26" s="17" t="str">
        <f>IF(OR(Monthly_Expenses_Table[[#This Row],[Projected cost]]="",Monthly_Expenses_Table[[#This Row],[Actual cost]]=""),"",Monthly_Expenses_Table[[#This Row],[Projected cost]]-Monthly_Expenses_Table[[#This Row],[Actual cost]])</f>
        <v/>
      </c>
      <c r="G26" s="18">
        <f>Monthly_Expenses_Table[[#This Row],[Actual cost]]</f>
        <v>0</v>
      </c>
      <c r="H26" s="75"/>
    </row>
    <row r="27" spans="1:8" ht="30" customHeight="1" x14ac:dyDescent="0.4">
      <c r="A27" s="75"/>
      <c r="B27" s="15" t="s">
        <v>78</v>
      </c>
      <c r="C27" s="15" t="s">
        <v>22</v>
      </c>
      <c r="D27" s="16">
        <v>100</v>
      </c>
      <c r="E27" s="16">
        <v>100</v>
      </c>
      <c r="F27" s="17">
        <f>IF(OR(Monthly_Expenses_Table[[#This Row],[Projected cost]]="",Monthly_Expenses_Table[[#This Row],[Actual cost]]=""),"",Monthly_Expenses_Table[[#This Row],[Projected cost]]-Monthly_Expenses_Table[[#This Row],[Actual cost]])</f>
        <v>0</v>
      </c>
      <c r="G27" s="18">
        <f>Monthly_Expenses_Table[[#This Row],[Actual cost]]</f>
        <v>100</v>
      </c>
      <c r="H27" s="75"/>
    </row>
    <row r="28" spans="1:8" ht="30" customHeight="1" x14ac:dyDescent="0.4">
      <c r="A28" s="75"/>
      <c r="B28" s="15" t="s">
        <v>79</v>
      </c>
      <c r="C28" s="15" t="s">
        <v>22</v>
      </c>
      <c r="D28" s="16">
        <v>60</v>
      </c>
      <c r="E28" s="16">
        <v>60</v>
      </c>
      <c r="F28" s="17">
        <f>IF(OR(Monthly_Expenses_Table[[#This Row],[Projected cost]]="",Monthly_Expenses_Table[[#This Row],[Actual cost]]=""),"",Monthly_Expenses_Table[[#This Row],[Projected cost]]-Monthly_Expenses_Table[[#This Row],[Actual cost]])</f>
        <v>0</v>
      </c>
      <c r="G28" s="18">
        <f>Monthly_Expenses_Table[[#This Row],[Actual cost]]</f>
        <v>60</v>
      </c>
      <c r="H28" s="75"/>
    </row>
    <row r="29" spans="1:8" ht="30" customHeight="1" x14ac:dyDescent="0.4">
      <c r="A29" s="75"/>
      <c r="B29" s="15" t="s">
        <v>80</v>
      </c>
      <c r="C29" s="15" t="s">
        <v>22</v>
      </c>
      <c r="D29" s="16">
        <v>35</v>
      </c>
      <c r="E29" s="16">
        <v>39</v>
      </c>
      <c r="F29" s="17">
        <f>IF(OR(Monthly_Expenses_Table[[#This Row],[Projected cost]]="",Monthly_Expenses_Table[[#This Row],[Actual cost]]=""),"",Monthly_Expenses_Table[[#This Row],[Projected cost]]-Monthly_Expenses_Table[[#This Row],[Actual cost]])</f>
        <v>-4</v>
      </c>
      <c r="G29" s="18">
        <f>Monthly_Expenses_Table[[#This Row],[Actual cost]]</f>
        <v>39</v>
      </c>
      <c r="H29" s="75"/>
    </row>
    <row r="30" spans="1:8" ht="30" customHeight="1" x14ac:dyDescent="0.4">
      <c r="A30" s="75"/>
      <c r="B30" s="15" t="s">
        <v>26</v>
      </c>
      <c r="C30" s="15" t="s">
        <v>22</v>
      </c>
      <c r="D30" s="16">
        <v>40</v>
      </c>
      <c r="E30" s="16">
        <v>55</v>
      </c>
      <c r="F30" s="17">
        <f>IF(OR(Monthly_Expenses_Table[[#This Row],[Projected cost]]="",Monthly_Expenses_Table[[#This Row],[Actual cost]]=""),"",Monthly_Expenses_Table[[#This Row],[Projected cost]]-Monthly_Expenses_Table[[#This Row],[Actual cost]])</f>
        <v>-15</v>
      </c>
      <c r="G30" s="18">
        <f>Monthly_Expenses_Table[[#This Row],[Actual cost]]</f>
        <v>55</v>
      </c>
      <c r="H30" s="75"/>
    </row>
    <row r="31" spans="1:8" ht="30" customHeight="1" x14ac:dyDescent="0.4">
      <c r="A31" s="75"/>
      <c r="B31" s="15" t="s">
        <v>81</v>
      </c>
      <c r="C31" s="15" t="s">
        <v>22</v>
      </c>
      <c r="D31" s="16">
        <v>25</v>
      </c>
      <c r="E31" s="16">
        <v>22</v>
      </c>
      <c r="F31" s="17">
        <f>IF(OR(Monthly_Expenses_Table[[#This Row],[Projected cost]]="",Monthly_Expenses_Table[[#This Row],[Actual cost]]=""),"",Monthly_Expenses_Table[[#This Row],[Projected cost]]-Monthly_Expenses_Table[[#This Row],[Actual cost]])</f>
        <v>3</v>
      </c>
      <c r="G31" s="18">
        <f>Monthly_Expenses_Table[[#This Row],[Actual cost]]</f>
        <v>22</v>
      </c>
      <c r="H31" s="75"/>
    </row>
    <row r="32" spans="1:8" ht="30" customHeight="1" x14ac:dyDescent="0.4">
      <c r="A32" s="75"/>
      <c r="B32" s="15" t="s">
        <v>82</v>
      </c>
      <c r="C32" s="15" t="s">
        <v>22</v>
      </c>
      <c r="D32" s="16">
        <v>25</v>
      </c>
      <c r="E32" s="16">
        <v>26</v>
      </c>
      <c r="F32" s="17">
        <f>IF(OR(Monthly_Expenses_Table[[#This Row],[Projected cost]]="",Monthly_Expenses_Table[[#This Row],[Actual cost]]=""),"",Monthly_Expenses_Table[[#This Row],[Projected cost]]-Monthly_Expenses_Table[[#This Row],[Actual cost]])</f>
        <v>-1</v>
      </c>
      <c r="G32" s="18">
        <f>Monthly_Expenses_Table[[#This Row],[Actual cost]]</f>
        <v>26</v>
      </c>
      <c r="H32" s="75"/>
    </row>
    <row r="33" spans="1:8" ht="30" customHeight="1" x14ac:dyDescent="0.4">
      <c r="A33" s="75"/>
      <c r="B33" s="15" t="s">
        <v>27</v>
      </c>
      <c r="C33" s="15" t="s">
        <v>28</v>
      </c>
      <c r="D33" s="16">
        <v>400</v>
      </c>
      <c r="E33" s="16">
        <v>400</v>
      </c>
      <c r="F33" s="17">
        <f>IF(OR(Monthly_Expenses_Table[[#This Row],[Projected cost]]="",Monthly_Expenses_Table[[#This Row],[Actual cost]]=""),"",Monthly_Expenses_Table[[#This Row],[Projected cost]]-Monthly_Expenses_Table[[#This Row],[Actual cost]])</f>
        <v>0</v>
      </c>
      <c r="G33" s="18">
        <f>Monthly_Expenses_Table[[#This Row],[Actual cost]]</f>
        <v>400</v>
      </c>
      <c r="H33" s="75"/>
    </row>
    <row r="34" spans="1:8" ht="30" customHeight="1" x14ac:dyDescent="0.4">
      <c r="A34" s="75"/>
      <c r="B34" s="15" t="s">
        <v>29</v>
      </c>
      <c r="C34" s="15" t="s">
        <v>28</v>
      </c>
      <c r="D34" s="16">
        <v>400</v>
      </c>
      <c r="E34" s="16">
        <v>400</v>
      </c>
      <c r="F34" s="17">
        <f>IF(OR(Monthly_Expenses_Table[[#This Row],[Projected cost]]="",Monthly_Expenses_Table[[#This Row],[Actual cost]]=""),"",Monthly_Expenses_Table[[#This Row],[Projected cost]]-Monthly_Expenses_Table[[#This Row],[Actual cost]])</f>
        <v>0</v>
      </c>
      <c r="G34" s="18">
        <f>Monthly_Expenses_Table[[#This Row],[Actual cost]]</f>
        <v>400</v>
      </c>
      <c r="H34" s="75"/>
    </row>
    <row r="35" spans="1:8" ht="30" customHeight="1" x14ac:dyDescent="0.4">
      <c r="A35" s="75"/>
      <c r="B35" s="15" t="s">
        <v>30</v>
      </c>
      <c r="C35" s="15" t="s">
        <v>28</v>
      </c>
      <c r="D35" s="16">
        <v>100</v>
      </c>
      <c r="E35" s="16">
        <v>100</v>
      </c>
      <c r="F35" s="17">
        <f>IF(OR(Monthly_Expenses_Table[[#This Row],[Projected cost]]="",Monthly_Expenses_Table[[#This Row],[Actual cost]]=""),"",Monthly_Expenses_Table[[#This Row],[Projected cost]]-Monthly_Expenses_Table[[#This Row],[Actual cost]])</f>
        <v>0</v>
      </c>
      <c r="G35" s="18">
        <f>Monthly_Expenses_Table[[#This Row],[Actual cost]]</f>
        <v>100</v>
      </c>
      <c r="H35" s="75"/>
    </row>
    <row r="36" spans="1:8" ht="30" customHeight="1" x14ac:dyDescent="0.4">
      <c r="A36" s="75"/>
      <c r="B36" s="15" t="s">
        <v>83</v>
      </c>
      <c r="C36" s="15" t="s">
        <v>31</v>
      </c>
      <c r="D36" s="16">
        <v>200</v>
      </c>
      <c r="E36" s="16">
        <v>200</v>
      </c>
      <c r="F36" s="17">
        <f>IF(OR(Monthly_Expenses_Table[[#This Row],[Projected cost]]="",Monthly_Expenses_Table[[#This Row],[Actual cost]]=""),"",Monthly_Expenses_Table[[#This Row],[Projected cost]]-Monthly_Expenses_Table[[#This Row],[Actual cost]])</f>
        <v>0</v>
      </c>
      <c r="G36" s="18">
        <f>Monthly_Expenses_Table[[#This Row],[Actual cost]]</f>
        <v>200</v>
      </c>
      <c r="H36" s="75"/>
    </row>
    <row r="37" spans="1:8" ht="30" customHeight="1" x14ac:dyDescent="0.4">
      <c r="A37" s="75"/>
      <c r="B37" s="15" t="s">
        <v>84</v>
      </c>
      <c r="C37" s="15" t="s">
        <v>31</v>
      </c>
      <c r="D37" s="16"/>
      <c r="E37" s="16"/>
      <c r="F37" s="17" t="str">
        <f>IF(OR(Monthly_Expenses_Table[[#This Row],[Projected cost]]="",Monthly_Expenses_Table[[#This Row],[Actual cost]]=""),"",Monthly_Expenses_Table[[#This Row],[Projected cost]]-Monthly_Expenses_Table[[#This Row],[Actual cost]])</f>
        <v/>
      </c>
      <c r="G37" s="18">
        <f>Monthly_Expenses_Table[[#This Row],[Actual cost]]</f>
        <v>0</v>
      </c>
      <c r="H37" s="75"/>
    </row>
    <row r="38" spans="1:8" ht="30" customHeight="1" x14ac:dyDescent="0.4">
      <c r="A38" s="75"/>
      <c r="B38" s="15" t="s">
        <v>85</v>
      </c>
      <c r="C38" s="15" t="s">
        <v>31</v>
      </c>
      <c r="D38" s="16"/>
      <c r="E38" s="16"/>
      <c r="F38" s="17" t="str">
        <f>IF(OR(Monthly_Expenses_Table[[#This Row],[Projected cost]]="",Monthly_Expenses_Table[[#This Row],[Actual cost]]=""),"",Monthly_Expenses_Table[[#This Row],[Projected cost]]-Monthly_Expenses_Table[[#This Row],[Actual cost]])</f>
        <v/>
      </c>
      <c r="G38" s="18">
        <f>Monthly_Expenses_Table[[#This Row],[Actual cost]]</f>
        <v>0</v>
      </c>
      <c r="H38" s="75"/>
    </row>
    <row r="39" spans="1:8" ht="30" customHeight="1" x14ac:dyDescent="0.4">
      <c r="A39" s="75"/>
      <c r="B39" s="15" t="s">
        <v>32</v>
      </c>
      <c r="C39" s="15" t="s">
        <v>31</v>
      </c>
      <c r="D39" s="16"/>
      <c r="E39" s="16"/>
      <c r="F39" s="17" t="str">
        <f>IF(OR(Monthly_Expenses_Table[[#This Row],[Projected cost]]="",Monthly_Expenses_Table[[#This Row],[Actual cost]]=""),"",Monthly_Expenses_Table[[#This Row],[Projected cost]]-Monthly_Expenses_Table[[#This Row],[Actual cost]])</f>
        <v/>
      </c>
      <c r="G39" s="18">
        <f>Monthly_Expenses_Table[[#This Row],[Actual cost]]</f>
        <v>0</v>
      </c>
      <c r="H39" s="75"/>
    </row>
    <row r="40" spans="1:8" ht="30" customHeight="1" x14ac:dyDescent="0.4">
      <c r="A40" s="75"/>
      <c r="B40" s="15" t="s">
        <v>33</v>
      </c>
      <c r="C40" s="15" t="s">
        <v>31</v>
      </c>
      <c r="D40" s="16"/>
      <c r="E40" s="16"/>
      <c r="F40" s="17" t="str">
        <f>IF(OR(Monthly_Expenses_Table[[#This Row],[Projected cost]]="",Monthly_Expenses_Table[[#This Row],[Actual cost]]=""),"",Monthly_Expenses_Table[[#This Row],[Projected cost]]-Monthly_Expenses_Table[[#This Row],[Actual cost]])</f>
        <v/>
      </c>
      <c r="G40" s="18">
        <f>Monthly_Expenses_Table[[#This Row],[Actual cost]]</f>
        <v>0</v>
      </c>
      <c r="H40" s="75"/>
    </row>
    <row r="41" spans="1:8" ht="30" customHeight="1" x14ac:dyDescent="0.4">
      <c r="A41" s="75"/>
      <c r="B41" s="15" t="s">
        <v>34</v>
      </c>
      <c r="C41" s="15" t="s">
        <v>94</v>
      </c>
      <c r="D41" s="16">
        <v>150</v>
      </c>
      <c r="E41" s="16">
        <v>140</v>
      </c>
      <c r="F41" s="17">
        <f>IF(OR(Monthly_Expenses_Table[[#This Row],[Projected cost]]="",Monthly_Expenses_Table[[#This Row],[Actual cost]]=""),"",Monthly_Expenses_Table[[#This Row],[Projected cost]]-Monthly_Expenses_Table[[#This Row],[Actual cost]])</f>
        <v>10</v>
      </c>
      <c r="G41" s="18">
        <f>Monthly_Expenses_Table[[#This Row],[Actual cost]]</f>
        <v>140</v>
      </c>
      <c r="H41" s="75"/>
    </row>
    <row r="42" spans="1:8" ht="30" customHeight="1" x14ac:dyDescent="0.4">
      <c r="A42" s="75"/>
      <c r="B42" s="15" t="s">
        <v>86</v>
      </c>
      <c r="C42" s="15" t="s">
        <v>94</v>
      </c>
      <c r="D42" s="16"/>
      <c r="E42" s="16"/>
      <c r="F42" s="17" t="str">
        <f>IF(OR(Monthly_Expenses_Table[[#This Row],[Projected cost]]="",Monthly_Expenses_Table[[#This Row],[Actual cost]]=""),"",Monthly_Expenses_Table[[#This Row],[Projected cost]]-Monthly_Expenses_Table[[#This Row],[Actual cost]])</f>
        <v/>
      </c>
      <c r="G42" s="18">
        <f>Monthly_Expenses_Table[[#This Row],[Actual cost]]</f>
        <v>0</v>
      </c>
      <c r="H42" s="75"/>
    </row>
    <row r="43" spans="1:8" ht="30" customHeight="1" x14ac:dyDescent="0.4">
      <c r="A43" s="75"/>
      <c r="B43" s="15" t="s">
        <v>87</v>
      </c>
      <c r="C43" s="15" t="s">
        <v>94</v>
      </c>
      <c r="D43" s="16"/>
      <c r="E43" s="16"/>
      <c r="F43" s="17" t="str">
        <f>IF(OR(Monthly_Expenses_Table[[#This Row],[Projected cost]]="",Monthly_Expenses_Table[[#This Row],[Actual cost]]=""),"",Monthly_Expenses_Table[[#This Row],[Projected cost]]-Monthly_Expenses_Table[[#This Row],[Actual cost]])</f>
        <v/>
      </c>
      <c r="G43" s="18">
        <f>Monthly_Expenses_Table[[#This Row],[Actual cost]]</f>
        <v>0</v>
      </c>
      <c r="H43" s="75"/>
    </row>
    <row r="44" spans="1:8" ht="30" customHeight="1" x14ac:dyDescent="0.4">
      <c r="A44" s="75"/>
      <c r="B44" s="15" t="s">
        <v>88</v>
      </c>
      <c r="C44" s="15" t="s">
        <v>94</v>
      </c>
      <c r="D44" s="16"/>
      <c r="E44" s="16"/>
      <c r="F44" s="17" t="str">
        <f>IF(OR(Monthly_Expenses_Table[[#This Row],[Projected cost]]="",Monthly_Expenses_Table[[#This Row],[Actual cost]]=""),"",Monthly_Expenses_Table[[#This Row],[Projected cost]]-Monthly_Expenses_Table[[#This Row],[Actual cost]])</f>
        <v/>
      </c>
      <c r="G44" s="18">
        <f>Monthly_Expenses_Table[[#This Row],[Actual cost]]</f>
        <v>0</v>
      </c>
      <c r="H44" s="75"/>
    </row>
    <row r="45" spans="1:8" ht="30" customHeight="1" x14ac:dyDescent="0.4">
      <c r="A45" s="75"/>
      <c r="B45" s="15" t="s">
        <v>12</v>
      </c>
      <c r="C45" s="15" t="s">
        <v>94</v>
      </c>
      <c r="D45" s="16"/>
      <c r="E45" s="16"/>
      <c r="F45" s="17" t="str">
        <f>IF(OR(Monthly_Expenses_Table[[#This Row],[Projected cost]]="",Monthly_Expenses_Table[[#This Row],[Actual cost]]=""),"",Monthly_Expenses_Table[[#This Row],[Projected cost]]-Monthly_Expenses_Table[[#This Row],[Actual cost]])</f>
        <v/>
      </c>
      <c r="G45" s="18">
        <f>Monthly_Expenses_Table[[#This Row],[Actual cost]]</f>
        <v>0</v>
      </c>
      <c r="H45" s="75"/>
    </row>
    <row r="46" spans="1:8" ht="30" customHeight="1" x14ac:dyDescent="0.4">
      <c r="A46" s="75"/>
      <c r="B46" s="15" t="s">
        <v>16</v>
      </c>
      <c r="C46" s="15" t="s">
        <v>35</v>
      </c>
      <c r="D46" s="16">
        <v>150</v>
      </c>
      <c r="E46" s="16">
        <v>75</v>
      </c>
      <c r="F46" s="17">
        <f>IF(OR(Monthly_Expenses_Table[[#This Row],[Projected cost]]="",Monthly_Expenses_Table[[#This Row],[Actual cost]]=""),"",Monthly_Expenses_Table[[#This Row],[Projected cost]]-Monthly_Expenses_Table[[#This Row],[Actual cost]])</f>
        <v>75</v>
      </c>
      <c r="G46" s="18">
        <f>Monthly_Expenses_Table[[#This Row],[Actual cost]]</f>
        <v>75</v>
      </c>
      <c r="H46" s="75"/>
    </row>
    <row r="47" spans="1:8" ht="30" customHeight="1" x14ac:dyDescent="0.4">
      <c r="A47" s="75"/>
      <c r="B47" s="15" t="s">
        <v>36</v>
      </c>
      <c r="C47" s="15" t="s">
        <v>35</v>
      </c>
      <c r="D47" s="16">
        <v>20</v>
      </c>
      <c r="E47" s="16">
        <v>25</v>
      </c>
      <c r="F47" s="17">
        <f>IF(OR(Monthly_Expenses_Table[[#This Row],[Projected cost]]="",Monthly_Expenses_Table[[#This Row],[Actual cost]]=""),"",Monthly_Expenses_Table[[#This Row],[Projected cost]]-Monthly_Expenses_Table[[#This Row],[Actual cost]])</f>
        <v>-5</v>
      </c>
      <c r="G47" s="18">
        <f>Monthly_Expenses_Table[[#This Row],[Actual cost]]</f>
        <v>25</v>
      </c>
      <c r="H47" s="75"/>
    </row>
    <row r="48" spans="1:8" ht="30" customHeight="1" x14ac:dyDescent="0.4">
      <c r="A48" s="75"/>
      <c r="B48" s="15" t="s">
        <v>12</v>
      </c>
      <c r="C48" s="15" t="s">
        <v>35</v>
      </c>
      <c r="D48" s="16"/>
      <c r="E48" s="16"/>
      <c r="F48" s="17" t="str">
        <f>IF(OR(Monthly_Expenses_Table[[#This Row],[Projected cost]]="",Monthly_Expenses_Table[[#This Row],[Actual cost]]=""),"",Monthly_Expenses_Table[[#This Row],[Projected cost]]-Monthly_Expenses_Table[[#This Row],[Actual cost]])</f>
        <v/>
      </c>
      <c r="G48" s="18">
        <f>Monthly_Expenses_Table[[#This Row],[Actual cost]]</f>
        <v>0</v>
      </c>
      <c r="H48" s="75"/>
    </row>
    <row r="49" spans="1:8" ht="30" customHeight="1" x14ac:dyDescent="0.4">
      <c r="A49" s="75"/>
      <c r="B49" s="15" t="s">
        <v>37</v>
      </c>
      <c r="C49" s="15" t="s">
        <v>35</v>
      </c>
      <c r="D49" s="16"/>
      <c r="E49" s="16"/>
      <c r="F49" s="17" t="str">
        <f>IF(OR(Monthly_Expenses_Table[[#This Row],[Projected cost]]="",Monthly_Expenses_Table[[#This Row],[Actual cost]]=""),"",Monthly_Expenses_Table[[#This Row],[Projected cost]]-Monthly_Expenses_Table[[#This Row],[Actual cost]])</f>
        <v/>
      </c>
      <c r="G49" s="18">
        <f>Monthly_Expenses_Table[[#This Row],[Actual cost]]</f>
        <v>0</v>
      </c>
      <c r="H49" s="75"/>
    </row>
    <row r="50" spans="1:8" ht="30" customHeight="1" x14ac:dyDescent="0.4">
      <c r="A50" s="75"/>
      <c r="B50" s="15" t="s">
        <v>89</v>
      </c>
      <c r="C50" s="15" t="s">
        <v>56</v>
      </c>
      <c r="D50" s="16">
        <v>200</v>
      </c>
      <c r="E50" s="16">
        <v>200</v>
      </c>
      <c r="F50" s="17">
        <f>IF(OR(Monthly_Expenses_Table[[#This Row],[Projected cost]]="",Monthly_Expenses_Table[[#This Row],[Actual cost]]=""),"",Monthly_Expenses_Table[[#This Row],[Projected cost]]-Monthly_Expenses_Table[[#This Row],[Actual cost]])</f>
        <v>0</v>
      </c>
      <c r="G50" s="18">
        <f>Monthly_Expenses_Table[[#This Row],[Actual cost]]</f>
        <v>200</v>
      </c>
      <c r="H50" s="75"/>
    </row>
    <row r="51" spans="1:8" ht="30" customHeight="1" x14ac:dyDescent="0.4">
      <c r="A51" s="75"/>
      <c r="B51" s="15" t="s">
        <v>90</v>
      </c>
      <c r="C51" s="15" t="s">
        <v>56</v>
      </c>
      <c r="D51" s="16"/>
      <c r="E51" s="16"/>
      <c r="F51" s="17" t="str">
        <f>IF(OR(Monthly_Expenses_Table[[#This Row],[Projected cost]]="",Monthly_Expenses_Table[[#This Row],[Actual cost]]=""),"",Monthly_Expenses_Table[[#This Row],[Projected cost]]-Monthly_Expenses_Table[[#This Row],[Actual cost]])</f>
        <v/>
      </c>
      <c r="G51" s="18">
        <f>Monthly_Expenses_Table[[#This Row],[Actual cost]]</f>
        <v>0</v>
      </c>
      <c r="H51" s="75"/>
    </row>
    <row r="52" spans="1:8" ht="30" customHeight="1" x14ac:dyDescent="0.4">
      <c r="A52" s="75"/>
      <c r="B52" s="15" t="s">
        <v>38</v>
      </c>
      <c r="C52" s="15" t="s">
        <v>39</v>
      </c>
      <c r="D52" s="16">
        <v>300</v>
      </c>
      <c r="E52" s="16">
        <v>300</v>
      </c>
      <c r="F52" s="17">
        <f>IF(OR(Monthly_Expenses_Table[[#This Row],[Projected cost]]="",Monthly_Expenses_Table[[#This Row],[Actual cost]]=""),"",Monthly_Expenses_Table[[#This Row],[Projected cost]]-Monthly_Expenses_Table[[#This Row],[Actual cost]])</f>
        <v>0</v>
      </c>
      <c r="G52" s="18">
        <f>Monthly_Expenses_Table[[#This Row],[Actual cost]]</f>
        <v>300</v>
      </c>
      <c r="H52" s="75"/>
    </row>
    <row r="53" spans="1:8" ht="30" customHeight="1" x14ac:dyDescent="0.4">
      <c r="A53" s="75"/>
      <c r="B53" s="15" t="s">
        <v>40</v>
      </c>
      <c r="C53" s="15" t="s">
        <v>39</v>
      </c>
      <c r="D53" s="16"/>
      <c r="E53" s="16"/>
      <c r="F53" s="17" t="str">
        <f>IF(OR(Monthly_Expenses_Table[[#This Row],[Projected cost]]="",Monthly_Expenses_Table[[#This Row],[Actual cost]]=""),"",Monthly_Expenses_Table[[#This Row],[Projected cost]]-Monthly_Expenses_Table[[#This Row],[Actual cost]])</f>
        <v/>
      </c>
      <c r="G53" s="18">
        <f>Monthly_Expenses_Table[[#This Row],[Actual cost]]</f>
        <v>0</v>
      </c>
      <c r="H53" s="75"/>
    </row>
    <row r="54" spans="1:8" ht="30" customHeight="1" x14ac:dyDescent="0.4">
      <c r="A54" s="75"/>
      <c r="B54" s="15" t="s">
        <v>41</v>
      </c>
      <c r="C54" s="15" t="s">
        <v>39</v>
      </c>
      <c r="D54" s="16"/>
      <c r="E54" s="16"/>
      <c r="F54" s="17" t="str">
        <f>IF(OR(Monthly_Expenses_Table[[#This Row],[Projected cost]]="",Monthly_Expenses_Table[[#This Row],[Actual cost]]=""),"",Monthly_Expenses_Table[[#This Row],[Projected cost]]-Monthly_Expenses_Table[[#This Row],[Actual cost]])</f>
        <v/>
      </c>
      <c r="G54" s="18">
        <f>Monthly_Expenses_Table[[#This Row],[Actual cost]]</f>
        <v>0</v>
      </c>
      <c r="H54" s="75"/>
    </row>
    <row r="55" spans="1:8" ht="30" customHeight="1" x14ac:dyDescent="0.4">
      <c r="A55" s="75"/>
      <c r="B55" s="15" t="s">
        <v>91</v>
      </c>
      <c r="C55" s="15" t="s">
        <v>42</v>
      </c>
      <c r="D55" s="16">
        <v>100</v>
      </c>
      <c r="E55" s="16">
        <v>150</v>
      </c>
      <c r="F55" s="17">
        <f>IF(OR(Monthly_Expenses_Table[[#This Row],[Projected cost]]="",Monthly_Expenses_Table[[#This Row],[Actual cost]]=""),"",Monthly_Expenses_Table[[#This Row],[Projected cost]]-Monthly_Expenses_Table[[#This Row],[Actual cost]])</f>
        <v>-50</v>
      </c>
      <c r="G55" s="18">
        <f>Monthly_Expenses_Table[[#This Row],[Actual cost]]</f>
        <v>150</v>
      </c>
      <c r="H55" s="75"/>
    </row>
    <row r="56" spans="1:8" ht="30" customHeight="1" x14ac:dyDescent="0.4">
      <c r="A56" s="75"/>
      <c r="B56" s="15" t="s">
        <v>43</v>
      </c>
      <c r="C56" s="15" t="s">
        <v>42</v>
      </c>
      <c r="D56" s="16">
        <v>450</v>
      </c>
      <c r="E56" s="16">
        <v>400</v>
      </c>
      <c r="F56" s="17">
        <f>IF(OR(Monthly_Expenses_Table[[#This Row],[Projected cost]]="",Monthly_Expenses_Table[[#This Row],[Actual cost]]=""),"",Monthly_Expenses_Table[[#This Row],[Projected cost]]-Monthly_Expenses_Table[[#This Row],[Actual cost]])</f>
        <v>50</v>
      </c>
      <c r="G56" s="18">
        <f>Monthly_Expenses_Table[[#This Row],[Actual cost]]</f>
        <v>400</v>
      </c>
      <c r="H56" s="75"/>
    </row>
    <row r="57" spans="1:8" ht="30" customHeight="1" x14ac:dyDescent="0.4">
      <c r="A57" s="75"/>
      <c r="B57" s="15" t="s">
        <v>28</v>
      </c>
      <c r="C57" s="15" t="s">
        <v>42</v>
      </c>
      <c r="D57" s="16">
        <v>300</v>
      </c>
      <c r="E57" s="16">
        <v>300</v>
      </c>
      <c r="F57" s="17">
        <f>IF(OR(Monthly_Expenses_Table[[#This Row],[Projected cost]]="",Monthly_Expenses_Table[[#This Row],[Actual cost]]=""),"",Monthly_Expenses_Table[[#This Row],[Projected cost]]-Monthly_Expenses_Table[[#This Row],[Actual cost]])</f>
        <v>0</v>
      </c>
      <c r="G57" s="18">
        <f>Monthly_Expenses_Table[[#This Row],[Actual cost]]</f>
        <v>300</v>
      </c>
      <c r="H57" s="75"/>
    </row>
    <row r="58" spans="1:8" ht="30" customHeight="1" x14ac:dyDescent="0.4">
      <c r="A58" s="75"/>
      <c r="B58" s="15" t="s">
        <v>44</v>
      </c>
      <c r="C58" s="15" t="s">
        <v>42</v>
      </c>
      <c r="D58" s="16">
        <v>25</v>
      </c>
      <c r="E58" s="16">
        <v>25</v>
      </c>
      <c r="F58" s="17">
        <f>IF(OR(Monthly_Expenses_Table[[#This Row],[Projected cost]]="",Monthly_Expenses_Table[[#This Row],[Actual cost]]=""),"",Monthly_Expenses_Table[[#This Row],[Projected cost]]-Monthly_Expenses_Table[[#This Row],[Actual cost]])</f>
        <v>0</v>
      </c>
      <c r="G58" s="18">
        <f>Monthly_Expenses_Table[[#This Row],[Actual cost]]</f>
        <v>25</v>
      </c>
      <c r="H58" s="75"/>
    </row>
    <row r="59" spans="1:8" ht="30" customHeight="1" x14ac:dyDescent="0.4">
      <c r="A59" s="75"/>
      <c r="B59" s="15" t="s">
        <v>25</v>
      </c>
      <c r="C59" s="15" t="s">
        <v>42</v>
      </c>
      <c r="D59" s="16">
        <v>100</v>
      </c>
      <c r="E59" s="16">
        <v>50</v>
      </c>
      <c r="F59" s="17">
        <f>IF(OR(Monthly_Expenses_Table[[#This Row],[Projected cost]]="",Monthly_Expenses_Table[[#This Row],[Actual cost]]=""),"",Monthly_Expenses_Table[[#This Row],[Projected cost]]-Monthly_Expenses_Table[[#This Row],[Actual cost]])</f>
        <v>50</v>
      </c>
      <c r="G59" s="18">
        <f>Monthly_Expenses_Table[[#This Row],[Actual cost]]</f>
        <v>50</v>
      </c>
      <c r="H59" s="75"/>
    </row>
    <row r="60" spans="1:8" ht="30" customHeight="1" x14ac:dyDescent="0.4">
      <c r="A60" s="75"/>
      <c r="B60" s="15" t="s">
        <v>92</v>
      </c>
      <c r="C60" s="15" t="s">
        <v>42</v>
      </c>
      <c r="D60" s="16"/>
      <c r="E60" s="16"/>
      <c r="F60" s="17" t="str">
        <f>IF(OR(Monthly_Expenses_Table[[#This Row],[Projected cost]]="",Monthly_Expenses_Table[[#This Row],[Actual cost]]=""),"",Monthly_Expenses_Table[[#This Row],[Projected cost]]-Monthly_Expenses_Table[[#This Row],[Actual cost]])</f>
        <v/>
      </c>
      <c r="G60" s="18">
        <f>Monthly_Expenses_Table[[#This Row],[Actual cost]]</f>
        <v>0</v>
      </c>
      <c r="H60" s="75"/>
    </row>
    <row r="61" spans="1:8" ht="30" customHeight="1" x14ac:dyDescent="0.4">
      <c r="A61" s="75"/>
      <c r="B61" s="15" t="s">
        <v>93</v>
      </c>
      <c r="C61" s="15" t="s">
        <v>42</v>
      </c>
      <c r="D61" s="16">
        <v>450</v>
      </c>
      <c r="E61" s="16">
        <v>450</v>
      </c>
      <c r="F61" s="17">
        <f>IF(OR(Monthly_Expenses_Table[[#This Row],[Projected cost]]="",Monthly_Expenses_Table[[#This Row],[Actual cost]]=""),"",Monthly_Expenses_Table[[#This Row],[Projected cost]]-Monthly_Expenses_Table[[#This Row],[Actual cost]])</f>
        <v>0</v>
      </c>
      <c r="G61" s="18">
        <f>Monthly_Expenses_Table[[#This Row],[Actual cost]]</f>
        <v>450</v>
      </c>
      <c r="H61" s="75"/>
    </row>
    <row r="62" spans="1:8" ht="30" customHeight="1" x14ac:dyDescent="0.4">
      <c r="A62" s="75"/>
      <c r="B62" s="75"/>
      <c r="C62" s="75"/>
      <c r="D62" s="76"/>
      <c r="E62" s="76"/>
      <c r="F62" s="76"/>
      <c r="G62" s="77"/>
      <c r="H62" s="75"/>
    </row>
    <row r="63" spans="1:8" ht="30" customHeight="1" x14ac:dyDescent="0.4">
      <c r="A63" s="78"/>
      <c r="B63" s="78"/>
      <c r="C63" s="78"/>
      <c r="D63" s="79"/>
      <c r="E63" s="79"/>
      <c r="F63" s="79"/>
      <c r="G63" s="80"/>
      <c r="H63" s="78"/>
    </row>
    <row r="64" spans="1:8" ht="30" customHeight="1" x14ac:dyDescent="0.4">
      <c r="A64" s="78"/>
      <c r="B64" s="78"/>
      <c r="C64" s="78"/>
      <c r="D64" s="79"/>
      <c r="E64" s="79"/>
      <c r="F64" s="79"/>
      <c r="G64" s="80"/>
      <c r="H64" s="78"/>
    </row>
    <row r="65" spans="1:8" ht="30" customHeight="1" x14ac:dyDescent="0.4">
      <c r="A65" s="78"/>
      <c r="B65" s="78"/>
      <c r="C65" s="78"/>
      <c r="D65" s="79"/>
      <c r="E65" s="79"/>
      <c r="F65" s="79"/>
      <c r="G65" s="80"/>
      <c r="H65" s="78"/>
    </row>
  </sheetData>
  <conditionalFormatting sqref="F3:F61">
    <cfRule type="cellIs" dxfId="0" priority="1" operator="lessThan">
      <formula>0</formula>
    </cfRule>
  </conditionalFormatting>
  <conditionalFormatting sqref="G3:G61">
    <cfRule type="dataBar" priority="7">
      <dataBar showValue="0">
        <cfvo type="min"/>
        <cfvo type="max"/>
        <color theme="8"/>
      </dataBar>
      <extLst>
        <ext xmlns:x14="http://schemas.microsoft.com/office/spreadsheetml/2009/9/main" uri="{B025F937-C7B1-47D3-B67F-A62EFF666E3E}">
          <x14:id>{AC984355-00B8-4B76-BAF8-E383A62358A4}</x14:id>
        </ext>
      </extLst>
    </cfRule>
  </conditionalFormatting>
  <dataValidations count="2">
    <dataValidation type="list" allowBlank="1" showInputMessage="1" showErrorMessage="1" errorTitle="Invalid Category" error="To add a new category, go to Category List table in the Additional Data tab." sqref="C3:C61" xr:uid="{00000000-0002-0000-0200-000000000000}">
      <formula1>List_Categories</formula1>
    </dataValidation>
    <dataValidation allowBlank="1" showInputMessage="1" showErrorMessage="1" prompt="Enter the details of your monthly expenses into the table below._x000a__x000a_To add a new category, go to the category list table in the additional data tab." sqref="A1" xr:uid="{00000000-0002-0000-0200-000001000000}"/>
  </dataValidations>
  <printOptions horizontalCentered="1"/>
  <pageMargins left="0.7" right="0.7" top="0.75" bottom="0.75" header="0.3" footer="0.3"/>
  <pageSetup scale="82" fitToHeight="10"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AC984355-00B8-4B76-BAF8-E383A62358A4}">
            <x14:dataBar minLength="0" maxLength="100" gradient="0">
              <x14:cfvo type="autoMin"/>
              <x14:cfvo type="autoMax"/>
              <x14:negativeFillColor rgb="FFFF0000"/>
              <x14:axisColor rgb="FF000000"/>
            </x14:dataBar>
          </x14:cfRule>
          <xm:sqref>G3:G61</xm:sqref>
        </x14:conditionalFormatting>
      </x14:conditionalFormatting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I18"/>
  <sheetViews>
    <sheetView showGridLines="0" zoomScaleNormal="100" workbookViewId="0"/>
  </sheetViews>
  <sheetFormatPr defaultColWidth="9" defaultRowHeight="13.2" x14ac:dyDescent="0.4"/>
  <cols>
    <col min="1" max="1" width="3.796875" style="78" customWidth="1"/>
    <col min="2" max="2" width="28.5" style="78" customWidth="1"/>
    <col min="3" max="3" width="15.69921875" style="96" customWidth="1"/>
    <col min="4" max="4" width="3.796875" style="78" customWidth="1"/>
    <col min="5" max="5" width="38.796875" style="78" customWidth="1"/>
    <col min="6" max="6" width="3.796875" style="78" customWidth="1"/>
    <col min="7" max="16384" width="9" style="78"/>
  </cols>
  <sheetData>
    <row r="1" spans="1:9" s="82" customFormat="1" ht="109.95" customHeight="1" x14ac:dyDescent="0.3">
      <c r="A1" s="81"/>
      <c r="B1" s="20" t="s">
        <v>111</v>
      </c>
      <c r="C1" s="97"/>
      <c r="D1" s="97"/>
      <c r="E1" s="97"/>
      <c r="F1" s="98" t="s">
        <v>45</v>
      </c>
    </row>
    <row r="2" spans="1:9" s="82" customFormat="1" ht="30" customHeight="1" x14ac:dyDescent="0.3">
      <c r="A2" s="99"/>
      <c r="B2" s="100" t="s">
        <v>60</v>
      </c>
      <c r="C2" s="100"/>
      <c r="D2" s="101"/>
      <c r="E2" s="100" t="s">
        <v>61</v>
      </c>
      <c r="F2" s="102"/>
    </row>
    <row r="3" spans="1:9" s="86" customFormat="1" ht="15" customHeight="1" x14ac:dyDescent="0.4">
      <c r="A3" s="83"/>
      <c r="B3" s="84"/>
      <c r="C3" s="84"/>
      <c r="D3" s="85"/>
      <c r="E3" s="84"/>
      <c r="F3" s="83"/>
    </row>
    <row r="4" spans="1:9" s="90" customFormat="1" ht="30" customHeight="1" x14ac:dyDescent="0.4">
      <c r="A4" s="87"/>
      <c r="B4" s="88" t="s">
        <v>50</v>
      </c>
      <c r="C4" s="88" t="s">
        <v>53</v>
      </c>
      <c r="D4" s="85"/>
      <c r="E4" s="89" t="s">
        <v>54</v>
      </c>
      <c r="F4" s="87"/>
      <c r="I4" s="90" t="s">
        <v>112</v>
      </c>
    </row>
    <row r="5" spans="1:9" ht="30" customHeight="1" x14ac:dyDescent="0.4">
      <c r="A5" s="91"/>
      <c r="B5" s="89" t="s">
        <v>35</v>
      </c>
      <c r="C5" s="92">
        <v>100</v>
      </c>
      <c r="D5" s="85"/>
      <c r="E5" s="89" t="s">
        <v>11</v>
      </c>
      <c r="F5" s="91"/>
    </row>
    <row r="6" spans="1:9" ht="30" customHeight="1" x14ac:dyDescent="0.4">
      <c r="A6" s="91"/>
      <c r="B6" s="89" t="s">
        <v>95</v>
      </c>
      <c r="C6" s="92">
        <v>125</v>
      </c>
      <c r="D6" s="85"/>
      <c r="E6" s="89" t="s">
        <v>14</v>
      </c>
      <c r="F6" s="91"/>
    </row>
    <row r="7" spans="1:9" ht="30" customHeight="1" x14ac:dyDescent="0.4">
      <c r="A7" s="91"/>
      <c r="B7" s="89" t="s">
        <v>11</v>
      </c>
      <c r="C7" s="92">
        <v>140</v>
      </c>
      <c r="D7" s="85"/>
      <c r="E7" s="89" t="s">
        <v>16</v>
      </c>
      <c r="F7" s="91"/>
    </row>
    <row r="8" spans="1:9" ht="30" customHeight="1" x14ac:dyDescent="0.4">
      <c r="A8" s="91"/>
      <c r="B8" s="89" t="s">
        <v>94</v>
      </c>
      <c r="C8" s="92">
        <v>140</v>
      </c>
      <c r="D8" s="85"/>
      <c r="E8" s="89" t="s">
        <v>95</v>
      </c>
      <c r="F8" s="91"/>
    </row>
    <row r="9" spans="1:9" ht="30" customHeight="1" x14ac:dyDescent="0.4">
      <c r="A9" s="91"/>
      <c r="B9" s="89" t="s">
        <v>56</v>
      </c>
      <c r="C9" s="92">
        <v>200</v>
      </c>
      <c r="D9" s="85"/>
      <c r="E9" s="89" t="s">
        <v>22</v>
      </c>
      <c r="F9" s="91"/>
    </row>
    <row r="10" spans="1:9" ht="30" customHeight="1" x14ac:dyDescent="0.4">
      <c r="A10" s="91"/>
      <c r="B10" s="89" t="s">
        <v>31</v>
      </c>
      <c r="C10" s="92">
        <v>200</v>
      </c>
      <c r="D10" s="85"/>
      <c r="E10" s="89" t="s">
        <v>28</v>
      </c>
      <c r="F10" s="91"/>
    </row>
    <row r="11" spans="1:9" ht="30" customHeight="1" x14ac:dyDescent="0.4">
      <c r="A11" s="91"/>
      <c r="B11" s="89" t="s">
        <v>39</v>
      </c>
      <c r="C11" s="92">
        <v>300</v>
      </c>
      <c r="D11" s="85"/>
      <c r="E11" s="89" t="s">
        <v>31</v>
      </c>
      <c r="F11" s="91"/>
    </row>
    <row r="12" spans="1:9" ht="30" customHeight="1" x14ac:dyDescent="0.4">
      <c r="A12" s="91"/>
      <c r="B12" s="89" t="s">
        <v>14</v>
      </c>
      <c r="C12" s="92">
        <v>358</v>
      </c>
      <c r="D12" s="85"/>
      <c r="E12" s="89" t="s">
        <v>94</v>
      </c>
      <c r="F12" s="91"/>
    </row>
    <row r="13" spans="1:9" ht="30" customHeight="1" x14ac:dyDescent="0.4">
      <c r="A13" s="91"/>
      <c r="B13" s="89" t="s">
        <v>28</v>
      </c>
      <c r="C13" s="92">
        <v>900</v>
      </c>
      <c r="D13" s="85"/>
      <c r="E13" s="89" t="s">
        <v>35</v>
      </c>
      <c r="F13" s="91"/>
    </row>
    <row r="14" spans="1:9" ht="30" customHeight="1" x14ac:dyDescent="0.4">
      <c r="A14" s="91"/>
      <c r="B14" s="89" t="s">
        <v>16</v>
      </c>
      <c r="C14" s="92">
        <v>1320</v>
      </c>
      <c r="D14" s="85"/>
      <c r="E14" s="89" t="s">
        <v>56</v>
      </c>
      <c r="F14" s="91"/>
    </row>
    <row r="15" spans="1:9" ht="30" customHeight="1" x14ac:dyDescent="0.4">
      <c r="A15" s="91"/>
      <c r="B15" s="89" t="s">
        <v>42</v>
      </c>
      <c r="C15" s="92">
        <v>1375</v>
      </c>
      <c r="D15" s="85"/>
      <c r="E15" s="89" t="s">
        <v>39</v>
      </c>
      <c r="F15" s="91"/>
    </row>
    <row r="16" spans="1:9" ht="30" customHeight="1" x14ac:dyDescent="0.4">
      <c r="A16" s="91"/>
      <c r="B16" s="89" t="s">
        <v>22</v>
      </c>
      <c r="C16" s="92">
        <v>2702</v>
      </c>
      <c r="D16" s="85"/>
      <c r="E16" s="89" t="s">
        <v>42</v>
      </c>
      <c r="F16" s="91"/>
    </row>
    <row r="17" spans="1:6" ht="30" customHeight="1" x14ac:dyDescent="0.4">
      <c r="A17" s="91"/>
      <c r="B17" s="88" t="s">
        <v>49</v>
      </c>
      <c r="C17" s="93">
        <v>7860</v>
      </c>
      <c r="D17" s="85"/>
      <c r="E17" s="89"/>
      <c r="F17" s="91"/>
    </row>
    <row r="18" spans="1:6" ht="30" customHeight="1" x14ac:dyDescent="0.3">
      <c r="A18" s="91"/>
      <c r="B18" s="94"/>
      <c r="C18" s="94"/>
      <c r="D18" s="91"/>
      <c r="E18" s="95"/>
      <c r="F18" s="91"/>
    </row>
  </sheetData>
  <dataValidations count="1">
    <dataValidation allowBlank="1" showInputMessage="1" showErrorMessage="1" prompt="This PivotTable for budget chart controls the chart in the budget overview tab._x000a__x000a_The Category list table controls the avialable categories in the monthly expenses tab." sqref="A1" xr:uid="{00000000-0002-0000-0300-000000000000}"/>
  </dataValidations>
  <pageMargins left="0.7" right="0.7" top="0.75" bottom="0.75" header="0.3" footer="0.3"/>
  <pageSetup orientation="portrait" r:id="rId2"/>
  <drawing r:id="rId3"/>
  <tableParts count="1">
    <tablePart r:id="rId4"/>
  </tableParts>
</worksheet>
</file>

<file path=customXml/_rels/item2.xml.rels>&#65279;<?xml version="1.0" encoding="utf-8"?><Relationships xmlns="http://schemas.openxmlformats.org/package/2006/relationships"><Relationship Type="http://schemas.openxmlformats.org/officeDocument/2006/relationships/customXmlProps" Target="/customXml/itemProps21.xml" Id="rId1" /></Relationships>
</file>

<file path=customXml/_rels/item12.xml.rels>&#65279;<?xml version="1.0" encoding="utf-8"?><Relationships xmlns="http://schemas.openxmlformats.org/package/2006/relationships"><Relationship Type="http://schemas.openxmlformats.org/officeDocument/2006/relationships/customXmlProps" Target="/customXml/itemProps12.xml" Id="rId1" /></Relationships>
</file>

<file path=customXml/_rels/item33.xml.rels>&#65279;<?xml version="1.0" encoding="utf-8"?><Relationships xmlns="http://schemas.openxmlformats.org/package/2006/relationships"><Relationship Type="http://schemas.openxmlformats.org/officeDocument/2006/relationships/customXmlProps" Target="/customXml/itemProps33.xml" Id="rId1" /></Relationships>
</file>

<file path=customXml/item2.xml><?xml version="1.0" encoding="utf-8"?>
<?mso-contentType ?>
<FormTemplates xmlns="http://schemas.microsoft.com/sharepoint/v3/contenttype/forms">
  <Display>DocumentLibraryForm</Display>
  <Edit>DocumentLibraryForm</Edit>
  <New>DocumentLibraryForm</New>
</FormTemplates>
</file>

<file path=customXml/item1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2.xml><?xml version="1.0" encoding="utf-8"?>
<ds:datastoreItem xmlns:ds="http://schemas.openxmlformats.org/officeDocument/2006/customXml" ds:itemID="{B5AE90C1-3383-4A05-BCCC-C67D11857C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1.xml><?xml version="1.0" encoding="utf-8"?>
<ds:datastoreItem xmlns:ds="http://schemas.openxmlformats.org/officeDocument/2006/customXml" ds:itemID="{56911D6A-8F6B-4692-8CAA-E9598A555939}">
  <ds:schemaRefs>
    <ds:schemaRef ds:uri="http://schemas.microsoft.com/sharepoint/v3/contenttype/forms"/>
  </ds:schemaRefs>
</ds:datastoreItem>
</file>

<file path=customXml/itemProps33.xml><?xml version="1.0" encoding="utf-8"?>
<ds:datastoreItem xmlns:ds="http://schemas.openxmlformats.org/officeDocument/2006/customXml" ds:itemID="{98E1F75E-A9DA-442F-A3BF-E201FE64AFAC}">
  <ds:schemaRefs>
    <ds:schemaRef ds:uri="http://purl.org/dc/elements/1.1/"/>
    <ds:schemaRef ds:uri="71af3243-3dd4-4a8d-8c0d-dd76da1f02a5"/>
    <ds:schemaRef ds:uri="http://purl.org/dc/dcmitype/"/>
    <ds:schemaRef ds:uri="http://purl.org/dc/terms/"/>
    <ds:schemaRef ds:uri="http://schemas.microsoft.com/office/infopath/2007/PartnerControls"/>
    <ds:schemaRef ds:uri="230e9df3-be65-4c73-a93b-d1236ebd677e"/>
    <ds:schemaRef ds:uri="http://schemas.openxmlformats.org/package/2006/metadata/core-properties"/>
    <ds:schemaRef ds:uri="16c05727-aa75-4e4a-9b5f-8a80a1165891"/>
    <ds:schemaRef ds:uri="http://schemas.microsoft.com/office/2006/documentManagement/types"/>
    <ds:schemaRef ds:uri="http://schemas.microsoft.com/sharepoint/v3"/>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TM78582910</ap:Template>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6</vt:i4>
      </vt:variant>
    </vt:vector>
  </ap:HeadingPairs>
  <ap:TitlesOfParts>
    <vt:vector baseType="lpstr" size="11">
      <vt:lpstr>Sheet1</vt:lpstr>
      <vt:lpstr>Budget overview</vt:lpstr>
      <vt:lpstr>Budget summary</vt:lpstr>
      <vt:lpstr>Monthly expenses</vt:lpstr>
      <vt:lpstr>Additional data</vt:lpstr>
      <vt:lpstr>Actual_Expenses</vt:lpstr>
      <vt:lpstr>Actual_Income</vt:lpstr>
      <vt:lpstr>List_Categories</vt:lpstr>
      <vt:lpstr>'Monthly expenses'!Print_Titles</vt:lpstr>
      <vt:lpstr>Projected_Expenses</vt:lpstr>
      <vt:lpstr>Projected_Income</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2021-12-13T17:44:49Z</dcterms:created>
  <dcterms:modified xsi:type="dcterms:W3CDTF">2023-01-19T07:01:00Z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