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codeName="ThisWorkbook"/>
  <bookViews>
    <workbookView xWindow="-25170" yWindow="3075" windowWidth="22455" windowHeight="12990" xr2:uid="{00000000-000D-0000-FFFF-FFFF00000000}"/>
  </bookViews>
  <sheets>
    <sheet name="To Do List" sheetId="1" r:id="rId1"/>
    <sheet name="Settings &amp; Calculations" sheetId="2" r:id="rId2"/>
  </sheets>
  <definedNames>
    <definedName name="HighlightActivities">'To Do List'!$G$5</definedName>
    <definedName name="lstToDoHighlights">'Settings &amp; Calculations'!$E$5:$E$15</definedName>
    <definedName name="_xlnm.Print_Area" localSheetId="0">'To Do List'!$A$1:$H$17</definedName>
    <definedName name="Print_Area_Reset">OFFSET('To Do List'!$A:$H,0,0,COUNTA('To Do List'!$B:$B)+5)</definedName>
    <definedName name="valHEnd">'Settings &amp; Calculations'!$C$18</definedName>
    <definedName name="valHStart">'Settings &amp; Calculations'!$C$17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E5" i="2" l="1"/>
  <c r="E15" i="2"/>
  <c r="E5" i="1"/>
  <c r="C10" i="1"/>
  <c r="C16" i="1" l="1"/>
  <c r="C14" i="1"/>
  <c r="C13" i="1"/>
  <c r="C12" i="1"/>
  <c r="C11" i="1"/>
  <c r="C15" i="1"/>
  <c r="C8" i="1"/>
  <c r="C9" i="1"/>
  <c r="C10" i="2"/>
  <c r="C9" i="2"/>
  <c r="D9" i="2" s="1"/>
  <c r="C8" i="2"/>
  <c r="C7" i="2"/>
  <c r="E11" i="2" l="1"/>
  <c r="C15" i="2" l="1"/>
  <c r="E10" i="2"/>
  <c r="C14" i="2"/>
  <c r="C13" i="2"/>
  <c r="C12" i="2"/>
  <c r="D7" i="2"/>
  <c r="E7" i="2" s="1"/>
  <c r="D10" i="2"/>
  <c r="E9" i="2"/>
  <c r="D8" i="2"/>
  <c r="E8" i="2" s="1"/>
  <c r="D15" i="2" l="1"/>
  <c r="D14" i="2"/>
  <c r="E14" i="2" s="1"/>
  <c r="D13" i="2"/>
  <c r="E13" i="2" s="1"/>
  <c r="D12" i="2"/>
  <c r="E12" i="2" s="1"/>
  <c r="C16" i="2" l="1"/>
  <c r="E16" i="2" s="1"/>
  <c r="C17" i="2" l="1"/>
  <c r="C18" i="2" l="1"/>
</calcChain>
</file>

<file path=xl/sharedStrings.xml><?xml version="1.0" encoding="utf-8"?>
<sst xmlns="http://schemas.openxmlformats.org/spreadsheetml/2006/main" count="46" uniqueCount="42">
  <si>
    <t>Activity</t>
  </si>
  <si>
    <t>Notes</t>
  </si>
  <si>
    <t>Budget</t>
  </si>
  <si>
    <t>Planning</t>
  </si>
  <si>
    <t>Preparation</t>
  </si>
  <si>
    <t>Paperwork</t>
  </si>
  <si>
    <t>Hand-off</t>
  </si>
  <si>
    <t>Follow-up</t>
  </si>
  <si>
    <t>Progress</t>
  </si>
  <si>
    <t>Highlight Start</t>
  </si>
  <si>
    <t>Highlight End</t>
  </si>
  <si>
    <t>Task A</t>
  </si>
  <si>
    <t>Task B</t>
  </si>
  <si>
    <t>Task C</t>
  </si>
  <si>
    <t>Task D</t>
  </si>
  <si>
    <t>Start After Task B is Complete</t>
  </si>
  <si>
    <t>To be completed by:</t>
  </si>
  <si>
    <t>Deadline:</t>
  </si>
  <si>
    <t>Kim Abercrombie</t>
  </si>
  <si>
    <t>Due By</t>
  </si>
  <si>
    <t>Highlight Activities</t>
  </si>
  <si>
    <t>Due:</t>
  </si>
  <si>
    <t>Interval:</t>
  </si>
  <si>
    <t>Start:</t>
  </si>
  <si>
    <t>End:</t>
  </si>
  <si>
    <t>No Highlight</t>
  </si>
  <si>
    <t xml:space="preserve"> </t>
  </si>
  <si>
    <t>Project 1</t>
  </si>
  <si>
    <t>Project To Do List</t>
  </si>
  <si>
    <t>Selected Highlight:</t>
  </si>
  <si>
    <t>Highlight Settings</t>
  </si>
  <si>
    <t>This Week</t>
  </si>
  <si>
    <t>This Month</t>
  </si>
  <si>
    <t>This Quarter</t>
  </si>
  <si>
    <t>This Year</t>
  </si>
  <si>
    <t>Last Week</t>
  </si>
  <si>
    <t>Last Month</t>
  </si>
  <si>
    <t>Last Quarter</t>
  </si>
  <si>
    <t>Last Year</t>
  </si>
  <si>
    <t>Done</t>
  </si>
  <si>
    <t>YES</t>
  </si>
  <si>
    <t>The tables below store settings and calculations for the Highlight Activities drop down list.
Any changes could result in errors or loss of functionality.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</si>
</sst>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[$-F800]dddd\,\ mmmm\ dd\,\ yyyy"/>
    <numFmt numFmtId="165" formatCode="&quot;$&quot;#,##0.00"/>
  </numFmts>
  <fonts count="9" x14ac:knownFonts="1">
    <font>
      <sz val="10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22"/>
      <color theme="0"/>
      <name val="Posterama"/>
      <family val="2"/>
      <scheme val="major"/>
    </font>
    <font>
      <b/>
      <sz val="18"/>
      <color theme="0"/>
      <name val="Posterama"/>
      <family val="1"/>
      <scheme val="major"/>
    </font>
    <font>
      <b/>
      <sz val="12"/>
      <color theme="1"/>
      <name val="Tahoma"/>
      <family val="2"/>
      <scheme val="minor"/>
    </font>
    <font>
      <sz val="48"/>
      <color theme="1"/>
      <name val="Tahoma"/>
      <family val="2"/>
      <scheme val="minor"/>
    </font>
    <font>
      <sz val="48"/>
      <color theme="1"/>
      <name val="Posterama"/>
      <family val="2"/>
      <scheme val="major"/>
    </font>
    <font>
      <b/>
      <sz val="16"/>
      <color theme="1"/>
      <name val="Tahoma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50">
    <xf numFmtId="0" fontId="0" fillId="0" borderId="0" xfId="0"/>
    <xf numFmtId="0" fontId="6" fillId="3" borderId="0" xfId="0" applyFont="1" applyFill="1"/>
    <xf numFmtId="0" fontId="5" fillId="6" borderId="0" xfId="0" applyFont="1" applyFill="1" applyAlignment="1">
      <alignment horizontal="left" vertical="center" indent="1"/>
    </xf>
    <xf numFmtId="164" fontId="5" fillId="6" borderId="0" xfId="0" applyNumberFormat="1" applyFont="1" applyFill="1" applyAlignment="1">
      <alignment horizontal="left" vertical="center" indent="1"/>
    </xf>
    <xf numFmtId="0" fontId="5" fillId="8" borderId="0" xfId="0" applyFont="1" applyFill="1" applyAlignment="1">
      <alignment horizontal="left" vertical="center" indent="1"/>
    </xf>
    <xf numFmtId="0" fontId="5" fillId="10" borderId="2" xfId="0" applyFont="1" applyFill="1" applyBorder="1" applyAlignment="1">
      <alignment horizontal="left" vertical="center" indent="1"/>
    </xf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 indent="1"/>
    </xf>
    <xf numFmtId="164" fontId="1" fillId="3" borderId="0" xfId="0" applyNumberFormat="1" applyFont="1" applyFill="1" applyAlignment="1">
      <alignment horizontal="left" vertical="center" indent="1"/>
    </xf>
    <xf numFmtId="0" fontId="1" fillId="7" borderId="1" xfId="0" applyFont="1" applyFill="1" applyBorder="1" applyAlignment="1">
      <alignment horizontal="left" vertical="center" indent="1"/>
    </xf>
    <xf numFmtId="164" fontId="1" fillId="7" borderId="1" xfId="0" applyNumberFormat="1" applyFont="1" applyFill="1" applyBorder="1" applyAlignment="1">
      <alignment horizontal="left" vertical="center" indent="1"/>
    </xf>
    <xf numFmtId="0" fontId="1" fillId="7" borderId="0" xfId="0" applyFont="1" applyFill="1" applyAlignment="1">
      <alignment horizontal="left" vertical="center" indent="1"/>
    </xf>
    <xf numFmtId="164" fontId="1" fillId="7" borderId="0" xfId="0" applyNumberFormat="1" applyFont="1" applyFill="1" applyAlignment="1">
      <alignment horizontal="left" vertical="center" indent="1"/>
    </xf>
    <xf numFmtId="164" fontId="1" fillId="8" borderId="0" xfId="0" applyNumberFormat="1" applyFont="1" applyFill="1" applyAlignment="1">
      <alignment horizontal="left" vertical="center" indent="1"/>
    </xf>
    <xf numFmtId="0" fontId="1" fillId="9" borderId="1" xfId="0" applyFont="1" applyFill="1" applyBorder="1" applyAlignment="1">
      <alignment horizontal="left" vertical="center" indent="1"/>
    </xf>
    <xf numFmtId="164" fontId="1" fillId="9" borderId="1" xfId="0" applyNumberFormat="1" applyFont="1" applyFill="1" applyBorder="1" applyAlignment="1">
      <alignment horizontal="left" vertical="center" indent="1"/>
    </xf>
    <xf numFmtId="0" fontId="1" fillId="9" borderId="0" xfId="0" applyFont="1" applyFill="1" applyAlignment="1">
      <alignment horizontal="left" vertical="center" indent="1"/>
    </xf>
    <xf numFmtId="164" fontId="1" fillId="9" borderId="0" xfId="0" applyNumberFormat="1" applyFont="1" applyFill="1" applyAlignment="1">
      <alignment horizontal="left" vertical="center" indent="1"/>
    </xf>
    <xf numFmtId="0" fontId="1" fillId="10" borderId="2" xfId="0" applyFont="1" applyFill="1" applyBorder="1" applyAlignment="1">
      <alignment horizontal="left" vertical="center" indent="1"/>
    </xf>
    <xf numFmtId="0" fontId="1" fillId="11" borderId="1" xfId="0" applyFont="1" applyFill="1" applyBorder="1" applyAlignment="1">
      <alignment horizontal="left" vertical="center" indent="1"/>
    </xf>
    <xf numFmtId="164" fontId="1" fillId="11" borderId="1" xfId="0" applyNumberFormat="1" applyFont="1" applyFill="1" applyBorder="1" applyAlignment="1">
      <alignment horizontal="left" vertical="center" indent="1"/>
    </xf>
    <xf numFmtId="0" fontId="1" fillId="11" borderId="3" xfId="0" applyFont="1" applyFill="1" applyBorder="1" applyAlignment="1">
      <alignment horizontal="left" vertical="center" indent="1"/>
    </xf>
    <xf numFmtId="164" fontId="1" fillId="11" borderId="3" xfId="0" applyNumberFormat="1" applyFont="1" applyFill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vertical="center" indent="1"/>
    </xf>
    <xf numFmtId="14" fontId="1" fillId="0" borderId="0" xfId="0" applyNumberFormat="1" applyFont="1" applyAlignment="1">
      <alignment horizontal="left" vertical="center" indent="1"/>
    </xf>
    <xf numFmtId="0" fontId="5" fillId="4" borderId="0" xfId="0" applyFont="1" applyFill="1" applyAlignment="1">
      <alignment horizontal="left" indent="1"/>
    </xf>
    <xf numFmtId="0" fontId="1" fillId="4" borderId="0" xfId="0" applyFont="1" applyFill="1"/>
    <xf numFmtId="0" fontId="5" fillId="4" borderId="0" xfId="0" applyFont="1" applyFill="1" applyAlignment="1">
      <alignment horizontal="left"/>
    </xf>
    <xf numFmtId="0" fontId="1" fillId="4" borderId="0" xfId="0" applyFont="1" applyFill="1" applyAlignment="1">
      <alignment horizontal="left" vertical="top" indent="1"/>
    </xf>
    <xf numFmtId="0" fontId="1" fillId="4" borderId="0" xfId="0" applyFont="1" applyFill="1" applyAlignment="1">
      <alignment vertical="top"/>
    </xf>
    <xf numFmtId="14" fontId="1" fillId="4" borderId="0" xfId="0" applyNumberFormat="1" applyFont="1" applyFill="1" applyAlignment="1">
      <alignment horizontal="left" vertical="top"/>
    </xf>
    <xf numFmtId="0" fontId="1" fillId="11" borderId="0" xfId="0" applyFont="1" applyFill="1" applyAlignment="1">
      <alignment horizontal="left" vertical="center" indent="1"/>
    </xf>
    <xf numFmtId="14" fontId="1" fillId="7" borderId="0" xfId="0" applyNumberFormat="1" applyFont="1" applyFill="1" applyAlignment="1">
      <alignment horizontal="left" vertical="center" indent="1"/>
    </xf>
    <xf numFmtId="165" fontId="1" fillId="7" borderId="0" xfId="1" applyNumberFormat="1" applyFont="1" applyFill="1" applyBorder="1" applyAlignment="1">
      <alignment horizontal="left" vertical="center" indent="1"/>
    </xf>
    <xf numFmtId="9" fontId="1" fillId="7" borderId="0" xfId="2" applyFont="1" applyFill="1" applyBorder="1" applyAlignment="1">
      <alignment horizontal="right" vertical="center" indent="1"/>
    </xf>
    <xf numFmtId="14" fontId="1" fillId="9" borderId="0" xfId="0" applyNumberFormat="1" applyFont="1" applyFill="1" applyAlignment="1">
      <alignment horizontal="left" vertical="center" indent="1"/>
    </xf>
    <xf numFmtId="165" fontId="1" fillId="9" borderId="0" xfId="1" applyNumberFormat="1" applyFont="1" applyFill="1" applyBorder="1" applyAlignment="1">
      <alignment horizontal="left" vertical="center" indent="1"/>
    </xf>
    <xf numFmtId="9" fontId="1" fillId="9" borderId="0" xfId="2" applyFont="1" applyFill="1" applyBorder="1" applyAlignment="1">
      <alignment horizontal="right" vertical="center" indent="1"/>
    </xf>
    <xf numFmtId="14" fontId="1" fillId="11" borderId="0" xfId="0" applyNumberFormat="1" applyFont="1" applyFill="1" applyAlignment="1">
      <alignment horizontal="left" vertical="center" indent="1"/>
    </xf>
    <xf numFmtId="165" fontId="1" fillId="11" borderId="0" xfId="1" applyNumberFormat="1" applyFont="1" applyFill="1" applyBorder="1" applyAlignment="1">
      <alignment horizontal="left" vertical="center" indent="1"/>
    </xf>
    <xf numFmtId="9" fontId="1" fillId="11" borderId="0" xfId="2" applyFont="1" applyFill="1" applyBorder="1" applyAlignment="1">
      <alignment horizontal="right" vertical="center" indent="1"/>
    </xf>
    <xf numFmtId="0" fontId="1" fillId="0" borderId="0" xfId="0" applyFont="1"/>
    <xf numFmtId="0" fontId="6" fillId="0" borderId="0" xfId="0" applyFont="1"/>
    <xf numFmtId="0" fontId="1" fillId="0" borderId="0" xfId="0" applyFont="1" applyAlignment="1">
      <alignment vertical="center"/>
    </xf>
    <xf numFmtId="0" fontId="8" fillId="0" borderId="0" xfId="4" applyFont="1" applyFill="1" applyBorder="1" applyAlignment="1">
      <alignment horizontal="left" vertical="center" indent="1"/>
    </xf>
    <xf numFmtId="165" fontId="1" fillId="0" borderId="0" xfId="0" applyNumberFormat="1" applyFont="1" applyAlignment="1">
      <alignment horizontal="left" vertical="center" indent="1"/>
    </xf>
    <xf numFmtId="0" fontId="7" fillId="5" borderId="0" xfId="3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vertical="center" wrapText="1" indent="1"/>
    </xf>
  </cellXfs>
  <cellStyles count="5">
    <cellStyle name="Currency" xfId="1" builtinId="4"/>
    <cellStyle name="Heading 1" xfId="4" builtinId="16" customBuiltin="1"/>
    <cellStyle name="Normal" xfId="0" builtinId="0" customBuiltin="1"/>
    <cellStyle name="Percent" xfId="2" builtinId="5"/>
    <cellStyle name="Title" xfId="3" builtinId="15" customBuiltin="1"/>
  </cellStyles>
  <dxfs count="15">
    <dxf>
      <font>
        <b/>
        <i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minor"/>
      </font>
    </dxf>
    <dxf>
      <font>
        <b/>
        <i val="0"/>
      </font>
      <fill>
        <patternFill>
          <bgColor theme="8" tint="0.59996337778862885"/>
        </patternFill>
      </fill>
    </dxf>
    <dxf>
      <border>
        <horizontal style="thin">
          <color theme="1" tint="0.499984740745262"/>
        </horizontal>
      </border>
    </dxf>
  </dxfs>
  <tableStyles count="1" defaultTableStyle="Project To Do List" defaultPivotStyle="PivotStyleLight16">
    <tableStyle name="Project To Do List" pivot="0" count="2" xr9:uid="{00000000-0011-0000-FFFF-FFFF00000000}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ToDoList" displayName="tblToDoList" ref="B7:G16" headerRowDxfId="12" dataDxfId="11" totalsRowDxfId="10">
  <autoFilter ref="B7:G16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2" xr3:uid="{00000000-0010-0000-0000-000002000000}" name="Activity" dataDxfId="9"/>
    <tableColumn id="7" xr3:uid="{00000000-0010-0000-0000-000007000000}" name="Due By" dataDxfId="8"/>
    <tableColumn id="4" xr3:uid="{00000000-0010-0000-0000-000004000000}" name="Budget" dataDxfId="7"/>
    <tableColumn id="1" xr3:uid="{00000000-0010-0000-0000-000001000000}" name="Done" dataDxfId="6" totalsRowDxfId="5"/>
    <tableColumn id="6" xr3:uid="{00000000-0010-0000-0000-000006000000}" name="Progress" dataDxfId="4" totalsRowDxfId="3"/>
    <tableColumn id="5" xr3:uid="{00000000-0010-0000-0000-000005000000}" name="Notes" dataDxfId="2" totalsRowDxfId="1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Custom 55">
      <a:majorFont>
        <a:latin typeface="Posteram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21.bin" Id="rId1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79998168889431442"/>
    <pageSetUpPr autoPageBreaks="0" fitToPage="1"/>
  </sheetPr>
  <dimension ref="A1:H100"/>
  <sheetViews>
    <sheetView showGridLines="0" tabSelected="1" zoomScaleNormal="100" workbookViewId="0"/>
  </sheetViews>
  <sheetFormatPr defaultColWidth="9.140625" defaultRowHeight="18.75" customHeight="1" x14ac:dyDescent="0.2"/>
  <cols>
    <col min="1" max="1" width="6" style="43" customWidth="1"/>
    <col min="2" max="2" width="22" style="24" customWidth="1"/>
    <col min="3" max="3" width="20" style="26" customWidth="1"/>
    <col min="4" max="4" width="22" style="47" customWidth="1"/>
    <col min="5" max="5" width="22" style="25" customWidth="1"/>
    <col min="6" max="6" width="20" style="25" customWidth="1"/>
    <col min="7" max="7" width="38" style="24" customWidth="1"/>
    <col min="8" max="8" width="6" style="43" customWidth="1"/>
    <col min="9" max="16384" width="9.140625" style="43"/>
  </cols>
  <sheetData>
    <row r="1" spans="1:8" ht="30" customHeight="1" x14ac:dyDescent="0.2">
      <c r="B1" s="43"/>
      <c r="C1" s="43"/>
      <c r="D1" s="43"/>
      <c r="E1" s="43"/>
      <c r="F1" s="43"/>
      <c r="G1" s="43"/>
      <c r="H1" s="43" t="s">
        <v>26</v>
      </c>
    </row>
    <row r="2" spans="1:8" s="44" customFormat="1" ht="99.95" customHeight="1" x14ac:dyDescent="0.7">
      <c r="B2" s="48" t="s">
        <v>28</v>
      </c>
      <c r="C2" s="48"/>
      <c r="D2" s="48"/>
      <c r="E2" s="48"/>
      <c r="F2" s="48"/>
      <c r="G2" s="48"/>
    </row>
    <row r="3" spans="1:8" ht="26.1" customHeight="1" x14ac:dyDescent="0.2">
      <c r="B3" s="43"/>
      <c r="C3" s="43"/>
      <c r="D3" s="43"/>
      <c r="E3" s="43"/>
      <c r="F3" s="43"/>
      <c r="G3" s="43"/>
    </row>
    <row r="4" spans="1:8" ht="30" customHeight="1" x14ac:dyDescent="0.2">
      <c r="B4" s="27" t="s">
        <v>16</v>
      </c>
      <c r="C4" s="28"/>
      <c r="D4" s="28"/>
      <c r="E4" s="29" t="s">
        <v>17</v>
      </c>
      <c r="F4" s="28"/>
      <c r="G4" s="27" t="s">
        <v>20</v>
      </c>
    </row>
    <row r="5" spans="1:8" s="45" customFormat="1" ht="30" customHeight="1" x14ac:dyDescent="0.2">
      <c r="B5" s="30" t="s">
        <v>18</v>
      </c>
      <c r="C5" s="31"/>
      <c r="D5" s="31"/>
      <c r="E5" s="32">
        <f ca="1">TODAY()+95</f>
        <v>45339</v>
      </c>
      <c r="F5" s="31"/>
      <c r="G5" s="30" t="s">
        <v>25</v>
      </c>
    </row>
    <row r="6" spans="1:8" s="45" customFormat="1" ht="60.95" customHeight="1" x14ac:dyDescent="0.2">
      <c r="B6" s="46" t="s">
        <v>27</v>
      </c>
      <c r="C6" s="43"/>
      <c r="D6" s="43"/>
      <c r="E6" s="43"/>
      <c r="F6" s="43"/>
      <c r="G6" s="43"/>
    </row>
    <row r="7" spans="1:8" ht="30" customHeight="1" x14ac:dyDescent="0.2">
      <c r="A7" s="6"/>
      <c r="B7" s="24" t="s">
        <v>0</v>
      </c>
      <c r="C7" s="24" t="s">
        <v>19</v>
      </c>
      <c r="D7" s="24" t="s">
        <v>2</v>
      </c>
      <c r="E7" s="25" t="s">
        <v>39</v>
      </c>
      <c r="F7" s="25" t="s">
        <v>8</v>
      </c>
      <c r="G7" s="24" t="s">
        <v>1</v>
      </c>
      <c r="H7" s="43" t="s">
        <v>26</v>
      </c>
    </row>
    <row r="8" spans="1:8" ht="30" customHeight="1" x14ac:dyDescent="0.2">
      <c r="A8" s="6"/>
      <c r="B8" s="12" t="s">
        <v>3</v>
      </c>
      <c r="C8" s="34">
        <f t="shared" ref="C8" ca="1" si="0">TODAY()-90</f>
        <v>45154</v>
      </c>
      <c r="D8" s="35">
        <v>476</v>
      </c>
      <c r="E8" s="36"/>
      <c r="F8" s="36">
        <v>0.25</v>
      </c>
      <c r="G8" s="12"/>
    </row>
    <row r="9" spans="1:8" ht="30" customHeight="1" x14ac:dyDescent="0.2">
      <c r="A9" s="6"/>
      <c r="B9" s="12" t="s">
        <v>4</v>
      </c>
      <c r="C9" s="34">
        <f ca="1">TODAY()-2</f>
        <v>45242</v>
      </c>
      <c r="D9" s="35">
        <v>301</v>
      </c>
      <c r="E9" s="36"/>
      <c r="F9" s="36">
        <v>0.1</v>
      </c>
      <c r="G9" s="12"/>
    </row>
    <row r="10" spans="1:8" ht="30" customHeight="1" x14ac:dyDescent="0.2">
      <c r="A10" s="6"/>
      <c r="B10" s="17" t="s">
        <v>11</v>
      </c>
      <c r="C10" s="37">
        <f ca="1">TODAY()-7</f>
        <v>45237</v>
      </c>
      <c r="D10" s="38">
        <v>429</v>
      </c>
      <c r="E10" s="39"/>
      <c r="F10" s="39">
        <v>0</v>
      </c>
      <c r="G10" s="17"/>
    </row>
    <row r="11" spans="1:8" ht="30" customHeight="1" x14ac:dyDescent="0.2">
      <c r="A11" s="6"/>
      <c r="B11" s="17" t="s">
        <v>12</v>
      </c>
      <c r="C11" s="37">
        <f ca="1">TODAY()+20</f>
        <v>45264</v>
      </c>
      <c r="D11" s="38">
        <v>332</v>
      </c>
      <c r="E11" s="39"/>
      <c r="F11" s="39">
        <v>0.7</v>
      </c>
      <c r="G11" s="17"/>
    </row>
    <row r="12" spans="1:8" ht="30" customHeight="1" x14ac:dyDescent="0.2">
      <c r="A12" s="6"/>
      <c r="B12" s="17" t="s">
        <v>13</v>
      </c>
      <c r="C12" s="37">
        <f ca="1">TODAY()+40</f>
        <v>45284</v>
      </c>
      <c r="D12" s="38">
        <v>471</v>
      </c>
      <c r="E12" s="39"/>
      <c r="F12" s="39">
        <v>0.1</v>
      </c>
      <c r="G12" s="17"/>
    </row>
    <row r="13" spans="1:8" ht="30" customHeight="1" x14ac:dyDescent="0.2">
      <c r="A13" s="6"/>
      <c r="B13" s="17" t="s">
        <v>14</v>
      </c>
      <c r="C13" s="37">
        <f ca="1">TODAY()+45</f>
        <v>45289</v>
      </c>
      <c r="D13" s="38">
        <v>418</v>
      </c>
      <c r="E13" s="39" t="s">
        <v>40</v>
      </c>
      <c r="F13" s="39">
        <v>1</v>
      </c>
      <c r="G13" s="17"/>
    </row>
    <row r="14" spans="1:8" ht="30" customHeight="1" x14ac:dyDescent="0.2">
      <c r="A14" s="6"/>
      <c r="B14" s="33" t="s">
        <v>5</v>
      </c>
      <c r="C14" s="40">
        <f ca="1">TODAY()+55</f>
        <v>45299</v>
      </c>
      <c r="D14" s="41">
        <v>150</v>
      </c>
      <c r="E14" s="42"/>
      <c r="F14" s="42">
        <v>0</v>
      </c>
      <c r="G14" s="33" t="s">
        <v>15</v>
      </c>
    </row>
    <row r="15" spans="1:8" ht="30" customHeight="1" x14ac:dyDescent="0.2">
      <c r="A15" s="6"/>
      <c r="B15" s="33" t="s">
        <v>6</v>
      </c>
      <c r="C15" s="40">
        <f ca="1">TODAY()+70</f>
        <v>45314</v>
      </c>
      <c r="D15" s="41">
        <v>330</v>
      </c>
      <c r="E15" s="42"/>
      <c r="F15" s="42">
        <v>0.25</v>
      </c>
      <c r="G15" s="33"/>
    </row>
    <row r="16" spans="1:8" ht="30" customHeight="1" x14ac:dyDescent="0.2">
      <c r="A16" s="6"/>
      <c r="B16" s="33" t="s">
        <v>7</v>
      </c>
      <c r="C16" s="40">
        <f ca="1">TODAY()+90</f>
        <v>45334</v>
      </c>
      <c r="D16" s="41">
        <v>353</v>
      </c>
      <c r="E16" s="42"/>
      <c r="F16" s="42">
        <v>0.5</v>
      </c>
      <c r="G16" s="33"/>
    </row>
    <row r="17" ht="30" customHeight="1" x14ac:dyDescent="0.2"/>
    <row r="18" ht="30" customHeight="1" x14ac:dyDescent="0.2"/>
    <row r="19" ht="30" customHeight="1" x14ac:dyDescent="0.2"/>
    <row r="20" ht="30" customHeight="1" x14ac:dyDescent="0.2"/>
    <row r="21" ht="30" customHeight="1" x14ac:dyDescent="0.2"/>
    <row r="22" ht="30" customHeight="1" x14ac:dyDescent="0.2"/>
    <row r="23" ht="30" customHeight="1" x14ac:dyDescent="0.2"/>
    <row r="24" ht="30" customHeight="1" x14ac:dyDescent="0.2"/>
    <row r="25" ht="30" customHeight="1" x14ac:dyDescent="0.2"/>
    <row r="26" ht="30" customHeight="1" x14ac:dyDescent="0.2"/>
    <row r="27" ht="30" customHeight="1" x14ac:dyDescent="0.2"/>
    <row r="28" ht="30" customHeight="1" x14ac:dyDescent="0.2"/>
    <row r="29" ht="30" customHeight="1" x14ac:dyDescent="0.2"/>
    <row r="30" ht="30" customHeight="1" x14ac:dyDescent="0.2"/>
    <row r="31" ht="30" customHeight="1" x14ac:dyDescent="0.2"/>
    <row r="32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</sheetData>
  <mergeCells count="1">
    <mergeCell ref="B2:G2"/>
  </mergeCells>
  <conditionalFormatting sqref="B8:G16">
    <cfRule type="expression" dxfId="0" priority="2">
      <formula>AND($C8&gt;=valHStart, $C8&lt;=valHEnd)</formula>
    </cfRule>
  </conditionalFormatting>
  <dataValidations count="14">
    <dataValidation type="list" allowBlank="1" showInputMessage="1" prompt="Select which period to automatically highlight using the dropdown in this cell._x000a__x000a_Dropdown options are auto generated using the Settings &amp; Calculations Tab." sqref="G5" xr:uid="{00000000-0002-0000-0000-000000000000}">
      <formula1>lstToDoHighlights</formula1>
    </dataValidation>
    <dataValidation type="list" allowBlank="1" sqref="F8:F16" xr:uid="{00000000-0002-0000-0000-000001000000}">
      <formula1>"0%,10%,20%,25%,30%,35%,40%,45%,50%,55%,60%,65%,70%,75%,80%,85%,90%,95%,100%"</formula1>
    </dataValidation>
    <dataValidation allowBlank="1" showInputMessage="1" showErrorMessage="1" prompt="Use this template to keep track of your To Do List for your project._x000a__x000a_Enter activities in the table below. Row will be highlighted based on selection in cell G5._x000a_" sqref="A1" xr:uid="{EEF73721-2F2D-4F08-9603-1D15DF71F893}"/>
    <dataValidation allowBlank="1" showInputMessage="1" showErrorMessage="1" prompt="Title of the worksheet is in this cell" sqref="B2:G2" xr:uid="{7754D0E4-1946-486F-B610-8E7B3FDE16FB}"/>
    <dataValidation allowBlank="1" showInputMessage="1" showErrorMessage="1" prompt="Enter name in this cell" sqref="B5" xr:uid="{AED8AA14-3825-4B4B-96E0-45C4A4552251}"/>
    <dataValidation allowBlank="1" showInputMessage="1" showErrorMessage="1" prompt="Enter project deadline in this cell" sqref="E5" xr:uid="{DADDE291-E87A-4EC2-BF3F-B17A579D228F}"/>
    <dataValidation allowBlank="1" showInputMessage="1" showErrorMessage="1" prompt="Enter project name in this cell" sqref="B6" xr:uid="{AD68667F-44E1-475E-958D-F9E89DCD65C6}"/>
    <dataValidation allowBlank="1" showInputMessage="1" showErrorMessage="1" prompt="Enter activity name in this column under this heading" sqref="B7" xr:uid="{E36C98EB-DAB8-4911-B007-D406DD477ADA}"/>
    <dataValidation allowBlank="1" showInputMessage="1" showErrorMessage="1" prompt="Enter due date in this column under this heading" sqref="C7" xr:uid="{CE26D4E0-2F21-4AFA-88A2-485369645B4B}"/>
    <dataValidation allowBlank="1" showInputMessage="1" showErrorMessage="1" prompt="Enter budget in this column under this heading" sqref="D7" xr:uid="{8B7CBACD-A3AA-42BB-AB9D-794B2A4EE2B9}"/>
    <dataValidation allowBlank="1" showInputMessage="1" showErrorMessage="1" prompt="Enter progress percentage in this column under this heading" sqref="F7" xr:uid="{E4F17B65-CE2D-4877-8C15-8CEDF9F8BB69}"/>
    <dataValidation type="list" allowBlank="1" showInputMessage="1" showErrorMessage="1" sqref="E8:E16" xr:uid="{2755D52C-6EE9-4103-B46A-50B41A329A5A}">
      <formula1>"YES"</formula1>
    </dataValidation>
    <dataValidation allowBlank="1" showInputMessage="1" showErrorMessage="1" prompt="Enter notes in this column under this heading" sqref="G7" xr:uid="{2979BFC6-287A-421D-8D8A-913AF66144C0}"/>
    <dataValidation allowBlank="1" showInputMessage="1" showErrorMessage="1" prompt="Enter completed status of activity in this column under this heading using the dropdown." sqref="E7" xr:uid="{8D82205A-6ECD-483C-8ADC-3EA818EAB0C0}"/>
  </dataValidations>
  <printOptions horizontalCentered="1"/>
  <pageMargins left="0.25" right="0.25" top="0.75" bottom="0.75" header="0.3" footer="0.3"/>
  <pageSetup scale="68" fitToHeight="0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/>
    <pageSetUpPr autoPageBreaks="0" fitToPage="1"/>
  </sheetPr>
  <dimension ref="A1:F100"/>
  <sheetViews>
    <sheetView showGridLines="0" zoomScaleNormal="100" workbookViewId="0"/>
  </sheetViews>
  <sheetFormatPr defaultColWidth="9.140625" defaultRowHeight="18.75" customHeight="1" x14ac:dyDescent="0.2"/>
  <cols>
    <col min="1" max="1" width="6" style="43" customWidth="1"/>
    <col min="2" max="2" width="30" style="43" customWidth="1"/>
    <col min="3" max="3" width="36" style="43" customWidth="1"/>
    <col min="4" max="4" width="40" style="43" customWidth="1"/>
    <col min="5" max="5" width="38" style="43" customWidth="1"/>
    <col min="6" max="6" width="6" style="43" customWidth="1"/>
    <col min="7" max="16384" width="9.140625" style="43"/>
  </cols>
  <sheetData>
    <row r="1" spans="1:6" ht="30" customHeight="1" x14ac:dyDescent="0.2">
      <c r="A1" s="6"/>
      <c r="B1" s="6"/>
      <c r="C1" s="6"/>
      <c r="D1" s="6"/>
      <c r="E1" s="6"/>
      <c r="F1" s="43" t="s">
        <v>26</v>
      </c>
    </row>
    <row r="2" spans="1:6" s="44" customFormat="1" ht="99.95" customHeight="1" x14ac:dyDescent="0.7">
      <c r="A2" s="1"/>
      <c r="B2" s="48" t="s">
        <v>30</v>
      </c>
      <c r="C2" s="48"/>
      <c r="D2" s="48"/>
      <c r="E2" s="48"/>
    </row>
    <row r="3" spans="1:6" ht="26.1" customHeight="1" x14ac:dyDescent="0.2">
      <c r="A3" s="6"/>
      <c r="B3" s="6"/>
      <c r="C3" s="6"/>
      <c r="D3" s="6"/>
      <c r="E3" s="6"/>
    </row>
    <row r="4" spans="1:6" ht="60" customHeight="1" x14ac:dyDescent="0.2">
      <c r="A4" s="6"/>
      <c r="B4" s="49" t="s">
        <v>41</v>
      </c>
      <c r="C4" s="49"/>
      <c r="D4" s="49"/>
      <c r="E4" s="49"/>
    </row>
    <row r="5" spans="1:6" s="45" customFormat="1" ht="60" customHeight="1" x14ac:dyDescent="0.2">
      <c r="A5" s="7"/>
      <c r="B5" s="8" t="s">
        <v>25</v>
      </c>
      <c r="C5" s="9"/>
      <c r="D5" s="9"/>
      <c r="E5" s="8" t="str">
        <f>B5</f>
        <v>No Highlight</v>
      </c>
      <c r="F5" s="24"/>
    </row>
    <row r="6" spans="1:6" s="45" customFormat="1" ht="30" customHeight="1" x14ac:dyDescent="0.2">
      <c r="A6" s="7"/>
      <c r="B6" s="2" t="s">
        <v>22</v>
      </c>
      <c r="C6" s="3" t="s">
        <v>23</v>
      </c>
      <c r="D6" s="2" t="s">
        <v>24</v>
      </c>
      <c r="E6" s="2" t="s">
        <v>21</v>
      </c>
      <c r="F6" s="24"/>
    </row>
    <row r="7" spans="1:6" s="45" customFormat="1" ht="30" customHeight="1" x14ac:dyDescent="0.2">
      <c r="A7" s="7"/>
      <c r="B7" s="10" t="s">
        <v>31</v>
      </c>
      <c r="C7" s="11">
        <f ca="1">TODAY()-WEEKDAY(TODAY(),2)+1</f>
        <v>45243</v>
      </c>
      <c r="D7" s="11">
        <f ca="1">C7+6</f>
        <v>45249</v>
      </c>
      <c r="E7" s="10" t="str">
        <f ca="1">B7&amp;" ["&amp;TEXT(C7,"d mmm")&amp;" - "&amp;TEXT(D7,"d mmm")&amp;"]"</f>
        <v>This Week [13 Nov - 19 Nov]</v>
      </c>
      <c r="F7" s="24"/>
    </row>
    <row r="8" spans="1:6" s="45" customFormat="1" ht="30" customHeight="1" x14ac:dyDescent="0.2">
      <c r="A8" s="7"/>
      <c r="B8" s="10" t="s">
        <v>32</v>
      </c>
      <c r="C8" s="11">
        <f ca="1">EOMONTH(TODAY(),-1)+1</f>
        <v>45231</v>
      </c>
      <c r="D8" s="11">
        <f ca="1">EDATE(C8,1)-1</f>
        <v>45260</v>
      </c>
      <c r="E8" s="10" t="str">
        <f ca="1">B8&amp;" ["&amp;TEXT(C8,"d")&amp;" - "&amp;TEXT(D8,"d, mmm")&amp;"]"</f>
        <v>This Month [1 - 30, Nov]</v>
      </c>
      <c r="F8" s="24"/>
    </row>
    <row r="9" spans="1:6" s="45" customFormat="1" ht="30" customHeight="1" x14ac:dyDescent="0.2">
      <c r="A9" s="7"/>
      <c r="B9" s="10" t="s">
        <v>33</v>
      </c>
      <c r="C9" s="11">
        <f ca="1">DATE(YEAR(TODAY()),INT(MONTH(TODAY())/3)+1,1)</f>
        <v>45017</v>
      </c>
      <c r="D9" s="11">
        <f ca="1">EDATE(C9,4)-1</f>
        <v>45138</v>
      </c>
      <c r="E9" s="10" t="str">
        <f ca="1">B9&amp;" ["&amp;TEXT(C9,"d mmm")&amp;" - "&amp;TEXT(D9,"d mmm")&amp;"]"</f>
        <v>This Quarter [1 Apr - 31 Jul]</v>
      </c>
      <c r="F9" s="24"/>
    </row>
    <row r="10" spans="1:6" s="45" customFormat="1" ht="30" customHeight="1" x14ac:dyDescent="0.2">
      <c r="A10" s="7"/>
      <c r="B10" s="12" t="s">
        <v>34</v>
      </c>
      <c r="C10" s="13">
        <f ca="1">DATE(YEAR(TODAY()),1,1)</f>
        <v>44927</v>
      </c>
      <c r="D10" s="13">
        <f ca="1">EDATE(C10,12)-1</f>
        <v>45291</v>
      </c>
      <c r="E10" s="12" t="str">
        <f ca="1">B10&amp;" ["&amp;TEXT(C10,"yyyy")&amp;"]"</f>
        <v>This Year [2023]</v>
      </c>
      <c r="F10" s="24"/>
    </row>
    <row r="11" spans="1:6" s="45" customFormat="1" ht="30" customHeight="1" x14ac:dyDescent="0.2">
      <c r="A11" s="7"/>
      <c r="B11" s="4" t="s">
        <v>22</v>
      </c>
      <c r="C11" s="14"/>
      <c r="D11" s="14"/>
      <c r="E11" s="4" t="str">
        <f>B11</f>
        <v>Interval:</v>
      </c>
      <c r="F11" s="24"/>
    </row>
    <row r="12" spans="1:6" s="45" customFormat="1" ht="30" customHeight="1" x14ac:dyDescent="0.2">
      <c r="A12" s="7"/>
      <c r="B12" s="15" t="s">
        <v>35</v>
      </c>
      <c r="C12" s="16">
        <f ca="1">C7-7</f>
        <v>45236</v>
      </c>
      <c r="D12" s="16">
        <f ca="1">C12+6</f>
        <v>45242</v>
      </c>
      <c r="E12" s="15" t="str">
        <f ca="1">B12&amp;" ["&amp;TEXT(C12,"d mmm")&amp;" - "&amp;TEXT(D12,"d mmm")&amp;"]"</f>
        <v>Last Week [6 Nov - 12 Nov]</v>
      </c>
      <c r="F12" s="24"/>
    </row>
    <row r="13" spans="1:6" s="45" customFormat="1" ht="30" customHeight="1" x14ac:dyDescent="0.2">
      <c r="A13" s="7"/>
      <c r="B13" s="15" t="s">
        <v>36</v>
      </c>
      <c r="C13" s="16">
        <f ca="1">EDATE(C8,-1)</f>
        <v>45200</v>
      </c>
      <c r="D13" s="16">
        <f ca="1">EDATE(C13,1)-1</f>
        <v>45230</v>
      </c>
      <c r="E13" s="15" t="str">
        <f ca="1">B13&amp;" ["&amp;TEXT(C13,"d")&amp;" - "&amp;TEXT(D13,"d, mmm")&amp;"]"</f>
        <v>Last Month [1 - 31, Oct]</v>
      </c>
      <c r="F13" s="24"/>
    </row>
    <row r="14" spans="1:6" s="45" customFormat="1" ht="30" customHeight="1" x14ac:dyDescent="0.2">
      <c r="A14" s="7"/>
      <c r="B14" s="15" t="s">
        <v>37</v>
      </c>
      <c r="C14" s="16">
        <f ca="1">EDATE(C9,-3)</f>
        <v>44927</v>
      </c>
      <c r="D14" s="16">
        <f ca="1">EDATE(C14,3)-1</f>
        <v>45016</v>
      </c>
      <c r="E14" s="15" t="str">
        <f ca="1">B14&amp;" ["&amp;TEXT(C14,"d mmm")&amp;" - "&amp;TEXT(D14,"d mmm")&amp;"]"</f>
        <v>Last Quarter [1 Jan - 31 Mar]</v>
      </c>
      <c r="F14" s="24"/>
    </row>
    <row r="15" spans="1:6" s="45" customFormat="1" ht="30" customHeight="1" x14ac:dyDescent="0.2">
      <c r="A15" s="7"/>
      <c r="B15" s="17" t="s">
        <v>38</v>
      </c>
      <c r="C15" s="18">
        <f ca="1">EDATE(C10,-12)</f>
        <v>44562</v>
      </c>
      <c r="D15" s="18">
        <f ca="1">EDATE(C15,12)-1</f>
        <v>44926</v>
      </c>
      <c r="E15" s="17" t="str">
        <f>B15</f>
        <v>Last Year</v>
      </c>
      <c r="F15" s="24"/>
    </row>
    <row r="16" spans="1:6" ht="30" customHeight="1" x14ac:dyDescent="0.2">
      <c r="A16" s="6"/>
      <c r="B16" s="5" t="s">
        <v>29</v>
      </c>
      <c r="C16" s="19">
        <f>IFERROR(MATCH(HighlightActivities,lstToDoHighlights,0),"")</f>
        <v>1</v>
      </c>
      <c r="D16" s="19" t="str">
        <f>HighlightActivities</f>
        <v>No Highlight</v>
      </c>
      <c r="E16" s="19" t="b">
        <f>ISNUMBER(INDEX($C$5:$C$15,C16))</f>
        <v>0</v>
      </c>
      <c r="F16" s="24"/>
    </row>
    <row r="17" spans="1:6" ht="30" customHeight="1" x14ac:dyDescent="0.2">
      <c r="A17" s="6"/>
      <c r="B17" s="20" t="s">
        <v>9</v>
      </c>
      <c r="C17" s="21" t="str">
        <f>IFERROR(IF(C16=1,"",IF(E16,INDEX($C$5:$C$15,$C$16),"")),"")</f>
        <v/>
      </c>
      <c r="D17" s="20"/>
      <c r="E17" s="20"/>
      <c r="F17" s="24"/>
    </row>
    <row r="18" spans="1:6" ht="30" customHeight="1" x14ac:dyDescent="0.2">
      <c r="A18" s="6"/>
      <c r="B18" s="22" t="s">
        <v>10</v>
      </c>
      <c r="C18" s="23" t="str">
        <f>IFERROR(IF(C16=1,"",IF(E16,INDEX($D$5:$D$15,$C$16),"")),"")</f>
        <v/>
      </c>
      <c r="D18" s="22"/>
      <c r="E18" s="22"/>
      <c r="F18" s="24"/>
    </row>
    <row r="19" spans="1:6" ht="30" customHeight="1" x14ac:dyDescent="0.2">
      <c r="B19" s="24"/>
      <c r="C19" s="24"/>
      <c r="D19" s="24"/>
      <c r="E19" s="24"/>
    </row>
    <row r="20" spans="1:6" ht="30" customHeight="1" x14ac:dyDescent="0.2"/>
    <row r="21" spans="1:6" ht="30" customHeight="1" x14ac:dyDescent="0.2"/>
    <row r="22" spans="1:6" ht="30" customHeight="1" x14ac:dyDescent="0.2"/>
    <row r="23" spans="1:6" ht="30" customHeight="1" x14ac:dyDescent="0.2"/>
    <row r="24" spans="1:6" ht="30" customHeight="1" x14ac:dyDescent="0.2"/>
    <row r="25" spans="1:6" ht="30" customHeight="1" x14ac:dyDescent="0.2"/>
    <row r="26" spans="1:6" ht="30" customHeight="1" x14ac:dyDescent="0.2"/>
    <row r="27" spans="1:6" ht="30" customHeight="1" x14ac:dyDescent="0.2"/>
    <row r="28" spans="1:6" ht="30" customHeight="1" x14ac:dyDescent="0.2"/>
    <row r="29" spans="1:6" ht="30" customHeight="1" x14ac:dyDescent="0.2"/>
    <row r="30" spans="1:6" ht="30" customHeight="1" x14ac:dyDescent="0.2"/>
    <row r="31" spans="1:6" ht="30" customHeight="1" x14ac:dyDescent="0.2"/>
    <row r="32" spans="1:6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</sheetData>
  <mergeCells count="2">
    <mergeCell ref="B4:E4"/>
    <mergeCell ref="B2:E2"/>
  </mergeCells>
  <printOptions horizontalCentered="1"/>
  <pageMargins left="0.25" right="0.25" top="0.75" bottom="0.75" header="0.3" footer="0.3"/>
  <pageSetup scale="68" fitToHeight="0" orientation="portrait" r:id="rId1"/>
  <ignoredErrors>
    <ignoredError sqref="E8 E13" formula="1"/>
  </ignoredError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2.xml><?xml version="1.0" encoding="utf-8"?>
<ds:datastoreItem xmlns:ds="http://schemas.openxmlformats.org/officeDocument/2006/customXml" ds:itemID="{88C02396-02E5-4855-9EEB-E6D78D6179A2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16c05727-aa75-4e4a-9b5f-8a80a1165891"/>
    <ds:schemaRef ds:uri="http://schemas.microsoft.com/office/2006/metadata/properties"/>
    <ds:schemaRef ds:uri="http://schemas.microsoft.com/sharepoint/v3"/>
    <ds:schemaRef ds:uri="http://schemas.openxmlformats.org/package/2006/metadata/core-properties"/>
    <ds:schemaRef ds:uri="http://purl.org/dc/dcmitype/"/>
    <ds:schemaRef ds:uri="http://purl.org/dc/terms/"/>
    <ds:schemaRef ds:uri="71af3243-3dd4-4a8d-8c0d-dd76da1f02a5"/>
    <ds:schemaRef ds:uri="230e9df3-be65-4c73-a93b-d1236ebd677e"/>
    <ds:schemaRef ds:uri="http://www.w3.org/XML/1998/namespace"/>
  </ds:schemaRefs>
</ds:datastoreItem>
</file>

<file path=customXml/itemProps21.xml><?xml version="1.0" encoding="utf-8"?>
<ds:datastoreItem xmlns:ds="http://schemas.openxmlformats.org/officeDocument/2006/customXml" ds:itemID="{76FDD323-8E7B-49B7-A576-85D534BC045A}">
  <ds:schemaRefs>
    <ds:schemaRef ds:uri="http://schemas.microsoft.com/sharepoint/v3/contenttype/forms"/>
  </ds:schemaRefs>
</ds:datastoreItem>
</file>

<file path=customXml/itemProps33.xml><?xml version="1.0" encoding="utf-8"?>
<ds:datastoreItem xmlns:ds="http://schemas.openxmlformats.org/officeDocument/2006/customXml" ds:itemID="{AFC58ABA-4870-4323-82D0-EF10BC9FA6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TM02930042</ap:Template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To Do List</vt:lpstr>
      <vt:lpstr>Settings &amp; Calculations</vt:lpstr>
      <vt:lpstr>HighlightActivities</vt:lpstr>
      <vt:lpstr>lstToDoHighlights</vt:lpstr>
      <vt:lpstr>'To Do List'!Print_Area</vt:lpstr>
      <vt:lpstr>valHEnd</vt:lpstr>
      <vt:lpstr>valHStart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2023-10-05T14:48:00Z</dcterms:created>
  <dcterms:modified xsi:type="dcterms:W3CDTF">2023-11-14T18:52:38Z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</Properties>
</file>