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ng" ContentType="image/png"/>
  <Default Extension="bin" ContentType="application/vnd.openxmlformats-officedocument.spreadsheetml.printerSettings"/>
  <Default Extension="jpeg" ContentType="image/jpeg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1.xml" ContentType="application/xml"/>
  <Override PartName="/customXml/itemProps11.xml" ContentType="application/vnd.openxmlformats-officedocument.customXmlProperties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drawings/drawing1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32.xml" ContentType="application/xml"/>
  <Override PartName="/customXml/itemProps32.xml" ContentType="application/vnd.openxmlformats-officedocument.customXmlProperties+xml"/>
  <Override PartName="/xl/theme/theme11.xml" ContentType="application/vnd.openxmlformats-officedocument.theme+xml"/>
  <Override PartName="/customXml/item23.xml" ContentType="application/xml"/>
  <Override PartName="/customXml/itemProps23.xml" ContentType="application/vnd.openxmlformats-officedocument.customXml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/>
  <xr:revisionPtr revIDLastSave="0" documentId="13_ncr:1_{34BFB2CF-F4B2-4034-A9D3-9347631C24A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ssignments" sheetId="6" r:id="rId1"/>
    <sheet name="Month View" sheetId="3" r:id="rId2"/>
    <sheet name="Week View" sheetId="5" r:id="rId3"/>
  </sheets>
  <definedNames>
    <definedName name="ColumnTitle1">Assignments[[#Headers],[DESCRIPTION]]</definedName>
    <definedName name="LastDay_Week">MAX('Week View'!$B$5:$H$10)</definedName>
    <definedName name="LastDayOfMonth_Week">DAY(EOMONTH(DATE('Week View'!$C$3,WkMonthNum,1),0))</definedName>
    <definedName name="MoMonth">'Month View'!$B$3</definedName>
    <definedName name="MoMonthNum">MONTH(DATEVALUE(MoMonth&amp;" 1"))</definedName>
    <definedName name="MoWeek2">'Month View'!$B$8:$H$9</definedName>
    <definedName name="MoWeek3">'Month View'!$B$10:$H$11</definedName>
    <definedName name="MoWeek4">'Month View'!$B$12:$H$13</definedName>
    <definedName name="MoWeek5">'Month View'!$B$14:$H$15</definedName>
    <definedName name="MoYear">'Month View'!$C$3</definedName>
    <definedName name="_xlnm.Print_Titles" localSheetId="0">Assignments!$3:$3</definedName>
    <definedName name="WkMonth" localSheetId="2">'Week View'!$B$3</definedName>
    <definedName name="WkMonthNum">MONTH(DATEVALUE('Week View'!WkMonth&amp;" 1"))</definedName>
    <definedName name="WkMonthView">'Week View'!$B$5:$H$10</definedName>
    <definedName name="WkWeek">RIGHT('Week View'!$D$3,1)</definedName>
    <definedName name="WkYear" localSheetId="2">'Week View'!$C$3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C6" i="6" l="1"/>
  <c r="C15" i="6" l="1"/>
  <c r="C14" i="6"/>
  <c r="C13" i="6"/>
  <c r="C12" i="6"/>
  <c r="C11" i="6"/>
  <c r="C10" i="6"/>
  <c r="C9" i="6"/>
  <c r="C8" i="6"/>
  <c r="C7" i="6"/>
  <c r="C5" i="6"/>
  <c r="C4" i="6"/>
  <c r="C3" i="5"/>
  <c r="C3" i="3" l="1"/>
  <c r="B5" i="5" l="1"/>
  <c r="C5" i="5" s="1"/>
  <c r="D5" i="5" s="1"/>
  <c r="E5" i="5" s="1"/>
  <c r="F5" i="5" s="1"/>
  <c r="G5" i="5" s="1"/>
  <c r="H5" i="5" s="1"/>
  <c r="B6" i="5" s="1"/>
  <c r="B6" i="3"/>
  <c r="C6" i="3" s="1"/>
  <c r="C7" i="3" s="1"/>
  <c r="D6" i="3" l="1"/>
  <c r="E6" i="3" s="1"/>
  <c r="E7" i="3" s="1"/>
  <c r="B7" i="3"/>
  <c r="C6" i="5"/>
  <c r="F6" i="3" l="1"/>
  <c r="F7" i="3" s="1"/>
  <c r="D7" i="3"/>
  <c r="D6" i="5"/>
  <c r="G6" i="3" l="1"/>
  <c r="G7" i="3" s="1"/>
  <c r="E6" i="5"/>
  <c r="H6" i="3" l="1"/>
  <c r="B8" i="3" s="1"/>
  <c r="B9" i="3" s="1"/>
  <c r="F6" i="5"/>
  <c r="H7" i="3" l="1"/>
  <c r="C8" i="3"/>
  <c r="C9" i="3" s="1"/>
  <c r="G6" i="5"/>
  <c r="D8" i="3" l="1"/>
  <c r="H6" i="5"/>
  <c r="E8" i="3" l="1"/>
  <c r="D9" i="3"/>
  <c r="B7" i="5"/>
  <c r="C7" i="5" l="1"/>
  <c r="E9" i="3"/>
  <c r="F8" i="3"/>
  <c r="D7" i="5" l="1"/>
  <c r="F9" i="3"/>
  <c r="G8" i="3"/>
  <c r="E7" i="5" l="1"/>
  <c r="G9" i="3"/>
  <c r="H8" i="3"/>
  <c r="F7" i="5" l="1"/>
  <c r="H9" i="3"/>
  <c r="B10" i="3"/>
  <c r="G7" i="5" l="1"/>
  <c r="C10" i="3"/>
  <c r="B11" i="3"/>
  <c r="H7" i="5" l="1"/>
  <c r="D10" i="3"/>
  <c r="C11" i="3"/>
  <c r="B8" i="5" l="1"/>
  <c r="E10" i="3"/>
  <c r="D11" i="3"/>
  <c r="C8" i="5" l="1"/>
  <c r="F10" i="3"/>
  <c r="E11" i="3"/>
  <c r="D8" i="5" l="1"/>
  <c r="F11" i="3"/>
  <c r="G10" i="3"/>
  <c r="E8" i="5" l="1"/>
  <c r="G11" i="3"/>
  <c r="H10" i="3"/>
  <c r="F8" i="5" l="1"/>
  <c r="B12" i="3"/>
  <c r="H11" i="3"/>
  <c r="G8" i="5" l="1"/>
  <c r="B13" i="3"/>
  <c r="C12" i="3"/>
  <c r="H8" i="5" l="1"/>
  <c r="D12" i="3"/>
  <c r="C13" i="3"/>
  <c r="B9" i="5" l="1"/>
  <c r="E12" i="3"/>
  <c r="D13" i="3"/>
  <c r="C9" i="5" l="1"/>
  <c r="F12" i="3"/>
  <c r="E13" i="3"/>
  <c r="D9" i="5" l="1"/>
  <c r="G12" i="3"/>
  <c r="F13" i="3"/>
  <c r="E9" i="5" l="1"/>
  <c r="G13" i="3"/>
  <c r="H12" i="3"/>
  <c r="F9" i="5" l="1"/>
  <c r="H13" i="3"/>
  <c r="B14" i="3"/>
  <c r="G9" i="5" l="1"/>
  <c r="B15" i="3"/>
  <c r="C14" i="3"/>
  <c r="H9" i="5" l="1"/>
  <c r="C15" i="3"/>
  <c r="D14" i="3"/>
  <c r="B10" i="5" l="1"/>
  <c r="E14" i="3"/>
  <c r="D15" i="3"/>
  <c r="C10" i="5" l="1"/>
  <c r="B14" i="5"/>
  <c r="F14" i="3"/>
  <c r="E15" i="3"/>
  <c r="B15" i="5" l="1"/>
  <c r="B12" i="5"/>
  <c r="B13" i="5" s="1"/>
  <c r="D10" i="5"/>
  <c r="C14" i="5"/>
  <c r="F15" i="3"/>
  <c r="G14" i="3"/>
  <c r="E10" i="5" l="1"/>
  <c r="D14" i="5"/>
  <c r="C12" i="5"/>
  <c r="C13" i="5" s="1"/>
  <c r="C15" i="5"/>
  <c r="H14" i="3"/>
  <c r="G15" i="3"/>
  <c r="D12" i="5" l="1"/>
  <c r="D13" i="5" s="1"/>
  <c r="D15" i="5"/>
  <c r="F10" i="5"/>
  <c r="E14" i="5"/>
  <c r="H15" i="3"/>
  <c r="B16" i="3"/>
  <c r="G10" i="5" l="1"/>
  <c r="F14" i="5"/>
  <c r="E12" i="5"/>
  <c r="E13" i="5" s="1"/>
  <c r="E15" i="5"/>
  <c r="B17" i="3"/>
  <c r="C16" i="3"/>
  <c r="F12" i="5" l="1"/>
  <c r="F13" i="5" s="1"/>
  <c r="F15" i="5"/>
  <c r="H10" i="5"/>
  <c r="G14" i="5"/>
  <c r="C17" i="3"/>
  <c r="D16" i="3"/>
  <c r="H14" i="5" l="1"/>
  <c r="H15" i="5" s="1"/>
  <c r="G12" i="5"/>
  <c r="G13" i="5" s="1"/>
  <c r="G15" i="5"/>
  <c r="D17" i="3"/>
  <c r="E16" i="3"/>
  <c r="B16" i="5" l="1" a="1"/>
  <c r="B16" i="5" s="1"/>
  <c r="B17" i="5" s="1"/>
  <c r="H12" i="5"/>
  <c r="H13" i="5" s="1"/>
  <c r="F16" i="3"/>
  <c r="E17" i="3"/>
  <c r="C16" i="5" l="1" a="1"/>
  <c r="C16" i="5" s="1"/>
  <c r="C17" i="5" s="1"/>
  <c r="G16" i="3"/>
  <c r="F17" i="3"/>
  <c r="D16" i="5" l="1" a="1"/>
  <c r="D16" i="5" s="1"/>
  <c r="D17" i="5" s="1"/>
  <c r="G17" i="3"/>
  <c r="H16" i="3"/>
  <c r="H17" i="3" s="1"/>
  <c r="E16" i="5" l="1" a="1"/>
  <c r="E16" i="5" s="1"/>
  <c r="E17" i="5" s="1"/>
  <c r="F16" i="5" l="1" a="1"/>
  <c r="F16" i="5" s="1"/>
  <c r="F17" i="5" s="1"/>
  <c r="G16" i="5" l="1" a="1"/>
  <c r="G16" i="5" s="1"/>
  <c r="G17" i="5" s="1"/>
  <c r="H16" i="5" a="1"/>
  <c r="H16" i="5" s="1"/>
  <c r="H17" i="5" s="1"/>
</calcChain>
</file>

<file path=xl/sharedStrings.xml><?xml version="1.0" encoding="utf-8"?>
<sst xmlns="http://schemas.openxmlformats.org/spreadsheetml/2006/main" count="44" uniqueCount="34">
  <si>
    <t xml:space="preserve"> ASSIGNMENTS</t>
  </si>
  <si>
    <t>MONTH VIEW</t>
  </si>
  <si>
    <t>WEEK VIEW</t>
  </si>
  <si>
    <t>DESCRIPTION</t>
  </si>
  <si>
    <t>DUE DATE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</si>
  <si>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</si>
  <si>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</si>
  <si>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</si>
  <si>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</si>
  <si>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</si>
  <si>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</si>
  <si>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</si>
  <si>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</si>
  <si>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</si>
  <si>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</si>
  <si>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</si>
  <si>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</si>
  <si>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Select Month:</t>
  </si>
  <si>
    <t>Enter Year:</t>
  </si>
  <si>
    <t>September</t>
  </si>
  <si>
    <t>ASSIGNMENTS</t>
  </si>
  <si>
    <t xml:space="preserve"> MONTH VIEW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</si>
  <si>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</si>
  <si>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</si>
  <si>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</si>
  <si>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</si>
  <si>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</si>
  <si>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</si>
  <si>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</si>
  <si>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WEEK VIEW</t>
  </si>
  <si>
    <t>Week 1</t>
  </si>
  <si>
    <t>Select month:</t>
  </si>
  <si>
    <t>Enter year:</t>
  </si>
  <si>
    <t>Select week #: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</si>
</sst>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 tint="0.14993743705557422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ajor"/>
    </font>
    <font>
      <sz val="14"/>
      <color theme="0"/>
      <name val="Arial"/>
      <family val="2"/>
      <scheme val="minor"/>
    </font>
    <font>
      <sz val="14"/>
      <color theme="0"/>
      <name val="Arial"/>
      <family val="2"/>
      <scheme val="major"/>
    </font>
    <font>
      <sz val="11"/>
      <color theme="1" tint="0.14993743705557422"/>
      <name val="Arial"/>
      <family val="2"/>
      <scheme val="minor"/>
    </font>
    <font>
      <b/>
      <sz val="20"/>
      <color theme="0"/>
      <name val="Arial"/>
      <family val="2"/>
      <scheme val="minor"/>
    </font>
    <font>
      <sz val="11"/>
      <color theme="1" tint="0.14996795556505021"/>
      <name val="Arial"/>
      <family val="1"/>
      <scheme val="minor"/>
    </font>
    <font>
      <sz val="22"/>
      <color theme="4" tint="-0.24994659260841701"/>
      <name val="Arial"/>
      <family val="2"/>
      <scheme val="major"/>
    </font>
    <font>
      <sz val="22"/>
      <color theme="1" tint="0.499984740745262"/>
      <name val="Arial"/>
      <family val="2"/>
      <scheme val="major"/>
    </font>
    <font>
      <sz val="11"/>
      <color theme="1" tint="0.34998626667073579"/>
      <name val="Arial"/>
      <family val="1"/>
      <scheme val="minor"/>
    </font>
    <font>
      <b/>
      <sz val="20"/>
      <color theme="1"/>
      <name val="Arial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19">
    <xf numFmtId="0" fontId="0" fillId="0" borderId="0"/>
    <xf numFmtId="0" fontId="1" fillId="7" borderId="0" applyNumberFormat="0" applyBorder="0" applyAlignment="0" applyProtection="0"/>
    <xf numFmtId="0" fontId="3" fillId="3" borderId="8" applyNumberFormat="0" applyAlignment="0" applyProtection="0"/>
    <xf numFmtId="0" fontId="3" fillId="5" borderId="8" applyNumberFormat="0" applyAlignment="0" applyProtection="0"/>
    <xf numFmtId="0" fontId="7" fillId="6" borderId="8" applyNumberFormat="0" applyAlignment="0" applyProtection="0"/>
    <xf numFmtId="0" fontId="12" fillId="0" borderId="0" applyNumberFormat="0" applyFill="0" applyBorder="0" applyAlignment="0" applyProtection="0"/>
    <xf numFmtId="0" fontId="5" fillId="4" borderId="6" applyNumberFormat="0" applyAlignment="0">
      <alignment horizontal="left" vertical="center"/>
    </xf>
    <xf numFmtId="0" fontId="4" fillId="8" borderId="6" applyNumberFormat="0" applyAlignment="0">
      <alignment horizontal="center" vertical="center"/>
    </xf>
    <xf numFmtId="0" fontId="4" fillId="9" borderId="7" applyNumberFormat="0" applyAlignment="0">
      <alignment horizontal="center" vertical="center"/>
    </xf>
    <xf numFmtId="14" fontId="6" fillId="0" borderId="0">
      <alignment horizontal="right" vertical="center" indent="2"/>
    </xf>
    <xf numFmtId="0" fontId="6" fillId="0" borderId="0">
      <alignment horizontal="left" vertical="center" wrapText="1" indent="1"/>
    </xf>
    <xf numFmtId="0" fontId="9" fillId="0" borderId="3">
      <alignment vertical="center"/>
    </xf>
    <xf numFmtId="0" fontId="8" fillId="0" borderId="4">
      <alignment horizontal="center" vertical="center"/>
    </xf>
    <xf numFmtId="0" fontId="8" fillId="2" borderId="4">
      <alignment horizontal="center" vertical="center"/>
    </xf>
    <xf numFmtId="0" fontId="9" fillId="2" borderId="3">
      <alignment vertical="center"/>
    </xf>
    <xf numFmtId="0" fontId="5" fillId="8" borderId="2">
      <alignment horizontal="left" vertical="center" indent="1"/>
    </xf>
    <xf numFmtId="0" fontId="5" fillId="9" borderId="2">
      <alignment horizontal="left" vertical="center" indent="1"/>
    </xf>
    <xf numFmtId="0" fontId="10" fillId="2" borderId="4">
      <alignment vertical="center"/>
    </xf>
    <xf numFmtId="0" fontId="11" fillId="2" borderId="5">
      <alignment horizontal="center" vertical="center"/>
    </xf>
  </cellStyleXfs>
  <cellXfs count="22">
    <xf numFmtId="0" fontId="0" fillId="0" borderId="0" xfId="0"/>
    <xf numFmtId="0" fontId="2" fillId="0" borderId="0" xfId="0" applyFont="1"/>
    <xf numFmtId="14" fontId="0" fillId="0" borderId="0" xfId="0" applyNumberFormat="1" applyAlignment="1">
      <alignment horizontal="right" vertical="center" indent="2"/>
    </xf>
    <xf numFmtId="0" fontId="4" fillId="8" borderId="6" xfId="7" applyAlignment="1">
      <alignment horizontal="center" vertical="center"/>
    </xf>
    <xf numFmtId="0" fontId="4" fillId="9" borderId="7" xfId="8" applyAlignment="1">
      <alignment horizontal="center" vertical="center"/>
    </xf>
    <xf numFmtId="0" fontId="5" fillId="4" borderId="6" xfId="6" applyAlignment="1">
      <alignment horizontal="center" vertical="center"/>
    </xf>
    <xf numFmtId="0" fontId="3" fillId="3" borderId="8" xfId="2" applyAlignment="1">
      <alignment horizontal="left" vertical="center"/>
    </xf>
    <xf numFmtId="14" fontId="3" fillId="3" borderId="8" xfId="2" applyNumberFormat="1" applyAlignment="1">
      <alignment vertical="center"/>
    </xf>
    <xf numFmtId="14" fontId="6" fillId="0" borderId="0" xfId="9">
      <alignment horizontal="right" vertical="center" indent="2"/>
    </xf>
    <xf numFmtId="0" fontId="6" fillId="0" borderId="0" xfId="10">
      <alignment horizontal="left" vertical="center" wrapText="1" indent="1"/>
    </xf>
    <xf numFmtId="0" fontId="9" fillId="0" borderId="3" xfId="11">
      <alignment vertical="center"/>
    </xf>
    <xf numFmtId="0" fontId="8" fillId="0" borderId="4" xfId="12">
      <alignment horizontal="center" vertical="center"/>
    </xf>
    <xf numFmtId="0" fontId="8" fillId="2" borderId="4" xfId="13">
      <alignment horizontal="center" vertical="center"/>
    </xf>
    <xf numFmtId="0" fontId="9" fillId="2" borderId="3" xfId="14">
      <alignment vertical="center"/>
    </xf>
    <xf numFmtId="0" fontId="1" fillId="7" borderId="1" xfId="1" applyBorder="1" applyAlignment="1">
      <alignment horizontal="left" vertical="center" indent="1"/>
    </xf>
    <xf numFmtId="0" fontId="5" fillId="8" borderId="2" xfId="15">
      <alignment horizontal="left" vertical="center" indent="1"/>
    </xf>
    <xf numFmtId="0" fontId="5" fillId="9" borderId="2" xfId="16">
      <alignment horizontal="left" vertical="center" indent="1"/>
    </xf>
    <xf numFmtId="0" fontId="10" fillId="2" borderId="4" xfId="17">
      <alignment vertical="center"/>
    </xf>
    <xf numFmtId="0" fontId="11" fillId="2" borderId="5" xfId="18">
      <alignment horizontal="center" vertical="center"/>
    </xf>
    <xf numFmtId="0" fontId="3" fillId="5" borderId="8" xfId="3" applyAlignment="1">
      <alignment horizontal="left" vertical="center"/>
    </xf>
    <xf numFmtId="0" fontId="7" fillId="6" borderId="8" xfId="4" applyAlignment="1">
      <alignment horizontal="left" vertical="center"/>
    </xf>
    <xf numFmtId="0" fontId="0" fillId="0" borderId="0" xfId="0" applyAlignment="1">
      <alignment vertical="center"/>
    </xf>
  </cellXfs>
  <cellStyles count="19">
    <cellStyle name="Assignment Color" xfId="6" xr:uid="{00000000-0005-0000-0000-000000000000}"/>
    <cellStyle name="Assignment Description" xfId="10" xr:uid="{00000000-0005-0000-0000-000001000000}"/>
    <cellStyle name="Daily note" xfId="12" xr:uid="{00000000-0005-0000-0000-000002000000}"/>
    <cellStyle name="Date" xfId="9" xr:uid="{00000000-0005-0000-0000-000003000000}"/>
    <cellStyle name="Day" xfId="11" xr:uid="{00000000-0005-0000-0000-000004000000}"/>
    <cellStyle name="Day Note Shaded" xfId="13" xr:uid="{00000000-0005-0000-0000-000005000000}"/>
    <cellStyle name="Day Shaded" xfId="14" xr:uid="{00000000-0005-0000-0000-000006000000}"/>
    <cellStyle name="Heading 1" xfId="2" builtinId="16" customBuiltin="1"/>
    <cellStyle name="Heading 2" xfId="3" builtinId="17" customBuiltin="1"/>
    <cellStyle name="Heading 3" xfId="4" builtinId="18" customBuiltin="1"/>
    <cellStyle name="Heading 4" xfId="1" builtinId="19" customBuiltin="1"/>
    <cellStyle name="Month View" xfId="7" xr:uid="{00000000-0005-0000-0000-00000B000000}"/>
    <cellStyle name="Month View Weekday" xfId="15" xr:uid="{00000000-0005-0000-0000-00000C000000}"/>
    <cellStyle name="Normal" xfId="0" builtinId="0" customBuiltin="1"/>
    <cellStyle name="Title" xfId="5" builtinId="15" customBuiltin="1"/>
    <cellStyle name="Week View" xfId="8" xr:uid="{00000000-0005-0000-0000-00000F000000}"/>
    <cellStyle name="Week View day note shaded" xfId="18" xr:uid="{00000000-0005-0000-0000-000010000000}"/>
    <cellStyle name="Week View Day shade" xfId="17" xr:uid="{00000000-0005-0000-0000-000011000000}"/>
    <cellStyle name="Week View weekday" xfId="16" xr:uid="{00000000-0005-0000-0000-000012000000}"/>
  </cellStyles>
  <dxfs count="4">
    <dxf>
      <font>
        <b val="0"/>
        <i val="0"/>
        <color theme="1" tint="0.14996795556505021"/>
      </font>
      <fill>
        <patternFill patternType="none">
          <fgColor auto="1"/>
          <bgColor auto="1"/>
        </patternFill>
      </fill>
    </dxf>
    <dxf>
      <font>
        <b val="0"/>
        <i val="0"/>
        <color theme="0"/>
      </font>
      <fill>
        <patternFill patternType="solid">
          <fgColor theme="5"/>
          <bgColor theme="5"/>
        </patternFill>
      </fill>
      <border>
        <left/>
        <right/>
        <top style="thick">
          <color theme="0"/>
        </top>
        <bottom/>
        <vertical style="thick">
          <color theme="0"/>
        </vertical>
        <horizontal/>
      </border>
    </dxf>
    <dxf>
      <font>
        <b val="0"/>
        <i val="0"/>
        <color theme="1" tint="0.14996795556505021"/>
      </font>
      <fill>
        <patternFill>
          <bgColor theme="0" tint="-4.9989318521683403E-2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alignment horizontal="general" vertical="center" textRotation="0" wrapText="0" indent="0" justifyLastLine="0" shrinkToFit="0" readingOrder="0"/>
    </dxf>
  </dxfs>
  <tableStyles count="1" defaultTableStyle="Student Planner" defaultPivotStyle="PivotStyleLight16">
    <tableStyle name="Student Planner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1.xml" Id="rId8" /><Relationship Type="http://schemas.openxmlformats.org/officeDocument/2006/relationships/worksheet" Target="/xl/worksheets/sheet31.xml" Id="rId3" /><Relationship Type="http://schemas.openxmlformats.org/officeDocument/2006/relationships/calcChain" Target="/xl/calcChain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customXml" Target="/customXml/item32.xml" Id="rId10" /><Relationship Type="http://schemas.openxmlformats.org/officeDocument/2006/relationships/theme" Target="/xl/theme/theme11.xml" Id="rId4" /><Relationship Type="http://schemas.openxmlformats.org/officeDocument/2006/relationships/customXml" Target="/customXml/item23.xml" Id="rId9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2.xml.rels>&#65279;<?xml version="1.0" encoding="utf-8"?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1.xml.rels>&#65279;<?xml version="1.0" encoding="utf-8"?><Relationships xmlns="http://schemas.openxmlformats.org/package/2006/relationships"><Relationship Type="http://schemas.openxmlformats.org/officeDocument/2006/relationships/image" Target="/xl/media/image4.png" Id="rId1" /></Relationship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1209675</xdr:colOff>
      <xdr:row>1</xdr:row>
      <xdr:rowOff>57150</xdr:rowOff>
    </xdr:from>
    <xdr:ext cx="266700" cy="266700"/>
    <xdr:pic>
      <xdr:nvPicPr>
        <xdr:cNvPr id="3" name="Assignment Icon" descr="Penci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95875" y="27622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66675</xdr:rowOff>
    </xdr:from>
    <xdr:to>
      <xdr:col>7</xdr:col>
      <xdr:colOff>1295400</xdr:colOff>
      <xdr:row>3</xdr:row>
      <xdr:rowOff>333375</xdr:rowOff>
    </xdr:to>
    <xdr:pic>
      <xdr:nvPicPr>
        <xdr:cNvPr id="25" name="Month View Icon" descr="Calendar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1028700</xdr:colOff>
      <xdr:row>3</xdr:row>
      <xdr:rowOff>57150</xdr:rowOff>
    </xdr:from>
    <xdr:to>
      <xdr:col>7</xdr:col>
      <xdr:colOff>1295400</xdr:colOff>
      <xdr:row>3</xdr:row>
      <xdr:rowOff>323850</xdr:rowOff>
    </xdr:to>
    <xdr:pic>
      <xdr:nvPicPr>
        <xdr:cNvPr id="25" name="Week View Icon" descr="Magnifying glass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410700" y="85725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ignments" displayName="Assignments" ref="B3:C15" totalsRowShown="0" headerRowDxfId="3">
  <autoFilter ref="B3:C15" xr:uid="{00000000-0009-0000-0100-000001000000}"/>
  <tableColumns count="2">
    <tableColumn id="1" xr3:uid="{00000000-0010-0000-0000-000001000000}" name="DESCRIPTION" dataCellStyle="Assignment Description"/>
    <tableColumn id="2" xr3:uid="{00000000-0010-0000-0000-000002000000}" name="DUE DATE" dataCellStyle="Date"/>
  </tableColumns>
  <tableStyleInfo name="Student Planner" showFirstColumn="0" showLastColumn="0" showRowStripes="1" showColumnStripes="0"/>
  <extLst>
    <ext xmlns:x14="http://schemas.microsoft.com/office/spreadsheetml/2009/9/main" uri="{504A1905-F514-4f6f-8877-14C23A59335A}">
      <x14:table altTextSummary="List of assignments and their due date"/>
    </ext>
  </extLst>
</table>
</file>

<file path=xl/theme/_rels/theme11.x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1.xml><?xml version="1.0" encoding="utf-8"?>
<a:theme xmlns:a="http://schemas.openxmlformats.org/drawingml/2006/main" name="Urban">
  <a:themeElements>
    <a:clrScheme name="Student Planne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EBBB6"/>
      </a:accent1>
      <a:accent2>
        <a:srgbClr val="73549A"/>
      </a:accent2>
      <a:accent3>
        <a:srgbClr val="B50B1B"/>
      </a:accent3>
      <a:accent4>
        <a:srgbClr val="E8950E"/>
      </a:accent4>
      <a:accent5>
        <a:srgbClr val="68B82B"/>
      </a:accent5>
      <a:accent6>
        <a:srgbClr val="1D86CD"/>
      </a:accent6>
      <a:hlink>
        <a:srgbClr val="1D86CD"/>
      </a:hlink>
      <a:folHlink>
        <a:srgbClr val="73549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Urban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255000"/>
              </a:schemeClr>
            </a:gs>
            <a:gs pos="55000">
              <a:schemeClr val="phClr">
                <a:tint val="12000"/>
                <a:satMod val="255000"/>
              </a:schemeClr>
            </a:gs>
            <a:gs pos="100000">
              <a:schemeClr val="phClr">
                <a:tint val="45000"/>
                <a:satMod val="250000"/>
              </a:schemeClr>
            </a:gs>
          </a:gsLst>
          <a:path path="circle">
            <a:fillToRect l="-40000" t="-90000" r="140000" b="190000"/>
          </a:path>
        </a:gradFill>
        <a:gradFill rotWithShape="1">
          <a:gsLst>
            <a:gs pos="0">
              <a:schemeClr val="phClr">
                <a:tint val="43000"/>
                <a:satMod val="165000"/>
              </a:schemeClr>
            </a:gs>
            <a:gs pos="55000">
              <a:schemeClr val="phClr">
                <a:tint val="83000"/>
                <a:satMod val="155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-40000" t="-90000" r="140000" b="19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17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15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50800" dist="254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flat" dir="t">
              <a:rot lat="0" lon="0" rev="20040000"/>
            </a:lightRig>
          </a:scene3d>
          <a:sp3d contourW="12700" prstMaterial="dkEdge">
            <a:bevelT w="25400" h="38100" prst="convex"/>
            <a:contourClr>
              <a:schemeClr val="phClr">
                <a:satMod val="115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100000">
              <a:schemeClr val="phClr">
                <a:tint val="80000"/>
                <a:satMod val="250000"/>
              </a:schemeClr>
            </a:gs>
            <a:gs pos="60000">
              <a:schemeClr val="phClr">
                <a:shade val="38000"/>
                <a:satMod val="175000"/>
              </a:schemeClr>
            </a:gs>
            <a:gs pos="0">
              <a:schemeClr val="phClr">
                <a:shade val="30000"/>
                <a:satMod val="175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8000"/>
              </a:schemeClr>
              <a:schemeClr val="phClr">
                <a:tint val="96000"/>
                <a:satMod val="15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1.xml" Id="rId3" /><Relationship Type="http://schemas.openxmlformats.org/officeDocument/2006/relationships/drawing" Target="/xl/drawings/drawing13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drawing" Target="/xl/drawings/drawing2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drawing" Target="/xl/drawings/drawing31.xml" Id="rId2" /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/>
    <pageSetUpPr autoPageBreaks="0"/>
  </sheetPr>
  <dimension ref="B1:C15"/>
  <sheetViews>
    <sheetView showGridLines="0" tabSelected="1" zoomScaleNormal="100" workbookViewId="0"/>
  </sheetViews>
  <sheetFormatPr defaultRowHeight="30" customHeight="1" x14ac:dyDescent="0.25"/>
  <cols>
    <col min="1" max="1" width="2.59765625" customWidth="1"/>
    <col min="2" max="2" width="55.8984375" customWidth="1"/>
    <col min="3" max="3" width="23.19921875" style="2" customWidth="1"/>
    <col min="4" max="4" width="2.59765625" customWidth="1"/>
    <col min="5" max="6" width="18" customWidth="1"/>
  </cols>
  <sheetData>
    <row r="1" spans="2:3" ht="45" customHeight="1" thickBot="1" x14ac:dyDescent="0.3">
      <c r="B1" s="3" t="s">
        <v>1</v>
      </c>
      <c r="C1" s="4" t="s">
        <v>2</v>
      </c>
    </row>
    <row r="2" spans="2:3" ht="35.1" customHeight="1" thickTop="1" thickBot="1" x14ac:dyDescent="0.3">
      <c r="B2" s="6" t="s">
        <v>0</v>
      </c>
      <c r="C2" s="7"/>
    </row>
    <row r="3" spans="2:3" ht="24.9" customHeight="1" thickTop="1" x14ac:dyDescent="0.25">
      <c r="B3" s="21" t="s">
        <v>3</v>
      </c>
      <c r="C3" s="21" t="s">
        <v>4</v>
      </c>
    </row>
    <row r="4" spans="2:3" ht="30" customHeight="1" x14ac:dyDescent="0.25">
      <c r="B4" s="9" t="s">
        <v>5</v>
      </c>
      <c r="C4" s="8">
        <f ca="1">TODAY()</f>
        <v>44871</v>
      </c>
    </row>
    <row r="5" spans="2:3" ht="30" customHeight="1" x14ac:dyDescent="0.25">
      <c r="B5" s="9" t="s">
        <v>6</v>
      </c>
      <c r="C5" s="8">
        <f ca="1">TODAY()+15</f>
        <v>44886</v>
      </c>
    </row>
    <row r="6" spans="2:3" ht="30" customHeight="1" x14ac:dyDescent="0.25">
      <c r="B6" s="9" t="s">
        <v>7</v>
      </c>
      <c r="C6" s="8">
        <f ca="1">TODAY()+30</f>
        <v>44901</v>
      </c>
    </row>
    <row r="7" spans="2:3" ht="30" customHeight="1" x14ac:dyDescent="0.25">
      <c r="B7" s="9" t="s">
        <v>8</v>
      </c>
      <c r="C7" s="8">
        <f ca="1">TODAY()+45</f>
        <v>44916</v>
      </c>
    </row>
    <row r="8" spans="2:3" ht="30" customHeight="1" x14ac:dyDescent="0.25">
      <c r="B8" s="9" t="s">
        <v>9</v>
      </c>
      <c r="C8" s="8">
        <f ca="1">TODAY()+60</f>
        <v>44931</v>
      </c>
    </row>
    <row r="9" spans="2:3" ht="30" customHeight="1" x14ac:dyDescent="0.25">
      <c r="B9" s="9" t="s">
        <v>10</v>
      </c>
      <c r="C9" s="8">
        <f ca="1">TODAY()+75</f>
        <v>44946</v>
      </c>
    </row>
    <row r="10" spans="2:3" ht="30" customHeight="1" x14ac:dyDescent="0.25">
      <c r="B10" s="9" t="s">
        <v>11</v>
      </c>
      <c r="C10" s="8">
        <f ca="1">TODAY()+90</f>
        <v>44961</v>
      </c>
    </row>
    <row r="11" spans="2:3" ht="30" customHeight="1" x14ac:dyDescent="0.25">
      <c r="B11" s="9" t="s">
        <v>12</v>
      </c>
      <c r="C11" s="8">
        <f ca="1">TODAY()+105</f>
        <v>44976</v>
      </c>
    </row>
    <row r="12" spans="2:3" ht="30" customHeight="1" x14ac:dyDescent="0.25">
      <c r="B12" s="9" t="s">
        <v>13</v>
      </c>
      <c r="C12" s="8">
        <f ca="1">TODAY()+115</f>
        <v>44986</v>
      </c>
    </row>
    <row r="13" spans="2:3" ht="30" customHeight="1" x14ac:dyDescent="0.25">
      <c r="B13" s="9" t="s">
        <v>14</v>
      </c>
      <c r="C13" s="8">
        <f ca="1">TODAY()+130</f>
        <v>45001</v>
      </c>
    </row>
    <row r="14" spans="2:3" ht="30" customHeight="1" x14ac:dyDescent="0.25">
      <c r="B14" s="9" t="s">
        <v>15</v>
      </c>
      <c r="C14" s="8">
        <f ca="1">TODAY()+145</f>
        <v>45016</v>
      </c>
    </row>
    <row r="15" spans="2:3" ht="30" customHeight="1" x14ac:dyDescent="0.25">
      <c r="B15" s="9" t="s">
        <v>16</v>
      </c>
      <c r="C15" s="8">
        <f ca="1">TODAY()+160</f>
        <v>45031</v>
      </c>
    </row>
  </sheetData>
  <dataValidations count="5">
    <dataValidation allowBlank="1" showInputMessage="1" showErrorMessage="1" prompt="Enter assignments in this worksheet. A month and week view of these assignments can be found in their respective Month View and Week View worksheets in this workbook" sqref="A1" xr:uid="{00000000-0002-0000-0000-000000000000}"/>
    <dataValidation allowBlank="1" showInputMessage="1" showErrorMessage="1" prompt="Navigate to a Month View of the assignments in this worksheet by selecting the hyperlink in this cell" sqref="B1" xr:uid="{00000000-0002-0000-0000-000001000000}"/>
    <dataValidation allowBlank="1" showInputMessage="1" showErrorMessage="1" prompt="Navigate to a Week View of the assignments in this worksheet by selecting the hyperlink in this cell" sqref="C1" xr:uid="{00000000-0002-0000-0000-000002000000}"/>
    <dataValidation allowBlank="1" showInputMessage="1" showErrorMessage="1" prompt="Enter assignment description in this column" sqref="B3" xr:uid="{00000000-0002-0000-0000-000003000000}"/>
    <dataValidation allowBlank="1" showInputMessage="1" showErrorMessage="1" prompt="Enter the due date in this column" sqref="C3" xr:uid="{00000000-0002-0000-0000-000004000000}"/>
  </dataValidations>
  <hyperlinks>
    <hyperlink ref="B1" location="'Month View'!A1" tooltip="Click to view monthly schedule" display="MONTH VIEW" xr:uid="{00000000-0004-0000-0000-000000000000}"/>
    <hyperlink ref="C1" location="'Week View'!A1" tooltip="Click to view weekly schedule" display="WEEK VIEW" xr:uid="{00000000-0004-0000-0000-000001000000}"/>
  </hyperlinks>
  <printOptions horizontalCentered="1"/>
  <pageMargins left="0.7" right="0.7" top="0.75" bottom="0.75" header="0.3" footer="0.3"/>
  <pageSetup orientation="portrait" r:id="rId1"/>
  <headerFooter differentFirst="1">
    <oddFooter>Page &amp;P of &amp;N</oddFooter>
  </headerFooter>
  <drawing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9"/>
    <pageSetUpPr autoPageBreaks="0" fitToPage="1"/>
  </sheetPr>
  <dimension ref="B1:H17"/>
  <sheetViews>
    <sheetView showGridLines="0" zoomScaleNormal="100" workbookViewId="0"/>
  </sheetViews>
  <sheetFormatPr defaultRowHeight="13.8" x14ac:dyDescent="0.25"/>
  <cols>
    <col min="1" max="1" width="2.59765625" customWidth="1"/>
    <col min="2" max="8" width="20.5" customWidth="1"/>
    <col min="9" max="9" width="2.59765625" customWidth="1"/>
    <col min="10" max="10" width="10" customWidth="1"/>
  </cols>
  <sheetData>
    <row r="1" spans="2:8" ht="45" customHeight="1" thickBot="1" x14ac:dyDescent="0.3">
      <c r="B1" s="5" t="s">
        <v>20</v>
      </c>
      <c r="C1" s="4" t="s">
        <v>2</v>
      </c>
    </row>
    <row r="2" spans="2:8" ht="24.9" customHeight="1" thickTop="1" thickBot="1" x14ac:dyDescent="0.3">
      <c r="B2" t="s">
        <v>17</v>
      </c>
      <c r="C2" t="s">
        <v>18</v>
      </c>
    </row>
    <row r="3" spans="2:8" ht="30" customHeight="1" thickTop="1" thickBot="1" x14ac:dyDescent="0.3">
      <c r="B3" s="14" t="str">
        <f ca="1">TEXT(TODAY(),"mmmm")</f>
        <v>November</v>
      </c>
      <c r="C3" s="14">
        <f ca="1">YEAR(TODAY())</f>
        <v>2022</v>
      </c>
    </row>
    <row r="4" spans="2:8" ht="35.1" customHeight="1" thickTop="1" thickBot="1" x14ac:dyDescent="0.3">
      <c r="B4" s="19" t="s">
        <v>21</v>
      </c>
      <c r="C4" s="19"/>
      <c r="D4" s="19"/>
      <c r="E4" s="19"/>
      <c r="F4" s="19"/>
      <c r="G4" s="19"/>
      <c r="H4" s="19"/>
    </row>
    <row r="5" spans="2:8" ht="24.9" customHeight="1" thickTop="1" x14ac:dyDescent="0.25">
      <c r="B5" s="15" t="s">
        <v>22</v>
      </c>
      <c r="C5" s="15" t="s">
        <v>23</v>
      </c>
      <c r="D5" s="15" t="s">
        <v>24</v>
      </c>
      <c r="E5" s="15" t="s">
        <v>25</v>
      </c>
      <c r="F5" s="15" t="s">
        <v>26</v>
      </c>
      <c r="G5" s="15" t="s">
        <v>27</v>
      </c>
      <c r="H5" s="15" t="s">
        <v>28</v>
      </c>
    </row>
    <row r="6" spans="2:8" ht="27.6" x14ac:dyDescent="0.25">
      <c r="B6" s="10" t="str">
        <f t="shared" ref="B6:H6" ca="1" si="0">IF(WEEKDAY(DATEVALUE(MoMonth&amp;" 1, "&amp;MoYear))=COLUMN(A$2),1,IF(LEN(A6)&gt;0,A6+1,""))</f>
        <v/>
      </c>
      <c r="C6" s="10" t="str">
        <f t="shared" ca="1" si="0"/>
        <v/>
      </c>
      <c r="D6" s="10">
        <f t="shared" ca="1" si="0"/>
        <v>1</v>
      </c>
      <c r="E6" s="10">
        <f t="shared" ca="1" si="0"/>
        <v>2</v>
      </c>
      <c r="F6" s="10">
        <f t="shared" ca="1" si="0"/>
        <v>3</v>
      </c>
      <c r="G6" s="10">
        <f t="shared" ca="1" si="0"/>
        <v>4</v>
      </c>
      <c r="H6" s="10">
        <f t="shared" ca="1" si="0"/>
        <v>5</v>
      </c>
    </row>
    <row r="7" spans="2:8" ht="75" customHeight="1" x14ac:dyDescent="0.25">
      <c r="B7" s="11" t="str">
        <f ca="1">IF(LEN(B6)=0,"",IF(COUNTIF(Assignments[DUE DATE],DATE(MoYear,MoMonthNum,B6))&gt;0,"Assignment due!",""))</f>
        <v/>
      </c>
      <c r="C7" s="11" t="str">
        <f ca="1">IF(LEN(C6)=0,"",IF(COUNTIF(Assignments[DUE DATE],DATE(MoYear,MoMonthNum,C6))&gt;0,"Assignment due!",""))</f>
        <v/>
      </c>
      <c r="D7" s="11" t="str">
        <f ca="1">IF(LEN(D6)=0,"",IF(COUNTIF(Assignments[DUE DATE],DATE(MoYear,MoMonthNum,D6))&gt;0,"Assignment due!",""))</f>
        <v/>
      </c>
      <c r="E7" s="11" t="str">
        <f ca="1">IF(LEN(E6)=0,"",IF(COUNTIF(Assignments[DUE DATE],DATE(MoYear,MoMonthNum,E6))&gt;0,"Assignment due!",""))</f>
        <v/>
      </c>
      <c r="F7" s="11" t="str">
        <f ca="1">IF(LEN(F6)=0,"",IF(COUNTIF(Assignments[DUE DATE],DATE(MoYear,MoMonthNum,F6))&gt;0,"Assignment due!",""))</f>
        <v/>
      </c>
      <c r="G7" s="11" t="str">
        <f ca="1">IF(LEN(G6)=0,"",IF(COUNTIF(Assignments[DUE DATE],DATE(MoYear,MoMonthNum,G6))&gt;0,"Assignment due!",""))</f>
        <v/>
      </c>
      <c r="H7" s="11" t="str">
        <f ca="1">IF(LEN(H6)=0,"",IF(COUNTIF(Assignments[DUE DATE],DATE(MoYear,MoMonthNum,H6))&gt;0,"Assignment due!",""))</f>
        <v/>
      </c>
    </row>
    <row r="8" spans="2:8" ht="27.6" x14ac:dyDescent="0.25">
      <c r="B8" s="13">
        <f ca="1">IF(LEN(H6)&gt;0,IF(H6=DAY(DATE(MoYear,MoMonthNum+1,0)),"",H6+1),"")</f>
        <v>6</v>
      </c>
      <c r="C8" s="13">
        <f t="shared" ref="C8:H8" ca="1" si="1">IF(LEN(B8)&gt;0,IF(B8=DAY(DATE(MoYear,MoMonthNum+1,0)),"",B8+1),"")</f>
        <v>7</v>
      </c>
      <c r="D8" s="13">
        <f t="shared" ca="1" si="1"/>
        <v>8</v>
      </c>
      <c r="E8" s="13">
        <f t="shared" ca="1" si="1"/>
        <v>9</v>
      </c>
      <c r="F8" s="13">
        <f t="shared" ca="1" si="1"/>
        <v>10</v>
      </c>
      <c r="G8" s="13">
        <f t="shared" ca="1" si="1"/>
        <v>11</v>
      </c>
      <c r="H8" s="13">
        <f t="shared" ca="1" si="1"/>
        <v>12</v>
      </c>
    </row>
    <row r="9" spans="2:8" ht="75" customHeight="1" x14ac:dyDescent="0.25">
      <c r="B9" s="12" t="str">
        <f ca="1">IF(LEN(B8)=0,"",IF(COUNTIF(Assignments[DUE DATE],DATE(MoYear,MoMonthNum,B8))&gt;0,"Assignment due!",""))</f>
        <v>Assignment due!</v>
      </c>
      <c r="C9" s="12" t="str">
        <f ca="1">IF(LEN(C8)=0,"",IF(COUNTIF(Assignments[DUE DATE],DATE(MoYear,MoMonthNum,C8))&gt;0,"Assignment due!",""))</f>
        <v/>
      </c>
      <c r="D9" s="12" t="str">
        <f ca="1">IF(LEN(D8)=0,"",IF(COUNTIF(Assignments[DUE DATE],DATE(MoYear,MoMonthNum,D8))&gt;0,"Assignment due!",""))</f>
        <v/>
      </c>
      <c r="E9" s="12" t="str">
        <f ca="1">IF(LEN(E8)=0,"",IF(COUNTIF(Assignments[DUE DATE],DATE(MoYear,MoMonthNum,E8))&gt;0,"Assignment due!",""))</f>
        <v/>
      </c>
      <c r="F9" s="12" t="str">
        <f ca="1">IF(LEN(F8)=0,"",IF(COUNTIF(Assignments[DUE DATE],DATE(MoYear,MoMonthNum,F8))&gt;0,"Assignment due!",""))</f>
        <v/>
      </c>
      <c r="G9" s="12" t="str">
        <f ca="1">IF(LEN(G8)=0,"",IF(COUNTIF(Assignments[DUE DATE],DATE(MoYear,MoMonthNum,G8))&gt;0,"Assignment due!",""))</f>
        <v/>
      </c>
      <c r="H9" s="12" t="str">
        <f ca="1">IF(LEN(H8)=0,"",IF(COUNTIF(Assignments[DUE DATE],DATE(MoYear,MoMonthNum,H8))&gt;0,"Assignment due!",""))</f>
        <v/>
      </c>
    </row>
    <row r="10" spans="2:8" ht="27.6" x14ac:dyDescent="0.25">
      <c r="B10" s="10">
        <f ca="1">IF(LEN(H8)&gt;0,IF(H8=DAY(DATE(MoYear,MoMonthNum+1,0)),"",H8+1),"")</f>
        <v>13</v>
      </c>
      <c r="C10" s="10">
        <f t="shared" ref="C10:H10" ca="1" si="2">IF(LEN(B10)&gt;0,IF(B10=DAY(DATE(MoYear,MoMonthNum+1,0)),"",B10+1),"")</f>
        <v>14</v>
      </c>
      <c r="D10" s="10">
        <f t="shared" ca="1" si="2"/>
        <v>15</v>
      </c>
      <c r="E10" s="10">
        <f t="shared" ca="1" si="2"/>
        <v>16</v>
      </c>
      <c r="F10" s="10">
        <f t="shared" ca="1" si="2"/>
        <v>17</v>
      </c>
      <c r="G10" s="10">
        <f t="shared" ca="1" si="2"/>
        <v>18</v>
      </c>
      <c r="H10" s="10">
        <f t="shared" ca="1" si="2"/>
        <v>19</v>
      </c>
    </row>
    <row r="11" spans="2:8" ht="75" customHeight="1" x14ac:dyDescent="0.25">
      <c r="B11" s="11" t="str">
        <f ca="1">IF(LEN(B10)=0,"",IF(COUNTIF(Assignments[DUE DATE],DATE(MoYear,MoMonthNum,B10))&gt;0,"Assignment due!",""))</f>
        <v/>
      </c>
      <c r="C11" s="11" t="str">
        <f ca="1">IF(LEN(C10)=0,"",IF(COUNTIF(Assignments[DUE DATE],DATE(MoYear,MoMonthNum,C10))&gt;0,"Assignment due!",""))</f>
        <v/>
      </c>
      <c r="D11" s="11" t="str">
        <f ca="1">IF(LEN(D10)=0,"",IF(COUNTIF(Assignments[DUE DATE],DATE(MoYear,MoMonthNum,D10))&gt;0,"Assignment due!",""))</f>
        <v/>
      </c>
      <c r="E11" s="11" t="str">
        <f ca="1">IF(LEN(E10)=0,"",IF(COUNTIF(Assignments[DUE DATE],DATE(MoYear,MoMonthNum,E10))&gt;0,"Assignment due!",""))</f>
        <v/>
      </c>
      <c r="F11" s="11" t="str">
        <f ca="1">IF(LEN(F10)=0,"",IF(COUNTIF(Assignments[DUE DATE],DATE(MoYear,MoMonthNum,F10))&gt;0,"Assignment due!",""))</f>
        <v/>
      </c>
      <c r="G11" s="11" t="str">
        <f ca="1">IF(LEN(G10)=0,"",IF(COUNTIF(Assignments[DUE DATE],DATE(MoYear,MoMonthNum,G10))&gt;0,"Assignment due!",""))</f>
        <v/>
      </c>
      <c r="H11" s="11" t="str">
        <f ca="1">IF(LEN(H10)=0,"",IF(COUNTIF(Assignments[DUE DATE],DATE(MoYear,MoMonthNum,H10))&gt;0,"Assignment due!",""))</f>
        <v/>
      </c>
    </row>
    <row r="12" spans="2:8" ht="27.6" x14ac:dyDescent="0.25">
      <c r="B12" s="13">
        <f ca="1">IF(LEN(H10)&gt;0,IF(H10=DAY(DATE(MoYear,MoMonthNum+1,0)),"",H10+1),"")</f>
        <v>20</v>
      </c>
      <c r="C12" s="13">
        <f t="shared" ref="C12:H12" ca="1" si="3">IF(LEN(B12)&gt;0,IF(B12=DAY(DATE(MoYear,MoMonthNum+1,0)),"",B12+1),"")</f>
        <v>21</v>
      </c>
      <c r="D12" s="13">
        <f t="shared" ca="1" si="3"/>
        <v>22</v>
      </c>
      <c r="E12" s="13">
        <f t="shared" ca="1" si="3"/>
        <v>23</v>
      </c>
      <c r="F12" s="13">
        <f t="shared" ca="1" si="3"/>
        <v>24</v>
      </c>
      <c r="G12" s="13">
        <f t="shared" ca="1" si="3"/>
        <v>25</v>
      </c>
      <c r="H12" s="13">
        <f t="shared" ca="1" si="3"/>
        <v>26</v>
      </c>
    </row>
    <row r="13" spans="2:8" ht="75" customHeight="1" x14ac:dyDescent="0.25">
      <c r="B13" s="12" t="str">
        <f ca="1">IF(LEN(B12)=0,"",IF(COUNTIF(Assignments[DUE DATE],DATE(MoYear,MoMonthNum,B12))&gt;0,"Assignment due!",""))</f>
        <v/>
      </c>
      <c r="C13" s="12" t="str">
        <f ca="1">IF(LEN(C12)=0,"",IF(COUNTIF(Assignments[DUE DATE],DATE(MoYear,MoMonthNum,C12))&gt;0,"Assignment due!",""))</f>
        <v>Assignment due!</v>
      </c>
      <c r="D13" s="12" t="str">
        <f ca="1">IF(LEN(D12)=0,"",IF(COUNTIF(Assignments[DUE DATE],DATE(MoYear,MoMonthNum,D12))&gt;0,"Assignment due!",""))</f>
        <v/>
      </c>
      <c r="E13" s="12" t="str">
        <f ca="1">IF(LEN(E12)=0,"",IF(COUNTIF(Assignments[DUE DATE],DATE(MoYear,MoMonthNum,E12))&gt;0,"Assignment due!",""))</f>
        <v/>
      </c>
      <c r="F13" s="12" t="str">
        <f ca="1">IF(LEN(F12)=0,"",IF(COUNTIF(Assignments[DUE DATE],DATE(MoYear,MoMonthNum,F12))&gt;0,"Assignment due!",""))</f>
        <v/>
      </c>
      <c r="G13" s="12" t="str">
        <f ca="1">IF(LEN(G12)=0,"",IF(COUNTIF(Assignments[DUE DATE],DATE(MoYear,MoMonthNum,G12))&gt;0,"Assignment due!",""))</f>
        <v/>
      </c>
      <c r="H13" s="12" t="str">
        <f ca="1">IF(LEN(H12)=0,"",IF(COUNTIF(Assignments[DUE DATE],DATE(MoYear,MoMonthNum,H12))&gt;0,"Assignment due!",""))</f>
        <v/>
      </c>
    </row>
    <row r="14" spans="2:8" ht="27.6" x14ac:dyDescent="0.25">
      <c r="B14" s="10">
        <f ca="1">IF(LEN(H12)&gt;0,IF(H12=DAY(DATE(MoYear,MoMonthNum+1,0)),"",H12+1),"")</f>
        <v>27</v>
      </c>
      <c r="C14" s="10">
        <f t="shared" ref="C14:H14" ca="1" si="4">IF(LEN(B14)&gt;0,IF(B14=DAY(DATE(MoYear,MoMonthNum+1,0)),"",B14+1),"")</f>
        <v>28</v>
      </c>
      <c r="D14" s="10">
        <f t="shared" ca="1" si="4"/>
        <v>29</v>
      </c>
      <c r="E14" s="10">
        <f t="shared" ca="1" si="4"/>
        <v>30</v>
      </c>
      <c r="F14" s="10" t="str">
        <f t="shared" ca="1" si="4"/>
        <v/>
      </c>
      <c r="G14" s="10" t="str">
        <f t="shared" ca="1" si="4"/>
        <v/>
      </c>
      <c r="H14" s="10" t="str">
        <f t="shared" ca="1" si="4"/>
        <v/>
      </c>
    </row>
    <row r="15" spans="2:8" ht="75" customHeight="1" x14ac:dyDescent="0.25">
      <c r="B15" s="11" t="str">
        <f ca="1">IF(LEN(B14)=0,"",IF(COUNTIF(Assignments[DUE DATE],DATE(MoYear,MoMonthNum,B14))&gt;0,"Assignment due!",""))</f>
        <v/>
      </c>
      <c r="C15" s="11" t="str">
        <f ca="1">IF(LEN(C14)=0,"",IF(COUNTIF(Assignments[DUE DATE],DATE(MoYear,MoMonthNum,C14))&gt;0,"Assignment due!",""))</f>
        <v/>
      </c>
      <c r="D15" s="11" t="str">
        <f ca="1">IF(LEN(D14)=0,"",IF(COUNTIF(Assignments[DUE DATE],DATE(MoYear,MoMonthNum,D14))&gt;0,"Assignment due!",""))</f>
        <v/>
      </c>
      <c r="E15" s="11" t="str">
        <f ca="1">IF(LEN(E14)=0,"",IF(COUNTIF(Assignments[DUE DATE],DATE(MoYear,MoMonthNum,E14))&gt;0,"Assignment due!",""))</f>
        <v/>
      </c>
      <c r="F15" s="11" t="str">
        <f ca="1">IF(LEN(F14)=0,"",IF(COUNTIF(Assignments[DUE DATE],DATE(MoYear,MoMonthNum,F14))&gt;0,"Assignment due!",""))</f>
        <v/>
      </c>
      <c r="G15" s="11" t="str">
        <f ca="1">IF(LEN(G14)=0,"",IF(COUNTIF(Assignments[DUE DATE],DATE(MoYear,MoMonthNum,G14))&gt;0,"Assignment due!",""))</f>
        <v/>
      </c>
      <c r="H15" s="11" t="str">
        <f ca="1">IF(LEN(H14)=0,"",IF(COUNTIF(Assignments[DUE DATE],DATE(MoYear,MoMonthNum,H14))&gt;0,"Assignment due!",""))</f>
        <v/>
      </c>
    </row>
    <row r="16" spans="2:8" ht="27.6" x14ac:dyDescent="0.25">
      <c r="B16" s="13" t="str">
        <f ca="1">IF(LEN(H14)&gt;0,IF(H14=DAY(DATE(MoYear,MoMonthNum+1,0)),"",H14+1),"")</f>
        <v/>
      </c>
      <c r="C16" s="13" t="str">
        <f t="shared" ref="C16:H16" ca="1" si="5">IF(LEN(B16)&gt;0,IF(B16=DAY(DATE(MoYear,MoMonthNum+1,0)),"",B16+1),"")</f>
        <v/>
      </c>
      <c r="D16" s="13" t="str">
        <f t="shared" ca="1" si="5"/>
        <v/>
      </c>
      <c r="E16" s="13" t="str">
        <f t="shared" ca="1" si="5"/>
        <v/>
      </c>
      <c r="F16" s="13" t="str">
        <f t="shared" ca="1" si="5"/>
        <v/>
      </c>
      <c r="G16" s="13" t="str">
        <f t="shared" ca="1" si="5"/>
        <v/>
      </c>
      <c r="H16" s="13" t="str">
        <f t="shared" ca="1" si="5"/>
        <v/>
      </c>
    </row>
    <row r="17" spans="2:8" ht="75" customHeight="1" x14ac:dyDescent="0.25">
      <c r="B17" s="12" t="str">
        <f ca="1">IF(LEN(B16)=0,"",IF(COUNTIF(Assignments[DUE DATE],DATE(MoYear,MoMonthNum,B16))&gt;0,"Assignment due!",""))</f>
        <v/>
      </c>
      <c r="C17" s="12" t="str">
        <f ca="1">IF(LEN(C16)=0,"",IF(COUNTIF(Assignments[DUE DATE],DATE(MoYear,MoMonthNum,C16))&gt;0,"Assignment due!",""))</f>
        <v/>
      </c>
      <c r="D17" s="12" t="str">
        <f ca="1">IF(LEN(D16)=0,"",IF(COUNTIF(Assignments[DUE DATE],DATE(MoYear,MoMonthNum,D16))&gt;0,"Assignment due!",""))</f>
        <v/>
      </c>
      <c r="E17" s="12" t="str">
        <f ca="1">IF(LEN(E16)=0,"",IF(COUNTIF(Assignments[DUE DATE],DATE(MoYear,MoMonthNum,E16))&gt;0,"Assignment due!",""))</f>
        <v/>
      </c>
      <c r="F17" s="12" t="str">
        <f ca="1">IF(LEN(F16)=0,"",IF(COUNTIF(Assignments[DUE DATE],DATE(MoYear,MoMonthNum,F16))&gt;0,"Assignment due!",""))</f>
        <v/>
      </c>
      <c r="G17" s="12" t="str">
        <f ca="1">IF(LEN(G16)=0,"",IF(COUNTIF(Assignments[DUE DATE],DATE(MoYear,MoMonthNum,G16))&gt;0,"Assignment due!",""))</f>
        <v/>
      </c>
      <c r="H17" s="12" t="str">
        <f ca="1">IF(LEN(H16)=0,"",IF(COUNTIF(Assignments[DUE DATE],DATE(MoYear,MoMonthNum,H16))&gt;0,"Assignment due!",""))</f>
        <v/>
      </c>
    </row>
  </sheetData>
  <dataValidations count="8"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down to view the assignments in that month. ALT+DOWN ARROW, ENTER to select from the list or type the full name of a month in this cell" sqref="B3" xr:uid="{00000000-0002-0000-0100-000000000000}">
      <formula1>"January,February,March,April,May,June,July,August,September,October,November,December"</formula1>
    </dataValidation>
    <dataValidation allowBlank="1" showInputMessage="1" showErrorMessage="1" prompt="This calendar month view of your assignments is automatically generated based on the inputs from the Assignments worksheet. Only edit assignments in that worksheet" sqref="A1" xr:uid="{00000000-0002-0000-0100-000001000000}"/>
    <dataValidation allowBlank="1" showInputMessage="1" showErrorMessage="1" prompt="Enter the year for this calendar view" sqref="C3" xr:uid="{00000000-0002-0000-0100-000002000000}"/>
    <dataValidation allowBlank="1" showInputMessage="1" showErrorMessage="1" prompt="Navigate to a Assignments worksheet by selecting the hyperlink in this cell" sqref="B1" xr:uid="{00000000-0002-0000-0100-000003000000}"/>
    <dataValidation allowBlank="1" showInputMessage="1" showErrorMessage="1" prompt="Navigate to a Week View of assignments by selecting the hyperlink in this cell" sqref="C1" xr:uid="{00000000-0002-0000-0100-000004000000}"/>
    <dataValidation allowBlank="1" showInputMessage="1" showErrorMessage="1" prompt="Rows 6, 8, 10, 12, 14, 16, columns B to H have days of the month in the cells" sqref="B6" xr:uid="{00000000-0002-0000-0100-000005000000}"/>
    <dataValidation allowBlank="1" showInputMessage="1" showErrorMessage="1" prompt="Month calendar weekdays in this row from column B to H, with Sunday as the starting weekday" sqref="B5" xr:uid="{00000000-0002-0000-0100-000006000000}"/>
    <dataValidation allowBlank="1" showInputMessage="1" showErrorMessage="1" prompt="Assignments are automatically updated from the Assignments worksheet in rows 7, 9, 11, 13, 15, and 17 from columns B to H" sqref="B7" xr:uid="{00000000-0002-0000-0100-000007000000}"/>
  </dataValidations>
  <hyperlinks>
    <hyperlink ref="B1" location="Assignments!A1" tooltip="Click to view assignments" display="ASSIGNMENTS" xr:uid="{00000000-0004-0000-0100-000000000000}"/>
    <hyperlink ref="C1" location="'Week View'!A1" tooltip="Click to view weekly schedule" display="WEEK VIEW" xr:uid="{00000000-0004-0000-0100-000001000000}"/>
  </hyperlinks>
  <printOptions horizontalCentered="1" verticalCentered="1"/>
  <pageMargins left="0.25" right="0.25" top="0.75" bottom="0.75" header="0.3" footer="0.3"/>
  <pageSetup scale="67" orientation="landscape" r:id="rId1"/>
  <ignoredErrors>
    <ignoredError sqref="B8 C8:H8 B10:H10 B12:H12 B14:H14 B16:H16 B9:H9 B11:H11 B13:H13 B15:H15" formula="1"/>
  </ignoredError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8" tint="-0.249977111117893"/>
    <pageSetUpPr autoPageBreaks="0" fitToPage="1"/>
  </sheetPr>
  <dimension ref="B1:H17"/>
  <sheetViews>
    <sheetView showGridLines="0" zoomScaleNormal="100" workbookViewId="0"/>
  </sheetViews>
  <sheetFormatPr defaultRowHeight="13.8" x14ac:dyDescent="0.25"/>
  <cols>
    <col min="1" max="1" width="2.59765625" customWidth="1"/>
    <col min="2" max="8" width="20.5" customWidth="1"/>
    <col min="9" max="9" width="2.59765625" customWidth="1"/>
    <col min="10" max="10" width="10" customWidth="1"/>
  </cols>
  <sheetData>
    <row r="1" spans="2:8" ht="45" customHeight="1" thickBot="1" x14ac:dyDescent="0.3">
      <c r="B1" s="5" t="s">
        <v>20</v>
      </c>
      <c r="C1" s="3" t="s">
        <v>1</v>
      </c>
    </row>
    <row r="2" spans="2:8" ht="24.9" customHeight="1" thickTop="1" thickBot="1" x14ac:dyDescent="0.3">
      <c r="B2" t="s">
        <v>31</v>
      </c>
      <c r="C2" t="s">
        <v>32</v>
      </c>
      <c r="D2" t="s">
        <v>33</v>
      </c>
    </row>
    <row r="3" spans="2:8" ht="30" customHeight="1" thickTop="1" thickBot="1" x14ac:dyDescent="0.3">
      <c r="B3" s="14" t="s">
        <v>19</v>
      </c>
      <c r="C3" s="14">
        <f ca="1">YEAR(TODAY())</f>
        <v>2022</v>
      </c>
      <c r="D3" s="14" t="s">
        <v>30</v>
      </c>
      <c r="F3" s="1"/>
    </row>
    <row r="4" spans="2:8" ht="35.1" customHeight="1" thickTop="1" thickBot="1" x14ac:dyDescent="0.3">
      <c r="B4" s="20" t="s">
        <v>29</v>
      </c>
      <c r="C4" s="20"/>
      <c r="D4" s="20"/>
      <c r="E4" s="20"/>
      <c r="F4" s="20"/>
      <c r="G4" s="20"/>
      <c r="H4" s="20"/>
    </row>
    <row r="5" spans="2:8" ht="28.2" hidden="1" thickTop="1" x14ac:dyDescent="0.25">
      <c r="B5" s="13" t="str">
        <f t="shared" ref="B5:H5" ca="1" si="0">IF(WEEKDAY(DATEVALUE(WkMonth&amp;" 1, "&amp;WkYear))=COLUMN(A$2),1,IF(LEN(A5)&gt;0,A5+1,""))</f>
        <v/>
      </c>
      <c r="C5" s="13" t="str">
        <f t="shared" ca="1" si="0"/>
        <v/>
      </c>
      <c r="D5" s="13" t="str">
        <f t="shared" ca="1" si="0"/>
        <v/>
      </c>
      <c r="E5" s="13" t="str">
        <f t="shared" ca="1" si="0"/>
        <v/>
      </c>
      <c r="F5" s="13">
        <f t="shared" ca="1" si="0"/>
        <v>1</v>
      </c>
      <c r="G5" s="13">
        <f t="shared" ca="1" si="0"/>
        <v>2</v>
      </c>
      <c r="H5" s="13">
        <f t="shared" ca="1" si="0"/>
        <v>3</v>
      </c>
    </row>
    <row r="6" spans="2:8" ht="27.6" hidden="1" x14ac:dyDescent="0.25">
      <c r="B6" s="13">
        <f ca="1">IF(LEN(H5)&gt;0,IF(H5=LastDayOfMonth_Week,"",H5+1),"")</f>
        <v>4</v>
      </c>
      <c r="C6" s="13">
        <f t="shared" ref="C6:H10" ca="1" si="1">IF(LEN(B6)&gt;0,IF(B6=LastDayOfMonth_Week,"",B6+1),"")</f>
        <v>5</v>
      </c>
      <c r="D6" s="13">
        <f t="shared" ca="1" si="1"/>
        <v>6</v>
      </c>
      <c r="E6" s="13">
        <f t="shared" ca="1" si="1"/>
        <v>7</v>
      </c>
      <c r="F6" s="13">
        <f t="shared" ca="1" si="1"/>
        <v>8</v>
      </c>
      <c r="G6" s="13">
        <f t="shared" ca="1" si="1"/>
        <v>9</v>
      </c>
      <c r="H6" s="13">
        <f t="shared" ca="1" si="1"/>
        <v>10</v>
      </c>
    </row>
    <row r="7" spans="2:8" ht="27.6" hidden="1" x14ac:dyDescent="0.25">
      <c r="B7" s="13">
        <f ca="1">IF(LEN(H6)&gt;0,IF(H6=LastDayOfMonth_Week,"",H6+1),"")</f>
        <v>11</v>
      </c>
      <c r="C7" s="13">
        <f t="shared" ca="1" si="1"/>
        <v>12</v>
      </c>
      <c r="D7" s="13">
        <f t="shared" ca="1" si="1"/>
        <v>13</v>
      </c>
      <c r="E7" s="13">
        <f t="shared" ca="1" si="1"/>
        <v>14</v>
      </c>
      <c r="F7" s="13">
        <f t="shared" ca="1" si="1"/>
        <v>15</v>
      </c>
      <c r="G7" s="13">
        <f t="shared" ca="1" si="1"/>
        <v>16</v>
      </c>
      <c r="H7" s="13">
        <f t="shared" ca="1" si="1"/>
        <v>17</v>
      </c>
    </row>
    <row r="8" spans="2:8" ht="27.6" hidden="1" x14ac:dyDescent="0.25">
      <c r="B8" s="13">
        <f ca="1">IF(LEN(H7)&gt;0,IF(H7=LastDayOfMonth_Week,"",H7+1),"")</f>
        <v>18</v>
      </c>
      <c r="C8" s="13">
        <f t="shared" ca="1" si="1"/>
        <v>19</v>
      </c>
      <c r="D8" s="13">
        <f t="shared" ca="1" si="1"/>
        <v>20</v>
      </c>
      <c r="E8" s="13">
        <f t="shared" ca="1" si="1"/>
        <v>21</v>
      </c>
      <c r="F8" s="13">
        <f t="shared" ca="1" si="1"/>
        <v>22</v>
      </c>
      <c r="G8" s="13">
        <f t="shared" ca="1" si="1"/>
        <v>23</v>
      </c>
      <c r="H8" s="13">
        <f t="shared" ca="1" si="1"/>
        <v>24</v>
      </c>
    </row>
    <row r="9" spans="2:8" ht="27.6" hidden="1" x14ac:dyDescent="0.25">
      <c r="B9" s="13">
        <f ca="1">IF(LEN(H8)&gt;0,IF(H8=LastDayOfMonth_Week,"",H8+1),"")</f>
        <v>25</v>
      </c>
      <c r="C9" s="13">
        <f t="shared" ca="1" si="1"/>
        <v>26</v>
      </c>
      <c r="D9" s="13">
        <f t="shared" ca="1" si="1"/>
        <v>27</v>
      </c>
      <c r="E9" s="13">
        <f t="shared" ca="1" si="1"/>
        <v>28</v>
      </c>
      <c r="F9" s="13">
        <f t="shared" ca="1" si="1"/>
        <v>29</v>
      </c>
      <c r="G9" s="13">
        <f t="shared" ca="1" si="1"/>
        <v>30</v>
      </c>
      <c r="H9" s="13" t="str">
        <f t="shared" ca="1" si="1"/>
        <v/>
      </c>
    </row>
    <row r="10" spans="2:8" ht="28.2" hidden="1" thickBot="1" x14ac:dyDescent="0.3">
      <c r="B10" s="13" t="str">
        <f ca="1">IF(LEN(H9)&gt;0,IF(H9=LastDayOfMonth_Week,"",H9+1),"")</f>
        <v/>
      </c>
      <c r="C10" s="13" t="str">
        <f t="shared" ca="1" si="1"/>
        <v/>
      </c>
      <c r="D10" s="13" t="str">
        <f t="shared" ca="1" si="1"/>
        <v/>
      </c>
      <c r="E10" s="13" t="str">
        <f t="shared" ca="1" si="1"/>
        <v/>
      </c>
      <c r="F10" s="13" t="str">
        <f t="shared" ca="1" si="1"/>
        <v/>
      </c>
      <c r="G10" s="13" t="str">
        <f t="shared" ca="1" si="1"/>
        <v/>
      </c>
      <c r="H10" s="13" t="str">
        <f t="shared" ca="1" si="1"/>
        <v/>
      </c>
    </row>
    <row r="11" spans="2:8" ht="24.9" customHeight="1" thickTop="1" x14ac:dyDescent="0.25"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</row>
    <row r="12" spans="2:8" ht="27.6" x14ac:dyDescent="0.25">
      <c r="B12" s="17" t="str">
        <f t="shared" ref="B12:H12" ca="1" si="2">IF(B14="",IF(AND(ISNUMBER(A12),A12&lt;LastDayOfMonth_Week),A12+1,""),IF(B14&lt;=7,"",INDEX(WkMonthView,WkWeek,COLUMN(A$2))-7))</f>
        <v/>
      </c>
      <c r="C12" s="17" t="str">
        <f t="shared" ca="1" si="2"/>
        <v/>
      </c>
      <c r="D12" s="17" t="str">
        <f t="shared" ca="1" si="2"/>
        <v/>
      </c>
      <c r="E12" s="17" t="str">
        <f t="shared" ca="1" si="2"/>
        <v/>
      </c>
      <c r="F12" s="17" t="str">
        <f t="shared" ca="1" si="2"/>
        <v/>
      </c>
      <c r="G12" s="17" t="str">
        <f t="shared" ca="1" si="2"/>
        <v/>
      </c>
      <c r="H12" s="17" t="str">
        <f t="shared" ca="1" si="2"/>
        <v/>
      </c>
    </row>
    <row r="13" spans="2:8" x14ac:dyDescent="0.25">
      <c r="B13" s="18" t="str">
        <f ca="1">IF(LEN(B12)=0,"",IF(COUNTIF(Assignments[DUE DATE],DATE(WkYear,WkMonthNum,B12))&gt;0,"Assignment due!",""))</f>
        <v/>
      </c>
      <c r="C13" s="18" t="str">
        <f ca="1">IF(LEN(C12)=0,"",IF(COUNTIF(Assignments[DUE DATE],DATE(WkYear,WkMonthNum,C12))&gt;0,"Assignment due!",""))</f>
        <v/>
      </c>
      <c r="D13" s="18" t="str">
        <f ca="1">IF(LEN(D12)=0,"",IF(COUNTIF(Assignments[DUE DATE],DATE(WkYear,WkMonthNum,D12))&gt;0,"Assignment due!",""))</f>
        <v/>
      </c>
      <c r="E13" s="18" t="str">
        <f ca="1">IF(LEN(E12)=0,"",IF(COUNTIF(Assignments[DUE DATE],DATE(WkYear,WkMonthNum,E12))&gt;0,"Assignment due!",""))</f>
        <v/>
      </c>
      <c r="F13" s="18" t="str">
        <f ca="1">IF(LEN(F12)=0,"",IF(COUNTIF(Assignments[DUE DATE],DATE(WkYear,WkMonthNum,F12))&gt;0,"Assignment due!",""))</f>
        <v/>
      </c>
      <c r="G13" s="18" t="str">
        <f ca="1">IF(LEN(G12)=0,"",IF(COUNTIF(Assignments[DUE DATE],DATE(WkYear,WkMonthNum,G12))&gt;0,"Assignment due!",""))</f>
        <v/>
      </c>
      <c r="H13" s="18" t="str">
        <f ca="1">IF(LEN(H12)=0,"",IF(COUNTIF(Assignments[DUE DATE],DATE(WkYear,WkMonthNum,H12))&gt;0,"Assignment due!",""))</f>
        <v/>
      </c>
    </row>
    <row r="14" spans="2:8" ht="27.6" x14ac:dyDescent="0.25">
      <c r="B14" s="10" t="str">
        <f t="shared" ref="B14" ca="1" si="3">INDEX(WkMonthView,WkWeek,COLUMN(A$2))</f>
        <v/>
      </c>
      <c r="C14" s="10" t="str">
        <f t="shared" ref="C14" ca="1" si="4">INDEX(WkMonthView,WkWeek,COLUMN(B$2))</f>
        <v/>
      </c>
      <c r="D14" s="10" t="str">
        <f t="shared" ref="D14" ca="1" si="5">INDEX(WkMonthView,WkWeek,COLUMN(C$2))</f>
        <v/>
      </c>
      <c r="E14" s="10" t="str">
        <f t="shared" ref="E14" ca="1" si="6">INDEX(WkMonthView,WkWeek,COLUMN(D$2))</f>
        <v/>
      </c>
      <c r="F14" s="10">
        <f t="shared" ref="F14" ca="1" si="7">INDEX(WkMonthView,WkWeek,COLUMN(E$2))</f>
        <v>1</v>
      </c>
      <c r="G14" s="10">
        <f t="shared" ref="G14" ca="1" si="8">INDEX(WkMonthView,WkWeek,COLUMN(F$2))</f>
        <v>2</v>
      </c>
      <c r="H14" s="10">
        <f t="shared" ref="H14" ca="1" si="9">INDEX(WkMonthView,WkWeek,COLUMN(G$2))</f>
        <v>3</v>
      </c>
    </row>
    <row r="15" spans="2:8" ht="225" customHeight="1" x14ac:dyDescent="0.25">
      <c r="B15" s="11" t="str">
        <f ca="1">IF(LEN(B14)=0,"",IF(COUNTIF(Assignments[DUE DATE],DATE(WkYear,WkMonthNum,B14))&gt;0,"Assignment due!",""))</f>
        <v/>
      </c>
      <c r="C15" s="11" t="str">
        <f ca="1">IF(LEN(C14)=0,"",IF(COUNTIF(Assignments[DUE DATE],DATE(WkYear,WkMonthNum,C14))&gt;0,"Assignment due!",""))</f>
        <v/>
      </c>
      <c r="D15" s="11" t="str">
        <f ca="1">IF(LEN(D14)=0,"",IF(COUNTIF(Assignments[DUE DATE],DATE(WkYear,WkMonthNum,D14))&gt;0,"Assignment due!",""))</f>
        <v/>
      </c>
      <c r="E15" s="11" t="str">
        <f ca="1">IF(LEN(E14)=0,"",IF(COUNTIF(Assignments[DUE DATE],DATE(WkYear,WkMonthNum,E14))&gt;0,"Assignment due!",""))</f>
        <v/>
      </c>
      <c r="F15" s="11" t="str">
        <f ca="1">IF(LEN(F14)=0,"",IF(COUNTIF(Assignments[DUE DATE],DATE(WkYear,WkMonthNum,F14))&gt;0,"Assignment due!",""))</f>
        <v/>
      </c>
      <c r="G15" s="11" t="str">
        <f ca="1">IF(LEN(G14)=0,"",IF(COUNTIF(Assignments[DUE DATE],DATE(WkYear,WkMonthNum,G14))&gt;0,"Assignment due!",""))</f>
        <v/>
      </c>
      <c r="H15" s="11" t="str">
        <f ca="1">IF(LEN(H14)=0,"",IF(COUNTIF(Assignments[DUE DATE],DATE(WkYear,WkMonthNum,H14))&gt;0,"Assignment due!",""))</f>
        <v/>
      </c>
    </row>
    <row r="16" spans="2:8" ht="27.6" x14ac:dyDescent="0.25">
      <c r="B16" s="17">
        <f t="array" aca="1" ref="B16" ca="1">IFERROR(IF(B14="",IF(AND(ISNUMBER(A16),A16&lt;LastDayOfMonth_Week),A16+1,$H$14+COLUMN(A$2)),IF(B14+7&gt;LastDayOfMonth_Week,"",INDEX(WkMonthView,WkWeek,COLUMN(A$2))+7)),"")</f>
        <v>4</v>
      </c>
      <c r="C16" s="17">
        <f t="array" aca="1" ref="C16" ca="1">IFERROR(IF(C14="",IF(AND(ISNUMBER(B16),B16&lt;LastDayOfMonth_Week),B16+1,$H$14+COLUMN(B$2)),IF(C14+7&gt;LastDayOfMonth_Week,"",INDEX(WkMonthView,WkWeek,COLUMN(B$2))+7)),"")</f>
        <v>5</v>
      </c>
      <c r="D16" s="17">
        <f t="array" aca="1" ref="D16" ca="1">IFERROR(IF(D14="",IF(AND(ISNUMBER(C16),C16&lt;LastDayOfMonth_Week),C16+1,$H$14+COLUMN(C$2)),IF(D14+7&gt;LastDayOfMonth_Week,"",INDEX(WkMonthView,WkWeek,COLUMN(C$2))+7)),"")</f>
        <v>6</v>
      </c>
      <c r="E16" s="17">
        <f t="array" aca="1" ref="E16" ca="1">IFERROR(IF(E14="",IF(AND(ISNUMBER(D16),D16&lt;LastDayOfMonth_Week),D16+1,$H$14+COLUMN(D$2)),IF(E14+7&gt;LastDayOfMonth_Week,"",INDEX(WkMonthView,WkWeek,COLUMN(D$2))+7)),"")</f>
        <v>7</v>
      </c>
      <c r="F16" s="17">
        <f t="array" aca="1" ref="F16" ca="1">IFERROR(IF(F14="",IF(AND(ISNUMBER(E16),E16&lt;LastDayOfMonth_Week),E16+1,$H$14+COLUMN(E$2)),IF(F14+7&gt;LastDayOfMonth_Week,"",INDEX(WkMonthView,WkWeek,COLUMN(E$2))+7)),"")</f>
        <v>8</v>
      </c>
      <c r="G16" s="17">
        <f t="array" aca="1" ref="G16" ca="1">IFERROR(IF(G14="",IF(AND(ISNUMBER(F16),F16&lt;LastDayOfMonth_Week),F16+1,$H$14+COLUMN(F$2)),IF(G14+7&gt;LastDayOfMonth_Week,"",INDEX(WkMonthView,WkWeek,COLUMN(F$2))+7)),"")</f>
        <v>9</v>
      </c>
      <c r="H16" s="17">
        <f t="array" aca="1" ref="H16" ca="1">IFERROR(IF(H14="",IF(AND(ISNUMBER(G16),G16&lt;LastDayOfMonth_Week),G16+1,$H$14+COLUMN(G$2)),IF(H14+7&gt;LastDayOfMonth_Week,"",INDEX(WkMonthView,WkWeek,COLUMN(G$2))+7)),"")</f>
        <v>10</v>
      </c>
    </row>
    <row r="17" spans="2:8" x14ac:dyDescent="0.25">
      <c r="B17" s="18" t="str">
        <f ca="1">IF(LEN(B16)=0,"",IF(COUNTIF(Assignments[DUE DATE],DATE(WkYear,WkMonthNum,B16))&gt;0,"Assignment due!",""))</f>
        <v/>
      </c>
      <c r="C17" s="18" t="str">
        <f ca="1">IF(LEN(C16)=0,"",IF(COUNTIF(Assignments[DUE DATE],DATE(WkYear,WkMonthNum,C16))&gt;0,"Assignment due!",""))</f>
        <v/>
      </c>
      <c r="D17" s="18" t="str">
        <f ca="1">IF(LEN(D16)=0,"",IF(COUNTIF(Assignments[DUE DATE],DATE(WkYear,WkMonthNum,D16))&gt;0,"Assignment due!",""))</f>
        <v/>
      </c>
      <c r="E17" s="18" t="str">
        <f ca="1">IF(LEN(E16)=0,"",IF(COUNTIF(Assignments[DUE DATE],DATE(WkYear,WkMonthNum,E16))&gt;0,"Assignment due!",""))</f>
        <v/>
      </c>
      <c r="F17" s="18" t="str">
        <f ca="1">IF(LEN(F16)=0,"",IF(COUNTIF(Assignments[DUE DATE],DATE(WkYear,WkMonthNum,F16))&gt;0,"Assignment due!",""))</f>
        <v/>
      </c>
      <c r="G17" s="18" t="str">
        <f ca="1">IF(LEN(G16)=0,"",IF(COUNTIF(Assignments[DUE DATE],DATE(WkYear,WkMonthNum,G16))&gt;0,"Assignment due!",""))</f>
        <v/>
      </c>
      <c r="H17" s="18" t="str">
        <f ca="1">IF(LEN(H16)=0,"",IF(COUNTIF(Assignments[DUE DATE],DATE(WkYear,WkMonthNum,H16))&gt;0,"Assignment due!",""))</f>
        <v/>
      </c>
    </row>
  </sheetData>
  <dataValidations count="9">
    <dataValidation type="list" allowBlank="1" showInputMessage="1" showErrorMessage="1" error="Select RETRY and press ALT+DOWN ARROW then ENTER to select an entry from the provided list. Select CANCEL to exit the cell" prompt="Select a week from this dropdown to view the assignments in that week. ALT+DOWN ARROW, ENTER to select from the list in this cell" sqref="D3" xr:uid="{00000000-0002-0000-0200-000000000000}">
      <formula1>"Week 1, Week 2, Week 3, Week 4, Week 5, Week 6"</formula1>
    </dataValidation>
    <dataValidation type="list" allowBlank="1" showInputMessage="1" showErrorMessage="1" error="Select RETRY and type the full name of a month or press ALT+DOWN ARROW then ENTER to select from the provided list. Select CANCEL to exit the cell" prompt="Select a month from this dropdown to view the assignments in that month. ALT+DOWN ARROW, ENTER to select from the list or type the full name of a month in this cell" sqref="B3" xr:uid="{00000000-0002-0000-0200-000001000000}">
      <formula1>"January,February,March,April,May,June,July,August,September,October,November,December"</formula1>
    </dataValidation>
    <dataValidation allowBlank="1" showInputMessage="1" showErrorMessage="1" prompt="Enter the year for this calendar view" sqref="C3" xr:uid="{00000000-0002-0000-0200-000002000000}"/>
    <dataValidation allowBlank="1" showInputMessage="1" showErrorMessage="1" prompt="This week view of assignments is automatically updated based on inputs from the Assignments worksheet in this workbook. make all edits to assignments in that worksheet" sqref="A1" xr:uid="{00000000-0002-0000-0200-000003000000}"/>
    <dataValidation allowBlank="1" showInputMessage="1" showErrorMessage="1" prompt="Navigate to a Assignments worksheet by selecting the hyperlink in this cell" sqref="B1" xr:uid="{00000000-0002-0000-0200-000004000000}"/>
    <dataValidation allowBlank="1" showInputMessage="1" showErrorMessage="1" prompt="Navigate to a Month View of the assignments in this worksheet by selecting the hyperlink in this cell" sqref="C1" xr:uid="{00000000-0002-0000-0200-000005000000}"/>
    <dataValidation allowBlank="1" showInputMessage="1" showErrorMessage="1" prompt="Week view calendar weekdays in this row from column B to H, with Sunday as the starting weekday" sqref="B11" xr:uid="{00000000-0002-0000-0200-000006000000}"/>
    <dataValidation allowBlank="1" showInputMessage="1" showErrorMessage="1" prompt="Rows 12, 14, and 16, columns B to H have days of the week in the cells" sqref="B12" xr:uid="{00000000-0002-0000-0200-000007000000}"/>
    <dataValidation allowBlank="1" showInputMessage="1" showErrorMessage="1" prompt="Assignments from the Assignments worksheet appear in rows 13, 15, and 17 columns B to H" sqref="B13" xr:uid="{00000000-0002-0000-0200-000008000000}"/>
  </dataValidations>
  <hyperlinks>
    <hyperlink ref="B1" location="Assignments!A1" tooltip="Click to view Assignments" display="ASSIGNMENTS" xr:uid="{00000000-0004-0000-0200-000000000000}"/>
    <hyperlink ref="C1" location="'Month View'!A1" tooltip="Click to view monthly schedule" display="MONTH VIEW" xr:uid="{00000000-0004-0000-0200-000001000000}"/>
  </hyperlinks>
  <printOptions horizontalCentered="1" verticalCentered="1"/>
  <pageMargins left="0.25" right="0.25" top="0.75" bottom="0.75" header="0.3" footer="0.3"/>
  <pageSetup scale="84" orientation="landscape" r:id="rId1"/>
  <ignoredErrors>
    <ignoredError sqref="B14 C14:H14 B16:H16" formula="1"/>
  </ignoredErrors>
  <drawing r:id="rId2"/>
</worksheet>
</file>

<file path=customXml/_rels/item1.xml.rels>&#65279;<?xml version="1.0" encoding="utf-8"?><Relationships xmlns="http://schemas.openxmlformats.org/package/2006/relationships"><Relationship Type="http://schemas.openxmlformats.org/officeDocument/2006/relationships/customXmlProps" Target="/customXml/itemProps11.xml" Id="rId1" /></Relationships>
</file>

<file path=customXml/_rels/item23.xml.rels>&#65279;<?xml version="1.0" encoding="utf-8"?><Relationships xmlns="http://schemas.openxmlformats.org/package/2006/relationships"><Relationship Type="http://schemas.openxmlformats.org/officeDocument/2006/relationships/customXmlProps" Target="/customXml/itemProps23.xml" Id="rId1" /></Relationships>
</file>

<file path=customXml/_rels/item32.xml.rels>&#65279;<?xml version="1.0" encoding="utf-8"?><Relationships xmlns="http://schemas.openxmlformats.org/package/2006/relationships"><Relationship Type="http://schemas.openxmlformats.org/officeDocument/2006/relationships/customXmlProps" Target="/customXml/itemProps32.xml" Id="rId1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1.xml><?xml version="1.0" encoding="utf-8"?>
<ds:datastoreItem xmlns:ds="http://schemas.openxmlformats.org/officeDocument/2006/customXml" ds:itemID="{24B4C3EA-23D8-4E5D-8DF9-24F3C3E4000A}"/>
</file>

<file path=customXml/itemProps23.xml><?xml version="1.0" encoding="utf-8"?>
<ds:datastoreItem xmlns:ds="http://schemas.openxmlformats.org/officeDocument/2006/customXml" ds:itemID="{BD9ABEB3-6D3F-4A38-A004-43438BF5BBD5}"/>
</file>

<file path=customXml/itemProps32.xml><?xml version="1.0" encoding="utf-8"?>
<ds:datastoreItem xmlns:ds="http://schemas.openxmlformats.org/officeDocument/2006/customXml" ds:itemID="{EF84877B-8312-4DC4-9D3F-0FBDCCE2557D}"/>
</file>

<file path=docProps/app.xml><?xml version="1.0" encoding="utf-8"?>
<ap:Properties xmlns:vt="http://schemas.openxmlformats.org/officeDocument/2006/docPropsVTypes" xmlns:ap="http://schemas.openxmlformats.org/officeDocument/2006/extended-properties">
  <ap:Template>TM03458077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ap:HeadingPairs>
  <ap:TitlesOfParts>
    <vt:vector baseType="lpstr" size="14">
      <vt:lpstr>Assignments</vt:lpstr>
      <vt:lpstr>Month View</vt:lpstr>
      <vt:lpstr>Week View</vt:lpstr>
      <vt:lpstr>ColumnTitle1</vt:lpstr>
      <vt:lpstr>MoMonth</vt:lpstr>
      <vt:lpstr>MoWeek2</vt:lpstr>
      <vt:lpstr>MoWeek3</vt:lpstr>
      <vt:lpstr>MoWeek4</vt:lpstr>
      <vt:lpstr>MoWeek5</vt:lpstr>
      <vt:lpstr>MoYear</vt:lpstr>
      <vt:lpstr>Assignments!Print_Titles</vt:lpstr>
      <vt:lpstr>'Week View'!WkMonth</vt:lpstr>
      <vt:lpstr>WkMonthView</vt:lpstr>
      <vt:lpstr>'Week View'!WkYear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2022-11-06T05:51:08Z</dcterms:created>
  <dcterms:modified xsi:type="dcterms:W3CDTF">2022-11-06T05:52:16Z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