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xl/theme/theme11.xml" ContentType="application/vnd.openxmlformats-officedocument.theme+xml"/>
  <Override PartName="/xl/worksheets/sheet21.xml" ContentType="application/vnd.openxmlformats-officedocument.spreadsheetml.worksheet+xml"/>
  <Override PartName="/xl/tables/table71.xml" ContentType="application/vnd.openxmlformats-officedocument.spreadsheetml.table+xml"/>
  <Override PartName="/xl/tables/table22.xml" ContentType="application/vnd.openxmlformats-officedocument.spreadsheetml.table+xml"/>
  <Override PartName="/xl/tables/table63.xml" ContentType="application/vnd.openxmlformats-officedocument.spreadsheetml.table+xml"/>
  <Override PartName="/xl/tables/table14.xml" ContentType="application/vnd.openxmlformats-officedocument.spreadsheetml.table+xml"/>
  <Override PartName="/xl/tables/table55.xml" ContentType="application/vnd.openxmlformats-officedocument.spreadsheetml.table+xml"/>
  <Override PartName="/xl/tables/table106.xml" ContentType="application/vnd.openxmlformats-officedocument.spreadsheetml.table+xml"/>
  <Override PartName="/xl/tables/table47.xml" ContentType="application/vnd.openxmlformats-officedocument.spreadsheetml.table+xml"/>
  <Override PartName="/xl/tables/table98.xml" ContentType="application/vnd.openxmlformats-officedocument.spreadsheetml.table+xml"/>
  <Override PartName="/xl/tables/table39.xml" ContentType="application/vnd.openxmlformats-officedocument.spreadsheetml.table+xml"/>
  <Override PartName="/xl/tables/table810.xml" ContentType="application/vnd.openxmlformats-officedocument.spreadsheetml.table+xml"/>
  <Override PartName="/xl/worksheets/sheet12.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bookViews>
    <workbookView xWindow="29890" yWindow="-110" windowWidth="38620" windowHeight="21100" xr2:uid="{E56E5E3A-AA89-4E6A-9194-A12D7580BE29}"/>
  </bookViews>
  <sheets>
    <sheet name="Start" sheetId="2" r:id="rId1"/>
    <sheet name="Wedding budget" sheetId="1" r:id="rId2"/>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3" i="1" l="1"/>
  <c r="C93" i="1"/>
  <c r="D84" i="1"/>
  <c r="C84" i="1"/>
  <c r="D76" i="1"/>
  <c r="C76" i="1"/>
  <c r="D67" i="1"/>
  <c r="C67" i="1"/>
  <c r="D58" i="1"/>
  <c r="C58" i="1"/>
  <c r="D49" i="1"/>
  <c r="C49" i="1"/>
  <c r="D42" i="1"/>
  <c r="C42" i="1"/>
  <c r="D33" i="1"/>
  <c r="C33" i="1"/>
  <c r="D24" i="1"/>
  <c r="C24" i="1"/>
  <c r="D14" i="1"/>
  <c r="C14" i="1"/>
  <c r="D5" i="1"/>
  <c r="C5" i="1"/>
</calcChain>
</file>

<file path=xl/sharedStrings.xml><?xml version="1.0" encoding="utf-8"?>
<sst xmlns="http://schemas.openxmlformats.org/spreadsheetml/2006/main" count="111" uniqueCount="72">
  <si>
    <t>ABOUT THIS TEMPLATE</t>
  </si>
  <si>
    <t>Use this template to log your actual wedding expenses on various items and track them against budgeted amounts.</t>
  </si>
  <si>
    <t>Enter expenses on apparel, decorations, gifts, flowers, music, photography, reception, stationery, transportation, and miscellaneous items in respective tables.</t>
  </si>
  <si>
    <t>Total estimated and total actual expenses are auto-calculated.</t>
  </si>
  <si>
    <t>Note: </t>
  </si>
  <si>
    <t>Additional instructions have been provided in column A in WEDDING BUDGET worksheet. This text has been intentionally hidden. To remove text, select column A, then select DELETE. To unhide text, select column A, then change font color.</t>
  </si>
  <si>
    <t>To learn more about tables, press SHIFT and then F10 within a table, select the TABLE option, and then select ALTERNATIVE TEXT.</t>
  </si>
  <si>
    <t xml:space="preserve">TOTAL EXPENSES </t>
  </si>
  <si>
    <t xml:space="preserve">Item </t>
  </si>
  <si>
    <t>Estimated</t>
  </si>
  <si>
    <t>Actual</t>
  </si>
  <si>
    <t xml:space="preserve">Total expenses </t>
  </si>
  <si>
    <t>APPAREL</t>
  </si>
  <si>
    <t>Engagement ring</t>
  </si>
  <si>
    <t>Wedding rings</t>
  </si>
  <si>
    <t>Bridal gown</t>
  </si>
  <si>
    <t>Veil/headpiece</t>
  </si>
  <si>
    <t>Other:</t>
  </si>
  <si>
    <t>Total apparel</t>
  </si>
  <si>
    <t>DECORATIONS</t>
  </si>
  <si>
    <t>Bows for church pews/other seating</t>
  </si>
  <si>
    <t>Table centerpieces (excludes flowers)</t>
  </si>
  <si>
    <t>Candles</t>
  </si>
  <si>
    <t>Lighting</t>
  </si>
  <si>
    <t>Balloons</t>
  </si>
  <si>
    <t>Total decorations</t>
  </si>
  <si>
    <t>GIFTS</t>
  </si>
  <si>
    <t>Attendants</t>
  </si>
  <si>
    <t>Bride and groom</t>
  </si>
  <si>
    <t>Parents</t>
  </si>
  <si>
    <t>Readers/other participants</t>
  </si>
  <si>
    <t>Total gifts</t>
  </si>
  <si>
    <t>FLOWERS</t>
  </si>
  <si>
    <t>Bouquets</t>
  </si>
  <si>
    <t>Boutonnières</t>
  </si>
  <si>
    <t>Corsages</t>
  </si>
  <si>
    <t>Ceremony</t>
  </si>
  <si>
    <t>Total flowers</t>
  </si>
  <si>
    <t>MUSIC</t>
  </si>
  <si>
    <t>Musicians for ceremony</t>
  </si>
  <si>
    <t>Band/DJ for reception</t>
  </si>
  <si>
    <t>Total music</t>
  </si>
  <si>
    <t>PHOTOGRAPHY</t>
  </si>
  <si>
    <t>Formals</t>
  </si>
  <si>
    <t>Candids</t>
  </si>
  <si>
    <t>Extra prints</t>
  </si>
  <si>
    <t>Photo albums</t>
  </si>
  <si>
    <t>Total photography</t>
  </si>
  <si>
    <t xml:space="preserve">RECEPTION </t>
  </si>
  <si>
    <t>Room/hall fees</t>
  </si>
  <si>
    <t>Tables and chairs</t>
  </si>
  <si>
    <t>Food</t>
  </si>
  <si>
    <t>Linens</t>
  </si>
  <si>
    <t>Total reception (excludes music and decorations)</t>
  </si>
  <si>
    <t>STATIONERY &amp; PRINTING</t>
  </si>
  <si>
    <t>Invitations</t>
  </si>
  <si>
    <t>Announcements</t>
  </si>
  <si>
    <t>Thank-You cards</t>
  </si>
  <si>
    <t>Personal stationery</t>
  </si>
  <si>
    <t>Total stationery/printing</t>
  </si>
  <si>
    <t>TRANSPORTATION</t>
  </si>
  <si>
    <t>Limousines/trolleys</t>
  </si>
  <si>
    <t>Parking</t>
  </si>
  <si>
    <t>Taxis</t>
  </si>
  <si>
    <t>Total transportation</t>
  </si>
  <si>
    <t>OTHER EXPENSES</t>
  </si>
  <si>
    <t>Officiant</t>
  </si>
  <si>
    <t>Church/ceremony site fee</t>
  </si>
  <si>
    <t>Wedding coordinator</t>
  </si>
  <si>
    <t>Rehearsal dinner</t>
  </si>
  <si>
    <t>Total other expenses</t>
  </si>
  <si>
    <t>WEDDING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</si>
</sst>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409]* #,##0.00_);_([$$-409]* \(#,##0.00\);_([$$-409]* &quot;-&quot;??_);_(@_)"/>
  </numFmts>
  <fonts count="17">
    <font>
      <sz val="11"/>
      <color theme="1"/>
      <name val="Calibri"/>
      <family val="2"/>
      <scheme val="minor"/>
    </font>
    <font>
      <sz val="22"/>
      <color theme="1"/>
      <name val="Channel"/>
    </font>
    <font>
      <sz val="11"/>
      <color theme="1"/>
      <name val="Calibri"/>
      <family val="2"/>
      <scheme val="minor"/>
    </font>
    <font>
      <b/>
      <sz val="11"/>
      <color theme="0"/>
      <name val="Calibri"/>
      <family val="2"/>
      <scheme val="minor"/>
    </font>
    <font>
      <sz val="72"/>
      <color theme="1"/>
      <name val="Bakery"/>
      <family val="3"/>
    </font>
    <font>
      <b/>
      <sz val="11"/>
      <color theme="1"/>
      <name val="Calibri"/>
      <family val="2"/>
      <scheme val="minor"/>
    </font>
    <font>
      <sz val="11"/>
      <color theme="0"/>
      <name val="Calibri"/>
      <family val="2"/>
      <scheme val="minor"/>
    </font>
    <font>
      <sz val="8"/>
      <name val="Calibri"/>
      <family val="2"/>
      <scheme val="minor"/>
    </font>
    <font>
      <sz val="11"/>
      <color theme="4" tint="-0.499984740745262"/>
      <name val="Calibri"/>
      <family val="2"/>
      <scheme val="minor"/>
    </font>
    <font>
      <sz val="11"/>
      <color theme="6" tint="-0.499984740745262"/>
      <name val="Calibri"/>
      <family val="2"/>
      <scheme val="minor"/>
    </font>
    <font>
      <sz val="11"/>
      <color theme="7" tint="-0.499984740745262"/>
      <name val="Calibri"/>
      <family val="2"/>
      <scheme val="minor"/>
    </font>
    <font>
      <sz val="11"/>
      <color theme="9" tint="-0.499984740745262"/>
      <name val="Calibri"/>
      <family val="2"/>
      <scheme val="minor"/>
    </font>
    <font>
      <sz val="28"/>
      <color theme="0"/>
      <name val="Book Antiqua"/>
      <family val="1"/>
      <scheme val="major"/>
    </font>
    <font>
      <sz val="48"/>
      <color theme="0"/>
      <name val="Book Antiqua"/>
      <family val="1"/>
      <scheme val="major"/>
    </font>
    <font>
      <sz val="26"/>
      <color theme="0"/>
      <name val="Book Antiqua"/>
      <family val="1"/>
      <scheme val="major"/>
    </font>
    <font>
      <b/>
      <sz val="11"/>
      <color theme="0"/>
      <name val="Calibri (Body)"/>
    </font>
    <font>
      <b/>
      <sz val="1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3" tint="0.39997558519241921"/>
        <bgColor indexed="64"/>
      </patternFill>
    </fill>
    <fill>
      <patternFill patternType="solid">
        <fgColor theme="7"/>
        <bgColor indexed="64"/>
      </patternFill>
    </fill>
    <fill>
      <patternFill patternType="solid">
        <fgColor theme="3"/>
        <bgColor indexed="64"/>
      </patternFill>
    </fill>
    <fill>
      <patternFill patternType="solid">
        <fgColor theme="9"/>
        <bgColor indexed="64"/>
      </patternFill>
    </fill>
    <fill>
      <patternFill patternType="solid">
        <fgColor theme="4" tint="-0.499984740745262"/>
        <bgColor indexed="64"/>
      </patternFill>
    </fill>
    <fill>
      <patternFill patternType="solid">
        <fgColor theme="7" tint="-0.249977111117893"/>
        <bgColor indexed="64"/>
      </patternFill>
    </fill>
    <fill>
      <patternFill patternType="solid">
        <fgColor theme="4" tint="-0.249977111117893"/>
        <bgColor indexed="64"/>
      </patternFill>
    </fill>
  </fills>
  <borders count="42">
    <border>
      <left/>
      <right/>
      <top/>
      <bottom/>
      <diagonal/>
    </border>
    <border>
      <left style="thick">
        <color theme="0"/>
      </left>
      <right/>
      <top/>
      <bottom/>
      <diagonal/>
    </border>
    <border>
      <left/>
      <right style="thin">
        <color theme="0"/>
      </right>
      <top/>
      <bottom style="thin">
        <color theme="0"/>
      </bottom>
      <diagonal/>
    </border>
    <border>
      <left/>
      <right style="thin">
        <color theme="9"/>
      </right>
      <top/>
      <bottom style="thin">
        <color theme="9"/>
      </bottom>
      <diagonal/>
    </border>
    <border>
      <left style="thin">
        <color theme="1"/>
      </left>
      <right style="thin">
        <color theme="1"/>
      </right>
      <top style="thin">
        <color theme="3" tint="0.59999389629810485"/>
      </top>
      <bottom style="thin">
        <color theme="3" tint="0.59999389629810485"/>
      </bottom>
      <diagonal/>
    </border>
    <border>
      <left style="thin">
        <color theme="3" tint="0.59999389629810485"/>
      </left>
      <right/>
      <top/>
      <bottom/>
      <diagonal/>
    </border>
    <border>
      <left style="thin">
        <color theme="3" tint="0.59999389629810485"/>
      </left>
      <right/>
      <top style="thin">
        <color theme="3" tint="0.59999389629810485"/>
      </top>
      <bottom style="thin">
        <color theme="3" tint="0.59999389629810485"/>
      </bottom>
      <diagonal/>
    </border>
    <border>
      <left style="thin">
        <color theme="3" tint="0.59999389629810485"/>
      </left>
      <right style="thin">
        <color theme="3" tint="0.59999389629810485"/>
      </right>
      <top style="thin">
        <color theme="3" tint="0.59999389629810485"/>
      </top>
      <bottom style="thin">
        <color theme="3" tint="0.59999389629810485"/>
      </bottom>
      <diagonal/>
    </border>
    <border>
      <left style="thin">
        <color theme="3" tint="0.59999389629810485"/>
      </left>
      <right style="thin">
        <color theme="1"/>
      </right>
      <top style="thin">
        <color theme="3" tint="0.59999389629810485"/>
      </top>
      <bottom style="thin">
        <color theme="3" tint="0.59999389629810485"/>
      </bottom>
      <diagonal/>
    </border>
    <border>
      <left style="thin">
        <color theme="1"/>
      </left>
      <right style="thin">
        <color theme="3" tint="0.59999389629810485"/>
      </right>
      <top style="thin">
        <color theme="3" tint="0.59999389629810485"/>
      </top>
      <bottom style="thin">
        <color theme="3" tint="0.59999389629810485"/>
      </bottom>
      <diagonal/>
    </border>
    <border>
      <left/>
      <right/>
      <top style="thin">
        <color theme="3" tint="0.59999389629810485"/>
      </top>
      <bottom style="thin">
        <color theme="3" tint="0.59999389629810485"/>
      </bottom>
      <diagonal/>
    </border>
    <border>
      <left/>
      <right/>
      <top style="thin">
        <color theme="4" tint="0.59999389629810485"/>
      </top>
      <bottom/>
      <diagonal/>
    </border>
    <border>
      <left style="thin">
        <color theme="1"/>
      </left>
      <right style="thin">
        <color theme="1"/>
      </right>
      <top style="thin">
        <color theme="4" tint="0.59999389629810485"/>
      </top>
      <bottom style="thin">
        <color theme="4" tint="0.59999389629810485"/>
      </bottom>
      <diagonal/>
    </border>
    <border>
      <left/>
      <right/>
      <top style="thin">
        <color theme="4" tint="0.59999389629810485"/>
      </top>
      <bottom style="thin">
        <color theme="4" tint="0.59999389629810485"/>
      </bottom>
      <diagonal/>
    </border>
    <border>
      <left style="thin">
        <color theme="4" tint="0.59999389629810485"/>
      </left>
      <right/>
      <top/>
      <bottom/>
      <diagonal/>
    </border>
    <border>
      <left/>
      <right style="thin">
        <color theme="4" tint="0.59999389629810485"/>
      </right>
      <top/>
      <bottom/>
      <diagonal/>
    </border>
    <border>
      <left style="thin">
        <color theme="4" tint="0.59999389629810485"/>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1"/>
      </right>
      <top style="thin">
        <color theme="4" tint="0.59999389629810485"/>
      </top>
      <bottom style="thin">
        <color theme="4" tint="0.59999389629810485"/>
      </bottom>
      <diagonal/>
    </border>
    <border>
      <left style="thin">
        <color theme="1"/>
      </left>
      <right style="thin">
        <color theme="4" tint="0.59999389629810485"/>
      </right>
      <top style="thin">
        <color theme="4" tint="0.59999389629810485"/>
      </top>
      <bottom style="thin">
        <color theme="4" tint="0.59999389629810485"/>
      </bottom>
      <diagonal/>
    </border>
    <border>
      <left style="thin">
        <color theme="1"/>
      </left>
      <right style="thin">
        <color theme="1"/>
      </right>
      <top style="thin">
        <color theme="6" tint="0.59999389629810485"/>
      </top>
      <bottom style="thin">
        <color theme="6" tint="0.59999389629810485"/>
      </bottom>
      <diagonal/>
    </border>
    <border>
      <left/>
      <right/>
      <top style="thin">
        <color theme="6" tint="0.59999389629810485"/>
      </top>
      <bottom style="thin">
        <color theme="6" tint="0.59999389629810485"/>
      </bottom>
      <diagonal/>
    </border>
    <border>
      <left style="thin">
        <color theme="6" tint="0.59999389629810485"/>
      </left>
      <right style="thin">
        <color theme="1"/>
      </right>
      <top style="thin">
        <color theme="6" tint="0.59999389629810485"/>
      </top>
      <bottom style="thin">
        <color theme="6" tint="0.59999389629810485"/>
      </bottom>
      <diagonal/>
    </border>
    <border>
      <left style="thin">
        <color theme="6" tint="0.59999389629810485"/>
      </left>
      <right/>
      <top style="thin">
        <color theme="6" tint="0.59999389629810485"/>
      </top>
      <bottom style="thin">
        <color theme="6" tint="0.59999389629810485"/>
      </bottom>
      <diagonal/>
    </border>
    <border>
      <left style="thin">
        <color theme="6" tint="0.59999389629810485"/>
      </left>
      <right/>
      <top/>
      <bottom/>
      <diagonal/>
    </border>
    <border>
      <left style="thin">
        <color theme="1"/>
      </left>
      <right style="thin">
        <color theme="6" tint="0.59999389629810485"/>
      </right>
      <top style="thin">
        <color theme="6" tint="0.59999389629810485"/>
      </top>
      <bottom style="thin">
        <color theme="6" tint="0.59999389629810485"/>
      </bottom>
      <diagonal/>
    </border>
    <border>
      <left/>
      <right/>
      <top/>
      <bottom style="thin">
        <color theme="6" tint="0.59999389629810485"/>
      </bottom>
      <diagonal/>
    </border>
    <border>
      <left/>
      <right style="thin">
        <color theme="6" tint="0.59999389629810485"/>
      </right>
      <top/>
      <bottom/>
      <diagonal/>
    </border>
    <border>
      <left style="thin">
        <color theme="6" tint="0.59999389629810485"/>
      </left>
      <right/>
      <top/>
      <bottom style="thin">
        <color theme="6" tint="0.59999389629810485"/>
      </bottom>
      <diagonal/>
    </border>
    <border>
      <left style="thin">
        <color theme="1"/>
      </left>
      <right style="thin">
        <color theme="1"/>
      </right>
      <top style="thin">
        <color theme="7" tint="0.59999389629810485"/>
      </top>
      <bottom style="thin">
        <color theme="7" tint="0.59999389629810485"/>
      </bottom>
      <diagonal/>
    </border>
    <border>
      <left style="thin">
        <color theme="7" tint="0.59999389629810485"/>
      </left>
      <right/>
      <top/>
      <bottom/>
      <diagonal/>
    </border>
    <border>
      <left style="thin">
        <color theme="7" tint="0.59999389629810485"/>
      </left>
      <right style="thin">
        <color theme="1"/>
      </right>
      <top style="thin">
        <color theme="7" tint="0.59999389629810485"/>
      </top>
      <bottom style="thin">
        <color theme="7" tint="0.59999389629810485"/>
      </bottom>
      <diagonal/>
    </border>
    <border>
      <left style="thin">
        <color theme="1"/>
      </left>
      <right style="thin">
        <color theme="7" tint="0.59999389629810485"/>
      </right>
      <top style="thin">
        <color theme="7" tint="0.59999389629810485"/>
      </top>
      <bottom style="thin">
        <color theme="7" tint="0.59999389629810485"/>
      </bottom>
      <diagonal/>
    </border>
    <border>
      <left/>
      <right/>
      <top/>
      <bottom style="thin">
        <color theme="7" tint="0.59999389629810485"/>
      </bottom>
      <diagonal/>
    </border>
    <border>
      <left/>
      <right style="thin">
        <color theme="7" tint="0.59999389629810485"/>
      </right>
      <top/>
      <bottom style="thin">
        <color theme="7" tint="0.59999389629810485"/>
      </bottom>
      <diagonal/>
    </border>
    <border>
      <left style="thin">
        <color theme="7" tint="0.59999389629810485"/>
      </left>
      <right/>
      <top/>
      <bottom style="thin">
        <color theme="7" tint="0.59999389629810485"/>
      </bottom>
      <diagonal/>
    </border>
    <border>
      <left/>
      <right/>
      <top style="thin">
        <color theme="9" tint="0.59999389629810485"/>
      </top>
      <bottom style="thin">
        <color theme="9" tint="0.59999389629810485"/>
      </bottom>
      <diagonal/>
    </border>
    <border>
      <left style="thin">
        <color theme="9" tint="0.59999389629810485"/>
      </left>
      <right/>
      <top style="thin">
        <color theme="9" tint="0.59999389629810485"/>
      </top>
      <bottom style="thin">
        <color theme="9" tint="0.59999389629810485"/>
      </bottom>
      <diagonal/>
    </border>
    <border>
      <left style="thin">
        <color theme="9" tint="0.59999389629810485"/>
      </left>
      <right/>
      <top/>
      <bottom/>
      <diagonal/>
    </border>
    <border>
      <left style="thin">
        <color theme="1"/>
      </left>
      <right style="thin">
        <color theme="9" tint="0.59999389629810485"/>
      </right>
      <top style="thin">
        <color theme="9" tint="0.59999389629810485"/>
      </top>
      <bottom style="thin">
        <color theme="9" tint="0.59999389629810485"/>
      </bottom>
      <diagonal/>
    </border>
    <border>
      <left style="thin">
        <color theme="1"/>
      </left>
      <right style="thin">
        <color theme="1"/>
      </right>
      <top style="thin">
        <color theme="9" tint="0.59999389629810485"/>
      </top>
      <bottom style="thin">
        <color theme="9" tint="0.59999389629810485"/>
      </bottom>
      <diagonal/>
    </border>
    <border>
      <left style="thin">
        <color theme="9" tint="0.59999389629810485"/>
      </left>
      <right style="thin">
        <color theme="1"/>
      </right>
      <top style="thin">
        <color theme="9" tint="0.59999389629810485"/>
      </top>
      <bottom style="thin">
        <color theme="9" tint="0.59999389629810485"/>
      </bottom>
      <diagonal/>
    </border>
  </borders>
  <cellStyleXfs count="4">
    <xf numFmtId="0" fontId="0" fillId="0" borderId="0"/>
    <xf numFmtId="44" fontId="2" fillId="0" borderId="0" applyFont="0" applyFill="0" applyBorder="0" applyAlignment="0" applyProtection="0"/>
    <xf numFmtId="0" fontId="2" fillId="3" borderId="2"/>
    <xf numFmtId="0" fontId="2" fillId="2" borderId="3">
      <alignment horizontal="right"/>
    </xf>
  </cellStyleXfs>
  <cellXfs count="68">
    <xf numFmtId="0" fontId="0" fillId="0" borderId="0" xfId="0"/>
    <xf numFmtId="0" fontId="0" fillId="2" borderId="0" xfId="0" applyFill="1"/>
    <xf numFmtId="0" fontId="4" fillId="0" borderId="0" xfId="0" applyFont="1" applyAlignment="1">
      <alignment horizontal="center" vertical="center"/>
    </xf>
    <xf numFmtId="0" fontId="1" fillId="0" borderId="1" xfId="0" applyFont="1" applyBorder="1" applyAlignment="1">
      <alignment horizontal="center" vertical="top"/>
    </xf>
    <xf numFmtId="0" fontId="1" fillId="0" borderId="0" xfId="0" applyFont="1" applyAlignment="1">
      <alignment horizontal="center" vertical="top"/>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wrapText="1"/>
    </xf>
    <xf numFmtId="0" fontId="0" fillId="0" borderId="5" xfId="0" applyBorder="1"/>
    <xf numFmtId="0" fontId="0" fillId="0" borderId="14" xfId="0" applyBorder="1"/>
    <xf numFmtId="0" fontId="6" fillId="0" borderId="15" xfId="0" applyFont="1" applyBorder="1" applyAlignment="1">
      <alignment wrapText="1"/>
    </xf>
    <xf numFmtId="0" fontId="0" fillId="0" borderId="11" xfId="0" applyBorder="1"/>
    <xf numFmtId="0" fontId="0" fillId="0" borderId="24" xfId="0" applyBorder="1"/>
    <xf numFmtId="0" fontId="6" fillId="0" borderId="27" xfId="0" applyFont="1" applyBorder="1" applyAlignment="1">
      <alignment wrapText="1"/>
    </xf>
    <xf numFmtId="0" fontId="0" fillId="0" borderId="26" xfId="0" applyBorder="1"/>
    <xf numFmtId="0" fontId="0" fillId="0" borderId="30" xfId="0" applyBorder="1"/>
    <xf numFmtId="0" fontId="0" fillId="0" borderId="33" xfId="0" applyBorder="1"/>
    <xf numFmtId="0" fontId="0" fillId="0" borderId="38" xfId="0" applyBorder="1"/>
    <xf numFmtId="0" fontId="3" fillId="0" borderId="0" xfId="0" applyFont="1" applyAlignment="1">
      <alignment horizontal="left" vertical="center" indent="1"/>
    </xf>
    <xf numFmtId="0" fontId="8" fillId="0" borderId="0" xfId="2" applyFont="1" applyFill="1" applyBorder="1" applyAlignment="1">
      <alignment horizontal="left" indent="1"/>
    </xf>
    <xf numFmtId="0" fontId="8" fillId="0" borderId="0" xfId="3" applyFont="1" applyFill="1" applyBorder="1">
      <alignment horizontal="right"/>
    </xf>
    <xf numFmtId="164" fontId="3" fillId="0" borderId="0" xfId="0" applyNumberFormat="1" applyFont="1" applyAlignment="1">
      <alignment vertical="center"/>
    </xf>
    <xf numFmtId="0" fontId="6" fillId="0" borderId="0" xfId="0" applyFont="1" applyAlignment="1">
      <alignment horizontal="right" vertical="center" indent="2"/>
    </xf>
    <xf numFmtId="0" fontId="9" fillId="0" borderId="0" xfId="2" applyFont="1" applyFill="1" applyBorder="1" applyAlignment="1">
      <alignment horizontal="left" indent="1"/>
    </xf>
    <xf numFmtId="0" fontId="9" fillId="0" borderId="0" xfId="3" applyFont="1" applyFill="1" applyBorder="1">
      <alignment horizontal="right"/>
    </xf>
    <xf numFmtId="0" fontId="10" fillId="0" borderId="0" xfId="2" applyFont="1" applyFill="1" applyBorder="1" applyAlignment="1">
      <alignment horizontal="left" indent="1"/>
    </xf>
    <xf numFmtId="0" fontId="10" fillId="0" borderId="0" xfId="3" applyFont="1" applyFill="1" applyBorder="1">
      <alignment horizontal="right"/>
    </xf>
    <xf numFmtId="0" fontId="11" fillId="0" borderId="0" xfId="2" applyFont="1" applyFill="1" applyBorder="1" applyAlignment="1">
      <alignment horizontal="left" indent="1"/>
    </xf>
    <xf numFmtId="0" fontId="11" fillId="0" borderId="0" xfId="3" applyFont="1" applyFill="1" applyBorder="1">
      <alignment horizontal="right"/>
    </xf>
    <xf numFmtId="0" fontId="9" fillId="0" borderId="26" xfId="3" applyFont="1" applyFill="1" applyBorder="1">
      <alignment horizontal="right"/>
    </xf>
    <xf numFmtId="0" fontId="12" fillId="8" borderId="0" xfId="0" applyFont="1" applyFill="1" applyAlignment="1">
      <alignment horizontal="center" vertical="center"/>
    </xf>
    <xf numFmtId="0" fontId="5" fillId="4" borderId="6" xfId="0" applyFont="1" applyFill="1" applyBorder="1" applyAlignment="1">
      <alignment horizontal="left" vertical="center" indent="2"/>
    </xf>
    <xf numFmtId="0" fontId="5" fillId="4" borderId="0" xfId="0" applyFont="1" applyFill="1" applyAlignment="1">
      <alignment horizontal="center" vertical="center"/>
    </xf>
    <xf numFmtId="0" fontId="5" fillId="4" borderId="0" xfId="0" applyFont="1" applyFill="1" applyAlignment="1">
      <alignment horizontal="right" vertical="center" indent="2"/>
    </xf>
    <xf numFmtId="164" fontId="3" fillId="6" borderId="10" xfId="0" applyNumberFormat="1" applyFont="1" applyFill="1" applyBorder="1" applyAlignment="1">
      <alignment horizontal="center" vertical="center"/>
    </xf>
    <xf numFmtId="44" fontId="3" fillId="6" borderId="7" xfId="1" applyFont="1" applyFill="1" applyBorder="1" applyAlignment="1">
      <alignment horizontal="right" vertical="center" indent="2"/>
    </xf>
    <xf numFmtId="0" fontId="15" fillId="6" borderId="7" xfId="0" applyFont="1" applyFill="1" applyBorder="1" applyAlignment="1">
      <alignment horizontal="left" vertical="center" indent="2"/>
    </xf>
    <xf numFmtId="0" fontId="16" fillId="0" borderId="0" xfId="0" applyFont="1" applyAlignment="1">
      <alignment horizontal="left" vertical="center" indent="1"/>
    </xf>
    <xf numFmtId="0" fontId="16" fillId="0" borderId="0" xfId="0" applyFont="1" applyAlignment="1">
      <alignment horizontal="center" vertical="center"/>
    </xf>
    <xf numFmtId="0" fontId="16" fillId="0" borderId="0" xfId="0" applyFont="1" applyAlignment="1">
      <alignment horizontal="right" vertical="center" indent="2"/>
    </xf>
    <xf numFmtId="0" fontId="13" fillId="6" borderId="0" xfId="0" applyFont="1" applyFill="1" applyAlignment="1">
      <alignment horizontal="center" vertical="center" wrapText="1"/>
    </xf>
    <xf numFmtId="0" fontId="14" fillId="3" borderId="28" xfId="0" applyFont="1" applyFill="1" applyBorder="1" applyAlignment="1">
      <alignment horizontal="center" vertical="center"/>
    </xf>
    <xf numFmtId="0" fontId="14" fillId="3" borderId="26" xfId="0" applyFont="1" applyFill="1" applyBorder="1" applyAlignment="1">
      <alignment horizontal="center" vertical="center"/>
    </xf>
    <xf numFmtId="0" fontId="14" fillId="7" borderId="41" xfId="0" applyFont="1" applyFill="1" applyBorder="1" applyAlignment="1">
      <alignment horizontal="center" vertical="center"/>
    </xf>
    <xf numFmtId="0" fontId="14" fillId="7" borderId="40" xfId="0" applyFont="1" applyFill="1" applyBorder="1" applyAlignment="1">
      <alignment horizontal="center" vertical="center"/>
    </xf>
    <xf numFmtId="0" fontId="14" fillId="7" borderId="39"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9" xfId="0" applyFont="1" applyFill="1" applyBorder="1" applyAlignment="1">
      <alignment horizontal="center" vertical="center"/>
    </xf>
    <xf numFmtId="0" fontId="14" fillId="10" borderId="16" xfId="0" applyFont="1" applyFill="1" applyBorder="1" applyAlignment="1">
      <alignment horizontal="center" vertical="center"/>
    </xf>
    <xf numFmtId="0" fontId="14" fillId="10" borderId="13" xfId="0" applyFont="1" applyFill="1" applyBorder="1" applyAlignment="1">
      <alignment horizontal="center" vertical="center"/>
    </xf>
    <xf numFmtId="0" fontId="14" fillId="10" borderId="17" xfId="0" applyFont="1" applyFill="1" applyBorder="1" applyAlignment="1">
      <alignment horizontal="center" vertical="center"/>
    </xf>
    <xf numFmtId="0" fontId="14" fillId="3" borderId="23" xfId="0" applyFont="1" applyFill="1" applyBorder="1" applyAlignment="1">
      <alignment horizontal="center" vertical="center"/>
    </xf>
    <xf numFmtId="0" fontId="14" fillId="3" borderId="21" xfId="0" applyFont="1" applyFill="1" applyBorder="1" applyAlignment="1">
      <alignment horizontal="center" vertical="center"/>
    </xf>
    <xf numFmtId="0" fontId="14" fillId="9" borderId="31" xfId="0" applyFont="1" applyFill="1" applyBorder="1" applyAlignment="1">
      <alignment horizontal="center" vertical="center"/>
    </xf>
    <xf numFmtId="0" fontId="14" fillId="9" borderId="29" xfId="0" applyFont="1" applyFill="1" applyBorder="1" applyAlignment="1">
      <alignment horizontal="center" vertical="center"/>
    </xf>
    <xf numFmtId="0" fontId="14" fillId="9" borderId="32" xfId="0" applyFont="1" applyFill="1" applyBorder="1" applyAlignment="1">
      <alignment horizontal="center" vertical="center"/>
    </xf>
    <xf numFmtId="0" fontId="14" fillId="10" borderId="18" xfId="0" applyFont="1" applyFill="1" applyBorder="1" applyAlignment="1">
      <alignment horizontal="center" vertical="center"/>
    </xf>
    <xf numFmtId="0" fontId="14" fillId="10" borderId="12" xfId="0" applyFont="1" applyFill="1" applyBorder="1" applyAlignment="1">
      <alignment horizontal="center" vertical="center"/>
    </xf>
    <xf numFmtId="0" fontId="14" fillId="10" borderId="19" xfId="0" applyFont="1" applyFill="1" applyBorder="1" applyAlignment="1">
      <alignment horizontal="center" vertical="center"/>
    </xf>
    <xf numFmtId="0" fontId="14" fillId="3" borderId="22" xfId="0" applyFont="1" applyFill="1" applyBorder="1" applyAlignment="1">
      <alignment horizontal="center" vertical="center"/>
    </xf>
    <xf numFmtId="0" fontId="14" fillId="3" borderId="20" xfId="0" applyFont="1" applyFill="1" applyBorder="1" applyAlignment="1">
      <alignment horizontal="center" vertical="center"/>
    </xf>
    <xf numFmtId="0" fontId="14" fillId="3" borderId="25" xfId="0" applyFont="1" applyFill="1" applyBorder="1" applyAlignment="1">
      <alignment horizontal="center" vertical="center"/>
    </xf>
    <xf numFmtId="0" fontId="14" fillId="5" borderId="35" xfId="0" applyFont="1" applyFill="1" applyBorder="1" applyAlignment="1">
      <alignment horizontal="center" vertical="center"/>
    </xf>
    <xf numFmtId="0" fontId="14" fillId="5" borderId="33" xfId="0" applyFont="1" applyFill="1" applyBorder="1" applyAlignment="1">
      <alignment horizontal="center" vertical="center"/>
    </xf>
    <xf numFmtId="0" fontId="14" fillId="5" borderId="34" xfId="0" applyFont="1" applyFill="1" applyBorder="1" applyAlignment="1">
      <alignment horizontal="center" vertical="center"/>
    </xf>
    <xf numFmtId="0" fontId="14" fillId="7" borderId="37" xfId="0" applyFont="1" applyFill="1" applyBorder="1" applyAlignment="1">
      <alignment horizontal="center" vertical="center"/>
    </xf>
    <xf numFmtId="0" fontId="14" fillId="7" borderId="36" xfId="0" applyFont="1" applyFill="1" applyBorder="1" applyAlignment="1">
      <alignment horizontal="center" vertical="center"/>
    </xf>
  </cellXfs>
  <cellStyles count="4">
    <cellStyle name="Currency" xfId="1" builtinId="4"/>
    <cellStyle name="Normal" xfId="0" builtinId="0" customBuiltin="1"/>
    <cellStyle name="Normal 2" xfId="2" xr:uid="{8B42EF3E-451D-4FE2-8F79-CD096C0A19C8}"/>
    <cellStyle name="Normal 2 2" xfId="3" xr:uid="{8B729EC7-3D30-475D-A608-BDF59732578A}"/>
  </cellStyles>
  <dxfs count="102">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7"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7"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7"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7"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strike val="0"/>
        <outline val="0"/>
        <shadow val="0"/>
        <u val="none"/>
        <vertAlign val="baseline"/>
        <sz val="11"/>
        <color theme="6" tint="-0.499984740745262"/>
        <name val="Calibri"/>
        <family val="2"/>
        <scheme val="minor"/>
      </font>
      <fill>
        <patternFill patternType="none">
          <fgColor indexed="64"/>
          <bgColor auto="1"/>
        </patternFill>
      </fill>
    </dxf>
    <dxf>
      <font>
        <strike val="0"/>
        <outline val="0"/>
        <shadow val="0"/>
        <u val="none"/>
        <vertAlign val="baseline"/>
        <sz val="1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4"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4"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4"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4"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9"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9"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9"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9"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6"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9"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9"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9"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9"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7"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7"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7"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7"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right" vertical="center" textRotation="0" wrapText="0" indent="2"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center" textRotation="0" wrapText="0" indent="1" justifyLastLine="0" shrinkToFit="0" readingOrder="0"/>
    </dxf>
    <dxf>
      <font>
        <strike val="0"/>
        <outline val="0"/>
        <shadow val="0"/>
        <u val="none"/>
        <vertAlign val="baseline"/>
        <sz val="11"/>
        <color theme="6" tint="-0.499984740745262"/>
        <name val="Calibri"/>
        <family val="2"/>
        <scheme val="minor"/>
      </font>
      <fill>
        <patternFill patternType="none">
          <fgColor indexed="64"/>
          <bgColor auto="1"/>
        </patternFill>
      </fill>
    </dxf>
    <dxf>
      <fill>
        <patternFill patternType="none">
          <fgColor indexed="64"/>
          <bgColor auto="1"/>
        </patternFill>
      </fill>
    </dxf>
    <dxf>
      <font>
        <strike val="0"/>
        <outline val="0"/>
        <shadow val="0"/>
        <u val="none"/>
        <vertAlign val="baseline"/>
        <sz val="11"/>
        <color theme="6" tint="-0.499984740745262"/>
        <name val="Calibri"/>
        <family val="2"/>
        <scheme val="minor"/>
      </font>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right" vertical="center" textRotation="0" wrapText="0" indent="2" justifyLastLine="0" shrinkToFit="0" readingOrder="0"/>
    </dxf>
    <dxf>
      <fill>
        <patternFill patternType="none">
          <fgColor indexed="64"/>
          <bgColor auto="1"/>
        </patternFill>
      </fill>
    </dxf>
    <dxf>
      <font>
        <b/>
        <i val="0"/>
        <strike val="0"/>
        <condense val="0"/>
        <extend val="0"/>
        <outline val="0"/>
        <shadow val="0"/>
        <u val="none"/>
        <vertAlign val="baseline"/>
        <sz val="11"/>
        <color theme="0"/>
        <name val="Calibri"/>
        <family val="2"/>
        <scheme val="minor"/>
      </font>
      <numFmt numFmtId="164" formatCode="_([$$-409]* #,##0.00_);_([$$-409]* \(#,##0.00\);_([$$-409]* &quot;-&quot;??_);_(@_)"/>
      <fill>
        <patternFill patternType="none">
          <fgColor indexed="64"/>
          <bgColor indexed="65"/>
        </patternFill>
      </fill>
      <alignment horizontal="general" vertical="center" textRotation="0" wrapText="0" indent="0" justifyLastLine="0" shrinkToFit="0" readingOrder="0"/>
    </dxf>
    <dxf>
      <fill>
        <patternFill patternType="none">
          <fgColor indexed="64"/>
          <bgColor auto="1"/>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left" vertical="center" textRotation="0" wrapText="0" indent="1"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strike val="0"/>
        <outline val="0"/>
        <shadow val="0"/>
        <u val="none"/>
        <vertAlign val="baseline"/>
        <sz val="11"/>
        <color auto="1"/>
        <name val="Calibri"/>
        <family val="2"/>
        <scheme val="minor"/>
      </font>
      <fill>
        <patternFill patternType="none">
          <fgColor indexed="64"/>
          <bgColor auto="1"/>
        </patternFill>
      </fill>
    </dxf>
    <dxf>
      <font>
        <color theme="0"/>
      </font>
      <fill>
        <patternFill>
          <bgColor theme="9"/>
        </patternFill>
      </fill>
      <border>
        <left style="thin">
          <color theme="9" tint="0.59996337778862885"/>
        </left>
        <right style="thin">
          <color theme="9" tint="0.59996337778862885"/>
        </right>
        <top style="thin">
          <color theme="9" tint="0.59996337778862885"/>
        </top>
        <bottom style="thin">
          <color theme="9" tint="0.59996337778862885"/>
        </bottom>
        <vertical/>
        <horizontal/>
      </border>
    </dxf>
    <dxf>
      <font>
        <b/>
        <i val="0"/>
        <color theme="1"/>
      </font>
      <fill>
        <patternFill>
          <bgColor theme="9" tint="0.39994506668294322"/>
        </patternFill>
      </fill>
      <border diagonalDown="0">
        <left style="thin">
          <color theme="9" tint="0.59996337778862885"/>
        </left>
        <right style="thin">
          <color theme="9" tint="0.59996337778862885"/>
        </right>
        <top style="thin">
          <color theme="9" tint="0.59996337778862885"/>
        </top>
        <bottom style="thin">
          <color theme="9" tint="0.59996337778862885"/>
        </bottom>
        <vertical/>
        <horizontal/>
      </border>
    </dxf>
    <dxf>
      <fill>
        <patternFill>
          <bgColor theme="9" tint="0.79998168889431442"/>
        </patternFill>
      </fill>
      <border>
        <left style="thin">
          <color theme="9" tint="0.59996337778862885"/>
        </left>
        <right style="thin">
          <color theme="9" tint="0.59996337778862885"/>
        </right>
        <top style="thin">
          <color theme="9" tint="0.59996337778862885"/>
        </top>
        <bottom style="thin">
          <color theme="9" tint="0.59996337778862885"/>
        </bottom>
        <vertical style="thin">
          <color theme="9" tint="0.59996337778862885"/>
        </vertical>
        <horizontal style="thin">
          <color theme="9" tint="0.59996337778862885"/>
        </horizontal>
      </border>
    </dxf>
    <dxf>
      <font>
        <color theme="0"/>
      </font>
      <fill>
        <patternFill>
          <bgColor theme="7" tint="-0.24994659260841701"/>
        </patternFill>
      </fill>
      <border>
        <left style="thin">
          <color theme="7" tint="0.59996337778862885"/>
        </left>
        <right style="thin">
          <color theme="7" tint="0.59996337778862885"/>
        </right>
        <top style="thin">
          <color theme="7" tint="0.59996337778862885"/>
        </top>
        <bottom style="thin">
          <color theme="7" tint="0.59996337778862885"/>
        </bottom>
        <vertical/>
        <horizontal/>
      </border>
    </dxf>
    <dxf>
      <font>
        <b/>
        <i val="0"/>
        <color theme="1"/>
      </font>
      <fill>
        <patternFill>
          <bgColor theme="7" tint="0.39994506668294322"/>
        </patternFill>
      </fill>
      <border diagonalDown="0">
        <left style="thin">
          <color theme="7" tint="0.59996337778862885"/>
        </left>
        <right style="thin">
          <color theme="7" tint="0.59996337778862885"/>
        </right>
        <top style="thin">
          <color theme="7" tint="0.59996337778862885"/>
        </top>
        <bottom style="thin">
          <color theme="7" tint="0.59996337778862885"/>
        </bottom>
        <vertical/>
        <horizontal/>
      </border>
    </dxf>
    <dxf>
      <fill>
        <patternFill>
          <bgColor theme="7" tint="0.79998168889431442"/>
        </patternFill>
      </fill>
      <border>
        <left style="thin">
          <color theme="7" tint="0.59996337778862885"/>
        </left>
        <right style="thin">
          <color theme="7" tint="0.59996337778862885"/>
        </right>
        <top style="thin">
          <color theme="7" tint="0.59996337778862885"/>
        </top>
        <bottom style="thin">
          <color theme="7" tint="0.59996337778862885"/>
        </bottom>
        <vertical style="thin">
          <color theme="7" tint="0.59996337778862885"/>
        </vertical>
        <horizontal style="thin">
          <color theme="7" tint="0.59996337778862885"/>
        </horizontal>
      </border>
    </dxf>
    <dxf>
      <font>
        <color theme="0"/>
      </font>
      <fill>
        <patternFill>
          <bgColor theme="6"/>
        </patternFill>
      </fill>
      <border>
        <left style="thin">
          <color theme="6" tint="0.59996337778862885"/>
        </left>
        <right style="thin">
          <color theme="6" tint="0.59996337778862885"/>
        </right>
        <top style="thin">
          <color theme="6" tint="0.59996337778862885"/>
        </top>
        <bottom style="thin">
          <color theme="6" tint="0.59996337778862885"/>
        </bottom>
        <vertical/>
        <horizontal/>
      </border>
    </dxf>
    <dxf>
      <font>
        <b/>
        <i val="0"/>
        <color theme="1"/>
      </font>
      <fill>
        <patternFill>
          <bgColor theme="6" tint="0.39994506668294322"/>
        </patternFill>
      </fill>
      <border diagonalDown="0">
        <left style="thin">
          <color theme="6" tint="0.59996337778862885"/>
        </left>
        <right style="thin">
          <color theme="6" tint="0.59996337778862885"/>
        </right>
        <top style="thin">
          <color theme="6" tint="0.59996337778862885"/>
        </top>
        <bottom style="thin">
          <color theme="6" tint="0.59996337778862885"/>
        </bottom>
        <vertical/>
        <horizontal/>
      </border>
    </dxf>
    <dxf>
      <fill>
        <patternFill>
          <bgColor theme="6" tint="0.79998168889431442"/>
        </patternFill>
      </fill>
      <border>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color theme="0"/>
      </font>
      <fill>
        <patternFill>
          <bgColor theme="4" tint="-0.24994659260841701"/>
        </patternFill>
      </fill>
      <border>
        <left style="thin">
          <color theme="4" tint="0.59996337778862885"/>
        </left>
        <right style="thin">
          <color theme="4" tint="0.59996337778862885"/>
        </right>
        <top style="thin">
          <color theme="4" tint="0.59996337778862885"/>
        </top>
        <bottom style="thin">
          <color theme="4" tint="0.59996337778862885"/>
        </bottom>
        <vertical/>
        <horizontal/>
      </border>
    </dxf>
    <dxf>
      <font>
        <b/>
        <i val="0"/>
        <color auto="1"/>
      </font>
      <fill>
        <patternFill>
          <bgColor theme="4" tint="0.39994506668294322"/>
        </patternFill>
      </fill>
      <border diagonalDown="0">
        <left style="thin">
          <color theme="4" tint="0.59996337778862885"/>
        </left>
        <right style="thin">
          <color theme="4" tint="0.59996337778862885"/>
        </right>
        <top style="thin">
          <color theme="4" tint="0.59996337778862885"/>
        </top>
        <bottom style="thin">
          <color theme="4" tint="0.59996337778862885"/>
        </bottom>
        <vertical/>
        <horizontal/>
      </border>
    </dxf>
    <dxf>
      <fill>
        <patternFill>
          <bgColor theme="4" tint="0.79998168889431442"/>
        </patternFill>
      </fill>
      <border>
        <left style="thin">
          <color theme="4" tint="0.59996337778862885"/>
        </left>
        <right style="thin">
          <color theme="4" tint="0.59996337778862885"/>
        </right>
        <top style="thin">
          <color theme="4" tint="0.59996337778862885"/>
        </top>
        <bottom style="thin">
          <color theme="4" tint="0.59996337778862885"/>
        </bottom>
        <vertical style="thin">
          <color theme="4" tint="0.59996337778862885"/>
        </vertical>
        <horizontal style="thin">
          <color theme="4" tint="0.59996337778862885"/>
        </horizontal>
      </border>
    </dxf>
  </dxfs>
  <tableStyles count="4" defaultTableStyle="TableStyleMedium2" defaultPivotStyle="PivotStyleLight16">
    <tableStyle name="Table Style 1" pivot="0" count="3" xr9:uid="{963BD58D-6B13-ED47-B22D-585D0C5739A5}">
      <tableStyleElement type="wholeTable" dxfId="101"/>
      <tableStyleElement type="headerRow" dxfId="100"/>
      <tableStyleElement type="totalRow" dxfId="99"/>
    </tableStyle>
    <tableStyle name="Table Style 2" pivot="0" count="3" xr9:uid="{FC6219EF-627D-FB4E-8E12-58CA5D87DC2F}">
      <tableStyleElement type="wholeTable" dxfId="98"/>
      <tableStyleElement type="headerRow" dxfId="97"/>
      <tableStyleElement type="totalRow" dxfId="96"/>
    </tableStyle>
    <tableStyle name="Table Style 3" pivot="0" count="3" xr9:uid="{9E927304-C037-804F-9619-D0AC10F81390}">
      <tableStyleElement type="wholeTable" dxfId="95"/>
      <tableStyleElement type="headerRow" dxfId="94"/>
      <tableStyleElement type="totalRow" dxfId="93"/>
    </tableStyle>
    <tableStyle name="Table Style 4" pivot="0" count="3" xr9:uid="{1C63408F-16FC-AD48-84F1-681B7161DEA9}">
      <tableStyleElement type="wholeTable" dxfId="92"/>
      <tableStyleElement type="headerRow" dxfId="91"/>
      <tableStyleElement type="totalRow" dxfId="90"/>
    </tableStyle>
  </tableStyles>
  <colors>
    <mruColors>
      <color rgb="FFDDEFEC"/>
      <color rgb="FFD9E8EB"/>
      <color rgb="FFD3F1ED"/>
      <color rgb="FFE6E6E6"/>
      <color rgb="FFFCF2F2"/>
      <color rgb="FFA5E9D2"/>
      <color rgb="FFD6FAF1"/>
      <color rgb="FFD8F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xl/theme/theme11.xml" Id="rId3" /><Relationship Type="http://schemas.openxmlformats.org/officeDocument/2006/relationships/worksheet" Target="/xl/worksheets/sheet21.xml" Id="rId2" /><Relationship Type="http://schemas.openxmlformats.org/officeDocument/2006/relationships/worksheet" Target="/xl/worksheets/sheet12.xml" Id="rId1" /><Relationship Type="http://schemas.openxmlformats.org/officeDocument/2006/relationships/calcChain" Target="/xl/calcChain.xml" Id="rId6" /><Relationship Type="http://schemas.openxmlformats.org/officeDocument/2006/relationships/sharedStrings" Target="/xl/sharedStrings.xml" Id="rId5" /><Relationship Type="http://schemas.openxmlformats.org/officeDocument/2006/relationships/styles" Target="/xl/styles.xml" Id="rId4" /></Relationships>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15379-1BE6-4933-9DDE-F48FCE3B0CAB}" name="Apparel" displayName="Apparel" ref="B8:D14" totalsRowCount="1" headerRowDxfId="89" dataDxfId="88" totalsRowDxfId="87">
  <autoFilter ref="B8:D13" xr:uid="{D8F138BC-6B02-4A86-9107-9A8097DD9C23}">
    <filterColumn colId="0" hiddenButton="1"/>
    <filterColumn colId="1" hiddenButton="1"/>
    <filterColumn colId="2" hiddenButton="1"/>
  </autoFilter>
  <tableColumns count="3">
    <tableColumn id="1" xr3:uid="{F82E5316-60FA-46AE-944C-A74F340ED9EA}" name="Item " totalsRowLabel="Total apparel" dataDxfId="86" totalsRowDxfId="85"/>
    <tableColumn id="2" xr3:uid="{914FF7A4-CD09-4778-9C0E-C162CDAFE6DF}" name="Estimated" totalsRowFunction="sum" dataDxfId="84" totalsRowDxfId="83"/>
    <tableColumn id="3" xr3:uid="{D9693206-B352-47BB-BA4D-D762333BD299}" name="Actual" totalsRowFunction="sum" dataDxfId="82" totalsRowDxfId="81"/>
  </tableColumns>
  <tableStyleInfo name="Table Style 1" showFirstColumn="0" showLastColumn="0" showRowStripes="0" showColumnStripes="0"/>
  <extLst>
    <ext xmlns:x14="http://schemas.microsoft.com/office/spreadsheetml/2009/9/main" uri="{504A1905-F514-4f6f-8877-14C23A59335A}">
      <x14:table altTextSummary="Enter Apparel items and Estimated and Actual amount spent on each item in this table. Total Apparel expenses are auto calculated at the end"/>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5C012A-579A-4EC9-98BA-A7EE4F2100E0}" name="Decorations" displayName="Decorations" ref="B17:D24" totalsRowCount="1" headerRowDxfId="80" dataDxfId="79" totalsRowDxfId="78">
  <autoFilter ref="B17:D23" xr:uid="{D4A4B93C-5FAE-456A-BC70-49C50F0FEA3B}">
    <filterColumn colId="0" hiddenButton="1"/>
    <filterColumn colId="1" hiddenButton="1"/>
    <filterColumn colId="2" hiddenButton="1"/>
  </autoFilter>
  <tableColumns count="3">
    <tableColumn id="1" xr3:uid="{6217A27B-14FD-4353-B9E4-044C3B919653}" name="Item " totalsRowLabel="Total decorations" dataDxfId="77" totalsRowDxfId="76"/>
    <tableColumn id="2" xr3:uid="{F76CCEBF-DA7A-4183-AB14-EA3C806E5952}" name="Estimated" totalsRowFunction="sum" dataDxfId="75" totalsRowDxfId="74"/>
    <tableColumn id="3" xr3:uid="{C3C3712C-0C0D-4091-8A12-02A7B7CF4ED6}" name="Actual" totalsRowFunction="sum" dataDxfId="73" totalsRowDxfId="72"/>
  </tableColumns>
  <tableStyleInfo name="Table Style 2" showFirstColumn="1" showLastColumn="0" showRowStripes="0" showColumnStripes="0"/>
  <extLst>
    <ext xmlns:x14="http://schemas.microsoft.com/office/spreadsheetml/2009/9/main" uri="{504A1905-F514-4f6f-8877-14C23A59335A}">
      <x14:table altTextSummary="Enter Decorations items and Estimated and Actual amount spent on each item in this table. Total Decorations expenses are auto calculated at the end"/>
    </ext>
  </extLst>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EBC34E-6B0B-49CF-ABE3-2B75B92FE05C}" name="Gifts" displayName="Gifts" ref="B27:D33" totalsRowCount="1" headerRowDxfId="71" dataDxfId="70" totalsRowDxfId="69">
  <autoFilter ref="B27:D32" xr:uid="{B9A5A719-4B4D-4A5C-BAA4-556D144BCCD2}">
    <filterColumn colId="0" hiddenButton="1"/>
    <filterColumn colId="1" hiddenButton="1"/>
    <filterColumn colId="2" hiddenButton="1"/>
  </autoFilter>
  <tableColumns count="3">
    <tableColumn id="1" xr3:uid="{F1B5FBD6-747F-4BF4-8156-332ED318AE2C}" name="Item " totalsRowLabel="Total gifts" dataDxfId="68" totalsRowDxfId="67"/>
    <tableColumn id="2" xr3:uid="{D9B4B358-FAFA-4425-B84E-BE2C7FE55003}" name="Estimated" totalsRowFunction="sum" dataDxfId="66" totalsRowDxfId="65"/>
    <tableColumn id="3" xr3:uid="{059075D1-7F1D-4E9F-8DCB-FF8E531B5C3B}" name="Actual" totalsRowFunction="sum" dataDxfId="64" totalsRowDxfId="63"/>
  </tableColumns>
  <tableStyleInfo name="Table Style 3" showFirstColumn="1" showLastColumn="0" showRowStripes="0" showColumnStripes="0"/>
  <extLst>
    <ext xmlns:x14="http://schemas.microsoft.com/office/spreadsheetml/2009/9/main" uri="{504A1905-F514-4f6f-8877-14C23A59335A}">
      <x14:table altTextSummary="Enter Gifts items and Estimated and Actual amount spent on each item in this table. Total Gifts expenses are auto calculated at the end"/>
    </ext>
  </extLst>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E7014C-6559-47E4-A65D-EC7787D23BD6}" name="Flowers" displayName="Flowers" ref="B36:D42" totalsRowCount="1" headerRowDxfId="62" dataDxfId="61" totalsRowDxfId="60">
  <autoFilter ref="B36:D41" xr:uid="{9F38A6BB-9DBA-4569-A8E0-63C39A84058A}">
    <filterColumn colId="0" hiddenButton="1"/>
    <filterColumn colId="1" hiddenButton="1"/>
    <filterColumn colId="2" hiddenButton="1"/>
  </autoFilter>
  <tableColumns count="3">
    <tableColumn id="1" xr3:uid="{8E87A598-51C4-4A47-B961-BFB834313339}" name="Item " totalsRowLabel="Total flowers" dataDxfId="59" totalsRowDxfId="58"/>
    <tableColumn id="2" xr3:uid="{BB15F6AA-843D-40A5-88B4-203F7BFA61EE}" name="Estimated" totalsRowFunction="sum" dataDxfId="57" totalsRowDxfId="56"/>
    <tableColumn id="3" xr3:uid="{0F7178E3-5505-43EA-8C16-E3C117AB4D7A}" name="Actual" totalsRowFunction="sum" dataDxfId="55" totalsRowDxfId="54"/>
  </tableColumns>
  <tableStyleInfo name="Table Style 4" showFirstColumn="1" showLastColumn="0" showRowStripes="0" showColumnStripes="0"/>
  <extLst>
    <ext xmlns:x14="http://schemas.microsoft.com/office/spreadsheetml/2009/9/main" uri="{504A1905-F514-4f6f-8877-14C23A59335A}">
      <x14:table altTextSummary="Enter Flowers items and Estimated and Actual amount spent on each item in this table. Total Flowers expenses are auto calculated at the end"/>
    </ext>
  </extLst>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3D60517-F23A-40E8-B469-9B3C8C0B08F0}" name="Music" displayName="Music" ref="B45:D49" totalsRowCount="1" headerRowDxfId="53" dataDxfId="52" totalsRowDxfId="51">
  <autoFilter ref="B45:D48" xr:uid="{E4AD8B9C-A57C-4634-BB50-82CD555785D9}">
    <filterColumn colId="0" hiddenButton="1"/>
    <filterColumn colId="1" hiddenButton="1"/>
    <filterColumn colId="2" hiddenButton="1"/>
  </autoFilter>
  <tableColumns count="3">
    <tableColumn id="1" xr3:uid="{C1942364-FDB3-457B-B4FA-FB068763B515}" name="Item " totalsRowLabel="Total music" dataDxfId="50" totalsRowDxfId="49"/>
    <tableColumn id="2" xr3:uid="{CF96281B-41B5-434F-9C0D-2213F3C93EC3}" name="Estimated" totalsRowFunction="sum" dataDxfId="48" totalsRowDxfId="47"/>
    <tableColumn id="3" xr3:uid="{EBCE18A0-C182-4424-9C52-98B1143A5EA7}" name="Actual" totalsRowFunction="sum" dataDxfId="46" totalsRowDxfId="45"/>
  </tableColumns>
  <tableStyleInfo name="Table Style 1" showFirstColumn="1" showLastColumn="0" showRowStripes="0" showColumnStripes="0"/>
  <extLst>
    <ext xmlns:x14="http://schemas.microsoft.com/office/spreadsheetml/2009/9/main" uri="{504A1905-F514-4f6f-8877-14C23A59335A}">
      <x14:table altTextSummary="Enter Music items and Estimated and Actual amount spent on each item in this table. Total Music expenses are auto calculated at the end"/>
    </ext>
  </extLst>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C35E94-CC47-4A90-BB43-EB84CE435A14}" name="Photography" displayName="Photography" ref="B52:D58" totalsRowCount="1" headerRowDxfId="44" dataDxfId="43" totalsRowDxfId="42">
  <autoFilter ref="B52:D57" xr:uid="{DCDC4514-1BF0-4084-B217-3C171E090DA3}">
    <filterColumn colId="0" hiddenButton="1"/>
    <filterColumn colId="1" hiddenButton="1"/>
    <filterColumn colId="2" hiddenButton="1"/>
  </autoFilter>
  <tableColumns count="3">
    <tableColumn id="1" xr3:uid="{5ABC7B9B-E047-4A4A-9CFE-EF04E1BBE9CD}" name="Item " totalsRowLabel="Total photography" dataDxfId="41" totalsRowDxfId="40"/>
    <tableColumn id="2" xr3:uid="{D56A3275-6744-4FD7-A7C0-09E51EF8E62C}" name="Estimated" totalsRowFunction="sum" dataDxfId="39" totalsRowDxfId="38"/>
    <tableColumn id="3" xr3:uid="{8B74849D-D7B3-48F2-AC12-98ACB362F463}" name="Actual" totalsRowFunction="sum" dataDxfId="37" totalsRowDxfId="36"/>
  </tableColumns>
  <tableStyleInfo name="Table Style 2" showFirstColumn="1" showLastColumn="0" showRowStripes="0" showColumnStripes="0"/>
  <extLst>
    <ext xmlns:x14="http://schemas.microsoft.com/office/spreadsheetml/2009/9/main" uri="{504A1905-F514-4f6f-8877-14C23A59335A}">
      <x14:table altTextSummary="Enter Photography items and Estimated and Actual amount spent on each item in this table. Total Photography expenses are auto calculated at the end"/>
    </ext>
  </extLst>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A3FD99-DA8F-4A21-9685-7A5FCADCFA31}" name="StationeryAndPrinting" displayName="StationeryAndPrinting" ref="B70:D76" totalsRowCount="1" headerRowDxfId="35" dataDxfId="34" totalsRowDxfId="33">
  <autoFilter ref="B70:D75" xr:uid="{8CA1228B-B309-445E-AFFA-211FB773D443}">
    <filterColumn colId="0" hiddenButton="1"/>
    <filterColumn colId="1" hiddenButton="1"/>
    <filterColumn colId="2" hiddenButton="1"/>
  </autoFilter>
  <tableColumns count="3">
    <tableColumn id="1" xr3:uid="{3E4BE352-0086-493C-8562-656C14B1464E}" name="Item " totalsRowLabel="Total stationery/printing" dataDxfId="32" totalsRowDxfId="31"/>
    <tableColumn id="2" xr3:uid="{A0C8736F-77AD-4266-A6EC-9CBF926851A8}" name="Estimated" totalsRowFunction="sum" dataDxfId="30" totalsRowDxfId="29"/>
    <tableColumn id="3" xr3:uid="{70D54E55-35D9-40D1-8A2B-A3D8C82E27BE}" name="Actual" totalsRowFunction="sum" dataDxfId="28" totalsRowDxfId="27"/>
  </tableColumns>
  <tableStyleInfo name="Table Style 4" showFirstColumn="1" showLastColumn="0" showRowStripes="0" showColumnStripes="0"/>
  <extLst>
    <ext xmlns:x14="http://schemas.microsoft.com/office/spreadsheetml/2009/9/main" uri="{504A1905-F514-4f6f-8877-14C23A59335A}">
      <x14:table altTextSummary="Enter Stationery and Printing items and Estimated and Actual amount spent on each item in this table. Total Stationery and Printing expenses are auto calculated at the end"/>
    </ext>
  </extLst>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B527217-B006-429F-9B2F-AF3A0D8F87A2}" name="OtherExpenses" displayName="OtherExpenses" ref="B87:D93" totalsRowCount="1" headerRowDxfId="17" dataDxfId="16" totalsRowDxfId="15">
  <autoFilter ref="B87:D92" xr:uid="{6BD61E07-B2A1-48BB-8975-14FBD4B0C147}">
    <filterColumn colId="0" hiddenButton="1"/>
    <filterColumn colId="1" hiddenButton="1"/>
    <filterColumn colId="2" hiddenButton="1"/>
  </autoFilter>
  <tableColumns count="3">
    <tableColumn id="1" xr3:uid="{A2AD4560-965C-47BC-9219-71F650864800}" name="Item " totalsRowLabel="Total other expenses" dataDxfId="14" totalsRowDxfId="13"/>
    <tableColumn id="2" xr3:uid="{9195FD66-4408-4CD3-B8B1-64D89DD082EB}" name="Estimated" totalsRowFunction="sum" dataDxfId="12" totalsRowDxfId="11"/>
    <tableColumn id="3" xr3:uid="{A3B0F6A4-1128-442B-9A86-A095E90FF4FD}" name="Actual" totalsRowFunction="sum" dataDxfId="10" totalsRowDxfId="9"/>
  </tableColumns>
  <tableStyleInfo name="Table Style 2" showFirstColumn="1" showLastColumn="0" showRowStripes="0" showColumnStripes="0"/>
  <extLst>
    <ext xmlns:x14="http://schemas.microsoft.com/office/spreadsheetml/2009/9/main" uri="{504A1905-F514-4f6f-8877-14C23A59335A}">
      <x14:table altTextSummary="Enter Other Expenses items and Estimated and Actual amount spent on each item in this table. Total Other Expenses are auto calculated at the end"/>
    </ext>
  </extLst>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41A16D-0FE2-483C-9C6E-38698D02A9DC}" name="Reception" displayName="Reception" ref="B61:D67" totalsRowCount="1" headerRowDxfId="8" dataDxfId="7" totalsRowDxfId="6">
  <autoFilter ref="B61:D66" xr:uid="{37F05B5D-8560-49A5-94B4-8F24496E7762}">
    <filterColumn colId="0" hiddenButton="1"/>
    <filterColumn colId="1" hiddenButton="1"/>
    <filterColumn colId="2" hiddenButton="1"/>
  </autoFilter>
  <tableColumns count="3">
    <tableColumn id="1" xr3:uid="{CCEA2602-2CEE-4E7B-968D-475BCD4D1892}" name="Item " totalsRowLabel="Total reception (excludes music and decorations)" dataDxfId="5" totalsRowDxfId="4"/>
    <tableColumn id="2" xr3:uid="{74578254-049F-4EB3-9D65-F0495BAA12DA}" name="Estimated" totalsRowFunction="sum" dataDxfId="3" totalsRowDxfId="2"/>
    <tableColumn id="3" xr3:uid="{775700AC-4641-455C-B80D-1A4DEE2FB62E}" name="Actual" totalsRowFunction="sum" dataDxfId="1" totalsRowDxfId="0"/>
  </tableColumns>
  <tableStyleInfo name="Table Style 3" showFirstColumn="1" showLastColumn="0" showRowStripes="0" showColumnStripes="0"/>
  <extLst>
    <ext xmlns:x14="http://schemas.microsoft.com/office/spreadsheetml/2009/9/main" uri="{504A1905-F514-4f6f-8877-14C23A59335A}">
      <x14:table altTextSummary="Enter Reception items excluding music and decorations items, and Estimated and Actual amount spent on each item in this table. Total Reception expenses are auto calculated at the end"/>
    </ext>
  </extLst>
</table>
</file>

<file path=xl/tables/table8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0A3CCC-FFD1-4EA2-8BEF-1E5F4A9C5A4B}" name="Transportation" displayName="Transportation" ref="B79:D84" totalsRowCount="1" headerRowDxfId="26" dataDxfId="25" totalsRowDxfId="24">
  <autoFilter ref="B79:D83" xr:uid="{47DEAEB4-3412-4D53-800F-6ED7495321BD}">
    <filterColumn colId="0" hiddenButton="1"/>
    <filterColumn colId="1" hiddenButton="1"/>
    <filterColumn colId="2" hiddenButton="1"/>
  </autoFilter>
  <tableColumns count="3">
    <tableColumn id="1" xr3:uid="{089800D6-AFF1-40E9-B875-3680D860D98C}" name="Item " totalsRowLabel="Total transportation" dataDxfId="23" totalsRowDxfId="22"/>
    <tableColumn id="2" xr3:uid="{7C0D7615-7274-470D-AEBD-17C104511E87}" name="Estimated" totalsRowFunction="sum" dataDxfId="21" totalsRowDxfId="20"/>
    <tableColumn id="3" xr3:uid="{296389AC-8EA3-4EEE-930C-A3B7ACDBD87D}" name="Actual" totalsRowFunction="sum" dataDxfId="19" totalsRowDxfId="18"/>
  </tableColumns>
  <tableStyleInfo name="Table Style 1" showFirstColumn="1" showLastColumn="0" showRowStripes="0" showColumnStripes="0"/>
  <extLst>
    <ext xmlns:x14="http://schemas.microsoft.com/office/spreadsheetml/2009/9/main" uri="{504A1905-F514-4f6f-8877-14C23A59335A}">
      <x14:table altTextSummary="Enter Transportation items and Estimated and Actual amount spent on each item in this table. Total Transportation expenses are auto calculated at the end"/>
    </ext>
  </extLst>
</table>
</file>

<file path=xl/theme/theme11.xml><?xml version="1.0" encoding="utf-8"?>
<a:theme xmlns:a="http://schemas.openxmlformats.org/drawingml/2006/main" name="Office Theme">
  <a:themeElements>
    <a:clrScheme name="tf89372719 1">
      <a:dk1>
        <a:srgbClr val="000000"/>
      </a:dk1>
      <a:lt1>
        <a:srgbClr val="FFFFFF"/>
      </a:lt1>
      <a:dk2>
        <a:srgbClr val="627581"/>
      </a:dk2>
      <a:lt2>
        <a:srgbClr val="EBEBEB"/>
      </a:lt2>
      <a:accent1>
        <a:srgbClr val="879B8F"/>
      </a:accent1>
      <a:accent2>
        <a:srgbClr val="BFC0AB"/>
      </a:accent2>
      <a:accent3>
        <a:srgbClr val="976352"/>
      </a:accent3>
      <a:accent4>
        <a:srgbClr val="917676"/>
      </a:accent4>
      <a:accent5>
        <a:srgbClr val="A6BCB7"/>
      </a:accent5>
      <a:accent6>
        <a:srgbClr val="685877"/>
      </a:accent6>
      <a:hlink>
        <a:srgbClr val="816A62"/>
      </a:hlink>
      <a:folHlink>
        <a:srgbClr val="637581"/>
      </a:folHlink>
    </a:clrScheme>
    <a:fontScheme name="Custom 48">
      <a:majorFont>
        <a:latin typeface="Book Antiqua"/>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&#65279;<?xml version="1.0" encoding="utf-8"?><Relationships xmlns="http://schemas.openxmlformats.org/package/2006/relationships"><Relationship Type="http://schemas.openxmlformats.org/officeDocument/2006/relationships/printerSettings" Target="/xl/printerSettings/printerSettings12.bin" Id="rId1" /></Relationships>
</file>

<file path=xl/worksheets/_rels/sheet21.xml.rels>&#65279;<?xml version="1.0" encoding="utf-8"?><Relationships xmlns="http://schemas.openxmlformats.org/package/2006/relationships"><Relationship Type="http://schemas.openxmlformats.org/officeDocument/2006/relationships/table" Target="/xl/tables/table71.xml" Id="rId8" /><Relationship Type="http://schemas.openxmlformats.org/officeDocument/2006/relationships/table" Target="/xl/tables/table22.xml" Id="rId3" /><Relationship Type="http://schemas.openxmlformats.org/officeDocument/2006/relationships/table" Target="/xl/tables/table63.xml" Id="rId7" /><Relationship Type="http://schemas.openxmlformats.org/officeDocument/2006/relationships/table" Target="/xl/tables/table14.xml" Id="rId2" /><Relationship Type="http://schemas.openxmlformats.org/officeDocument/2006/relationships/printerSettings" Target="/xl/printerSettings/printerSettings21.bin" Id="rId1" /><Relationship Type="http://schemas.openxmlformats.org/officeDocument/2006/relationships/table" Target="/xl/tables/table55.xml" Id="rId6" /><Relationship Type="http://schemas.openxmlformats.org/officeDocument/2006/relationships/table" Target="/xl/tables/table106.xml" Id="rId11" /><Relationship Type="http://schemas.openxmlformats.org/officeDocument/2006/relationships/table" Target="/xl/tables/table47.xml" Id="rId5" /><Relationship Type="http://schemas.openxmlformats.org/officeDocument/2006/relationships/table" Target="/xl/tables/table98.xml" Id="rId10" /><Relationship Type="http://schemas.openxmlformats.org/officeDocument/2006/relationships/table" Target="/xl/tables/table39.xml" Id="rId4" /><Relationship Type="http://schemas.openxmlformats.org/officeDocument/2006/relationships/table" Target="/xl/tables/table810.xml" Id="rId9" /></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EF9E-ADB2-411E-87B3-AEF1403DEC02}">
  <dimension ref="B1:B7"/>
  <sheetViews>
    <sheetView showGridLines="0" tabSelected="1" workbookViewId="0"/>
  </sheetViews>
  <sheetFormatPr defaultColWidth="8.86328125" defaultRowHeight="14.25"/>
  <cols>
    <col min="1" max="1" width="2.86328125" customWidth="1"/>
    <col min="2" max="2" width="80.86328125" customWidth="1"/>
    <col min="3" max="3" width="2.86328125" customWidth="1"/>
  </cols>
  <sheetData>
    <row r="1" spans="2:2" ht="84" customHeight="1">
      <c r="B1" s="30" t="s">
        <v>0</v>
      </c>
    </row>
    <row r="2" spans="2:2" ht="48.75" customHeight="1">
      <c r="B2" s="5" t="s">
        <v>1</v>
      </c>
    </row>
    <row r="3" spans="2:2" ht="56.25" customHeight="1">
      <c r="B3" s="5" t="s">
        <v>2</v>
      </c>
    </row>
    <row r="4" spans="2:2" ht="30" customHeight="1">
      <c r="B4" s="5" t="s">
        <v>3</v>
      </c>
    </row>
    <row r="5" spans="2:2">
      <c r="B5" s="6" t="s">
        <v>4</v>
      </c>
    </row>
    <row r="6" spans="2:2" ht="71.25" customHeight="1">
      <c r="B6" s="5" t="s">
        <v>5</v>
      </c>
    </row>
    <row r="7" spans="2:2" ht="28.5">
      <c r="B7" s="5" t="s">
        <v>6</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F429F-5069-4220-B779-64312DF57AE7}">
  <dimension ref="A1:P100"/>
  <sheetViews>
    <sheetView zoomScaleNormal="100" workbookViewId="0"/>
  </sheetViews>
  <sheetFormatPr defaultColWidth="8.86328125" defaultRowHeight="14.25"/>
  <cols>
    <col min="1" max="1" width="2.86328125" style="7" customWidth="1"/>
    <col min="2" max="4" width="51" customWidth="1"/>
    <col min="5" max="5" width="2.86328125" customWidth="1"/>
  </cols>
  <sheetData>
    <row r="1" spans="1:16" ht="135" customHeight="1">
      <c r="B1" s="40" t="s">
        <v>71</v>
      </c>
      <c r="C1" s="40"/>
      <c r="D1" s="40"/>
    </row>
    <row r="2" spans="1:16" ht="24.95" customHeight="1">
      <c r="B2" s="3"/>
      <c r="C2" s="4"/>
      <c r="D2" s="4"/>
      <c r="L2" s="2"/>
      <c r="M2" s="2"/>
      <c r="N2" s="2"/>
      <c r="O2" s="2"/>
      <c r="P2" s="2"/>
    </row>
    <row r="3" spans="1:16" ht="35.1" customHeight="1">
      <c r="B3" s="46" t="s">
        <v>7</v>
      </c>
      <c r="C3" s="47"/>
      <c r="D3" s="48"/>
      <c r="E3" s="8"/>
    </row>
    <row r="4" spans="1:16" ht="24.95" customHeight="1">
      <c r="B4" s="31" t="s">
        <v>8</v>
      </c>
      <c r="C4" s="32" t="s">
        <v>9</v>
      </c>
      <c r="D4" s="33" t="s">
        <v>10</v>
      </c>
      <c r="E4" s="8"/>
    </row>
    <row r="5" spans="1:16" ht="24.6" customHeight="1">
      <c r="B5" s="36" t="s">
        <v>11</v>
      </c>
      <c r="C5" s="34">
        <f>SUM(Apparel[[#Totals],[Estimated]],Decorations[[#Totals],[Estimated]],Gifts[[#Totals],[Estimated]],Flowers[[#Totals],[Estimated]],Music[[#Totals],[Estimated]],Photography[[#Totals],[Estimated]],Reception[[#Totals],[Estimated]],StationeryAndPrinting[[#Totals],[Estimated]],Transportation[[#Totals],[Estimated]],OtherExpenses[[#Totals],[Estimated]])</f>
        <v>0</v>
      </c>
      <c r="D5" s="35">
        <f>SUM(Apparel[[#Totals],[Actual]],Decorations[[#Totals],[Actual]],Gifts[[#Totals],[Actual]],Flowers[[#Totals],[Actual]],Music[[#Totals],[Actual]],Photography[[#Totals],[Actual]],Reception[[#Totals],[Actual]],StationeryAndPrinting[[#Totals],[Actual]],Transportation[[#Totals],[Actual]],OtherExpenses[[#Totals],[Actual]],)</f>
        <v>0</v>
      </c>
      <c r="E5" s="8"/>
    </row>
    <row r="6" spans="1:16" ht="24.95" customHeight="1">
      <c r="B6" s="3"/>
      <c r="C6" s="4"/>
      <c r="D6" s="4"/>
      <c r="L6" s="2"/>
      <c r="M6" s="2"/>
      <c r="N6" s="2"/>
      <c r="O6" s="2"/>
      <c r="P6" s="2"/>
    </row>
    <row r="7" spans="1:16" ht="35.1" customHeight="1">
      <c r="B7" s="49" t="s">
        <v>12</v>
      </c>
      <c r="C7" s="50"/>
      <c r="D7" s="51"/>
      <c r="E7" s="9"/>
    </row>
    <row r="8" spans="1:16" ht="24.95" customHeight="1">
      <c r="B8" s="37" t="s">
        <v>8</v>
      </c>
      <c r="C8" s="38" t="s">
        <v>9</v>
      </c>
      <c r="D8" s="39" t="s">
        <v>10</v>
      </c>
      <c r="E8" s="9"/>
    </row>
    <row r="9" spans="1:16" ht="24.95" customHeight="1">
      <c r="B9" s="19" t="s">
        <v>13</v>
      </c>
      <c r="C9" s="20"/>
      <c r="D9" s="20"/>
      <c r="E9" s="9"/>
    </row>
    <row r="10" spans="1:16" ht="24.95" customHeight="1">
      <c r="B10" s="19" t="s">
        <v>14</v>
      </c>
      <c r="C10" s="20"/>
      <c r="D10" s="20"/>
    </row>
    <row r="11" spans="1:16" ht="24.95" customHeight="1">
      <c r="A11" s="10"/>
      <c r="B11" s="19" t="s">
        <v>15</v>
      </c>
      <c r="C11" s="20"/>
      <c r="D11" s="20"/>
      <c r="E11" s="9"/>
    </row>
    <row r="12" spans="1:16" ht="24.95" customHeight="1">
      <c r="A12" s="10"/>
      <c r="B12" s="19" t="s">
        <v>16</v>
      </c>
      <c r="C12" s="20"/>
      <c r="D12" s="20"/>
      <c r="E12" s="9"/>
    </row>
    <row r="13" spans="1:16" ht="24.95" customHeight="1">
      <c r="B13" s="19" t="s">
        <v>17</v>
      </c>
      <c r="C13" s="20"/>
      <c r="D13" s="20"/>
    </row>
    <row r="14" spans="1:16" ht="24.95" customHeight="1">
      <c r="B14" s="18" t="s">
        <v>18</v>
      </c>
      <c r="C14" s="21">
        <f>SUBTOTAL(109,Apparel[Estimated])</f>
        <v>0</v>
      </c>
      <c r="D14" s="22">
        <f>SUBTOTAL(109,Apparel[Actual])</f>
        <v>0</v>
      </c>
    </row>
    <row r="15" spans="1:16" ht="24.95" customHeight="1">
      <c r="B15" s="11"/>
    </row>
    <row r="16" spans="1:16" ht="35.1" customHeight="1">
      <c r="B16" s="52" t="s">
        <v>19</v>
      </c>
      <c r="C16" s="53"/>
      <c r="D16" s="53"/>
      <c r="E16" s="12"/>
    </row>
    <row r="17" spans="2:5" ht="24.95" customHeight="1">
      <c r="B17" s="37" t="s">
        <v>8</v>
      </c>
      <c r="C17" s="38" t="s">
        <v>9</v>
      </c>
      <c r="D17" s="39" t="s">
        <v>10</v>
      </c>
    </row>
    <row r="18" spans="2:5" ht="24.95" customHeight="1">
      <c r="B18" s="23" t="s">
        <v>20</v>
      </c>
      <c r="C18" s="24"/>
      <c r="D18" s="24"/>
    </row>
    <row r="19" spans="2:5" ht="24.95" customHeight="1">
      <c r="B19" s="23" t="s">
        <v>21</v>
      </c>
      <c r="C19" s="24"/>
      <c r="D19" s="24"/>
    </row>
    <row r="20" spans="2:5" ht="24.95" customHeight="1">
      <c r="B20" s="23" t="s">
        <v>22</v>
      </c>
      <c r="C20" s="24"/>
      <c r="D20" s="24"/>
    </row>
    <row r="21" spans="2:5" ht="24.95" customHeight="1">
      <c r="B21" s="23" t="s">
        <v>23</v>
      </c>
      <c r="C21" s="24"/>
      <c r="D21" s="24"/>
    </row>
    <row r="22" spans="2:5" ht="24.95" customHeight="1">
      <c r="B22" s="23" t="s">
        <v>24</v>
      </c>
      <c r="C22" s="24"/>
      <c r="D22" s="24"/>
    </row>
    <row r="23" spans="2:5" ht="24.95" customHeight="1">
      <c r="B23" s="23" t="s">
        <v>17</v>
      </c>
      <c r="C23" s="24"/>
      <c r="D23" s="24"/>
    </row>
    <row r="24" spans="2:5" ht="24.95" customHeight="1">
      <c r="B24" s="18" t="s">
        <v>25</v>
      </c>
      <c r="C24" s="21">
        <f>SUBTOTAL(109,Decorations[Estimated])</f>
        <v>0</v>
      </c>
      <c r="D24" s="22">
        <f>SUBTOTAL(109,Decorations[Actual])</f>
        <v>0</v>
      </c>
    </row>
    <row r="25" spans="2:5" ht="24.95" customHeight="1"/>
    <row r="26" spans="2:5" ht="35.1" customHeight="1">
      <c r="B26" s="54" t="s">
        <v>26</v>
      </c>
      <c r="C26" s="55"/>
      <c r="D26" s="56"/>
      <c r="E26" s="15"/>
    </row>
    <row r="27" spans="2:5" ht="24.95" customHeight="1">
      <c r="B27" s="37" t="s">
        <v>8</v>
      </c>
      <c r="C27" s="38" t="s">
        <v>9</v>
      </c>
      <c r="D27" s="39" t="s">
        <v>10</v>
      </c>
    </row>
    <row r="28" spans="2:5" ht="24.95" customHeight="1">
      <c r="B28" s="25" t="s">
        <v>27</v>
      </c>
      <c r="C28" s="26"/>
      <c r="D28" s="26"/>
    </row>
    <row r="29" spans="2:5" ht="24.95" customHeight="1">
      <c r="B29" s="25" t="s">
        <v>28</v>
      </c>
      <c r="C29" s="26"/>
      <c r="D29" s="26"/>
    </row>
    <row r="30" spans="2:5" ht="24.95" customHeight="1">
      <c r="B30" s="25" t="s">
        <v>29</v>
      </c>
      <c r="C30" s="26"/>
      <c r="D30" s="26"/>
    </row>
    <row r="31" spans="2:5" ht="24.95" customHeight="1">
      <c r="B31" s="25" t="s">
        <v>30</v>
      </c>
      <c r="C31" s="26"/>
      <c r="D31" s="26"/>
    </row>
    <row r="32" spans="2:5" ht="24.95" customHeight="1">
      <c r="B32" s="25" t="s">
        <v>17</v>
      </c>
      <c r="C32" s="26"/>
      <c r="D32" s="26"/>
    </row>
    <row r="33" spans="2:5" ht="24.95" customHeight="1">
      <c r="B33" s="18" t="s">
        <v>31</v>
      </c>
      <c r="C33" s="21">
        <f>SUBTOTAL(109,Gifts[Estimated])</f>
        <v>0</v>
      </c>
      <c r="D33" s="22">
        <f>SUBTOTAL(109,Gifts[Actual])</f>
        <v>0</v>
      </c>
    </row>
    <row r="34" spans="2:5" ht="24.95" customHeight="1"/>
    <row r="35" spans="2:5" ht="35.1" customHeight="1">
      <c r="B35" s="43" t="s">
        <v>32</v>
      </c>
      <c r="C35" s="44"/>
      <c r="D35" s="45"/>
      <c r="E35" s="17"/>
    </row>
    <row r="36" spans="2:5" ht="24.95" customHeight="1">
      <c r="B36" s="37" t="s">
        <v>8</v>
      </c>
      <c r="C36" s="38" t="s">
        <v>9</v>
      </c>
      <c r="D36" s="39" t="s">
        <v>10</v>
      </c>
    </row>
    <row r="37" spans="2:5" ht="24.95" customHeight="1">
      <c r="B37" s="27" t="s">
        <v>33</v>
      </c>
      <c r="C37" s="28"/>
      <c r="D37" s="28"/>
    </row>
    <row r="38" spans="2:5" ht="24.95" customHeight="1">
      <c r="B38" s="27" t="s">
        <v>34</v>
      </c>
      <c r="C38" s="28"/>
      <c r="D38" s="28"/>
    </row>
    <row r="39" spans="2:5" ht="24.95" customHeight="1">
      <c r="B39" s="27" t="s">
        <v>35</v>
      </c>
      <c r="C39" s="28"/>
      <c r="D39" s="28"/>
    </row>
    <row r="40" spans="2:5" ht="24.95" customHeight="1">
      <c r="B40" s="27" t="s">
        <v>36</v>
      </c>
      <c r="C40" s="28"/>
      <c r="D40" s="28"/>
    </row>
    <row r="41" spans="2:5" ht="24.95" customHeight="1">
      <c r="B41" s="27" t="s">
        <v>17</v>
      </c>
      <c r="C41" s="28"/>
      <c r="D41" s="28"/>
    </row>
    <row r="42" spans="2:5" ht="24.95" customHeight="1">
      <c r="B42" s="18" t="s">
        <v>37</v>
      </c>
      <c r="C42" s="21">
        <f>SUBTOTAL(109,Flowers[Estimated])</f>
        <v>0</v>
      </c>
      <c r="D42" s="22">
        <f>SUBTOTAL(109,Flowers[Actual])</f>
        <v>0</v>
      </c>
    </row>
    <row r="43" spans="2:5" ht="24.95" customHeight="1"/>
    <row r="44" spans="2:5" ht="35.1" customHeight="1">
      <c r="B44" s="57" t="s">
        <v>38</v>
      </c>
      <c r="C44" s="58"/>
      <c r="D44" s="59"/>
      <c r="E44" s="9"/>
    </row>
    <row r="45" spans="2:5" ht="24.95" customHeight="1">
      <c r="B45" s="37" t="s">
        <v>8</v>
      </c>
      <c r="C45" s="38" t="s">
        <v>9</v>
      </c>
      <c r="D45" s="39" t="s">
        <v>10</v>
      </c>
    </row>
    <row r="46" spans="2:5" ht="24.95" customHeight="1">
      <c r="B46" s="19" t="s">
        <v>39</v>
      </c>
      <c r="C46" s="20"/>
      <c r="D46" s="20"/>
    </row>
    <row r="47" spans="2:5" ht="24.95" customHeight="1">
      <c r="B47" s="19" t="s">
        <v>40</v>
      </c>
      <c r="C47" s="20"/>
      <c r="D47" s="20"/>
    </row>
    <row r="48" spans="2:5" ht="24.95" customHeight="1">
      <c r="B48" s="19" t="s">
        <v>17</v>
      </c>
      <c r="C48" s="20"/>
      <c r="D48" s="20"/>
    </row>
    <row r="49" spans="2:5" ht="24.95" customHeight="1">
      <c r="B49" s="18" t="s">
        <v>41</v>
      </c>
      <c r="C49" s="21">
        <f>SUBTOTAL(109,Music[Estimated])</f>
        <v>0</v>
      </c>
      <c r="D49" s="22">
        <f>SUBTOTAL(109,Music[Actual])</f>
        <v>0</v>
      </c>
    </row>
    <row r="50" spans="2:5" ht="24.95" customHeight="1"/>
    <row r="51" spans="2:5" ht="35.1" customHeight="1">
      <c r="B51" s="60" t="s">
        <v>42</v>
      </c>
      <c r="C51" s="61"/>
      <c r="D51" s="62"/>
    </row>
    <row r="52" spans="2:5" ht="24.95" customHeight="1">
      <c r="B52" s="37" t="s">
        <v>8</v>
      </c>
      <c r="C52" s="38" t="s">
        <v>9</v>
      </c>
      <c r="D52" s="39" t="s">
        <v>10</v>
      </c>
    </row>
    <row r="53" spans="2:5" ht="24.95" customHeight="1">
      <c r="B53" s="23" t="s">
        <v>43</v>
      </c>
      <c r="C53" s="29"/>
      <c r="D53" s="24"/>
    </row>
    <row r="54" spans="2:5" ht="24.95" customHeight="1">
      <c r="B54" s="23" t="s">
        <v>44</v>
      </c>
      <c r="C54" s="24"/>
      <c r="D54" s="24"/>
    </row>
    <row r="55" spans="2:5" ht="24.95" customHeight="1">
      <c r="B55" s="23" t="s">
        <v>45</v>
      </c>
      <c r="C55" s="24"/>
      <c r="D55" s="24"/>
    </row>
    <row r="56" spans="2:5" ht="24.95" customHeight="1">
      <c r="B56" s="23" t="s">
        <v>46</v>
      </c>
      <c r="C56" s="24"/>
      <c r="D56" s="24"/>
    </row>
    <row r="57" spans="2:5" ht="24.95" customHeight="1">
      <c r="B57" s="23" t="s">
        <v>17</v>
      </c>
      <c r="C57" s="24"/>
      <c r="D57" s="24"/>
    </row>
    <row r="58" spans="2:5" ht="24.95" customHeight="1">
      <c r="B58" s="18" t="s">
        <v>47</v>
      </c>
      <c r="C58" s="21">
        <f>SUBTOTAL(109,Photography[Estimated])</f>
        <v>0</v>
      </c>
      <c r="D58" s="22">
        <f>SUBTOTAL(109,Photography[Actual])</f>
        <v>0</v>
      </c>
    </row>
    <row r="59" spans="2:5" ht="24.95" customHeight="1">
      <c r="B59" s="16"/>
      <c r="C59" s="16"/>
      <c r="D59" s="16"/>
    </row>
    <row r="60" spans="2:5" ht="35.1" customHeight="1">
      <c r="B60" s="63" t="s">
        <v>48</v>
      </c>
      <c r="C60" s="64"/>
      <c r="D60" s="65"/>
      <c r="E60" s="15"/>
    </row>
    <row r="61" spans="2:5" ht="24.95" customHeight="1">
      <c r="B61" s="37" t="s">
        <v>8</v>
      </c>
      <c r="C61" s="38" t="s">
        <v>9</v>
      </c>
      <c r="D61" s="39" t="s">
        <v>10</v>
      </c>
    </row>
    <row r="62" spans="2:5" ht="24.95" customHeight="1">
      <c r="B62" s="25" t="s">
        <v>49</v>
      </c>
      <c r="C62" s="26"/>
      <c r="D62" s="26"/>
    </row>
    <row r="63" spans="2:5" ht="24.95" customHeight="1">
      <c r="B63" s="25" t="s">
        <v>50</v>
      </c>
      <c r="C63" s="26"/>
      <c r="D63" s="26"/>
    </row>
    <row r="64" spans="2:5" ht="24.95" customHeight="1">
      <c r="B64" s="25" t="s">
        <v>51</v>
      </c>
      <c r="C64" s="26"/>
      <c r="D64" s="26"/>
    </row>
    <row r="65" spans="2:5" ht="24.95" customHeight="1">
      <c r="B65" s="25" t="s">
        <v>52</v>
      </c>
      <c r="C65" s="26"/>
      <c r="D65" s="26"/>
    </row>
    <row r="66" spans="2:5" ht="24.95" customHeight="1">
      <c r="B66" s="25" t="s">
        <v>17</v>
      </c>
      <c r="C66" s="26"/>
      <c r="D66" s="26"/>
    </row>
    <row r="67" spans="2:5" ht="24.95" customHeight="1">
      <c r="B67" s="18" t="s">
        <v>53</v>
      </c>
      <c r="C67" s="21">
        <f>SUBTOTAL(109,Reception[Estimated])</f>
        <v>0</v>
      </c>
      <c r="D67" s="22">
        <f>SUBTOTAL(109,Reception[Actual])</f>
        <v>0</v>
      </c>
    </row>
    <row r="68" spans="2:5" ht="24.95" customHeight="1"/>
    <row r="69" spans="2:5" ht="35.1" customHeight="1">
      <c r="B69" s="66" t="s">
        <v>54</v>
      </c>
      <c r="C69" s="67"/>
      <c r="D69" s="67"/>
      <c r="E69" s="17"/>
    </row>
    <row r="70" spans="2:5" ht="24.95" customHeight="1">
      <c r="B70" s="37" t="s">
        <v>8</v>
      </c>
      <c r="C70" s="38" t="s">
        <v>9</v>
      </c>
      <c r="D70" s="39" t="s">
        <v>10</v>
      </c>
    </row>
    <row r="71" spans="2:5" ht="24.95" customHeight="1">
      <c r="B71" s="27" t="s">
        <v>55</v>
      </c>
      <c r="C71" s="28"/>
      <c r="D71" s="28"/>
    </row>
    <row r="72" spans="2:5" ht="24.95" customHeight="1">
      <c r="B72" s="27" t="s">
        <v>56</v>
      </c>
      <c r="C72" s="28"/>
      <c r="D72" s="28"/>
    </row>
    <row r="73" spans="2:5" ht="24.95" customHeight="1">
      <c r="B73" s="27" t="s">
        <v>57</v>
      </c>
      <c r="C73" s="28"/>
      <c r="D73" s="28"/>
    </row>
    <row r="74" spans="2:5" ht="24.95" customHeight="1">
      <c r="B74" s="27" t="s">
        <v>58</v>
      </c>
      <c r="C74" s="28"/>
      <c r="D74" s="28"/>
    </row>
    <row r="75" spans="2:5" ht="24.95" customHeight="1">
      <c r="B75" s="27" t="s">
        <v>17</v>
      </c>
      <c r="C75" s="28"/>
      <c r="D75" s="28"/>
    </row>
    <row r="76" spans="2:5" ht="24.95" customHeight="1">
      <c r="B76" s="18" t="s">
        <v>59</v>
      </c>
      <c r="C76" s="21">
        <f>SUBTOTAL(109,StationeryAndPrinting[Estimated])</f>
        <v>0</v>
      </c>
      <c r="D76" s="22">
        <f>SUBTOTAL(109,StationeryAndPrinting[Actual])</f>
        <v>0</v>
      </c>
    </row>
    <row r="77" spans="2:5" ht="24.95" customHeight="1"/>
    <row r="78" spans="2:5" ht="35.1" customHeight="1">
      <c r="B78" s="49" t="s">
        <v>60</v>
      </c>
      <c r="C78" s="50"/>
      <c r="D78" s="51"/>
      <c r="E78" s="9"/>
    </row>
    <row r="79" spans="2:5" ht="24.95" customHeight="1">
      <c r="B79" s="37" t="s">
        <v>8</v>
      </c>
      <c r="C79" s="38" t="s">
        <v>9</v>
      </c>
      <c r="D79" s="39" t="s">
        <v>10</v>
      </c>
    </row>
    <row r="80" spans="2:5" ht="24.95" customHeight="1">
      <c r="B80" s="19" t="s">
        <v>61</v>
      </c>
      <c r="C80" s="20"/>
      <c r="D80" s="20"/>
    </row>
    <row r="81" spans="1:5" ht="24.95" customHeight="1">
      <c r="B81" s="19" t="s">
        <v>62</v>
      </c>
      <c r="C81" s="20"/>
      <c r="D81" s="20"/>
    </row>
    <row r="82" spans="1:5" ht="24.95" customHeight="1">
      <c r="B82" s="19" t="s">
        <v>63</v>
      </c>
      <c r="C82" s="20"/>
      <c r="D82" s="20"/>
    </row>
    <row r="83" spans="1:5" ht="24.95" customHeight="1">
      <c r="B83" s="19" t="s">
        <v>17</v>
      </c>
      <c r="C83" s="20"/>
      <c r="D83" s="20"/>
    </row>
    <row r="84" spans="1:5" ht="24.95" customHeight="1">
      <c r="B84" s="18" t="s">
        <v>64</v>
      </c>
      <c r="C84" s="21">
        <f>SUBTOTAL(109,Transportation[Estimated])</f>
        <v>0</v>
      </c>
      <c r="D84" s="22">
        <f>SUBTOTAL(109,Transportation[Actual])</f>
        <v>0</v>
      </c>
    </row>
    <row r="85" spans="1:5" ht="24.95" customHeight="1">
      <c r="B85" s="14"/>
      <c r="C85" s="14"/>
      <c r="D85" s="14"/>
    </row>
    <row r="86" spans="1:5" ht="35.1" customHeight="1">
      <c r="A86" s="13"/>
      <c r="B86" s="41" t="s">
        <v>65</v>
      </c>
      <c r="C86" s="42"/>
      <c r="D86" s="42"/>
      <c r="E86" s="12"/>
    </row>
    <row r="87" spans="1:5" ht="24.95" customHeight="1">
      <c r="B87" s="37" t="s">
        <v>8</v>
      </c>
      <c r="C87" s="38" t="s">
        <v>9</v>
      </c>
      <c r="D87" s="39" t="s">
        <v>10</v>
      </c>
    </row>
    <row r="88" spans="1:5" ht="24.95" customHeight="1">
      <c r="B88" s="23" t="s">
        <v>66</v>
      </c>
      <c r="C88" s="24"/>
      <c r="D88" s="24"/>
    </row>
    <row r="89" spans="1:5" ht="24.95" customHeight="1">
      <c r="B89" s="23" t="s">
        <v>67</v>
      </c>
      <c r="C89" s="24"/>
      <c r="D89" s="24"/>
    </row>
    <row r="90" spans="1:5" ht="24.95" customHeight="1">
      <c r="B90" s="23" t="s">
        <v>68</v>
      </c>
      <c r="C90" s="24"/>
      <c r="D90" s="24"/>
    </row>
    <row r="91" spans="1:5" ht="24.95" customHeight="1">
      <c r="B91" s="23" t="s">
        <v>69</v>
      </c>
      <c r="C91" s="24"/>
      <c r="D91" s="24"/>
    </row>
    <row r="92" spans="1:5" ht="24.95" customHeight="1">
      <c r="B92" s="23" t="s">
        <v>17</v>
      </c>
      <c r="C92" s="24"/>
      <c r="D92" s="24"/>
    </row>
    <row r="93" spans="1:5" ht="24.95" customHeight="1">
      <c r="B93" s="18" t="s">
        <v>70</v>
      </c>
      <c r="C93" s="21">
        <f>SUBTOTAL(109,OtherExpenses[Estimated])</f>
        <v>0</v>
      </c>
      <c r="D93" s="22">
        <f>SUBTOTAL(109,OtherExpenses[Actual])</f>
        <v>0</v>
      </c>
    </row>
    <row r="100" spans="6:6">
      <c r="F100" s="1"/>
    </row>
  </sheetData>
  <mergeCells count="12">
    <mergeCell ref="B1:D1"/>
    <mergeCell ref="B86:D86"/>
    <mergeCell ref="B35:D35"/>
    <mergeCell ref="B3:D3"/>
    <mergeCell ref="B7:D7"/>
    <mergeCell ref="B16:D16"/>
    <mergeCell ref="B26:D26"/>
    <mergeCell ref="B44:D44"/>
    <mergeCell ref="B51:D51"/>
    <mergeCell ref="B60:D60"/>
    <mergeCell ref="B69:D69"/>
    <mergeCell ref="B78:D78"/>
  </mergeCells>
  <phoneticPr fontId="7" type="noConversion"/>
  <dataValidations count="12">
    <dataValidation allowBlank="1" showInputMessage="1" showErrorMessage="1" prompt="Estimated label is in cell C87 and Actual label in D87." sqref="A87" xr:uid="{4D9793C6-50B0-4FB6-AEA8-67083029D0BF}"/>
    <dataValidation allowBlank="1" showInputMessage="1" showErrorMessage="1" prompt="Total Expenses label is in cell at right. Total Estimated Expenses are auto calculated in cell C5 and Total Actual Expenses in cell D5. Next instruction is in cell A8." sqref="A5" xr:uid="{7CE7AE44-DF6D-4248-AD83-D4C9E1965B2F}"/>
    <dataValidation allowBlank="1" showInputMessage="1" showErrorMessage="1" prompt="Estimated label is in cell C4 and Actual label in D4." sqref="A4" xr:uid="{772183BB-A03B-42A3-A973-EE72A1B1535F}"/>
    <dataValidation allowBlank="1" showInputMessage="1" showErrorMessage="1" prompt="Estimated label is in cell C8 and Actual label in D8." sqref="A8" xr:uid="{6655CD33-5B26-4169-B167-82FFD76F3D92}"/>
    <dataValidation allowBlank="1" showInputMessage="1" showErrorMessage="1" prompt="Estimated label is in cell C17 and Actual label in D17." sqref="A17" xr:uid="{E44AE6AC-4F17-4020-ADD4-AC06EE95460C}"/>
    <dataValidation allowBlank="1" showInputMessage="1" showErrorMessage="1" prompt="Estimated label is in cell C27 and Actual label in D27." sqref="A27" xr:uid="{28C30DC7-7C9E-4DF4-9BA0-852FC3D5A73F}"/>
    <dataValidation allowBlank="1" showInputMessage="1" showErrorMessage="1" prompt="Estimated label is in cell C36 and Actual label in D36." sqref="A36" xr:uid="{728E96D1-75EA-4AF8-8CA1-DC7F9FC9428A}"/>
    <dataValidation allowBlank="1" showInputMessage="1" showErrorMessage="1" prompt="Estimated label is in cell C45 and Actual label in D45." sqref="A45" xr:uid="{0A7D1778-3CD5-4533-8BE3-CFE2823091FE}"/>
    <dataValidation allowBlank="1" showInputMessage="1" showErrorMessage="1" prompt="Estimated label is in cell C52 and Actual label in D52." sqref="A52" xr:uid="{D368BCE0-8AE6-432F-8345-737927DFC1A2}"/>
    <dataValidation allowBlank="1" showInputMessage="1" showErrorMessage="1" prompt="Estimated label is in cell C61 and Actual label in D61." sqref="A61" xr:uid="{0C71F6DD-5D4B-4D52-9E3A-164FD64E3626}"/>
    <dataValidation allowBlank="1" showInputMessage="1" showErrorMessage="1" prompt="Estimated label is in cell C70 and Actual label in D70." sqref="A70" xr:uid="{62A0C491-A50D-4C2C-9B8D-06E5D547C6CA}"/>
    <dataValidation allowBlank="1" showInputMessage="1" showErrorMessage="1" prompt="Estimated label is in cell C79 and Actual label in D79." sqref="A79" xr:uid="{458D73FF-F156-409D-A86D-778B71A28667}"/>
  </dataValidations>
  <pageMargins left="0.7" right="0.7" top="0.75" bottom="0.75" header="0.3" footer="0.3"/>
  <pageSetup orientation="portrait" horizontalDpi="1200" verticalDpi="1200" r:id="rId1"/>
  <tableParts count="10">
    <tablePart r:id="rId2"/>
    <tablePart r:id="rId3"/>
    <tablePart r:id="rId4"/>
    <tablePart r:id="rId5"/>
    <tablePart r:id="rId6"/>
    <tablePart r:id="rId7"/>
    <tablePart r:id="rId8"/>
    <tablePart r:id="rId9"/>
    <tablePart r:id="rId10"/>
    <tablePart r:id="rId11"/>
  </tableParts>
</worksheet>
</file>

<file path=docMetadata/LabelInfo.xml><?xml version="1.0" encoding="utf-8"?>
<clbl:labelList xmlns:clbl="http://schemas.microsoft.com/office/2020/mipLabelMetadata"/>
</file>

<file path=docProps/app.xml><?xml version="1.0" encoding="utf-8"?>
<ap:Properties xmlns:vt="http://schemas.openxmlformats.org/officeDocument/2006/docPropsVTypes" xmlns:ap="http://schemas.openxmlformats.org/officeDocument/2006/extended-properties">
  <ap:Template>TM89372719</ap:Template>
  <ap:Application>Microsoft Excel</ap:Application>
  <ap:DocSecurity>0</ap:DocSecurity>
  <ap:ScaleCrop>false</ap:ScaleCrop>
  <ap:HeadingPairs>
    <vt:vector baseType="variant" size="2">
      <vt:variant>
        <vt:lpstr>Worksheets</vt:lpstr>
      </vt:variant>
      <vt:variant>
        <vt:i4>2</vt:i4>
      </vt:variant>
    </vt:vector>
  </ap:HeadingPairs>
  <ap:TitlesOfParts>
    <vt:vector baseType="lpstr" size="2">
      <vt:lpstr>Start</vt:lpstr>
      <vt:lpstr>Wedding budget</vt:lpstr>
    </vt:vector>
  </ap:TitlesOfParts>
  <ap:Manager/>
  <ap:Company/>
  <ap:LinksUpToDate>false</ap:LinksUpToDate>
  <ap:SharedDoc>false</ap:SharedDoc>
  <ap:HyperlinkBase/>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2022-12-20T23:37:47Z</dcterms:created>
  <dcterms:modified xsi:type="dcterms:W3CDTF">2022-12-20T23:38:04Z</dcterms:modified>
  <cp:category/>
  <cp:contentStatus/>
</cp:coreProperties>
</file>