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drawings/drawing31.xml" ContentType="application/vnd.openxmlformats-officedocument.drawing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worksheets/sheet64.xml" ContentType="application/vnd.openxmlformats-officedocument.spreadsheetml.worksheet+xml"/>
  <Override PartName="/xl/tables/table64.xml" ContentType="application/vnd.openxmlformats-officedocument.spreadsheetml.table+xml"/>
  <Override PartName="/xl/drawings/drawing64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worksheets/sheet55.xml" ContentType="application/vnd.openxmlformats-officedocument.spreadsheetml.worksheet+xml"/>
  <Override PartName="/xl/tables/table55.xml" ContentType="application/vnd.openxmlformats-officedocument.spreadsheetml.table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xl/worksheets/sheet46.xml" ContentType="application/vnd.openxmlformats-officedocument.spreadsheetml.worksheet+xml"/>
  <Override PartName="/xl/tables/table46.xml" ContentType="application/vnd.openxmlformats-officedocument.spreadsheetml.table+xml"/>
  <Override PartName="/xl/drawings/drawing46.xml" ContentType="application/vnd.openxmlformats-officedocument.drawing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-108" yWindow="-108" windowWidth="23256" windowHeight="12720" xr2:uid="{00000000-000D-0000-FFFF-FFFF00000000}"/>
  </bookViews>
  <sheets>
    <sheet name="Blue " sheetId="5" r:id="rId1"/>
    <sheet name="Teal" sheetId="6" r:id="rId2"/>
    <sheet name="Green" sheetId="7" r:id="rId3"/>
    <sheet name="Orange " sheetId="9" r:id="rId4"/>
    <sheet name="Red" sheetId="10" r:id="rId5"/>
    <sheet name="Purp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0" l="1"/>
  <c r="K9" i="10"/>
  <c r="K8" i="10"/>
  <c r="K7" i="10"/>
  <c r="K6" i="10"/>
  <c r="K5" i="10"/>
  <c r="K4" i="10"/>
  <c r="K11" i="10" s="1"/>
  <c r="K10" i="9"/>
  <c r="K9" i="9"/>
  <c r="K8" i="9"/>
  <c r="K7" i="9"/>
  <c r="K6" i="9"/>
  <c r="K5" i="9"/>
  <c r="K4" i="9"/>
  <c r="K11" i="9" s="1"/>
  <c r="K10" i="8"/>
  <c r="K9" i="8"/>
  <c r="K8" i="8"/>
  <c r="K7" i="8"/>
  <c r="K6" i="8"/>
  <c r="K5" i="8"/>
  <c r="K4" i="8"/>
  <c r="K11" i="8" s="1"/>
  <c r="K10" i="7"/>
  <c r="K9" i="7"/>
  <c r="K8" i="7"/>
  <c r="K7" i="7"/>
  <c r="K6" i="7"/>
  <c r="K5" i="7"/>
  <c r="K4" i="7"/>
  <c r="K11" i="7" s="1"/>
  <c r="K10" i="6"/>
  <c r="K9" i="6"/>
  <c r="K8" i="6"/>
  <c r="K7" i="6"/>
  <c r="K6" i="6"/>
  <c r="K5" i="6"/>
  <c r="K4" i="6"/>
  <c r="K11" i="6" s="1"/>
  <c r="K10" i="5"/>
  <c r="K9" i="5"/>
  <c r="K8" i="5"/>
  <c r="K7" i="5"/>
  <c r="K6" i="5"/>
  <c r="K5" i="5"/>
  <c r="K4" i="5"/>
  <c r="K11" i="5" l="1"/>
</calcChain>
</file>

<file path=xl/sharedStrings.xml><?xml version="1.0" encoding="utf-8"?>
<sst xmlns="http://schemas.openxmlformats.org/spreadsheetml/2006/main" count="120" uniqueCount="22">
  <si>
    <t>Make bed</t>
  </si>
  <si>
    <t>MON</t>
  </si>
  <si>
    <t>TUE</t>
  </si>
  <si>
    <t>WED</t>
  </si>
  <si>
    <t>THU</t>
  </si>
  <si>
    <t>FRI</t>
  </si>
  <si>
    <t>SAT</t>
  </si>
  <si>
    <t>SUN</t>
  </si>
  <si>
    <t>Pickup toys</t>
  </si>
  <si>
    <t>Clean dining table</t>
  </si>
  <si>
    <t>Feed pet</t>
  </si>
  <si>
    <t>Water plants</t>
  </si>
  <si>
    <t>Sweep floor</t>
  </si>
  <si>
    <t>Clean room</t>
  </si>
  <si>
    <t>Total allowance earned</t>
  </si>
  <si>
    <t>Tasks</t>
  </si>
  <si>
    <t>Value</t>
  </si>
  <si>
    <t>Total</t>
  </si>
  <si>
    <t>Total allowance earned:</t>
  </si>
  <si>
    <t>Date allowance given</t>
  </si>
  <si>
    <t>Date allowance given:</t>
  </si>
  <si>
    <t>Robin's allowance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</si>
</sst>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;@"/>
    <numFmt numFmtId="165" formatCode="&quot;$&quot;#,##0.00"/>
  </numFmts>
  <fonts count="36">
    <font>
      <sz val="11"/>
      <color theme="1"/>
      <name val="Tw Cen MT"/>
      <family val="2"/>
      <scheme val="minor"/>
    </font>
    <font>
      <sz val="12"/>
      <name val="Tw Cen MT"/>
      <family val="2"/>
      <scheme val="minor"/>
    </font>
    <font>
      <sz val="8"/>
      <name val="Tw Cen MT"/>
      <family val="2"/>
      <scheme val="minor"/>
    </font>
    <font>
      <sz val="14"/>
      <name val="Tw Cen MT"/>
      <family val="2"/>
      <scheme val="minor"/>
    </font>
    <font>
      <sz val="48"/>
      <name val="Tw Cen MT"/>
      <family val="3"/>
      <scheme val="major"/>
    </font>
    <font>
      <b/>
      <sz val="48"/>
      <color theme="6"/>
      <name val="Tw Cen MT"/>
      <family val="2"/>
      <scheme val="minor"/>
    </font>
    <font>
      <sz val="20"/>
      <name val="Avenir Next Medium"/>
      <family val="2"/>
    </font>
    <font>
      <sz val="16"/>
      <color theme="1"/>
      <name val="Tw Cen MT"/>
      <family val="2"/>
      <scheme val="minor"/>
    </font>
    <font>
      <b/>
      <sz val="44"/>
      <color theme="8" tint="-0.249977111117893"/>
      <name val="Tw Cen MT"/>
      <family val="2"/>
      <scheme val="minor"/>
    </font>
    <font>
      <sz val="14"/>
      <color theme="1"/>
      <name val="Tw Cen MT"/>
      <family val="2"/>
      <scheme val="minor"/>
    </font>
    <font>
      <sz val="14"/>
      <color theme="4" tint="-0.499984740745262"/>
      <name val="Tw Cen MT"/>
      <family val="2"/>
      <scheme val="minor"/>
    </font>
    <font>
      <b/>
      <sz val="44"/>
      <color theme="4" tint="-0.499984740745262"/>
      <name val="Tw Cen MT"/>
      <family val="2"/>
      <scheme val="minor"/>
    </font>
    <font>
      <b/>
      <sz val="44"/>
      <color theme="4" tint="-0.499984740745262"/>
      <name val="Tw Cen MT (Body)"/>
    </font>
    <font>
      <sz val="24"/>
      <color theme="4" tint="-0.499984740745262"/>
      <name val="Tw Cen MT"/>
      <family val="2"/>
      <scheme val="minor"/>
    </font>
    <font>
      <b/>
      <sz val="44"/>
      <color theme="6" tint="-0.499984740745262"/>
      <name val="Tw Cen MT (Body)"/>
    </font>
    <font>
      <sz val="14"/>
      <color theme="6" tint="-0.499984740745262"/>
      <name val="Tw Cen MT"/>
      <family val="2"/>
      <scheme val="minor"/>
    </font>
    <font>
      <sz val="24"/>
      <color theme="6" tint="-0.499984740745262"/>
      <name val="Tw Cen MT"/>
      <family val="2"/>
      <scheme val="minor"/>
    </font>
    <font>
      <b/>
      <sz val="44"/>
      <color theme="5" tint="-0.499984740745262"/>
      <name val="Tw Cen MT (Body)"/>
    </font>
    <font>
      <sz val="14"/>
      <color theme="5" tint="-0.499984740745262"/>
      <name val="Tw Cen MT"/>
      <family val="2"/>
      <scheme val="minor"/>
    </font>
    <font>
      <sz val="24"/>
      <color theme="5" tint="-0.499984740745262"/>
      <name val="Tw Cen MT"/>
      <family val="2"/>
      <scheme val="minor"/>
    </font>
    <font>
      <b/>
      <sz val="44"/>
      <color theme="7" tint="-0.499984740745262"/>
      <name val="Tw Cen MT (Body)"/>
    </font>
    <font>
      <sz val="14"/>
      <color theme="7" tint="-0.499984740745262"/>
      <name val="Tw Cen MT"/>
      <family val="2"/>
      <scheme val="minor"/>
    </font>
    <font>
      <sz val="24"/>
      <color theme="7" tint="-0.499984740745262"/>
      <name val="Tw Cen MT"/>
      <family val="2"/>
      <scheme val="minor"/>
    </font>
    <font>
      <sz val="14"/>
      <color theme="8" tint="-0.499984740745262"/>
      <name val="Tw Cen MT"/>
      <family val="2"/>
      <scheme val="minor"/>
    </font>
    <font>
      <b/>
      <sz val="44"/>
      <color theme="8" tint="-0.499984740745262"/>
      <name val="Tw Cen MT (Body)"/>
    </font>
    <font>
      <sz val="24"/>
      <color theme="8" tint="-0.499984740745262"/>
      <name val="Tw Cen MT"/>
      <family val="2"/>
      <scheme val="minor"/>
    </font>
    <font>
      <b/>
      <sz val="44"/>
      <color theme="9" tint="-0.499984740745262"/>
      <name val="Tw Cen MT (Body)"/>
    </font>
    <font>
      <b/>
      <sz val="44"/>
      <color theme="9" tint="-0.499984740745262"/>
      <name val="Tw Cen MT"/>
      <family val="2"/>
      <scheme val="minor"/>
    </font>
    <font>
      <sz val="14"/>
      <color theme="9" tint="-0.499984740745262"/>
      <name val="Tw Cen MT"/>
      <family val="2"/>
      <scheme val="minor"/>
    </font>
    <font>
      <sz val="24"/>
      <color theme="9" tint="-0.499984740745262"/>
      <name val="Tw Cen MT"/>
      <family val="2"/>
      <scheme val="minor"/>
    </font>
    <font>
      <sz val="20"/>
      <color theme="5" tint="-0.499984740745262"/>
      <name val="Tw Cen MT"/>
      <family val="2"/>
      <scheme val="minor"/>
    </font>
    <font>
      <sz val="20"/>
      <color theme="4" tint="-0.499984740745262"/>
      <name val="Tw Cen MT"/>
      <family val="2"/>
      <scheme val="minor"/>
    </font>
    <font>
      <sz val="20"/>
      <color theme="6" tint="-0.499984740745262"/>
      <name val="Tw Cen MT"/>
      <family val="2"/>
      <scheme val="minor"/>
    </font>
    <font>
      <sz val="20"/>
      <color theme="7" tint="-0.499984740745262"/>
      <name val="Tw Cen MT"/>
      <family val="2"/>
      <scheme val="minor"/>
    </font>
    <font>
      <sz val="20"/>
      <color theme="8" tint="-0.499984740745262"/>
      <name val="Tw Cen MT"/>
      <family val="2"/>
      <scheme val="minor"/>
    </font>
    <font>
      <sz val="20"/>
      <color theme="9" tint="-0.499984740745262"/>
      <name val="Tw Cen MT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9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n">
        <color theme="0" tint="-0.34998626667073579"/>
      </top>
      <bottom style="thick">
        <color theme="8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8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8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8"/>
      </bottom>
      <diagonal/>
    </border>
    <border>
      <left/>
      <right/>
      <top style="thin">
        <color theme="0" tint="-0.34998626667073579"/>
      </top>
      <bottom style="thick">
        <color theme="7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7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7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/>
      <top style="thin">
        <color theme="0" tint="-0.34998626667073579"/>
      </top>
      <bottom style="thick">
        <color theme="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6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6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6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/>
      <top style="thin">
        <color theme="0" tint="-0.34998626667073579"/>
      </top>
      <bottom style="thick">
        <color theme="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5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5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5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 style="thin">
        <color theme="0" tint="-0.34998626667073579"/>
      </top>
      <bottom style="thick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4"/>
      </bottom>
      <diagonal/>
    </border>
    <border>
      <left/>
      <right style="thin">
        <color theme="0"/>
      </right>
      <top style="thin">
        <color theme="0" tint="-0.34998626667073579"/>
      </top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ck">
        <color theme="4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ck">
        <color theme="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0" fontId="10" fillId="7" borderId="0" xfId="0" applyFont="1" applyFill="1" applyAlignment="1">
      <alignment horizontal="left" vertical="center" indent="1"/>
    </xf>
    <xf numFmtId="165" fontId="10" fillId="7" borderId="0" xfId="0" applyNumberFormat="1" applyFont="1" applyFill="1" applyAlignment="1">
      <alignment horizontal="left" vertical="center"/>
    </xf>
    <xf numFmtId="164" fontId="10" fillId="7" borderId="0" xfId="0" applyNumberFormat="1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center" vertical="center" wrapText="1"/>
    </xf>
    <xf numFmtId="14" fontId="10" fillId="0" borderId="4" xfId="0" applyNumberFormat="1" applyFont="1" applyBorder="1" applyAlignment="1">
      <alignment horizontal="left" vertical="center" indent="1"/>
    </xf>
    <xf numFmtId="14" fontId="10" fillId="0" borderId="4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 indent="1"/>
    </xf>
    <xf numFmtId="165" fontId="18" fillId="3" borderId="0" xfId="0" applyNumberFormat="1" applyFont="1" applyFill="1" applyAlignment="1">
      <alignment horizontal="left" vertical="center"/>
    </xf>
    <xf numFmtId="164" fontId="18" fillId="3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indent="1"/>
    </xf>
    <xf numFmtId="165" fontId="15" fillId="8" borderId="0" xfId="0" applyNumberFormat="1" applyFont="1" applyFill="1" applyAlignment="1">
      <alignment horizontal="left" vertical="center"/>
    </xf>
    <xf numFmtId="164" fontId="15" fillId="8" borderId="0" xfId="0" applyNumberFormat="1" applyFont="1" applyFill="1" applyAlignment="1">
      <alignment horizontal="center" vertical="center"/>
    </xf>
    <xf numFmtId="165" fontId="15" fillId="8" borderId="0" xfId="0" applyNumberFormat="1" applyFont="1" applyFill="1" applyAlignment="1">
      <alignment horizontal="center" vertical="center" wrapText="1"/>
    </xf>
    <xf numFmtId="0" fontId="21" fillId="4" borderId="0" xfId="0" applyFont="1" applyFill="1" applyAlignment="1">
      <alignment horizontal="left" vertical="center" indent="1"/>
    </xf>
    <xf numFmtId="165" fontId="21" fillId="4" borderId="0" xfId="0" applyNumberFormat="1" applyFont="1" applyFill="1" applyAlignment="1">
      <alignment horizontal="left" vertical="center"/>
    </xf>
    <xf numFmtId="164" fontId="21" fillId="4" borderId="0" xfId="0" applyNumberFormat="1" applyFont="1" applyFill="1" applyAlignment="1">
      <alignment horizontal="center" vertical="center"/>
    </xf>
    <xf numFmtId="165" fontId="21" fillId="4" borderId="0" xfId="0" applyNumberFormat="1" applyFont="1" applyFill="1" applyAlignment="1">
      <alignment horizontal="center" vertical="center" wrapText="1"/>
    </xf>
    <xf numFmtId="0" fontId="5" fillId="11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 indent="1"/>
    </xf>
    <xf numFmtId="165" fontId="23" fillId="10" borderId="0" xfId="0" applyNumberFormat="1" applyFont="1" applyFill="1" applyAlignment="1">
      <alignment horizontal="left" vertical="center"/>
    </xf>
    <xf numFmtId="164" fontId="23" fillId="10" borderId="0" xfId="0" applyNumberFormat="1" applyFont="1" applyFill="1" applyAlignment="1">
      <alignment horizontal="center" vertical="center"/>
    </xf>
    <xf numFmtId="165" fontId="23" fillId="10" borderId="0" xfId="0" applyNumberFormat="1" applyFont="1" applyFill="1" applyAlignment="1">
      <alignment horizontal="center" vertical="center" wrapText="1"/>
    </xf>
    <xf numFmtId="0" fontId="28" fillId="12" borderId="0" xfId="0" applyFont="1" applyFill="1" applyAlignment="1">
      <alignment horizontal="left" vertical="center" indent="1"/>
    </xf>
    <xf numFmtId="165" fontId="28" fillId="12" borderId="0" xfId="0" applyNumberFormat="1" applyFont="1" applyFill="1" applyAlignment="1">
      <alignment horizontal="left" vertical="center"/>
    </xf>
    <xf numFmtId="164" fontId="28" fillId="12" borderId="0" xfId="0" applyNumberFormat="1" applyFont="1" applyFill="1" applyAlignment="1">
      <alignment horizontal="center" vertical="center"/>
    </xf>
    <xf numFmtId="165" fontId="28" fillId="12" borderId="0" xfId="0" applyNumberFormat="1" applyFont="1" applyFill="1" applyAlignment="1">
      <alignment horizontal="center" vertical="center" wrapText="1"/>
    </xf>
    <xf numFmtId="0" fontId="3" fillId="0" borderId="13" xfId="0" applyFont="1" applyBorder="1" applyAlignment="1">
      <alignment horizontal="left" vertical="center" indent="1"/>
    </xf>
    <xf numFmtId="165" fontId="9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4" fontId="28" fillId="0" borderId="18" xfId="0" applyNumberFormat="1" applyFont="1" applyBorder="1" applyAlignment="1">
      <alignment horizontal="left" vertical="center" indent="1"/>
    </xf>
    <xf numFmtId="14" fontId="28" fillId="0" borderId="18" xfId="0" applyNumberFormat="1" applyFont="1" applyBorder="1" applyAlignment="1">
      <alignment horizontal="left" vertical="center"/>
    </xf>
    <xf numFmtId="0" fontId="29" fillId="0" borderId="18" xfId="0" applyFont="1" applyBorder="1" applyAlignment="1">
      <alignment vertical="center"/>
    </xf>
    <xf numFmtId="0" fontId="3" fillId="0" borderId="19" xfId="0" applyFont="1" applyBorder="1" applyAlignment="1">
      <alignment horizontal="left" vertical="center" indent="1"/>
    </xf>
    <xf numFmtId="165" fontId="9" fillId="0" borderId="20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4" fontId="23" fillId="0" borderId="3" xfId="0" applyNumberFormat="1" applyFont="1" applyBorder="1" applyAlignment="1">
      <alignment horizontal="left" vertical="center" indent="1"/>
    </xf>
    <xf numFmtId="14" fontId="23" fillId="0" borderId="3" xfId="0" applyNumberFormat="1" applyFont="1" applyBorder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3" fillId="0" borderId="24" xfId="0" applyFont="1" applyBorder="1" applyAlignment="1">
      <alignment horizontal="left" vertical="center" indent="1"/>
    </xf>
    <xf numFmtId="165" fontId="9" fillId="0" borderId="25" xfId="0" applyNumberFormat="1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4" fontId="21" fillId="0" borderId="29" xfId="0" applyNumberFormat="1" applyFont="1" applyBorder="1" applyAlignment="1">
      <alignment horizontal="left" vertical="center" indent="1"/>
    </xf>
    <xf numFmtId="14" fontId="21" fillId="0" borderId="29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vertical="center"/>
    </xf>
    <xf numFmtId="0" fontId="3" fillId="0" borderId="30" xfId="0" applyFont="1" applyBorder="1" applyAlignment="1">
      <alignment horizontal="left" vertical="center" indent="1"/>
    </xf>
    <xf numFmtId="165" fontId="9" fillId="0" borderId="31" xfId="0" applyNumberFormat="1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4" fontId="15" fillId="0" borderId="35" xfId="0" applyNumberFormat="1" applyFont="1" applyBorder="1" applyAlignment="1">
      <alignment horizontal="left" vertical="center" indent="1"/>
    </xf>
    <xf numFmtId="14" fontId="15" fillId="0" borderId="35" xfId="0" applyNumberFormat="1" applyFont="1" applyBorder="1" applyAlignment="1">
      <alignment horizontal="left" vertical="center"/>
    </xf>
    <xf numFmtId="0" fontId="16" fillId="0" borderId="35" xfId="0" applyFont="1" applyBorder="1" applyAlignment="1">
      <alignment vertical="center"/>
    </xf>
    <xf numFmtId="0" fontId="3" fillId="0" borderId="36" xfId="0" applyFont="1" applyBorder="1" applyAlignment="1">
      <alignment horizontal="left" vertical="center" indent="1"/>
    </xf>
    <xf numFmtId="165" fontId="9" fillId="0" borderId="37" xfId="0" applyNumberFormat="1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65" fontId="3" fillId="0" borderId="36" xfId="0" applyNumberFormat="1" applyFont="1" applyBorder="1" applyAlignment="1">
      <alignment horizontal="center" vertical="center"/>
    </xf>
    <xf numFmtId="14" fontId="18" fillId="0" borderId="41" xfId="0" applyNumberFormat="1" applyFont="1" applyBorder="1" applyAlignment="1">
      <alignment horizontal="left" vertical="center" indent="1"/>
    </xf>
    <xf numFmtId="14" fontId="18" fillId="0" borderId="41" xfId="0" applyNumberFormat="1" applyFont="1" applyBorder="1" applyAlignment="1">
      <alignment horizontal="left" vertical="center"/>
    </xf>
    <xf numFmtId="0" fontId="19" fillId="0" borderId="41" xfId="0" applyFont="1" applyBorder="1" applyAlignment="1">
      <alignment vertical="center"/>
    </xf>
    <xf numFmtId="0" fontId="3" fillId="0" borderId="42" xfId="0" applyFont="1" applyBorder="1" applyAlignment="1">
      <alignment horizontal="left" vertical="center" indent="1"/>
    </xf>
    <xf numFmtId="165" fontId="9" fillId="0" borderId="43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5" fontId="3" fillId="0" borderId="42" xfId="0" applyNumberFormat="1" applyFont="1" applyBorder="1" applyAlignment="1">
      <alignment horizontal="center" vertical="center"/>
    </xf>
    <xf numFmtId="165" fontId="30" fillId="0" borderId="41" xfId="0" applyNumberFormat="1" applyFont="1" applyBorder="1" applyAlignment="1">
      <alignment horizontal="center" vertical="center"/>
    </xf>
    <xf numFmtId="165" fontId="31" fillId="0" borderId="4" xfId="0" applyNumberFormat="1" applyFont="1" applyBorder="1" applyAlignment="1">
      <alignment horizontal="center" vertical="center"/>
    </xf>
    <xf numFmtId="165" fontId="32" fillId="0" borderId="35" xfId="0" applyNumberFormat="1" applyFont="1" applyBorder="1" applyAlignment="1">
      <alignment horizontal="center" vertical="center"/>
    </xf>
    <xf numFmtId="165" fontId="33" fillId="0" borderId="29" xfId="0" applyNumberFormat="1" applyFont="1" applyBorder="1" applyAlignment="1">
      <alignment horizontal="center" vertical="center"/>
    </xf>
    <xf numFmtId="165" fontId="34" fillId="0" borderId="3" xfId="0" applyNumberFormat="1" applyFont="1" applyBorder="1" applyAlignment="1">
      <alignment horizontal="center" vertical="center"/>
    </xf>
    <xf numFmtId="165" fontId="35" fillId="0" borderId="18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2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30" fillId="0" borderId="41" xfId="0" applyFont="1" applyBorder="1" applyAlignment="1">
      <alignment horizontal="right" vertical="center"/>
    </xf>
    <xf numFmtId="0" fontId="14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32" fillId="0" borderId="35" xfId="0" applyFont="1" applyBorder="1" applyAlignment="1">
      <alignment horizontal="right" vertical="center"/>
    </xf>
    <xf numFmtId="0" fontId="20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33" fillId="0" borderId="29" xfId="0" applyFont="1" applyBorder="1" applyAlignment="1">
      <alignment horizontal="right" vertical="center"/>
    </xf>
    <xf numFmtId="0" fontId="24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34" fillId="0" borderId="3" xfId="0" applyFont="1" applyBorder="1" applyAlignment="1">
      <alignment horizontal="right" vertical="center"/>
    </xf>
    <xf numFmtId="0" fontId="26" fillId="13" borderId="0" xfId="0" applyFont="1" applyFill="1" applyAlignment="1">
      <alignment horizontal="left" vertical="center"/>
    </xf>
    <xf numFmtId="0" fontId="27" fillId="13" borderId="0" xfId="0" applyFont="1" applyFill="1" applyAlignment="1">
      <alignment horizontal="left" vertical="center"/>
    </xf>
    <xf numFmtId="0" fontId="35" fillId="0" borderId="18" xfId="0" applyFont="1" applyBorder="1" applyAlignment="1">
      <alignment horizontal="right" vertical="center"/>
    </xf>
  </cellXfs>
  <cellStyles count="1">
    <cellStyle name="Normal" xfId="0" builtinId="0"/>
  </cellStyles>
  <dxfs count="85"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9" tint="-0.499984740745262"/>
        <name val="Tw Cen MT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8" tint="-0.499984740745262"/>
        <name val="Tw Cen MT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7" tint="-0.499984740745262"/>
        <name val="Tw Cen MT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6" tint="-0.499984740745262"/>
        <name val="Tw Cen MT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theme="5" tint="-0.499984740745262"/>
        <name val="Tw Cen MT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0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</border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Tw Cen MT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border>
        <bottom style="thick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4" tint="-0.499984740745262"/>
        <name val="Tw Cen MT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relativeIndent="1" justifyLastLine="0" shrinkToFit="0" readingOrder="0"/>
      <border diagonalUp="0" diagonalDown="0" outline="0">
        <left style="dashed">
          <color theme="5" tint="-0.24994659260841701"/>
        </left>
        <right style="dashed">
          <color theme="5" tint="-0.24994659260841701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6" tint="-0.249977111117893"/>
      </font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dashed">
          <color theme="4" tint="-0.749961851863155"/>
        </bottom>
        <vertical style="dashed">
          <color theme="4" tint="-0.749961851863155"/>
        </vertical>
        <horizontal style="mediumDashed">
          <color theme="0"/>
        </horizontal>
      </border>
    </dxf>
    <dxf>
      <font>
        <color theme="6" tint="-0.249977111117893"/>
      </font>
      <fill>
        <patternFill patternType="none">
          <bgColor auto="1"/>
        </patternFill>
      </fill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mediumDashed">
          <color theme="4" tint="-0.749961851863155"/>
        </bottom>
        <vertical style="dashed">
          <color theme="4" tint="-0.499984740745262"/>
        </vertical>
        <horizontal style="dashed">
          <color theme="4" tint="-0.499984740745262"/>
        </horizontal>
      </border>
    </dxf>
  </dxfs>
  <tableStyles count="1" defaultTableStyle="TableStyleMedium2" defaultPivotStyle="PivotStyleLight16">
    <tableStyle name="TableStyleLight4 2" pivot="0" count="7" xr9:uid="{00000000-0011-0000-FFFF-FFFF00000000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</tableStyles>
  <colors>
    <mruColors>
      <color rgb="FFDFF5FD"/>
      <color rgb="FF8EDBF8"/>
      <color rgb="FF01A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8" /><Relationship Type="http://schemas.openxmlformats.org/officeDocument/2006/relationships/customXml" Target="/customXml/item3.xml" Id="rId13" /><Relationship Type="http://schemas.openxmlformats.org/officeDocument/2006/relationships/worksheet" Target="/xl/worksheets/sheet31.xml" Id="rId3" /><Relationship Type="http://schemas.openxmlformats.org/officeDocument/2006/relationships/theme" Target="/xl/theme/theme11.xml" Id="rId7" /><Relationship Type="http://schemas.openxmlformats.org/officeDocument/2006/relationships/customXml" Target="/customXml/item22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worksheet" Target="/xl/worksheets/sheet64.xml" Id="rId6" /><Relationship Type="http://schemas.openxmlformats.org/officeDocument/2006/relationships/customXml" Target="/customXml/item13.xml" Id="rId11" /><Relationship Type="http://schemas.openxmlformats.org/officeDocument/2006/relationships/worksheet" Target="/xl/worksheets/sheet55.xml" Id="rId5" /><Relationship Type="http://schemas.openxmlformats.org/officeDocument/2006/relationships/calcChain" Target="/xl/calcChain.xml" Id="rId10" /><Relationship Type="http://schemas.openxmlformats.org/officeDocument/2006/relationships/worksheet" Target="/xl/worksheets/sheet46.xml" Id="rId4" /><Relationship Type="http://schemas.openxmlformats.org/officeDocument/2006/relationships/sharedStrings" Target="/xl/sharedStrings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6.xml.rels>&#65279;<?xml version="1.0" encoding="utf-8"?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55.xml.rels>&#65279;<?xml version="1.0" encoding="utf-8"?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64.xml.rels>&#65279;<?xml version="1.0" encoding="utf-8"?><Relationships xmlns="http://schemas.openxmlformats.org/package/2006/relationships"><Relationship Type="http://schemas.openxmlformats.org/officeDocument/2006/relationships/image" Target="/xl/media/image64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520700</xdr:colOff>
      <xdr:row>1</xdr:row>
      <xdr:rowOff>76200</xdr:rowOff>
    </xdr:from>
    <xdr:to>
      <xdr:col>1</xdr:col>
      <xdr:colOff>2070100</xdr:colOff>
      <xdr:row>1</xdr:row>
      <xdr:rowOff>1625600</xdr:rowOff>
    </xdr:to>
    <xdr:pic>
      <xdr:nvPicPr>
        <xdr:cNvPr id="10" name="Picture 9" descr="Emoji cat">
          <a:extLst>
            <a:ext uri="{FF2B5EF4-FFF2-40B4-BE49-F238E27FC236}">
              <a16:creationId xmlns:a16="http://schemas.microsoft.com/office/drawing/2014/main" id="{E6C713A0-86F4-A743-BA8C-AE749310E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1800"/>
          <a:ext cx="1549400" cy="15494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1</xdr:row>
      <xdr:rowOff>88900</xdr:rowOff>
    </xdr:from>
    <xdr:to>
      <xdr:col>1</xdr:col>
      <xdr:colOff>2095500</xdr:colOff>
      <xdr:row>1</xdr:row>
      <xdr:rowOff>1600200</xdr:rowOff>
    </xdr:to>
    <xdr:pic>
      <xdr:nvPicPr>
        <xdr:cNvPr id="4" name="Picture 3" descr="Cartoon donkey">
          <a:extLst>
            <a:ext uri="{FF2B5EF4-FFF2-40B4-BE49-F238E27FC236}">
              <a16:creationId xmlns:a16="http://schemas.microsoft.com/office/drawing/2014/main" id="{2C7821BC-3954-7649-9812-85C0D9B5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44500"/>
          <a:ext cx="1511300" cy="15113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12700</xdr:rowOff>
    </xdr:from>
    <xdr:to>
      <xdr:col>1</xdr:col>
      <xdr:colOff>2082800</xdr:colOff>
      <xdr:row>2</xdr:row>
      <xdr:rowOff>12700</xdr:rowOff>
    </xdr:to>
    <xdr:pic>
      <xdr:nvPicPr>
        <xdr:cNvPr id="5" name="Picture 4" descr="Emoji panda">
          <a:extLst>
            <a:ext uri="{FF2B5EF4-FFF2-40B4-BE49-F238E27FC236}">
              <a16:creationId xmlns:a16="http://schemas.microsoft.com/office/drawing/2014/main" id="{62C9F9C1-06A6-D445-B0AB-FE6CAE944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368300"/>
          <a:ext cx="1663700" cy="16637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558800</xdr:colOff>
      <xdr:row>1</xdr:row>
      <xdr:rowOff>152400</xdr:rowOff>
    </xdr:from>
    <xdr:to>
      <xdr:col>1</xdr:col>
      <xdr:colOff>2006600</xdr:colOff>
      <xdr:row>1</xdr:row>
      <xdr:rowOff>1600200</xdr:rowOff>
    </xdr:to>
    <xdr:pic>
      <xdr:nvPicPr>
        <xdr:cNvPr id="5" name="Picture 4" descr="Cartoon dog">
          <a:extLst>
            <a:ext uri="{FF2B5EF4-FFF2-40B4-BE49-F238E27FC236}">
              <a16:creationId xmlns:a16="http://schemas.microsoft.com/office/drawing/2014/main" id="{7FD28756-E9E2-984B-A376-5F5EFBE55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08000"/>
          <a:ext cx="1447800" cy="14478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1</xdr:row>
      <xdr:rowOff>25400</xdr:rowOff>
    </xdr:from>
    <xdr:to>
      <xdr:col>1</xdr:col>
      <xdr:colOff>2082800</xdr:colOff>
      <xdr:row>2</xdr:row>
      <xdr:rowOff>12700</xdr:rowOff>
    </xdr:to>
    <xdr:pic>
      <xdr:nvPicPr>
        <xdr:cNvPr id="4" name="Picture 3" descr="Cartoon fox">
          <a:extLst>
            <a:ext uri="{FF2B5EF4-FFF2-40B4-BE49-F238E27FC236}">
              <a16:creationId xmlns:a16="http://schemas.microsoft.com/office/drawing/2014/main" id="{30C94404-A7BD-CA46-B24F-69FDB169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381000"/>
          <a:ext cx="1651000" cy="16510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546100</xdr:colOff>
      <xdr:row>1</xdr:row>
      <xdr:rowOff>88900</xdr:rowOff>
    </xdr:from>
    <xdr:to>
      <xdr:col>1</xdr:col>
      <xdr:colOff>1968500</xdr:colOff>
      <xdr:row>1</xdr:row>
      <xdr:rowOff>1511300</xdr:rowOff>
    </xdr:to>
    <xdr:pic>
      <xdr:nvPicPr>
        <xdr:cNvPr id="4" name="Picture 3" descr="Cartoon bee">
          <a:extLst>
            <a:ext uri="{FF2B5EF4-FFF2-40B4-BE49-F238E27FC236}">
              <a16:creationId xmlns:a16="http://schemas.microsoft.com/office/drawing/2014/main" id="{FBCEDA0D-64A1-E947-BF27-A4E94B25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44500"/>
          <a:ext cx="1422400" cy="1422400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5E2EB5-B279-3C40-9B8A-2475AE448A37}" name="TasksTable_Blue6" displayName="TasksTable_Blue6" ref="B3:K10" totalsRowShown="0" headerRowDxfId="77" dataDxfId="75" headerRowBorderDxfId="76">
  <tableColumns count="10">
    <tableColumn id="12" xr3:uid="{70203350-3CFA-2B47-9A88-A60A05755FA5}" name="Tasks" dataDxfId="74"/>
    <tableColumn id="3" xr3:uid="{C806EEF4-68AD-CF4F-A153-D3B31175C9D3}" name="Value" dataDxfId="73"/>
    <tableColumn id="4" xr3:uid="{319BA1B1-87BD-7044-8710-349746886A0D}" name="SUN" dataDxfId="72"/>
    <tableColumn id="5" xr3:uid="{447BD448-2D38-6540-9060-FC53357B54BE}" name="MON" dataDxfId="71"/>
    <tableColumn id="6" xr3:uid="{C081CF69-13F7-2644-A88D-853FE5E08CBE}" name="TUE" dataDxfId="70"/>
    <tableColumn id="7" xr3:uid="{6A69818D-47E4-9E48-A633-76BA2A73582F}" name="WED" dataDxfId="69"/>
    <tableColumn id="8" xr3:uid="{C5581892-9991-7D43-AA51-598DDEC52BF5}" name="THU" dataDxfId="68"/>
    <tableColumn id="9" xr3:uid="{710D4779-C6D0-4A45-BCB6-B3B7FB47153A}" name="FRI" dataDxfId="67"/>
    <tableColumn id="10" xr3:uid="{FD62937E-D670-734B-972E-E71B5975C1E7}" name="SAT" dataDxfId="66"/>
    <tableColumn id="11" xr3:uid="{438252B6-25E8-214F-8D5A-97FCD7E7ADBD}" name="Total" dataDxfId="65">
      <calculatedColumnFormula>IF(COUNTIF(TasksTable_Blue6[[#This Row],[SUN]:[SAT]],"&gt;0")*TasksTable_Blue6[[#This Row],[Value]]=0,"",COUNTIF(TasksTable_Blue6[[#This Row],[SUN]:[SAT]],"&gt;0")*TasksTable_Blue6[[#This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63BCDC-8B6A-E24B-A717-778733F79CBE}" name="TasksTable_Blue67" displayName="TasksTable_Blue67" ref="B3:K10" totalsRowShown="0" headerRowDxfId="64" dataDxfId="62" headerRowBorderDxfId="63">
  <tableColumns count="10">
    <tableColumn id="12" xr3:uid="{3102D434-D92F-EC40-8A9F-F163FDC56EF9}" name="Tasks" dataDxfId="61"/>
    <tableColumn id="3" xr3:uid="{55A33105-E5BD-AD4A-AB8B-0EC5F23CFD26}" name="Value" dataDxfId="60"/>
    <tableColumn id="4" xr3:uid="{01396578-0CA4-C94A-913C-B17ED946B1BF}" name="SUN" dataDxfId="59"/>
    <tableColumn id="5" xr3:uid="{1B8505BC-AFA0-BD4B-8C77-CA2348037DB1}" name="MON" dataDxfId="58"/>
    <tableColumn id="6" xr3:uid="{9E882632-B4AE-CC4F-BA3B-D2EFD6AA48DA}" name="TUE" dataDxfId="57"/>
    <tableColumn id="7" xr3:uid="{56BF2BED-F7E2-1144-9F08-B870C9EA9251}" name="WED" dataDxfId="56"/>
    <tableColumn id="8" xr3:uid="{BC69C7B2-9B78-F148-99E6-AEB92AFC69A1}" name="THU" dataDxfId="55"/>
    <tableColumn id="9" xr3:uid="{90C96ADA-AB03-5F49-A9BE-28E63ECAB1BC}" name="FRI" dataDxfId="54"/>
    <tableColumn id="10" xr3:uid="{CE1B566D-C642-4B4F-BE34-B1F2F70A6F91}" name="SAT" dataDxfId="53"/>
    <tableColumn id="11" xr3:uid="{E81E7234-F90F-6E44-8CB9-D8B707824897}" name="Total" dataDxfId="52">
      <calculatedColumnFormula>IF(COUNTIF(TasksTable_Blue67[[#This Row],[SUN]:[SAT]],"&gt;0")*TasksTable_Blue67[[#This Row],[Value]]=0,"",COUNTIF(TasksTable_Blue67[[#This Row],[SUN]:[SAT]],"&gt;0")*TasksTable_Blue67[[#This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36DB2F-CD76-1741-B0AD-2B7A12CDD3FC}" name="TasksTable_Blue678" displayName="TasksTable_Blue678" ref="B3:K10" totalsRowShown="0" headerRowDxfId="51" dataDxfId="49" headerRowBorderDxfId="50">
  <tableColumns count="10">
    <tableColumn id="12" xr3:uid="{7A069A9F-A038-7D4F-9478-DA0565D11AB5}" name="Tasks" dataDxfId="48"/>
    <tableColumn id="3" xr3:uid="{DC6A7DE5-A79C-D04B-862B-1D0D67587244}" name="Value" dataDxfId="47"/>
    <tableColumn id="4" xr3:uid="{1F42ADFA-AE45-8041-8983-84051BB7265A}" name="SUN" dataDxfId="46"/>
    <tableColumn id="5" xr3:uid="{70B55261-78EA-BE42-90E1-197F605200DE}" name="MON" dataDxfId="45"/>
    <tableColumn id="6" xr3:uid="{C2DC343A-BA94-D14F-95FB-116246F7F46D}" name="TUE" dataDxfId="44"/>
    <tableColumn id="7" xr3:uid="{2A8243C7-45D1-2141-8308-266263B4718A}" name="WED" dataDxfId="43"/>
    <tableColumn id="8" xr3:uid="{9B3448D1-D628-E347-A6B0-6CB7E5057B5B}" name="THU" dataDxfId="42"/>
    <tableColumn id="9" xr3:uid="{775A34C8-F3D3-5B46-9DE5-F3E22C02A3D1}" name="FRI" dataDxfId="41"/>
    <tableColumn id="10" xr3:uid="{C7D0752A-9DD3-0240-862B-DB60A7BD1119}" name="SAT" dataDxfId="40"/>
    <tableColumn id="11" xr3:uid="{2970F698-3F45-C046-839B-B43E45284E4A}" name="Total" dataDxfId="39">
      <calculatedColumnFormula>IF(COUNTIF(TasksTable_Blue678[[#This Row],[SUN]:[SAT]],"&gt;0")*TasksTable_Blue678[[#This Row],[Value]]=0,"",COUNTIF(TasksTable_Blue678[[#This Row],[SUN]:[SAT]],"&gt;0")*TasksTable_Blue678[[#This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068894-2B00-1A4D-95E4-B34CD61DADCC}" name="TasksTable_Blue6710" displayName="TasksTable_Blue6710" ref="B3:K10" totalsRowShown="0" headerRowDxfId="38" dataDxfId="36" headerRowBorderDxfId="37">
  <tableColumns count="10">
    <tableColumn id="12" xr3:uid="{5899FDAD-E21A-FE48-B433-A3AD455CC7BC}" name="Tasks" dataDxfId="35"/>
    <tableColumn id="3" xr3:uid="{DE7AD877-519D-A042-82F1-B963A4A7D95F}" name="Value" dataDxfId="34"/>
    <tableColumn id="4" xr3:uid="{AD0E13CE-FC32-964F-B156-5045FF33F288}" name="SUN" dataDxfId="33"/>
    <tableColumn id="5" xr3:uid="{8FD78059-1E26-C84B-8CB8-ED2772ADDAE0}" name="MON" dataDxfId="32"/>
    <tableColumn id="6" xr3:uid="{E2DFA2FE-11D8-7744-BBB2-56B8FD2B8272}" name="TUE" dataDxfId="31"/>
    <tableColumn id="7" xr3:uid="{D82348C8-3A48-D043-9F27-F5408EF31177}" name="WED" dataDxfId="30"/>
    <tableColumn id="8" xr3:uid="{93B6E6DA-C846-2542-BDFF-E2049F8B3D34}" name="THU" dataDxfId="29"/>
    <tableColumn id="9" xr3:uid="{B86354D7-C9F1-F44E-A153-AFCE4943C68C}" name="FRI" dataDxfId="28"/>
    <tableColumn id="10" xr3:uid="{89C56F92-4D58-954E-BA28-3BA432DA5863}" name="SAT" dataDxfId="27"/>
    <tableColumn id="11" xr3:uid="{3B5DE47A-EE40-E343-BF81-C13092C6C763}" name="Total" dataDxfId="26">
      <calculatedColumnFormula>IF(COUNTIF(TasksTable_Blue6710[[#This Row],[SUN]:[SAT]],"&gt;0")*TasksTable_Blue6710[[#This Row],[Value]]=0,"",COUNTIF(TasksTable_Blue6710[[#This Row],[SUN]:[SAT]],"&gt;0")*TasksTable_Blue6710[[#This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020F10-02A2-0C48-BC54-F0DD3C553FAD}" name="TasksTable_Blue671011" displayName="TasksTable_Blue671011" ref="B3:K10" totalsRowShown="0" headerRowDxfId="25" dataDxfId="23" headerRowBorderDxfId="24">
  <tableColumns count="10">
    <tableColumn id="12" xr3:uid="{F091410F-5B30-114D-B988-AEE68B044DEE}" name="Tasks" dataDxfId="22"/>
    <tableColumn id="3" xr3:uid="{D21A1474-5DC0-9B42-AEDB-787D19F9E8F6}" name="Value" dataDxfId="21"/>
    <tableColumn id="4" xr3:uid="{4126FFA1-7CD1-4642-983A-0F8FBB866496}" name="SUN" dataDxfId="20"/>
    <tableColumn id="5" xr3:uid="{8AB1FD53-CA7E-E04B-9B14-B0D9D7E91C4C}" name="MON" dataDxfId="19"/>
    <tableColumn id="6" xr3:uid="{8938993A-B92B-7C46-AC7F-76DC251FE538}" name="TUE" dataDxfId="18"/>
    <tableColumn id="7" xr3:uid="{D947EAFA-9CDA-7443-A23A-416FD76A70F0}" name="WED" dataDxfId="17"/>
    <tableColumn id="8" xr3:uid="{E1097295-2C66-434A-A2B8-153E1BC80BA2}" name="THU" dataDxfId="16"/>
    <tableColumn id="9" xr3:uid="{079FDD46-4608-A045-9669-972E42FCCFCA}" name="FRI" dataDxfId="15"/>
    <tableColumn id="10" xr3:uid="{4B38157A-23C9-F74D-B52F-45D87E3364FA}" name="SAT" dataDxfId="14"/>
    <tableColumn id="11" xr3:uid="{794D3A92-59AA-7E46-A4C1-70631278A289}" name="Total" dataDxfId="13">
      <calculatedColumnFormula>IF(COUNTIF(TasksTable_Blue671011[[#This Row],[SUN]:[SAT]],"&gt;0")*TasksTable_Blue671011[[#This Row],[Value]]=0,"",COUNTIF(TasksTable_Blue671011[[#This Row],[SUN]:[SAT]],"&gt;0")*TasksTable_Blue671011[[#This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EF07C1-431D-DE48-9095-28906C31B2AA}" name="TasksTable_Blue6789" displayName="TasksTable_Blue6789" ref="B3:K10" totalsRowShown="0" headerRowDxfId="12" dataDxfId="10" headerRowBorderDxfId="11">
  <tableColumns count="10">
    <tableColumn id="12" xr3:uid="{06FC4708-B7C8-A348-9B91-DF01AFAF54DD}" name="Tasks" dataDxfId="9"/>
    <tableColumn id="3" xr3:uid="{5F90484B-2310-9A46-9FD1-239E928EF399}" name="Value" dataDxfId="8"/>
    <tableColumn id="4" xr3:uid="{DAD2C1C6-CE0C-2249-91A7-BAF6F662B4C5}" name="SUN" dataDxfId="7"/>
    <tableColumn id="5" xr3:uid="{D4273C0E-0C8A-2444-B13A-6E2A7046F335}" name="MON" dataDxfId="6"/>
    <tableColumn id="6" xr3:uid="{CACD6ADC-BFC0-6C46-83E3-E68BF1B32048}" name="TUE" dataDxfId="5"/>
    <tableColumn id="7" xr3:uid="{0C8C09AA-75BF-874A-A643-D2B2B1843CA5}" name="WED" dataDxfId="4"/>
    <tableColumn id="8" xr3:uid="{F6807FC7-1961-6B41-97DB-AFD8E1D3FF5A}" name="THU" dataDxfId="3"/>
    <tableColumn id="9" xr3:uid="{EA2387EF-BCEE-D146-B636-A345E2FEC6E4}" name="FRI" dataDxfId="2"/>
    <tableColumn id="10" xr3:uid="{87D609B0-3511-D44B-BE52-1D56D1679263}" name="SAT" dataDxfId="1"/>
    <tableColumn id="11" xr3:uid="{268326DB-0EA1-864E-91E0-F430F675CFB9}" name="Total" dataDxfId="0">
      <calculatedColumnFormula>IF(COUNTIF(TasksTable_Blue6789[[#This Row],[SUN]:[SAT]],"&gt;0")*TasksTable_Blue6789[[#This Row],[Value]]=0,"",COUNTIF(TasksTable_Blue6789[[#This Row],[SUN]:[SAT]],"&gt;0")*TasksTable_Blue6789[[#This Row],[Value]])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details of tasks"/>
    </ext>
  </extLst>
</table>
</file>

<file path=xl/theme/theme1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6.xml.rels>&#65279;<?xml version="1.0" encoding="utf-8"?><Relationships xmlns="http://schemas.openxmlformats.org/package/2006/relationships"><Relationship Type="http://schemas.openxmlformats.org/officeDocument/2006/relationships/table" Target="/xl/tables/table46.xml" Id="rId3" /><Relationship Type="http://schemas.openxmlformats.org/officeDocument/2006/relationships/drawing" Target="/xl/drawings/drawing46.xml" Id="rId2" /><Relationship Type="http://schemas.openxmlformats.org/officeDocument/2006/relationships/printerSettings" Target="/xl/printerSettings/printerSettings46.bin" Id="rId1" /></Relationships>
</file>

<file path=xl/worksheets/_rels/sheet55.xml.rels>&#65279;<?xml version="1.0" encoding="utf-8"?><Relationships xmlns="http://schemas.openxmlformats.org/package/2006/relationships"><Relationship Type="http://schemas.openxmlformats.org/officeDocument/2006/relationships/table" Target="/xl/tables/table55.xml" Id="rId3" /><Relationship Type="http://schemas.openxmlformats.org/officeDocument/2006/relationships/drawing" Target="/xl/drawings/drawing55.xml" Id="rId2" /><Relationship Type="http://schemas.openxmlformats.org/officeDocument/2006/relationships/printerSettings" Target="/xl/printerSettings/printerSettings55.bin" Id="rId1" /></Relationships>
</file>

<file path=xl/worksheets/_rels/sheet64.xml.rels>&#65279;<?xml version="1.0" encoding="utf-8"?><Relationships xmlns="http://schemas.openxmlformats.org/package/2006/relationships"><Relationship Type="http://schemas.openxmlformats.org/officeDocument/2006/relationships/table" Target="/xl/tables/table64.xml" Id="rId3" /><Relationship Type="http://schemas.openxmlformats.org/officeDocument/2006/relationships/drawing" Target="/xl/drawings/drawing64.xml" Id="rId2" /><Relationship Type="http://schemas.openxmlformats.org/officeDocument/2006/relationships/printerSettings" Target="/xl/printerSettings/printerSettings6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D3F4-80F8-A04F-89D2-C9CE629B73DE}">
  <sheetPr>
    <pageSetUpPr fitToPage="1"/>
  </sheetPr>
  <dimension ref="B1:M12"/>
  <sheetViews>
    <sheetView showGridLines="0" tabSelected="1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6"/>
      <c r="C2" s="116" t="s">
        <v>21</v>
      </c>
      <c r="D2" s="117"/>
      <c r="E2" s="117"/>
      <c r="F2" s="117"/>
      <c r="G2" s="117"/>
      <c r="H2" s="117"/>
      <c r="I2" s="117"/>
      <c r="J2" s="117"/>
      <c r="K2" s="117"/>
      <c r="L2" s="9"/>
    </row>
    <row r="3" spans="2:13" s="12" customFormat="1" ht="40.5" customHeight="1">
      <c r="B3" s="22" t="s">
        <v>15</v>
      </c>
      <c r="C3" s="23" t="s">
        <v>16</v>
      </c>
      <c r="D3" s="24" t="s">
        <v>7</v>
      </c>
      <c r="E3" s="24" t="s">
        <v>1</v>
      </c>
      <c r="F3" s="24" t="s">
        <v>2</v>
      </c>
      <c r="G3" s="24" t="s">
        <v>3</v>
      </c>
      <c r="H3" s="24" t="s">
        <v>4</v>
      </c>
      <c r="I3" s="24" t="s">
        <v>5</v>
      </c>
      <c r="J3" s="24" t="s">
        <v>6</v>
      </c>
      <c r="K3" s="25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IF(COUNTIF(TasksTable_Blue6[[#This Row],[SUN]:[SAT]],"&gt;0")*TasksTable_Blue6[[#This Row],[Value]]=0,"",COUNTIF(TasksTable_Blue6[[#This Row],[SUN]:[SAT]],"&gt;0")*TasksTable_Blue6[[#This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IF(COUNTIF(TasksTable_Blue6[[#This Row],[SUN]:[SAT]],"&gt;0")*TasksTable_Blue6[[#This Row],[Value]]=0,"",COUNTIF(TasksTable_Blue6[[#This Row],[SUN]:[SAT]],"&gt;0")*TasksTable_Blue6[[#This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IF(COUNTIF(TasksTable_Blue6[[#This Row],[SUN]:[SAT]],"&gt;0")*TasksTable_Blue6[[#This Row],[Value]]=0,"",COUNTIF(TasksTable_Blue6[[#This Row],[SUN]:[SAT]],"&gt;0")*TasksTable_Blue6[[#This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IF(COUNTIF(TasksTable_Blue6[[#This Row],[SUN]:[SAT]],"&gt;0")*TasksTable_Blue6[[#This Row],[Value]]=0,"",COUNTIF(TasksTable_Blue6[[#This Row],[SUN]:[SAT]],"&gt;0")*TasksTable_Blue6[[#This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IF(COUNTIF(TasksTable_Blue6[[#This Row],[SUN]:[SAT]],"&gt;0")*TasksTable_Blue6[[#This Row],[Value]]=0,"",COUNTIF(TasksTable_Blue6[[#This Row],[SUN]:[SAT]],"&gt;0")*TasksTable_Blue6[[#This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IF(COUNTIF(TasksTable_Blue6[[#This Row],[SUN]:[SAT]],"&gt;0")*TasksTable_Blue6[[#This Row],[Value]]=0,"",COUNTIF(TasksTable_Blue6[[#This Row],[SUN]:[SAT]],"&gt;0")*TasksTable_Blue6[[#This Row],[Value]])</f>
        <v>4</v>
      </c>
    </row>
    <row r="10" spans="2:13" s="6" customFormat="1" ht="48" customHeight="1" thickBot="1">
      <c r="B10" s="102" t="s">
        <v>11</v>
      </c>
      <c r="C10" s="103">
        <v>1</v>
      </c>
      <c r="D10" s="104"/>
      <c r="E10" s="105"/>
      <c r="F10" s="105"/>
      <c r="G10" s="105"/>
      <c r="H10" s="105"/>
      <c r="I10" s="105"/>
      <c r="J10" s="106"/>
      <c r="K10" s="107" t="str">
        <f>IF(COUNTIF(TasksTable_Blue6[[#This Row],[SUN]:[SAT]],"&gt;0")*TasksTable_Blue6[[#This Row],[Value]]=0,"",COUNTIF(TasksTable_Blue6[[#This Row],[SUN]:[SAT]],"&gt;0")*TasksTable_Blue6[[#This Row],[Value]])</f>
        <v/>
      </c>
    </row>
    <row r="11" spans="2:13" s="6" customFormat="1" ht="48" customHeight="1" thickTop="1" thickBot="1">
      <c r="B11" s="26" t="s">
        <v>20</v>
      </c>
      <c r="C11" s="27">
        <v>44900</v>
      </c>
      <c r="D11" s="28"/>
      <c r="E11" s="28"/>
      <c r="F11" s="28"/>
      <c r="G11" s="114" t="s">
        <v>18</v>
      </c>
      <c r="H11" s="114"/>
      <c r="I11" s="114"/>
      <c r="J11" s="114"/>
      <c r="K11" s="109">
        <f>SUM(TasksTable_Blue6[Total])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G11:J11"/>
    <mergeCell ref="G12:J12"/>
    <mergeCell ref="C2:K2"/>
  </mergeCells>
  <dataValidations count="6">
    <dataValidation allowBlank="1" showInputMessage="1" showErrorMessage="1" prompt="Total allowance earned is automatically calculated in this cell" sqref="K11:L11" xr:uid="{F28C387C-3564-9143-9B54-EFE04A5E6121}"/>
    <dataValidation allowBlank="1" showInputMessage="1" showErrorMessage="1" prompt="Enter the date total allowance was given" sqref="K12 B11:C11" xr:uid="{6775D777-0A8A-3642-910C-C41FE1974387}"/>
    <dataValidation allowBlank="1" showInputMessage="1" showErrorMessage="1" prompt="The totals are automatically calculated in this column" sqref="K3" xr:uid="{39108726-8618-FF42-80F3-B466DCBB9A9B}"/>
    <dataValidation allowBlank="1" showInputMessage="1" showErrorMessage="1" prompt="To mark a task as completed, enter a &quot;1&quot; in this column" sqref="D3:J3" xr:uid="{55EFE625-A2D3-E948-91FD-714C0CBA4EE6}"/>
    <dataValidation allowBlank="1" showInputMessage="1" showErrorMessage="1" prompt="Enter a value for each task in this column" sqref="C3" xr:uid="{7E7EED28-F18B-594A-BA24-1F2AEF034644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EEF00F41-99D9-8B40-8FF0-BBACE972C44B}"/>
  </dataValidations>
  <printOptions horizontalCentered="1"/>
  <pageMargins left="0.25" right="0.25" top="0.5" bottom="0.25" header="0" footer="0"/>
  <pageSetup scale="81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80293D-3E96-B343-B1BC-65FB033AA7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C552-9EDD-2245-A8EA-A968A4A72490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35"/>
      <c r="C2" s="118" t="s">
        <v>21</v>
      </c>
      <c r="D2" s="119"/>
      <c r="E2" s="119"/>
      <c r="F2" s="119"/>
      <c r="G2" s="119"/>
      <c r="H2" s="119"/>
      <c r="I2" s="119"/>
      <c r="J2" s="119"/>
      <c r="K2" s="119"/>
      <c r="L2" s="9"/>
    </row>
    <row r="3" spans="2:13" s="12" customFormat="1" ht="40.5" customHeight="1">
      <c r="B3" s="36" t="s">
        <v>15</v>
      </c>
      <c r="C3" s="37" t="s">
        <v>16</v>
      </c>
      <c r="D3" s="38" t="s">
        <v>7</v>
      </c>
      <c r="E3" s="38" t="s">
        <v>1</v>
      </c>
      <c r="F3" s="38" t="s">
        <v>2</v>
      </c>
      <c r="G3" s="38" t="s">
        <v>3</v>
      </c>
      <c r="H3" s="38" t="s">
        <v>4</v>
      </c>
      <c r="I3" s="38" t="s">
        <v>5</v>
      </c>
      <c r="J3" s="38" t="s">
        <v>6</v>
      </c>
      <c r="K3" s="39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IF(COUNTIF(TasksTable_Blue67[[#This Row],[SUN]:[SAT]],"&gt;0")*TasksTable_Blue67[[#This Row],[Value]]=0,"",COUNTIF(TasksTable_Blue67[[#This Row],[SUN]:[SAT]],"&gt;0")*TasksTable_Blue67[[#This Row],[Value]])</f>
        <v>1.5</v>
      </c>
    </row>
    <row r="5" spans="2:13" s="6" customFormat="1" ht="48" customHeight="1">
      <c r="B5" s="30" t="s">
        <v>8</v>
      </c>
      <c r="C5" s="33">
        <v>0.5</v>
      </c>
      <c r="D5" s="31"/>
      <c r="E5" s="32">
        <v>1</v>
      </c>
      <c r="F5" s="32">
        <v>1</v>
      </c>
      <c r="G5" s="32"/>
      <c r="H5" s="32"/>
      <c r="I5" s="32"/>
      <c r="J5" s="34"/>
      <c r="K5" s="11">
        <f>IF(COUNTIF(TasksTable_Blue67[[#This Row],[SUN]:[SAT]],"&gt;0")*TasksTable_Blue67[[#This Row],[Value]]=0,"",COUNTIF(TasksTable_Blue67[[#This Row],[SUN]:[SAT]],"&gt;0")*TasksTable_Blue67[[#This Row],[Value]])</f>
        <v>1</v>
      </c>
    </row>
    <row r="6" spans="2:13" s="6" customFormat="1" ht="48" customHeight="1">
      <c r="B6" s="30" t="s">
        <v>13</v>
      </c>
      <c r="C6" s="33">
        <v>0.5</v>
      </c>
      <c r="D6" s="31"/>
      <c r="E6" s="32"/>
      <c r="F6" s="32"/>
      <c r="G6" s="32"/>
      <c r="H6" s="32"/>
      <c r="I6" s="32"/>
      <c r="J6" s="34"/>
      <c r="K6" s="11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7" spans="2:13" s="6" customFormat="1" ht="48" customHeight="1">
      <c r="B7" s="30" t="s">
        <v>9</v>
      </c>
      <c r="C7" s="33">
        <v>1</v>
      </c>
      <c r="D7" s="31"/>
      <c r="E7" s="32"/>
      <c r="F7" s="32">
        <v>1</v>
      </c>
      <c r="G7" s="32"/>
      <c r="H7" s="32"/>
      <c r="I7" s="32"/>
      <c r="J7" s="34"/>
      <c r="K7" s="11">
        <f>IF(COUNTIF(TasksTable_Blue67[[#This Row],[SUN]:[SAT]],"&gt;0")*TasksTable_Blue67[[#This Row],[Value]]=0,"",COUNTIF(TasksTable_Blue67[[#This Row],[SUN]:[SAT]],"&gt;0")*TasksTable_Blue67[[#This Row],[Value]])</f>
        <v>1</v>
      </c>
    </row>
    <row r="8" spans="2:13" s="6" customFormat="1" ht="48" customHeight="1">
      <c r="B8" s="30" t="s">
        <v>12</v>
      </c>
      <c r="C8" s="33">
        <v>1</v>
      </c>
      <c r="D8" s="31"/>
      <c r="E8" s="32"/>
      <c r="F8" s="32"/>
      <c r="G8" s="32"/>
      <c r="H8" s="32"/>
      <c r="I8" s="32"/>
      <c r="J8" s="34"/>
      <c r="K8" s="11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IF(COUNTIF(TasksTable_Blue67[[#This Row],[SUN]:[SAT]],"&gt;0")*TasksTable_Blue67[[#This Row],[Value]]=0,"",COUNTIF(TasksTable_Blue67[[#This Row],[SUN]:[SAT]],"&gt;0")*TasksTable_Blue67[[#This Row],[Value]])</f>
        <v>4</v>
      </c>
    </row>
    <row r="10" spans="2:13" s="6" customFormat="1" ht="48" customHeight="1" thickBot="1">
      <c r="B10" s="93" t="s">
        <v>11</v>
      </c>
      <c r="C10" s="94">
        <v>1</v>
      </c>
      <c r="D10" s="95"/>
      <c r="E10" s="96"/>
      <c r="F10" s="96"/>
      <c r="G10" s="96"/>
      <c r="H10" s="96"/>
      <c r="I10" s="96"/>
      <c r="J10" s="97"/>
      <c r="K10" s="98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11" spans="2:13" s="6" customFormat="1" ht="48" customHeight="1" thickTop="1" thickBot="1">
      <c r="B11" s="99" t="s">
        <v>19</v>
      </c>
      <c r="C11" s="100">
        <v>44900</v>
      </c>
      <c r="D11" s="101"/>
      <c r="E11" s="101"/>
      <c r="F11" s="101"/>
      <c r="G11" s="120" t="s">
        <v>14</v>
      </c>
      <c r="H11" s="120"/>
      <c r="I11" s="120"/>
      <c r="J11" s="120"/>
      <c r="K11" s="108">
        <f>SUM(TasksTable_Blue67[Total])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6615EF4F-153B-994B-A43B-EA2F349B819A}"/>
    <dataValidation allowBlank="1" showInputMessage="1" showErrorMessage="1" prompt="Enter a value for each task in this column" sqref="C3" xr:uid="{51D21D26-15A9-104E-A9EB-AD3842E54520}"/>
    <dataValidation allowBlank="1" showInputMessage="1" showErrorMessage="1" prompt="To mark a task as completed, enter a &quot;1&quot; in this column" sqref="D3:J3" xr:uid="{4C375B39-DD59-A842-80FD-B5368557A3F8}"/>
    <dataValidation allowBlank="1" showInputMessage="1" showErrorMessage="1" prompt="The totals are automatically calculated in this column" sqref="K3" xr:uid="{7F4FEFDC-B024-D542-A673-1D77EC477F52}"/>
    <dataValidation allowBlank="1" showInputMessage="1" showErrorMessage="1" prompt="Enter the date total allowance was given" sqref="K12 B11:C11" xr:uid="{9F1F982A-DD5E-9C4E-B07C-914D9E43C8F1}"/>
    <dataValidation allowBlank="1" showInputMessage="1" showErrorMessage="1" prompt="Total allowance earned is automatically calculated in this cell" sqref="K11:L11" xr:uid="{0CC70BA9-9187-1348-B56E-6F108E31AA12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738B1E-DB97-A040-810B-D9E86EF634C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4203-1B0E-2648-A894-AE47A6ECF67E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29"/>
      <c r="C2" s="121" t="s">
        <v>21</v>
      </c>
      <c r="D2" s="122"/>
      <c r="E2" s="122"/>
      <c r="F2" s="122"/>
      <c r="G2" s="122"/>
      <c r="H2" s="122"/>
      <c r="I2" s="122"/>
      <c r="J2" s="122"/>
      <c r="K2" s="122"/>
      <c r="L2" s="9"/>
    </row>
    <row r="3" spans="2:13" s="12" customFormat="1" ht="40.5" customHeight="1">
      <c r="B3" s="40" t="s">
        <v>15</v>
      </c>
      <c r="C3" s="41" t="s">
        <v>16</v>
      </c>
      <c r="D3" s="42" t="s">
        <v>7</v>
      </c>
      <c r="E3" s="42" t="s">
        <v>1</v>
      </c>
      <c r="F3" s="42" t="s">
        <v>2</v>
      </c>
      <c r="G3" s="42" t="s">
        <v>3</v>
      </c>
      <c r="H3" s="42" t="s">
        <v>4</v>
      </c>
      <c r="I3" s="42" t="s">
        <v>5</v>
      </c>
      <c r="J3" s="42" t="s">
        <v>6</v>
      </c>
      <c r="K3" s="43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IF(COUNTIF(TasksTable_Blue678[[#This Row],[SUN]:[SAT]],"&gt;0")*TasksTable_Blue678[[#This Row],[Value]]=0,"",COUNTIF(TasksTable_Blue678[[#This Row],[SUN]:[SAT]],"&gt;0")*TasksTable_Blue678[[#This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IF(COUNTIF(TasksTable_Blue678[[#This Row],[SUN]:[SAT]],"&gt;0")*TasksTable_Blue678[[#This Row],[Value]]=0,"",COUNTIF(TasksTable_Blue678[[#This Row],[SUN]:[SAT]],"&gt;0")*TasksTable_Blue678[[#This Row],[Value]])</f>
        <v>4</v>
      </c>
    </row>
    <row r="10" spans="2:13" s="6" customFormat="1" ht="48" customHeight="1" thickBot="1">
      <c r="B10" s="84" t="s">
        <v>11</v>
      </c>
      <c r="C10" s="85">
        <v>1</v>
      </c>
      <c r="D10" s="86"/>
      <c r="E10" s="87"/>
      <c r="F10" s="87"/>
      <c r="G10" s="87"/>
      <c r="H10" s="87"/>
      <c r="I10" s="87"/>
      <c r="J10" s="88"/>
      <c r="K10" s="89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11" spans="2:13" s="6" customFormat="1" ht="48" customHeight="1" thickTop="1" thickBot="1">
      <c r="B11" s="90" t="s">
        <v>20</v>
      </c>
      <c r="C11" s="91">
        <v>44900</v>
      </c>
      <c r="D11" s="92"/>
      <c r="E11" s="92"/>
      <c r="F11" s="92"/>
      <c r="G11" s="123" t="s">
        <v>18</v>
      </c>
      <c r="H11" s="123"/>
      <c r="I11" s="123"/>
      <c r="J11" s="123"/>
      <c r="K11" s="110">
        <f>SUM(TasksTable_Blue678[Total])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tal allowance earned is automatically calculated in this cell" sqref="K11:L11" xr:uid="{EB567311-EA6C-014B-8B39-8D99A394C80D}"/>
    <dataValidation allowBlank="1" showInputMessage="1" showErrorMessage="1" prompt="Enter the date total allowance was given" sqref="K12 B11:C11" xr:uid="{208163AE-8BC4-1642-9A71-9B8FDC7C6C93}"/>
    <dataValidation allowBlank="1" showInputMessage="1" showErrorMessage="1" prompt="The totals are automatically calculated in this column" sqref="K3" xr:uid="{37311C11-EF12-8B43-B73B-30073FCC4DBB}"/>
    <dataValidation allowBlank="1" showInputMessage="1" showErrorMessage="1" prompt="To mark a task as completed, enter a &quot;1&quot; in this column" sqref="D3:J3" xr:uid="{3152D797-157A-9C48-9BEC-1A1EA5D2FCF8}"/>
    <dataValidation allowBlank="1" showInputMessage="1" showErrorMessage="1" prompt="Enter a value for each task in this column" sqref="C3" xr:uid="{E79EFC74-B32E-D448-8E13-8DC4ADAC626E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399CAB86-A35A-6648-A90C-BFCBFC5393E7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FE19D0C-E8B6-904C-9D27-D0A796A25D3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B204-892B-A848-987F-3AA6DFCC19C3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4"/>
      <c r="C2" s="124" t="s">
        <v>21</v>
      </c>
      <c r="D2" s="125"/>
      <c r="E2" s="125"/>
      <c r="F2" s="125"/>
      <c r="G2" s="125"/>
      <c r="H2" s="125"/>
      <c r="I2" s="125"/>
      <c r="J2" s="125"/>
      <c r="K2" s="125"/>
      <c r="L2" s="9"/>
    </row>
    <row r="3" spans="2:13" s="12" customFormat="1" ht="40.5" customHeight="1">
      <c r="B3" s="44" t="s">
        <v>15</v>
      </c>
      <c r="C3" s="45" t="s">
        <v>16</v>
      </c>
      <c r="D3" s="46" t="s">
        <v>7</v>
      </c>
      <c r="E3" s="46" t="s">
        <v>1</v>
      </c>
      <c r="F3" s="46" t="s">
        <v>2</v>
      </c>
      <c r="G3" s="46" t="s">
        <v>3</v>
      </c>
      <c r="H3" s="46" t="s">
        <v>4</v>
      </c>
      <c r="I3" s="46" t="s">
        <v>5</v>
      </c>
      <c r="J3" s="46" t="s">
        <v>6</v>
      </c>
      <c r="K3" s="47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IF(COUNTIF(TasksTable_Blue6710[[#This Row],[SUN]:[SAT]],"&gt;0")*TasksTable_Blue6710[[#This Row],[Value]]=0,"",COUNTIF(TasksTable_Blue6710[[#This Row],[SUN]:[SAT]],"&gt;0")*TasksTable_Blue6710[[#This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IF(COUNTIF(TasksTable_Blue6710[[#This Row],[SUN]:[SAT]],"&gt;0")*TasksTable_Blue6710[[#This Row],[Value]]=0,"",COUNTIF(TasksTable_Blue6710[[#This Row],[SUN]:[SAT]],"&gt;0")*TasksTable_Blue6710[[#This Row],[Value]])</f>
        <v>4</v>
      </c>
    </row>
    <row r="10" spans="2:13" s="6" customFormat="1" ht="48" customHeight="1" thickBot="1">
      <c r="B10" s="75" t="s">
        <v>11</v>
      </c>
      <c r="C10" s="76">
        <v>1</v>
      </c>
      <c r="D10" s="77"/>
      <c r="E10" s="78"/>
      <c r="F10" s="78"/>
      <c r="G10" s="78"/>
      <c r="H10" s="78"/>
      <c r="I10" s="78"/>
      <c r="J10" s="79"/>
      <c r="K10" s="80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11" spans="2:13" s="6" customFormat="1" ht="48" customHeight="1" thickTop="1" thickBot="1">
      <c r="B11" s="81" t="s">
        <v>20</v>
      </c>
      <c r="C11" s="82">
        <v>44900</v>
      </c>
      <c r="D11" s="83"/>
      <c r="E11" s="83"/>
      <c r="F11" s="83"/>
      <c r="G11" s="126" t="s">
        <v>18</v>
      </c>
      <c r="H11" s="126"/>
      <c r="I11" s="126"/>
      <c r="J11" s="126"/>
      <c r="K11" s="111">
        <f>SUM(TasksTable_Blue6710[Total])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tal allowance earned is automatically calculated in this cell" sqref="K11:L11" xr:uid="{715458D7-8A2C-FC4B-8FCD-CF9AC5F8606F}"/>
    <dataValidation allowBlank="1" showInputMessage="1" showErrorMessage="1" prompt="Enter the date total allowance was given" sqref="K12 B11:C11" xr:uid="{44144AA4-DC8C-2444-A65D-9017AA8615B9}"/>
    <dataValidation allowBlank="1" showInputMessage="1" showErrorMessage="1" prompt="The totals are automatically calculated in this column" sqref="K3" xr:uid="{C59D01EA-0CF3-2540-B4D7-D1DB0D28C12A}"/>
    <dataValidation allowBlank="1" showInputMessage="1" showErrorMessage="1" prompt="To mark a task as completed, enter a &quot;1&quot; in this column" sqref="D3:J3" xr:uid="{396F5FA8-0234-9A48-97FF-E586E277667D}"/>
    <dataValidation allowBlank="1" showInputMessage="1" showErrorMessage="1" prompt="Enter a value for each task in this column" sqref="C3" xr:uid="{F35D0CD6-DACA-4343-B112-D626CAFCF5F4}"/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18663C1A-A7CC-D64F-90D3-9D9AFD87D321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BB0B80-8969-1E43-8004-CFA162A6151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8470-D6EC-6B41-B5DE-48AC1A49C7C3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48"/>
      <c r="C2" s="127" t="s">
        <v>21</v>
      </c>
      <c r="D2" s="128"/>
      <c r="E2" s="128"/>
      <c r="F2" s="128"/>
      <c r="G2" s="128"/>
      <c r="H2" s="128"/>
      <c r="I2" s="128"/>
      <c r="J2" s="128"/>
      <c r="K2" s="128"/>
      <c r="L2" s="9"/>
    </row>
    <row r="3" spans="2:13" s="12" customFormat="1" ht="40.5" customHeight="1">
      <c r="B3" s="49" t="s">
        <v>15</v>
      </c>
      <c r="C3" s="50" t="s">
        <v>16</v>
      </c>
      <c r="D3" s="51" t="s">
        <v>7</v>
      </c>
      <c r="E3" s="51" t="s">
        <v>1</v>
      </c>
      <c r="F3" s="51" t="s">
        <v>2</v>
      </c>
      <c r="G3" s="51" t="s">
        <v>3</v>
      </c>
      <c r="H3" s="51" t="s">
        <v>4</v>
      </c>
      <c r="I3" s="51" t="s">
        <v>5</v>
      </c>
      <c r="J3" s="51" t="s">
        <v>6</v>
      </c>
      <c r="K3" s="52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IF(COUNTIF(TasksTable_Blue671011[[#This Row],[SUN]:[SAT]],"&gt;0")*TasksTable_Blue671011[[#This Row],[Value]]=0,"",COUNTIF(TasksTable_Blue671011[[#This Row],[SUN]:[SAT]],"&gt;0")*TasksTable_Blue671011[[#This Row],[Value]])</f>
        <v>1.5</v>
      </c>
    </row>
    <row r="5" spans="2:13" s="6" customFormat="1" ht="48" customHeight="1">
      <c r="B5" s="30" t="s">
        <v>8</v>
      </c>
      <c r="C5" s="33">
        <v>0.5</v>
      </c>
      <c r="D5" s="31"/>
      <c r="E5" s="32">
        <v>1</v>
      </c>
      <c r="F5" s="32">
        <v>1</v>
      </c>
      <c r="G5" s="32"/>
      <c r="H5" s="32"/>
      <c r="I5" s="32"/>
      <c r="J5" s="34"/>
      <c r="K5" s="11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6" spans="2:13" s="6" customFormat="1" ht="48" customHeight="1">
      <c r="B6" s="30" t="s">
        <v>13</v>
      </c>
      <c r="C6" s="33">
        <v>0.5</v>
      </c>
      <c r="D6" s="31"/>
      <c r="E6" s="32"/>
      <c r="F6" s="32"/>
      <c r="G6" s="32"/>
      <c r="H6" s="32"/>
      <c r="I6" s="32"/>
      <c r="J6" s="34"/>
      <c r="K6" s="1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7" spans="2:13" s="6" customFormat="1" ht="48" customHeight="1">
      <c r="B7" s="30" t="s">
        <v>9</v>
      </c>
      <c r="C7" s="33">
        <v>1</v>
      </c>
      <c r="D7" s="31"/>
      <c r="E7" s="32"/>
      <c r="F7" s="32">
        <v>1</v>
      </c>
      <c r="G7" s="32"/>
      <c r="H7" s="32"/>
      <c r="I7" s="32"/>
      <c r="J7" s="34"/>
      <c r="K7" s="11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8" spans="2:13" s="6" customFormat="1" ht="48" customHeight="1">
      <c r="B8" s="30" t="s">
        <v>12</v>
      </c>
      <c r="C8" s="33">
        <v>1</v>
      </c>
      <c r="D8" s="31"/>
      <c r="E8" s="32"/>
      <c r="F8" s="32"/>
      <c r="G8" s="32"/>
      <c r="H8" s="32"/>
      <c r="I8" s="32"/>
      <c r="J8" s="34"/>
      <c r="K8" s="1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9" spans="2:13" s="6" customFormat="1" ht="48" customHeight="1">
      <c r="B9" s="30" t="s">
        <v>10</v>
      </c>
      <c r="C9" s="33">
        <v>1</v>
      </c>
      <c r="D9" s="31">
        <v>1</v>
      </c>
      <c r="E9" s="32">
        <v>1</v>
      </c>
      <c r="F9" s="32">
        <v>1</v>
      </c>
      <c r="G9" s="32">
        <v>1</v>
      </c>
      <c r="H9" s="32"/>
      <c r="I9" s="32"/>
      <c r="J9" s="34"/>
      <c r="K9" s="11">
        <f>IF(COUNTIF(TasksTable_Blue671011[[#This Row],[SUN]:[SAT]],"&gt;0")*TasksTable_Blue671011[[#This Row],[Value]]=0,"",COUNTIF(TasksTable_Blue671011[[#This Row],[SUN]:[SAT]],"&gt;0")*TasksTable_Blue671011[[#This Row],[Value]])</f>
        <v>4</v>
      </c>
    </row>
    <row r="10" spans="2:13" s="6" customFormat="1" ht="48" customHeight="1" thickBot="1">
      <c r="B10" s="66" t="s">
        <v>11</v>
      </c>
      <c r="C10" s="67">
        <v>1</v>
      </c>
      <c r="D10" s="68"/>
      <c r="E10" s="69"/>
      <c r="F10" s="69"/>
      <c r="G10" s="69"/>
      <c r="H10" s="69"/>
      <c r="I10" s="69"/>
      <c r="J10" s="70"/>
      <c r="K10" s="71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11" spans="2:13" s="6" customFormat="1" ht="48" customHeight="1" thickTop="1" thickBot="1">
      <c r="B11" s="72" t="s">
        <v>20</v>
      </c>
      <c r="C11" s="73">
        <v>44900</v>
      </c>
      <c r="D11" s="74"/>
      <c r="E11" s="74"/>
      <c r="F11" s="74"/>
      <c r="G11" s="129" t="s">
        <v>18</v>
      </c>
      <c r="H11" s="129"/>
      <c r="I11" s="129"/>
      <c r="J11" s="129"/>
      <c r="K11" s="112">
        <f>SUM(TasksTable_Blue671011[Total])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0F13E471-BE7A-CD4E-AD0A-DA867B4B0555}"/>
    <dataValidation allowBlank="1" showInputMessage="1" showErrorMessage="1" prompt="Enter a value for each task in this column" sqref="C3" xr:uid="{F9BF749D-E0C4-3246-8EE9-DE8B6DC9CED0}"/>
    <dataValidation allowBlank="1" showInputMessage="1" showErrorMessage="1" prompt="To mark a task as completed, enter a &quot;1&quot; in this column" sqref="D3:J3" xr:uid="{B7E2BDA6-2DB8-EB45-A27D-22E72D84E98B}"/>
    <dataValidation allowBlank="1" showInputMessage="1" showErrorMessage="1" prompt="The totals are automatically calculated in this column" sqref="K3" xr:uid="{41F97AF7-43BD-4549-8BD1-E66A4D036776}"/>
    <dataValidation allowBlank="1" showInputMessage="1" showErrorMessage="1" prompt="Enter the date total allowance was given" sqref="K12 B11:C11" xr:uid="{3D8D5F0E-3B73-BB4A-8126-7D891A44A84F}"/>
    <dataValidation allowBlank="1" showInputMessage="1" showErrorMessage="1" prompt="Total allowance earned is automatically calculated in this cell" sqref="K11:L11" xr:uid="{E66DDDB6-985A-4946-8547-C03112671B70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8B1329-DCA2-6D41-BB2A-7933D5D04BB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12FE-4912-F24C-8234-043652F123B0}">
  <sheetPr>
    <pageSetUpPr fitToPage="1"/>
  </sheetPr>
  <dimension ref="B1:M12"/>
  <sheetViews>
    <sheetView showGridLines="0" zoomScaleNormal="100" workbookViewId="0"/>
  </sheetViews>
  <sheetFormatPr defaultColWidth="9" defaultRowHeight="51" customHeight="1"/>
  <cols>
    <col min="1" max="1" width="4.59765625" style="1" customWidth="1"/>
    <col min="2" max="2" width="33.59765625" style="2" customWidth="1"/>
    <col min="3" max="3" width="12.8984375" style="3" customWidth="1"/>
    <col min="4" max="4" width="11.09765625" style="4" customWidth="1"/>
    <col min="5" max="10" width="11.09765625" style="1" customWidth="1"/>
    <col min="11" max="11" width="19.59765625" style="1" customWidth="1"/>
    <col min="12" max="12" width="9.59765625" style="4" customWidth="1"/>
    <col min="13" max="13" width="4.59765625" style="1" customWidth="1"/>
    <col min="14" max="16384" width="9" style="1"/>
  </cols>
  <sheetData>
    <row r="1" spans="2:13" ht="27.9" customHeight="1">
      <c r="M1" s="5"/>
    </row>
    <row r="2" spans="2:13" s="8" customFormat="1" ht="131.1" customHeight="1">
      <c r="B2" s="15"/>
      <c r="C2" s="130" t="s">
        <v>21</v>
      </c>
      <c r="D2" s="131"/>
      <c r="E2" s="131"/>
      <c r="F2" s="131"/>
      <c r="G2" s="131"/>
      <c r="H2" s="131"/>
      <c r="I2" s="131"/>
      <c r="J2" s="131"/>
      <c r="K2" s="131"/>
      <c r="L2" s="9"/>
    </row>
    <row r="3" spans="2:13" s="12" customFormat="1" ht="40.5" customHeight="1">
      <c r="B3" s="53" t="s">
        <v>15</v>
      </c>
      <c r="C3" s="54" t="s">
        <v>16</v>
      </c>
      <c r="D3" s="55" t="s">
        <v>7</v>
      </c>
      <c r="E3" s="55" t="s">
        <v>1</v>
      </c>
      <c r="F3" s="55" t="s">
        <v>2</v>
      </c>
      <c r="G3" s="55" t="s">
        <v>3</v>
      </c>
      <c r="H3" s="55" t="s">
        <v>4</v>
      </c>
      <c r="I3" s="55" t="s">
        <v>5</v>
      </c>
      <c r="J3" s="55" t="s">
        <v>6</v>
      </c>
      <c r="K3" s="56" t="s">
        <v>17</v>
      </c>
    </row>
    <row r="4" spans="2:13" s="6" customFormat="1" ht="48" customHeight="1">
      <c r="B4" s="17" t="s">
        <v>0</v>
      </c>
      <c r="C4" s="21">
        <v>0.5</v>
      </c>
      <c r="D4" s="18">
        <v>1</v>
      </c>
      <c r="E4" s="19">
        <v>1</v>
      </c>
      <c r="F4" s="19"/>
      <c r="G4" s="19">
        <v>1</v>
      </c>
      <c r="H4" s="19"/>
      <c r="I4" s="19"/>
      <c r="J4" s="20"/>
      <c r="K4" s="10">
        <f>IF(COUNTIF(TasksTable_Blue6789[[#This Row],[SUN]:[SAT]],"&gt;0")*TasksTable_Blue6789[[#This Row],[Value]]=0,"",COUNTIF(TasksTable_Blue6789[[#This Row],[SUN]:[SAT]],"&gt;0")*TasksTable_Blue6789[[#This Row],[Value]])</f>
        <v>1.5</v>
      </c>
    </row>
    <row r="5" spans="2:13" s="6" customFormat="1" ht="48" customHeight="1">
      <c r="B5" s="17" t="s">
        <v>8</v>
      </c>
      <c r="C5" s="21">
        <v>0.5</v>
      </c>
      <c r="D5" s="18"/>
      <c r="E5" s="19">
        <v>1</v>
      </c>
      <c r="F5" s="19">
        <v>1</v>
      </c>
      <c r="G5" s="19"/>
      <c r="H5" s="19"/>
      <c r="I5" s="19"/>
      <c r="J5" s="20"/>
      <c r="K5" s="10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6" spans="2:13" s="6" customFormat="1" ht="48" customHeight="1">
      <c r="B6" s="17" t="s">
        <v>13</v>
      </c>
      <c r="C6" s="21">
        <v>0.5</v>
      </c>
      <c r="D6" s="18"/>
      <c r="E6" s="19"/>
      <c r="F6" s="19"/>
      <c r="G6" s="19"/>
      <c r="H6" s="19"/>
      <c r="I6" s="19"/>
      <c r="J6" s="20"/>
      <c r="K6" s="10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7" spans="2:13" s="6" customFormat="1" ht="48" customHeight="1">
      <c r="B7" s="17" t="s">
        <v>9</v>
      </c>
      <c r="C7" s="21">
        <v>1</v>
      </c>
      <c r="D7" s="18"/>
      <c r="E7" s="19"/>
      <c r="F7" s="19">
        <v>1</v>
      </c>
      <c r="G7" s="19"/>
      <c r="H7" s="19"/>
      <c r="I7" s="19"/>
      <c r="J7" s="20"/>
      <c r="K7" s="10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8" spans="2:13" s="6" customFormat="1" ht="48" customHeight="1">
      <c r="B8" s="17" t="s">
        <v>12</v>
      </c>
      <c r="C8" s="21">
        <v>1</v>
      </c>
      <c r="D8" s="18"/>
      <c r="E8" s="19"/>
      <c r="F8" s="19"/>
      <c r="G8" s="19"/>
      <c r="H8" s="19"/>
      <c r="I8" s="19"/>
      <c r="J8" s="20"/>
      <c r="K8" s="10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9" spans="2:13" s="6" customFormat="1" ht="48" customHeight="1">
      <c r="B9" s="17" t="s">
        <v>10</v>
      </c>
      <c r="C9" s="21">
        <v>1</v>
      </c>
      <c r="D9" s="18">
        <v>1</v>
      </c>
      <c r="E9" s="19">
        <v>1</v>
      </c>
      <c r="F9" s="19">
        <v>1</v>
      </c>
      <c r="G9" s="19">
        <v>1</v>
      </c>
      <c r="H9" s="19"/>
      <c r="I9" s="19"/>
      <c r="J9" s="20"/>
      <c r="K9" s="10">
        <f>IF(COUNTIF(TasksTable_Blue6789[[#This Row],[SUN]:[SAT]],"&gt;0")*TasksTable_Blue6789[[#This Row],[Value]]=0,"",COUNTIF(TasksTable_Blue6789[[#This Row],[SUN]:[SAT]],"&gt;0")*TasksTable_Blue6789[[#This Row],[Value]])</f>
        <v>4</v>
      </c>
    </row>
    <row r="10" spans="2:13" s="6" customFormat="1" ht="48" customHeight="1" thickBot="1">
      <c r="B10" s="57" t="s">
        <v>11</v>
      </c>
      <c r="C10" s="58">
        <v>1</v>
      </c>
      <c r="D10" s="59"/>
      <c r="E10" s="60"/>
      <c r="F10" s="60"/>
      <c r="G10" s="60"/>
      <c r="H10" s="60"/>
      <c r="I10" s="60"/>
      <c r="J10" s="61"/>
      <c r="K10" s="62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11" spans="2:13" s="6" customFormat="1" ht="48" customHeight="1" thickTop="1" thickBot="1">
      <c r="B11" s="63" t="s">
        <v>20</v>
      </c>
      <c r="C11" s="64">
        <v>44900</v>
      </c>
      <c r="D11" s="65"/>
      <c r="E11" s="65"/>
      <c r="F11" s="65"/>
      <c r="G11" s="132" t="s">
        <v>18</v>
      </c>
      <c r="H11" s="132"/>
      <c r="I11" s="132"/>
      <c r="J11" s="132"/>
      <c r="K11" s="113">
        <f>SUM(TasksTable_Blue6789[Total])</f>
        <v>7.5</v>
      </c>
      <c r="L11" s="7"/>
    </row>
    <row r="12" spans="2:13" ht="45.9" customHeight="1" thickTop="1">
      <c r="G12" s="115"/>
      <c r="H12" s="115"/>
      <c r="I12" s="115"/>
      <c r="J12" s="115"/>
      <c r="K12" s="13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_x000a__x000a_When tasks are completed, enter a &quot;1&quot; in the column. It will be formatted as a check mark and will automatically update the total allowance earned." sqref="A1" xr:uid="{3CD43C38-A0BE-5D4A-85A2-089711FA5866}"/>
    <dataValidation allowBlank="1" showInputMessage="1" showErrorMessage="1" prompt="Enter a value for each task in this column" sqref="C3" xr:uid="{1D05ADF4-4919-6F46-8CF8-A29E85869762}"/>
    <dataValidation allowBlank="1" showInputMessage="1" showErrorMessage="1" prompt="To mark a task as completed, enter a &quot;1&quot; in this column" sqref="D3:J3" xr:uid="{0E8C5C9A-84DD-4745-A9AB-FE29B96B6E91}"/>
    <dataValidation allowBlank="1" showInputMessage="1" showErrorMessage="1" prompt="The totals are automatically calculated in this column" sqref="K3" xr:uid="{1947AE56-18AA-E945-9868-370B7897F74E}"/>
    <dataValidation allowBlank="1" showInputMessage="1" showErrorMessage="1" prompt="Enter the date total allowance was given" sqref="K12 B11:C11" xr:uid="{8A5AF590-5382-674D-9727-109C41D0FE61}"/>
    <dataValidation allowBlank="1" showInputMessage="1" showErrorMessage="1" prompt="Total allowance earned is automatically calculated in this cell" sqref="K11:L11" xr:uid="{5FC226B0-4E7D-A04F-913C-62EB71D5803C}"/>
  </dataValidations>
  <printOptions horizontalCentered="1"/>
  <pageMargins left="0.25" right="0.25" top="0.5" bottom="0.25" header="0" footer="0"/>
  <pageSetup scale="9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7059C0-AA7F-BD48-89FE-23BBB821522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DEB93EB6-F39A-4D89-8B1F-2DE84B9F7266}"/>
</file>

<file path=customXml/itemProps22.xml><?xml version="1.0" encoding="utf-8"?>
<ds:datastoreItem xmlns:ds="http://schemas.openxmlformats.org/officeDocument/2006/customXml" ds:itemID="{8EB01CB0-40E7-4EC7-9AD6-E71ACF8DAEC7}"/>
</file>

<file path=customXml/itemProps31.xml><?xml version="1.0" encoding="utf-8"?>
<ds:datastoreItem xmlns:ds="http://schemas.openxmlformats.org/officeDocument/2006/customXml" ds:itemID="{416FD8BB-2EB4-4F60-B5A7-DB58CE96E40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TM00355297</ap:Template>
  <ap:DocSecurity>0</ap:DocSecurity>
  <ap:ScaleCrop>false</ap:ScaleCrop>
  <ap:HeadingPairs>
    <vt:vector baseType="variant" size="2">
      <vt:variant>
        <vt:lpstr>Worksheets</vt:lpstr>
      </vt:variant>
      <vt:variant>
        <vt:i4>6</vt:i4>
      </vt:variant>
    </vt:vector>
  </ap:HeadingPairs>
  <ap:TitlesOfParts>
    <vt:vector baseType="lpstr" size="6">
      <vt:lpstr>Blue </vt:lpstr>
      <vt:lpstr>Teal</vt:lpstr>
      <vt:lpstr>Green</vt:lpstr>
      <vt:lpstr>Orange </vt:lpstr>
      <vt:lpstr>Red</vt:lpstr>
      <vt:lpstr>Purple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2022-11-23T07:13:22Z</dcterms:created>
  <dcterms:modified xsi:type="dcterms:W3CDTF">2022-11-23T07:13:32Z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