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lwat\Dropbox (Personal)\Client Folders\Microsoft\Microsoft Office Template Project\02_Template Sent for MS Review\2024 Calendars\Excel\"/>
    </mc:Choice>
  </mc:AlternateContent>
  <bookViews>
    <workbookView xWindow="-108" yWindow="-108" windowWidth="23256" windowHeight="12720" xr2:uid="{00000000-000D-0000-FFFF-FFFF00000000}"/>
  </bookViews>
  <sheets>
    <sheet name="Roster" sheetId="1" r:id="rId1"/>
    <sheet name="Schedule" sheetId="3" r:id="rId2"/>
    <sheet name="Calendar" sheetId="5" r:id="rId3"/>
  </sheets>
  <definedNames>
    <definedName name="FirstDayofTheMonth">Calendar!$O$2</definedName>
    <definedName name="TeamName">Roster!$B$2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2" i="3" l="1"/>
  <c r="B2" i="5"/>
  <c r="O2" i="5" l="1"/>
  <c r="B6" i="5" s="1"/>
  <c r="C6" i="5" s="1"/>
  <c r="D6" i="5" s="1"/>
  <c r="E6" i="5" s="1"/>
  <c r="F6" i="5" s="1"/>
  <c r="F7" i="5" s="1"/>
  <c r="G6" i="5" l="1"/>
  <c r="H6" i="5" s="1"/>
  <c r="B8" i="5" s="1"/>
  <c r="C8" i="5" s="1"/>
  <c r="D8" i="5" s="1"/>
  <c r="E8" i="5" s="1"/>
  <c r="F8" i="5" s="1"/>
  <c r="G8" i="5" s="1"/>
  <c r="H8" i="5" s="1"/>
  <c r="B10" i="5" s="1"/>
  <c r="C10" i="5" s="1"/>
  <c r="D10" i="5" s="1"/>
  <c r="E10" i="5" s="1"/>
  <c r="F10" i="5" s="1"/>
  <c r="G10" i="5" s="1"/>
  <c r="H10" i="5" s="1"/>
  <c r="B12" i="5" s="1"/>
  <c r="C12" i="5" s="1"/>
  <c r="D12" i="5" s="1"/>
  <c r="E12" i="5" s="1"/>
  <c r="F12" i="5" s="1"/>
  <c r="G12" i="5" s="1"/>
  <c r="H12" i="5" s="1"/>
  <c r="B14" i="5" s="1"/>
  <c r="C14" i="5" s="1"/>
  <c r="D14" i="5" s="1"/>
  <c r="E14" i="5" s="1"/>
  <c r="F14" i="5" s="1"/>
  <c r="G14" i="5" s="1"/>
  <c r="H14" i="5" s="1"/>
  <c r="B16" i="5" s="1"/>
  <c r="C16" i="5" s="1"/>
  <c r="D16" i="5" s="1"/>
  <c r="E16" i="5" s="1"/>
  <c r="F16" i="5" s="1"/>
  <c r="G16" i="5" s="1"/>
  <c r="H16" i="5" s="1"/>
  <c r="B7" i="5"/>
  <c r="C7" i="5" l="1"/>
  <c r="D7" i="5" l="1"/>
  <c r="E7" i="5" l="1"/>
  <c r="G7" i="5" l="1"/>
  <c r="H7" i="5" l="1"/>
  <c r="B9" i="5"/>
  <c r="C9" i="5" l="1"/>
  <c r="D9" i="5" l="1"/>
  <c r="E9" i="5" l="1"/>
  <c r="F9" i="5" l="1"/>
  <c r="G9" i="5" l="1"/>
  <c r="H9" i="5" l="1"/>
  <c r="B11" i="5" l="1"/>
  <c r="C11" i="5" l="1"/>
  <c r="D11" i="5" l="1"/>
  <c r="E11" i="5" l="1"/>
  <c r="F11" i="5" l="1"/>
  <c r="G11" i="5" l="1"/>
  <c r="H11" i="5" l="1"/>
  <c r="B13" i="5" l="1"/>
  <c r="C13" i="5" l="1"/>
  <c r="D13" i="5" l="1"/>
  <c r="E13" i="5" l="1"/>
  <c r="F13" i="5" l="1"/>
  <c r="G13" i="5" l="1"/>
  <c r="H13" i="5" l="1"/>
  <c r="B15" i="5" l="1"/>
  <c r="C15" i="5" l="1"/>
  <c r="D15" i="5" l="1"/>
  <c r="E15" i="5" l="1"/>
  <c r="F15" i="5" l="1"/>
  <c r="G15" i="5" l="1"/>
  <c r="H15" i="5" l="1"/>
  <c r="B17" i="5" l="1"/>
  <c r="C17" i="5" l="1"/>
  <c r="D17" i="5" l="1"/>
  <c r="E17" i="5" l="1"/>
  <c r="F17" i="5" l="1"/>
  <c r="G17" i="5" l="1"/>
  <c r="H17" i="5" l="1"/>
</calcChain>
</file>

<file path=xl/sharedStrings.xml><?xml version="1.0" encoding="utf-8"?>
<sst xmlns="http://schemas.openxmlformats.org/spreadsheetml/2006/main" count="36" uniqueCount="36">
  <si>
    <t>Scheduled</t>
  </si>
  <si>
    <t>The Emerald Sox</t>
  </si>
  <si>
    <t>Ariane Panetier</t>
  </si>
  <si>
    <t>2nd base</t>
  </si>
  <si>
    <t>ariane@example.com</t>
  </si>
  <si>
    <t>415-555-0145</t>
  </si>
  <si>
    <t>Opening day</t>
  </si>
  <si>
    <t>Emerald Sox vs. Rain City Rats</t>
  </si>
  <si>
    <t>SCHEDULE CALENDAR</t>
  </si>
  <si>
    <t>SUN</t>
  </si>
  <si>
    <t>MON</t>
  </si>
  <si>
    <t>TUE</t>
  </si>
  <si>
    <t>WED</t>
  </si>
  <si>
    <t>THUR</t>
  </si>
  <si>
    <t>FRI</t>
  </si>
  <si>
    <t>SAT</t>
  </si>
  <si>
    <t>LEGEND</t>
  </si>
  <si>
    <t>SCHEDULED</t>
  </si>
  <si>
    <t>TENTATIVE</t>
  </si>
  <si>
    <t>COMPLETED</t>
  </si>
  <si>
    <t>CANCELLED</t>
  </si>
  <si>
    <t>TEAM SCHEDULE</t>
  </si>
  <si>
    <t>DATE</t>
  </si>
  <si>
    <t>EVENT</t>
  </si>
  <si>
    <t>VENUE</t>
  </si>
  <si>
    <t>STATUS</t>
  </si>
  <si>
    <t>REMARKS</t>
  </si>
  <si>
    <t>PLAYER #</t>
  </si>
  <si>
    <t>NAME</t>
  </si>
  <si>
    <t>BIRTHDAY</t>
  </si>
  <si>
    <t>POSITION</t>
  </si>
  <si>
    <t>EMAIL</t>
  </si>
  <si>
    <t>PHONE</t>
  </si>
  <si>
    <t>TEAM ROSTER</t>
  </si>
  <si>
    <t>Premier Stadium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</si>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</sst>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"/>
    <numFmt numFmtId="165" formatCode="[&lt;=9999999]###\-####;\(###\)\ ###\-####"/>
  </numFmts>
  <fonts count="30" x14ac:knownFonts="1">
    <font>
      <sz val="11"/>
      <color theme="1"/>
      <name val="Source Sans Pro"/>
      <family val="2"/>
      <scheme val="minor"/>
    </font>
    <font>
      <sz val="11"/>
      <color theme="1"/>
      <name val="Source Sans Pro"/>
      <family val="2"/>
      <scheme val="minor"/>
    </font>
    <font>
      <sz val="11"/>
      <color theme="0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b/>
      <sz val="14"/>
      <color theme="6" tint="-0.499984740745262"/>
      <name val="Source Sans Pro"/>
      <family val="2"/>
      <scheme val="minor"/>
    </font>
    <font>
      <u/>
      <sz val="11"/>
      <color theme="10"/>
      <name val="Source Sans Pro"/>
      <family val="2"/>
      <scheme val="minor"/>
    </font>
    <font>
      <sz val="11"/>
      <color rgb="FFFF0000"/>
      <name val="Source Sans Pro"/>
      <family val="2"/>
      <scheme val="minor"/>
    </font>
    <font>
      <sz val="12"/>
      <color theme="1"/>
      <name val="Source Sans Pro"/>
      <family val="2"/>
      <scheme val="minor"/>
    </font>
    <font>
      <sz val="18"/>
      <color rgb="FFFF0000"/>
      <name val="Source Sans Pro"/>
      <family val="2"/>
      <scheme val="minor"/>
    </font>
    <font>
      <b/>
      <sz val="16"/>
      <color theme="7" tint="0.79998168889431442"/>
      <name val="Source Sans Pro"/>
      <family val="2"/>
      <scheme val="minor"/>
    </font>
    <font>
      <sz val="11"/>
      <name val="Source Sans Pro"/>
      <family val="2"/>
      <scheme val="minor"/>
    </font>
    <font>
      <sz val="20"/>
      <color theme="7" tint="0.79998168889431442"/>
      <name val="Source Sans Pro"/>
      <family val="2"/>
      <scheme val="minor"/>
    </font>
    <font>
      <u/>
      <sz val="11"/>
      <name val="Source Sans Pro"/>
      <family val="2"/>
      <scheme val="minor"/>
    </font>
    <font>
      <b/>
      <sz val="20"/>
      <color theme="7" tint="0.79998168889431442"/>
      <name val="Source Sans Pro"/>
      <family val="2"/>
      <scheme val="minor"/>
    </font>
    <font>
      <b/>
      <sz val="60"/>
      <color theme="7" tint="0.79998168889431442"/>
      <name val="Source Sans Pro"/>
      <family val="2"/>
      <scheme val="major"/>
    </font>
    <font>
      <sz val="18"/>
      <color theme="7" tint="0.79998168889431442"/>
      <name val="Source Sans Pro"/>
      <family val="2"/>
      <scheme val="minor"/>
    </font>
    <font>
      <b/>
      <sz val="16"/>
      <color theme="6" tint="-0.499984740745262"/>
      <name val="Source Sans Pro"/>
      <family val="2"/>
      <scheme val="minor"/>
    </font>
    <font>
      <b/>
      <sz val="14"/>
      <color theme="7" tint="0.79998168889431442"/>
      <name val="Source Sans Pro"/>
      <family val="2"/>
      <scheme val="minor"/>
    </font>
    <font>
      <sz val="14"/>
      <color theme="1"/>
      <name val="Source Sans Pro"/>
      <family val="2"/>
      <scheme val="minor"/>
    </font>
    <font>
      <sz val="14"/>
      <color theme="1" tint="0.249977111117893"/>
      <name val="Source Sans Pro"/>
      <family val="2"/>
      <scheme val="minor"/>
    </font>
    <font>
      <sz val="16"/>
      <color theme="7" tint="0.79998168889431442"/>
      <name val="Source Sans Pro"/>
      <family val="2"/>
      <scheme val="minor"/>
    </font>
    <font>
      <sz val="12"/>
      <color theme="7" tint="0.79998168889431442"/>
      <name val="Source Sans Pro"/>
      <family val="2"/>
      <scheme val="minor"/>
    </font>
    <font>
      <b/>
      <sz val="14"/>
      <color theme="1"/>
      <name val="Source Sans Pro"/>
      <family val="2"/>
      <scheme val="minor"/>
    </font>
    <font>
      <sz val="20"/>
      <color theme="1"/>
      <name val="Source Sans Pro"/>
      <family val="2"/>
      <scheme val="minor"/>
    </font>
    <font>
      <sz val="20"/>
      <color theme="6" tint="-0.499984740745262"/>
      <name val="Source Sans Pro"/>
      <family val="2"/>
      <scheme val="minor"/>
    </font>
    <font>
      <b/>
      <sz val="12"/>
      <color theme="6" tint="-0.499984740745262"/>
      <name val="Source Sans Pro"/>
      <family val="2"/>
      <scheme val="minor"/>
    </font>
    <font>
      <sz val="10"/>
      <color theme="1"/>
      <name val="Source Sans Pro"/>
      <family val="2"/>
      <scheme val="minor"/>
    </font>
    <font>
      <sz val="10"/>
      <color theme="6" tint="-0.499984740745262"/>
      <name val="Source Sans Pro"/>
      <family val="2"/>
      <scheme val="minor"/>
    </font>
    <font>
      <sz val="12"/>
      <name val="Source Sans Pro"/>
      <family val="2"/>
      <scheme val="minor"/>
    </font>
    <font>
      <b/>
      <sz val="14"/>
      <name val="Source Sans Pro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7"/>
      </right>
      <top/>
      <bottom style="thin">
        <color theme="0"/>
      </bottom>
      <diagonal/>
    </border>
    <border>
      <left/>
      <right style="medium">
        <color theme="7"/>
      </right>
      <top style="thin">
        <color theme="0"/>
      </top>
      <bottom/>
      <diagonal/>
    </border>
    <border>
      <left style="medium">
        <color theme="7"/>
      </left>
      <right style="medium">
        <color theme="7"/>
      </right>
      <top/>
      <bottom style="thin">
        <color theme="0"/>
      </bottom>
      <diagonal/>
    </border>
    <border>
      <left style="medium">
        <color theme="7"/>
      </left>
      <right style="medium">
        <color theme="7"/>
      </right>
      <top style="thin">
        <color theme="0"/>
      </top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/>
      <right style="medium">
        <color theme="7"/>
      </right>
      <top/>
      <bottom style="medium">
        <color theme="0"/>
      </bottom>
      <diagonal/>
    </border>
    <border>
      <left style="medium">
        <color theme="7"/>
      </left>
      <right style="medium">
        <color theme="7"/>
      </right>
      <top/>
      <bottom style="medium">
        <color theme="0"/>
      </bottom>
      <diagonal/>
    </border>
    <border>
      <left style="medium">
        <color theme="7"/>
      </left>
      <right style="medium">
        <color theme="4" tint="-0.24994659260841701"/>
      </right>
      <top/>
      <bottom style="medium">
        <color theme="0"/>
      </bottom>
      <diagonal/>
    </border>
    <border>
      <left style="medium">
        <color theme="7"/>
      </left>
      <right style="medium">
        <color theme="4" tint="-0.24994659260841701"/>
      </right>
      <top/>
      <bottom style="thin">
        <color theme="0"/>
      </bottom>
      <diagonal/>
    </border>
    <border>
      <left style="medium">
        <color theme="7"/>
      </left>
      <right style="medium">
        <color theme="4" tint="-0.24994659260841701"/>
      </right>
      <top style="thin">
        <color theme="0"/>
      </top>
      <bottom/>
      <diagonal/>
    </border>
    <border>
      <left style="medium">
        <color theme="7"/>
      </left>
      <right style="medium">
        <color theme="4" tint="-0.24994659260841701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</borders>
  <cellStyleXfs count="12">
    <xf numFmtId="0" fontId="0" fillId="0" borderId="0" applyFont="0"/>
    <xf numFmtId="0" fontId="2" fillId="2" borderId="0" applyNumberFormat="0" applyFon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0" borderId="1">
      <alignment vertical="center"/>
    </xf>
    <xf numFmtId="0" fontId="3" fillId="9" borderId="0" applyNumberFormat="0" applyBorder="0" applyAlignment="0">
      <alignment vertical="center"/>
    </xf>
    <xf numFmtId="0" fontId="1" fillId="6" borderId="2" applyAlignment="0">
      <alignment horizontal="left" vertical="center" indent="1"/>
    </xf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7" fillId="14" borderId="0" xfId="0" applyFont="1" applyFill="1" applyAlignment="1">
      <alignment vertical="center"/>
    </xf>
    <xf numFmtId="49" fontId="7" fillId="14" borderId="0" xfId="0" applyNumberFormat="1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6" fillId="14" borderId="0" xfId="1" applyFont="1" applyFill="1" applyBorder="1" applyAlignment="1"/>
    <xf numFmtId="0" fontId="6" fillId="14" borderId="0" xfId="1" applyFont="1" applyFill="1" applyAlignment="1">
      <alignment horizontal="center"/>
    </xf>
    <xf numFmtId="14" fontId="6" fillId="14" borderId="0" xfId="1" applyNumberFormat="1" applyFont="1" applyFill="1" applyAlignment="1">
      <alignment horizontal="center"/>
    </xf>
    <xf numFmtId="49" fontId="6" fillId="14" borderId="0" xfId="1" applyNumberFormat="1" applyFont="1" applyFill="1" applyAlignment="1">
      <alignment horizontal="center"/>
    </xf>
    <xf numFmtId="0" fontId="6" fillId="14" borderId="0" xfId="1" applyFont="1" applyFill="1" applyAlignment="1"/>
    <xf numFmtId="0" fontId="8" fillId="0" borderId="0" xfId="1" applyFont="1" applyFill="1" applyAlignment="1"/>
    <xf numFmtId="0" fontId="4" fillId="14" borderId="0" xfId="8" applyFill="1" applyBorder="1" applyAlignment="1"/>
    <xf numFmtId="0" fontId="9" fillId="14" borderId="0" xfId="8" applyFont="1" applyFill="1" applyBorder="1">
      <alignment vertical="center"/>
    </xf>
    <xf numFmtId="0" fontId="4" fillId="0" borderId="0" xfId="8" applyBorder="1" applyAlignment="1"/>
    <xf numFmtId="0" fontId="4" fillId="14" borderId="0" xfId="8" applyFill="1" applyBorder="1">
      <alignment vertical="center"/>
    </xf>
    <xf numFmtId="0" fontId="4" fillId="0" borderId="0" xfId="8" applyBorder="1">
      <alignment vertical="center"/>
    </xf>
    <xf numFmtId="0" fontId="10" fillId="14" borderId="0" xfId="6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4" fontId="11" fillId="0" borderId="0" xfId="0" applyNumberFormat="1" applyFont="1" applyAlignment="1">
      <alignment horizontal="left" vertical="center" indent="1"/>
    </xf>
    <xf numFmtId="165" fontId="11" fillId="0" borderId="0" xfId="0" applyNumberFormat="1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10" fillId="14" borderId="0" xfId="10" applyFont="1" applyFill="1" applyBorder="1" applyAlignment="1">
      <alignment vertical="center"/>
    </xf>
    <xf numFmtId="0" fontId="10" fillId="0" borderId="0" xfId="10" applyFont="1" applyFill="1" applyBorder="1" applyAlignment="1">
      <alignment horizontal="left" vertical="center" indent="1"/>
    </xf>
    <xf numFmtId="14" fontId="10" fillId="0" borderId="0" xfId="10" applyNumberFormat="1" applyFont="1" applyFill="1" applyBorder="1" applyAlignment="1">
      <alignment horizontal="left" vertical="center" indent="1"/>
    </xf>
    <xf numFmtId="0" fontId="12" fillId="0" borderId="0" xfId="11" applyFont="1" applyFill="1" applyBorder="1" applyAlignment="1">
      <alignment horizontal="left" vertical="center" indent="1"/>
    </xf>
    <xf numFmtId="49" fontId="12" fillId="0" borderId="0" xfId="11" applyNumberFormat="1" applyFont="1" applyFill="1" applyBorder="1" applyAlignment="1">
      <alignment horizontal="left" vertical="center" indent="1"/>
    </xf>
    <xf numFmtId="14" fontId="7" fillId="0" borderId="0" xfId="0" applyNumberFormat="1" applyFont="1" applyAlignment="1">
      <alignment horizontal="center" vertical="center"/>
    </xf>
    <xf numFmtId="49" fontId="14" fillId="14" borderId="0" xfId="1" applyNumberFormat="1" applyFont="1" applyFill="1" applyAlignment="1">
      <alignment horizontal="left"/>
    </xf>
    <xf numFmtId="49" fontId="7" fillId="14" borderId="0" xfId="0" applyNumberFormat="1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0" fontId="15" fillId="14" borderId="0" xfId="1" applyFont="1" applyFill="1" applyAlignment="1">
      <alignment vertical="center"/>
    </xf>
    <xf numFmtId="0" fontId="8" fillId="0" borderId="0" xfId="1" applyFont="1" applyFill="1"/>
    <xf numFmtId="14" fontId="9" fillId="14" borderId="0" xfId="8" applyNumberFormat="1" applyFont="1" applyFill="1" applyBorder="1">
      <alignment vertical="center"/>
    </xf>
    <xf numFmtId="0" fontId="16" fillId="0" borderId="0" xfId="8" applyFont="1" applyBorder="1">
      <alignment vertical="center"/>
    </xf>
    <xf numFmtId="0" fontId="17" fillId="14" borderId="0" xfId="8" applyFont="1" applyFill="1" applyBorder="1">
      <alignment vertical="center"/>
    </xf>
    <xf numFmtId="14" fontId="17" fillId="14" borderId="0" xfId="8" applyNumberFormat="1" applyFont="1" applyFill="1" applyBorder="1">
      <alignment vertical="center"/>
    </xf>
    <xf numFmtId="14" fontId="11" fillId="0" borderId="0" xfId="6" applyNumberFormat="1" applyFont="1" applyFill="1" applyBorder="1" applyAlignment="1">
      <alignment horizontal="left" vertical="center" indent="1"/>
    </xf>
    <xf numFmtId="49" fontId="11" fillId="0" borderId="0" xfId="6" applyNumberFormat="1" applyFont="1" applyFill="1" applyBorder="1" applyAlignment="1">
      <alignment horizontal="left" vertical="center" indent="1"/>
    </xf>
    <xf numFmtId="0" fontId="11" fillId="0" borderId="0" xfId="6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14" fontId="14" fillId="14" borderId="0" xfId="1" applyNumberFormat="1" applyFont="1" applyFill="1" applyAlignment="1"/>
    <xf numFmtId="0" fontId="18" fillId="14" borderId="0" xfId="0" applyFont="1" applyFill="1"/>
    <xf numFmtId="14" fontId="18" fillId="14" borderId="0" xfId="0" applyNumberFormat="1" applyFont="1" applyFill="1" applyAlignment="1">
      <alignment horizontal="left" vertical="center"/>
    </xf>
    <xf numFmtId="0" fontId="19" fillId="14" borderId="0" xfId="0" applyFont="1" applyFill="1" applyAlignment="1">
      <alignment horizontal="left"/>
    </xf>
    <xf numFmtId="0" fontId="9" fillId="14" borderId="0" xfId="8" applyFont="1" applyFill="1" applyBorder="1" applyAlignment="1">
      <alignment horizontal="left" vertical="center"/>
    </xf>
    <xf numFmtId="0" fontId="20" fillId="14" borderId="0" xfId="8" applyFont="1" applyFill="1" applyBorder="1" applyAlignment="1">
      <alignment horizontal="left" vertical="center"/>
    </xf>
    <xf numFmtId="0" fontId="17" fillId="14" borderId="0" xfId="8" applyFont="1" applyFill="1" applyBorder="1" applyAlignment="1">
      <alignment horizontal="right"/>
    </xf>
    <xf numFmtId="0" fontId="17" fillId="14" borderId="0" xfId="8" applyFont="1" applyFill="1" applyBorder="1" applyAlignment="1">
      <alignment horizontal="left"/>
    </xf>
    <xf numFmtId="0" fontId="21" fillId="14" borderId="0" xfId="0" applyFont="1" applyFill="1" applyAlignment="1">
      <alignment vertical="center"/>
    </xf>
    <xf numFmtId="0" fontId="18" fillId="14" borderId="0" xfId="8" applyFont="1" applyFill="1" applyBorder="1">
      <alignment vertical="center"/>
    </xf>
    <xf numFmtId="0" fontId="22" fillId="14" borderId="0" xfId="8" applyFont="1" applyFill="1" applyBorder="1">
      <alignment vertical="center"/>
    </xf>
    <xf numFmtId="0" fontId="23" fillId="14" borderId="0" xfId="5" applyFont="1" applyFill="1" applyBorder="1" applyAlignment="1">
      <alignment vertical="center"/>
    </xf>
    <xf numFmtId="0" fontId="13" fillId="12" borderId="3" xfId="5" applyFont="1" applyFill="1" applyBorder="1" applyAlignment="1">
      <alignment horizontal="left" vertical="center" indent="1"/>
    </xf>
    <xf numFmtId="0" fontId="13" fillId="12" borderId="5" xfId="5" applyFont="1" applyFill="1" applyBorder="1" applyAlignment="1">
      <alignment horizontal="left" vertical="center" indent="1"/>
    </xf>
    <xf numFmtId="0" fontId="13" fillId="12" borderId="12" xfId="5" applyFont="1" applyFill="1" applyBorder="1" applyAlignment="1">
      <alignment horizontal="left" vertical="center" indent="1"/>
    </xf>
    <xf numFmtId="0" fontId="13" fillId="14" borderId="0" xfId="0" applyFont="1" applyFill="1" applyAlignment="1">
      <alignment horizontal="left" vertical="top"/>
    </xf>
    <xf numFmtId="0" fontId="24" fillId="14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14" borderId="0" xfId="7" applyFont="1" applyFill="1" applyBorder="1" applyAlignment="1">
      <alignment horizontal="left" vertical="center" indent="1"/>
    </xf>
    <xf numFmtId="164" fontId="22" fillId="10" borderId="6" xfId="7" applyNumberFormat="1" applyFont="1" applyFill="1" applyBorder="1" applyAlignment="1">
      <alignment horizontal="left" vertical="center" indent="1"/>
    </xf>
    <xf numFmtId="164" fontId="22" fillId="10" borderId="13" xfId="7" applyNumberFormat="1" applyFont="1" applyFill="1" applyBorder="1" applyAlignment="1">
      <alignment horizontal="left" vertical="center" indent="1"/>
    </xf>
    <xf numFmtId="14" fontId="2" fillId="15" borderId="15" xfId="2" applyNumberFormat="1" applyFill="1" applyBorder="1" applyAlignment="1">
      <alignment horizontal="center" vertical="center"/>
    </xf>
    <xf numFmtId="0" fontId="17" fillId="14" borderId="0" xfId="0" applyFont="1" applyFill="1" applyAlignment="1">
      <alignment horizontal="left" vertical="center" indent="1"/>
    </xf>
    <xf numFmtId="0" fontId="25" fillId="14" borderId="0" xfId="0" applyFont="1" applyFill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0" fillId="14" borderId="0" xfId="7" applyFont="1" applyFill="1" applyBorder="1" applyAlignment="1">
      <alignment horizontal="left" vertical="top" wrapText="1" indent="1"/>
    </xf>
    <xf numFmtId="0" fontId="26" fillId="10" borderId="10" xfId="7" applyFont="1" applyFill="1" applyBorder="1" applyAlignment="1">
      <alignment horizontal="left" vertical="top" wrapText="1" indent="1"/>
    </xf>
    <xf numFmtId="0" fontId="26" fillId="10" borderId="11" xfId="7" applyFont="1" applyFill="1" applyBorder="1" applyAlignment="1">
      <alignment horizontal="left" vertical="top" wrapText="1" indent="1"/>
    </xf>
    <xf numFmtId="14" fontId="0" fillId="8" borderId="16" xfId="7" applyNumberFormat="1" applyFont="1" applyBorder="1" applyAlignment="1">
      <alignment horizontal="center" vertical="center"/>
    </xf>
    <xf numFmtId="0" fontId="27" fillId="14" borderId="0" xfId="0" applyFont="1" applyFill="1" applyAlignment="1">
      <alignment horizontal="left" vertical="top" wrapText="1" indent="1"/>
    </xf>
    <xf numFmtId="0" fontId="27" fillId="0" borderId="0" xfId="0" applyFont="1" applyAlignment="1">
      <alignment horizontal="left" vertical="top" wrapText="1" indent="1"/>
    </xf>
    <xf numFmtId="0" fontId="18" fillId="14" borderId="0" xfId="7" applyFont="1" applyFill="1" applyBorder="1" applyAlignment="1">
      <alignment horizontal="left" vertical="center" indent="1"/>
    </xf>
    <xf numFmtId="164" fontId="22" fillId="10" borderId="7" xfId="7" applyNumberFormat="1" applyFont="1" applyFill="1" applyBorder="1" applyAlignment="1">
      <alignment horizontal="left" vertical="center" indent="1"/>
    </xf>
    <xf numFmtId="164" fontId="22" fillId="10" borderId="8" xfId="7" applyNumberFormat="1" applyFont="1" applyFill="1" applyBorder="1" applyAlignment="1">
      <alignment horizontal="left" vertical="center" indent="1"/>
    </xf>
    <xf numFmtId="164" fontId="22" fillId="10" borderId="14" xfId="7" applyNumberFormat="1" applyFont="1" applyFill="1" applyBorder="1" applyAlignment="1">
      <alignment horizontal="left" vertical="center" indent="1"/>
    </xf>
    <xf numFmtId="0" fontId="4" fillId="14" borderId="0" xfId="0" applyFont="1" applyFill="1" applyAlignment="1">
      <alignment horizontal="left" vertical="center" indent="1"/>
    </xf>
    <xf numFmtId="14" fontId="0" fillId="11" borderId="16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6" fillId="10" borderId="9" xfId="7" applyFont="1" applyFill="1" applyBorder="1" applyAlignment="1">
      <alignment horizontal="left" vertical="top" wrapText="1" indent="1"/>
    </xf>
    <xf numFmtId="14" fontId="2" fillId="13" borderId="17" xfId="4" applyNumberFormat="1" applyFill="1" applyBorder="1" applyAlignment="1">
      <alignment horizontal="center" vertical="center"/>
    </xf>
    <xf numFmtId="0" fontId="26" fillId="14" borderId="0" xfId="7" applyFont="1" applyFill="1" applyBorder="1" applyAlignment="1">
      <alignment horizontal="left" vertical="top" wrapText="1" inden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4" fillId="14" borderId="0" xfId="1" applyFont="1" applyFill="1" applyAlignment="1"/>
    <xf numFmtId="0" fontId="28" fillId="14" borderId="0" xfId="0" applyFont="1" applyFill="1" applyAlignment="1">
      <alignment vertical="center"/>
    </xf>
    <xf numFmtId="0" fontId="29" fillId="0" borderId="0" xfId="8" applyFont="1" applyBorder="1">
      <alignment vertical="center"/>
    </xf>
    <xf numFmtId="164" fontId="22" fillId="10" borderId="4" xfId="7" applyNumberFormat="1" applyFont="1" applyFill="1" applyBorder="1" applyAlignment="1">
      <alignment horizontal="left" vertical="center" indent="1"/>
    </xf>
  </cellXfs>
  <cellStyles count="12">
    <cellStyle name="20% - Accent1" xfId="5" builtinId="30"/>
    <cellStyle name="20% - Accent3" xfId="3" builtinId="38"/>
    <cellStyle name="40% - Accent1" xfId="6" builtinId="31"/>
    <cellStyle name="40% - Accent4" xfId="7" builtinId="43"/>
    <cellStyle name="60% - Accent1" xfId="2" builtinId="32"/>
    <cellStyle name="Accent1" xfId="1" builtinId="29" customBuiltin="1"/>
    <cellStyle name="Accent5" xfId="4" builtinId="45"/>
    <cellStyle name="Hyperlink" xfId="11" builtinId="8"/>
    <cellStyle name="Normal" xfId="0" builtinId="0" customBuiltin="1"/>
    <cellStyle name="Style 4" xfId="8" xr:uid="{00000000-0005-0000-0000-000008000000}"/>
    <cellStyle name="Style 7" xfId="10" xr:uid="{00000000-0005-0000-0000-000009000000}"/>
    <cellStyle name="Style 9" xfId="9" xr:uid="{00000000-0005-0000-0000-00000A000000}"/>
  </cellStyles>
  <dxfs count="48"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20"/>
        <color theme="7" tint="0.7999816888943144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20"/>
        <color theme="7" tint="0.7999816888943144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3"/>
      </font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3"/>
      </font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ont>
        <color theme="3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3"/>
      </font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7" tint="0.79995117038483843"/>
      </font>
      <fill>
        <patternFill>
          <bgColor theme="4" tint="-0.499984740745262"/>
        </patternFill>
      </fill>
      <border diagonalUp="0" diagonalDown="0">
        <left/>
        <right/>
        <top/>
        <bottom/>
        <vertical style="medium">
          <color theme="7"/>
        </vertical>
        <horizontal/>
      </border>
    </dxf>
    <dxf>
      <font>
        <color theme="1"/>
      </font>
      <fill>
        <patternFill>
          <bgColor theme="7" tint="0.79998168889431442"/>
        </patternFill>
      </fill>
      <border>
        <top/>
        <bottom style="medium">
          <color theme="4" tint="-0.24994659260841701"/>
        </bottom>
        <vertical style="medium">
          <color theme="7"/>
        </vertical>
        <horizontal/>
      </border>
    </dxf>
  </dxfs>
  <tableStyles count="1" defaultTableStyle="TableStyleMedium2" defaultPivotStyle="PivotStyleLight16">
    <tableStyle name="Table Style 1" pivot="0" count="3" xr9:uid="{86F278ED-92AD-BE44-B546-87880843FF91}">
      <tableStyleElement type="wholeTable" dxfId="47"/>
      <tableStyleElement type="headerRow" dxfId="46"/>
      <tableStyleElement type="firstRowStripe" dxfId="45"/>
    </tableStyle>
  </tableStyles>
  <colors>
    <mruColors>
      <color rgb="FF02778B"/>
      <color rgb="FF2081F9"/>
      <color rgb="FF004A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184844</xdr:colOff>
      <xdr:row>1</xdr:row>
      <xdr:rowOff>168670</xdr:rowOff>
    </xdr:from>
    <xdr:to>
      <xdr:col>5</xdr:col>
      <xdr:colOff>986002</xdr:colOff>
      <xdr:row>2</xdr:row>
      <xdr:rowOff>201645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C985FE88-A018-8F4D-B0A5-5B2EBD579CF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4562617">
          <a:off x="8427060" y="546579"/>
          <a:ext cx="794975" cy="801158"/>
        </a:xfrm>
        <a:custGeom>
          <a:avLst/>
          <a:gdLst>
            <a:gd name="connsiteX0" fmla="*/ 674341 w 723828"/>
            <a:gd name="connsiteY0" fmla="*/ 179114 h 723778"/>
            <a:gd name="connsiteX1" fmla="*/ 437276 w 723828"/>
            <a:gd name="connsiteY1" fmla="*/ 8020 h 723778"/>
            <a:gd name="connsiteX2" fmla="*/ 407154 w 723828"/>
            <a:gd name="connsiteY2" fmla="*/ 2915 h 723778"/>
            <a:gd name="connsiteX3" fmla="*/ 179118 w 723828"/>
            <a:gd name="connsiteY3" fmla="*/ 49435 h 723778"/>
            <a:gd name="connsiteX4" fmla="*/ 26979 w 723828"/>
            <a:gd name="connsiteY4" fmla="*/ 225020 h 723778"/>
            <a:gd name="connsiteX5" fmla="*/ 16528 w 723828"/>
            <a:gd name="connsiteY5" fmla="*/ 254189 h 723778"/>
            <a:gd name="connsiteX6" fmla="*/ 344 w 723828"/>
            <a:gd name="connsiteY6" fmla="*/ 346596 h 723778"/>
            <a:gd name="connsiteX7" fmla="*/ 134 w 723828"/>
            <a:gd name="connsiteY7" fmla="*/ 372355 h 723778"/>
            <a:gd name="connsiteX8" fmla="*/ 49439 w 723828"/>
            <a:gd name="connsiteY8" fmla="*/ 544661 h 723778"/>
            <a:gd name="connsiteX9" fmla="*/ 63929 w 723828"/>
            <a:gd name="connsiteY9" fmla="*/ 567442 h 723778"/>
            <a:gd name="connsiteX10" fmla="*/ 75173 w 723828"/>
            <a:gd name="connsiteY10" fmla="*/ 582884 h 723778"/>
            <a:gd name="connsiteX11" fmla="*/ 203849 w 723828"/>
            <a:gd name="connsiteY11" fmla="*/ 687418 h 723778"/>
            <a:gd name="connsiteX12" fmla="*/ 362472 w 723828"/>
            <a:gd name="connsiteY12" fmla="*/ 723779 h 723778"/>
            <a:gd name="connsiteX13" fmla="*/ 362480 w 723828"/>
            <a:gd name="connsiteY13" fmla="*/ 723779 h 723778"/>
            <a:gd name="connsiteX14" fmla="*/ 442288 w 723828"/>
            <a:gd name="connsiteY14" fmla="*/ 714844 h 723778"/>
            <a:gd name="connsiteX15" fmla="*/ 465479 w 723828"/>
            <a:gd name="connsiteY15" fmla="*/ 708743 h 723778"/>
            <a:gd name="connsiteX16" fmla="*/ 708480 w 723828"/>
            <a:gd name="connsiteY16" fmla="*/ 257715 h 723778"/>
            <a:gd name="connsiteX17" fmla="*/ 674341 w 723828"/>
            <a:gd name="connsiteY17" fmla="*/ 179114 h 723778"/>
            <a:gd name="connsiteX18" fmla="*/ 192439 w 723828"/>
            <a:gd name="connsiteY18" fmla="*/ 661930 h 723778"/>
            <a:gd name="connsiteX19" fmla="*/ 186334 w 723828"/>
            <a:gd name="connsiteY19" fmla="*/ 658405 h 723778"/>
            <a:gd name="connsiteX20" fmla="*/ 89858 w 723828"/>
            <a:gd name="connsiteY20" fmla="*/ 573385 h 723778"/>
            <a:gd name="connsiteX21" fmla="*/ 79008 w 723828"/>
            <a:gd name="connsiteY21" fmla="*/ 558606 h 723778"/>
            <a:gd name="connsiteX22" fmla="*/ 64487 w 723828"/>
            <a:gd name="connsiteY22" fmla="*/ 535866 h 723778"/>
            <a:gd name="connsiteX23" fmla="*/ 17643 w 723828"/>
            <a:gd name="connsiteY23" fmla="*/ 377370 h 723778"/>
            <a:gd name="connsiteX24" fmla="*/ 17453 w 723828"/>
            <a:gd name="connsiteY24" fmla="*/ 352218 h 723778"/>
            <a:gd name="connsiteX25" fmla="*/ 32827 w 723828"/>
            <a:gd name="connsiteY25" fmla="*/ 259936 h 723778"/>
            <a:gd name="connsiteX26" fmla="*/ 41816 w 723828"/>
            <a:gd name="connsiteY26" fmla="*/ 234533 h 723778"/>
            <a:gd name="connsiteX27" fmla="*/ 75325 w 723828"/>
            <a:gd name="connsiteY27" fmla="*/ 327327 h 723778"/>
            <a:gd name="connsiteX28" fmla="*/ 219206 w 723828"/>
            <a:gd name="connsiteY28" fmla="*/ 540032 h 723778"/>
            <a:gd name="connsiteX29" fmla="*/ 454591 w 723828"/>
            <a:gd name="connsiteY29" fmla="*/ 520351 h 723778"/>
            <a:gd name="connsiteX30" fmla="*/ 587102 w 723828"/>
            <a:gd name="connsiteY30" fmla="*/ 324825 h 723778"/>
            <a:gd name="connsiteX31" fmla="*/ 472216 w 723828"/>
            <a:gd name="connsiteY31" fmla="*/ 95156 h 723778"/>
            <a:gd name="connsiteX32" fmla="*/ 407747 w 723828"/>
            <a:gd name="connsiteY32" fmla="*/ 20470 h 723778"/>
            <a:gd name="connsiteX33" fmla="*/ 434303 w 723828"/>
            <a:gd name="connsiteY33" fmla="*/ 25078 h 723778"/>
            <a:gd name="connsiteX34" fmla="*/ 455206 w 723828"/>
            <a:gd name="connsiteY34" fmla="*/ 30235 h 723778"/>
            <a:gd name="connsiteX35" fmla="*/ 463495 w 723828"/>
            <a:gd name="connsiteY35" fmla="*/ 32681 h 723778"/>
            <a:gd name="connsiteX36" fmla="*/ 659290 w 723828"/>
            <a:gd name="connsiteY36" fmla="*/ 187923 h 723778"/>
            <a:gd name="connsiteX37" fmla="*/ 661278 w 723828"/>
            <a:gd name="connsiteY37" fmla="*/ 191401 h 723778"/>
            <a:gd name="connsiteX38" fmla="*/ 661772 w 723828"/>
            <a:gd name="connsiteY38" fmla="*/ 192285 h 723778"/>
            <a:gd name="connsiteX39" fmla="*/ 667838 w 723828"/>
            <a:gd name="connsiteY39" fmla="*/ 203398 h 723778"/>
            <a:gd name="connsiteX40" fmla="*/ 674024 w 723828"/>
            <a:gd name="connsiteY40" fmla="*/ 507795 h 723778"/>
            <a:gd name="connsiteX41" fmla="*/ 668249 w 723828"/>
            <a:gd name="connsiteY41" fmla="*/ 519618 h 723778"/>
            <a:gd name="connsiteX42" fmla="*/ 455689 w 723828"/>
            <a:gd name="connsiteY42" fmla="*/ 693501 h 723778"/>
            <a:gd name="connsiteX43" fmla="*/ 432758 w 723828"/>
            <a:gd name="connsiteY43" fmla="*/ 699148 h 723778"/>
            <a:gd name="connsiteX44" fmla="*/ 192439 w 723828"/>
            <a:gd name="connsiteY44" fmla="*/ 661930 h 723778"/>
            <a:gd name="connsiteX45" fmla="*/ 169615 w 723828"/>
            <a:gd name="connsiteY45" fmla="*/ 76006 h 723778"/>
            <a:gd name="connsiteX46" fmla="*/ 182179 w 723828"/>
            <a:gd name="connsiteY46" fmla="*/ 67950 h 723778"/>
            <a:gd name="connsiteX47" fmla="*/ 182864 w 723828"/>
            <a:gd name="connsiteY47" fmla="*/ 67534 h 723778"/>
            <a:gd name="connsiteX48" fmla="*/ 187915 w 723828"/>
            <a:gd name="connsiteY48" fmla="*/ 64492 h 723778"/>
            <a:gd name="connsiteX49" fmla="*/ 361493 w 723828"/>
            <a:gd name="connsiteY49" fmla="*/ 17322 h 723778"/>
            <a:gd name="connsiteX50" fmla="*/ 385585 w 723828"/>
            <a:gd name="connsiteY50" fmla="*/ 18171 h 723778"/>
            <a:gd name="connsiteX51" fmla="*/ 460692 w 723828"/>
            <a:gd name="connsiteY51" fmla="*/ 110592 h 723778"/>
            <a:gd name="connsiteX52" fmla="*/ 567881 w 723828"/>
            <a:gd name="connsiteY52" fmla="*/ 323755 h 723778"/>
            <a:gd name="connsiteX53" fmla="*/ 444867 w 723828"/>
            <a:gd name="connsiteY53" fmla="*/ 503730 h 723778"/>
            <a:gd name="connsiteX54" fmla="*/ 227691 w 723828"/>
            <a:gd name="connsiteY54" fmla="*/ 522753 h 723778"/>
            <a:gd name="connsiteX55" fmla="*/ 94416 w 723828"/>
            <a:gd name="connsiteY55" fmla="*/ 324853 h 723778"/>
            <a:gd name="connsiteX56" fmla="*/ 50714 w 723828"/>
            <a:gd name="connsiteY56" fmla="*/ 214117 h 723778"/>
            <a:gd name="connsiteX57" fmla="*/ 169615 w 723828"/>
            <a:gd name="connsiteY57" fmla="*/ 76006 h 7237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</a:cxnLst>
          <a:rect l="l" t="t" r="r" b="b"/>
          <a:pathLst>
            <a:path w="723828" h="723778">
              <a:moveTo>
                <a:pt x="674341" y="179114"/>
              </a:moveTo>
              <a:cubicBezTo>
                <a:pt x="622809" y="91362"/>
                <a:pt x="536794" y="29284"/>
                <a:pt x="437276" y="8020"/>
              </a:cubicBezTo>
              <a:cubicBezTo>
                <a:pt x="427474" y="5928"/>
                <a:pt x="417335" y="4213"/>
                <a:pt x="407154" y="2915"/>
              </a:cubicBezTo>
              <a:cubicBezTo>
                <a:pt x="328090" y="-7197"/>
                <a:pt x="247903" y="9162"/>
                <a:pt x="179118" y="49435"/>
              </a:cubicBezTo>
              <a:cubicBezTo>
                <a:pt x="110311" y="89441"/>
                <a:pt x="56783" y="151218"/>
                <a:pt x="26979" y="225020"/>
              </a:cubicBezTo>
              <a:cubicBezTo>
                <a:pt x="23132" y="234463"/>
                <a:pt x="19612" y="244276"/>
                <a:pt x="16528" y="254189"/>
              </a:cubicBezTo>
              <a:cubicBezTo>
                <a:pt x="7178" y="284166"/>
                <a:pt x="1738" y="315226"/>
                <a:pt x="344" y="346596"/>
              </a:cubicBezTo>
              <a:cubicBezTo>
                <a:pt x="-27" y="354984"/>
                <a:pt x="-99" y="363654"/>
                <a:pt x="134" y="372355"/>
              </a:cubicBezTo>
              <a:cubicBezTo>
                <a:pt x="1860" y="433016"/>
                <a:pt x="18816" y="492269"/>
                <a:pt x="49439" y="544661"/>
              </a:cubicBezTo>
              <a:cubicBezTo>
                <a:pt x="53932" y="552347"/>
                <a:pt x="58814" y="560001"/>
                <a:pt x="63929" y="567442"/>
              </a:cubicBezTo>
              <a:cubicBezTo>
                <a:pt x="67588" y="572753"/>
                <a:pt x="71371" y="577949"/>
                <a:pt x="75173" y="582884"/>
              </a:cubicBezTo>
              <a:cubicBezTo>
                <a:pt x="109404" y="627210"/>
                <a:pt x="153450" y="662993"/>
                <a:pt x="203849" y="687418"/>
              </a:cubicBezTo>
              <a:cubicBezTo>
                <a:pt x="253331" y="711270"/>
                <a:pt x="307541" y="723698"/>
                <a:pt x="362472" y="723779"/>
              </a:cubicBezTo>
              <a:lnTo>
                <a:pt x="362480" y="723779"/>
              </a:lnTo>
              <a:cubicBezTo>
                <a:pt x="389333" y="723779"/>
                <a:pt x="416101" y="720782"/>
                <a:pt x="442288" y="714844"/>
              </a:cubicBezTo>
              <a:cubicBezTo>
                <a:pt x="449949" y="713109"/>
                <a:pt x="457747" y="711059"/>
                <a:pt x="465479" y="708743"/>
              </a:cubicBezTo>
              <a:cubicBezTo>
                <a:pt x="657130" y="651298"/>
                <a:pt x="765925" y="449365"/>
                <a:pt x="708480" y="257715"/>
              </a:cubicBezTo>
              <a:cubicBezTo>
                <a:pt x="700251" y="230256"/>
                <a:pt x="688790" y="203872"/>
                <a:pt x="674341" y="179114"/>
              </a:cubicBezTo>
              <a:close/>
              <a:moveTo>
                <a:pt x="192439" y="661930"/>
              </a:moveTo>
              <a:cubicBezTo>
                <a:pt x="190396" y="660780"/>
                <a:pt x="188357" y="659595"/>
                <a:pt x="186334" y="658405"/>
              </a:cubicBezTo>
              <a:cubicBezTo>
                <a:pt x="149079" y="636433"/>
                <a:pt x="116339" y="607582"/>
                <a:pt x="89858" y="573385"/>
              </a:cubicBezTo>
              <a:cubicBezTo>
                <a:pt x="86075" y="568498"/>
                <a:pt x="82422" y="563530"/>
                <a:pt x="79008" y="558606"/>
              </a:cubicBezTo>
              <a:cubicBezTo>
                <a:pt x="73904" y="551262"/>
                <a:pt x="69016" y="543612"/>
                <a:pt x="64487" y="535866"/>
              </a:cubicBezTo>
              <a:cubicBezTo>
                <a:pt x="36274" y="487605"/>
                <a:pt x="20199" y="433216"/>
                <a:pt x="17643" y="377370"/>
              </a:cubicBezTo>
              <a:cubicBezTo>
                <a:pt x="17274" y="369004"/>
                <a:pt x="17210" y="360533"/>
                <a:pt x="17453" y="352218"/>
              </a:cubicBezTo>
              <a:cubicBezTo>
                <a:pt x="18381" y="320903"/>
                <a:pt x="23553" y="289860"/>
                <a:pt x="32827" y="259936"/>
              </a:cubicBezTo>
              <a:cubicBezTo>
                <a:pt x="35476" y="251382"/>
                <a:pt x="38506" y="242885"/>
                <a:pt x="41816" y="234533"/>
              </a:cubicBezTo>
              <a:cubicBezTo>
                <a:pt x="60230" y="262348"/>
                <a:pt x="71720" y="294165"/>
                <a:pt x="75325" y="327327"/>
              </a:cubicBezTo>
              <a:cubicBezTo>
                <a:pt x="87471" y="420930"/>
                <a:pt x="142605" y="502441"/>
                <a:pt x="219206" y="540032"/>
              </a:cubicBezTo>
              <a:cubicBezTo>
                <a:pt x="269252" y="564587"/>
                <a:pt x="350715" y="581114"/>
                <a:pt x="454591" y="520351"/>
              </a:cubicBezTo>
              <a:cubicBezTo>
                <a:pt x="558461" y="459593"/>
                <a:pt x="583984" y="380478"/>
                <a:pt x="587102" y="324825"/>
              </a:cubicBezTo>
              <a:cubicBezTo>
                <a:pt x="591884" y="239631"/>
                <a:pt x="547860" y="151633"/>
                <a:pt x="472216" y="95156"/>
              </a:cubicBezTo>
              <a:cubicBezTo>
                <a:pt x="445076" y="75760"/>
                <a:pt x="422971" y="50151"/>
                <a:pt x="407747" y="20470"/>
              </a:cubicBezTo>
              <a:cubicBezTo>
                <a:pt x="416665" y="21672"/>
                <a:pt x="425555" y="23194"/>
                <a:pt x="434303" y="25078"/>
              </a:cubicBezTo>
              <a:cubicBezTo>
                <a:pt x="441567" y="26648"/>
                <a:pt x="448606" y="28382"/>
                <a:pt x="455206" y="30235"/>
              </a:cubicBezTo>
              <a:cubicBezTo>
                <a:pt x="457972" y="31021"/>
                <a:pt x="460743" y="31831"/>
                <a:pt x="463495" y="32681"/>
              </a:cubicBezTo>
              <a:cubicBezTo>
                <a:pt x="545931" y="58020"/>
                <a:pt x="615822" y="113436"/>
                <a:pt x="659290" y="187923"/>
              </a:cubicBezTo>
              <a:cubicBezTo>
                <a:pt x="659965" y="189072"/>
                <a:pt x="660622" y="190245"/>
                <a:pt x="661278" y="191401"/>
              </a:cubicBezTo>
              <a:lnTo>
                <a:pt x="661772" y="192285"/>
              </a:lnTo>
              <a:cubicBezTo>
                <a:pt x="664176" y="196538"/>
                <a:pt x="666107" y="200071"/>
                <a:pt x="667838" y="203398"/>
              </a:cubicBezTo>
              <a:cubicBezTo>
                <a:pt x="717414" y="298307"/>
                <a:pt x="719703" y="410951"/>
                <a:pt x="674024" y="507795"/>
              </a:cubicBezTo>
              <a:cubicBezTo>
                <a:pt x="672087" y="511943"/>
                <a:pt x="670136" y="515927"/>
                <a:pt x="668249" y="519618"/>
              </a:cubicBezTo>
              <a:cubicBezTo>
                <a:pt x="624467" y="604461"/>
                <a:pt x="547526" y="667402"/>
                <a:pt x="455689" y="693501"/>
              </a:cubicBezTo>
              <a:cubicBezTo>
                <a:pt x="448219" y="695623"/>
                <a:pt x="440502" y="697518"/>
                <a:pt x="432758" y="699148"/>
              </a:cubicBezTo>
              <a:cubicBezTo>
                <a:pt x="350789" y="716311"/>
                <a:pt x="265375" y="703084"/>
                <a:pt x="192439" y="661930"/>
              </a:cubicBezTo>
              <a:close/>
              <a:moveTo>
                <a:pt x="169615" y="76006"/>
              </a:moveTo>
              <a:cubicBezTo>
                <a:pt x="173771" y="73207"/>
                <a:pt x="178001" y="70499"/>
                <a:pt x="182179" y="67950"/>
              </a:cubicBezTo>
              <a:lnTo>
                <a:pt x="182864" y="67534"/>
              </a:lnTo>
              <a:cubicBezTo>
                <a:pt x="184538" y="66511"/>
                <a:pt x="186210" y="65484"/>
                <a:pt x="187915" y="64492"/>
              </a:cubicBezTo>
              <a:cubicBezTo>
                <a:pt x="240569" y="33660"/>
                <a:pt x="300475" y="17380"/>
                <a:pt x="361493" y="17322"/>
              </a:cubicBezTo>
              <a:cubicBezTo>
                <a:pt x="369495" y="17322"/>
                <a:pt x="377566" y="17611"/>
                <a:pt x="385585" y="18171"/>
              </a:cubicBezTo>
              <a:cubicBezTo>
                <a:pt x="401715" y="55256"/>
                <a:pt x="427690" y="87218"/>
                <a:pt x="460692" y="110592"/>
              </a:cubicBezTo>
              <a:cubicBezTo>
                <a:pt x="530158" y="162439"/>
                <a:pt x="572237" y="246118"/>
                <a:pt x="567881" y="323755"/>
              </a:cubicBezTo>
              <a:cubicBezTo>
                <a:pt x="563787" y="396812"/>
                <a:pt x="521250" y="459054"/>
                <a:pt x="444867" y="503730"/>
              </a:cubicBezTo>
              <a:cubicBezTo>
                <a:pt x="368493" y="548415"/>
                <a:pt x="293395" y="554986"/>
                <a:pt x="227691" y="522753"/>
              </a:cubicBezTo>
              <a:cubicBezTo>
                <a:pt x="157885" y="488487"/>
                <a:pt x="105573" y="410813"/>
                <a:pt x="94416" y="324853"/>
              </a:cubicBezTo>
              <a:cubicBezTo>
                <a:pt x="90222" y="284647"/>
                <a:pt x="75110" y="246352"/>
                <a:pt x="50714" y="214117"/>
              </a:cubicBezTo>
              <a:cubicBezTo>
                <a:pt x="77163" y="158196"/>
                <a:pt x="118247" y="110474"/>
                <a:pt x="169615" y="76006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6350" cap="flat">
          <a:solidFill>
            <a:schemeClr val="accent4">
              <a:lumMod val="40000"/>
              <a:lumOff val="60000"/>
            </a:schemeClr>
          </a:solidFill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4</xdr:col>
      <xdr:colOff>130576</xdr:colOff>
      <xdr:row>1</xdr:row>
      <xdr:rowOff>51273</xdr:rowOff>
    </xdr:from>
    <xdr:to>
      <xdr:col>4</xdr:col>
      <xdr:colOff>656487</xdr:colOff>
      <xdr:row>1</xdr:row>
      <xdr:rowOff>577221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44861366-2C16-CD43-A977-13019C12AB6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4434209">
          <a:off x="6721858" y="432291"/>
          <a:ext cx="525948" cy="525911"/>
        </a:xfrm>
        <a:custGeom>
          <a:avLst/>
          <a:gdLst>
            <a:gd name="connsiteX0" fmla="*/ 674341 w 723828"/>
            <a:gd name="connsiteY0" fmla="*/ 179114 h 723778"/>
            <a:gd name="connsiteX1" fmla="*/ 437276 w 723828"/>
            <a:gd name="connsiteY1" fmla="*/ 8020 h 723778"/>
            <a:gd name="connsiteX2" fmla="*/ 407154 w 723828"/>
            <a:gd name="connsiteY2" fmla="*/ 2915 h 723778"/>
            <a:gd name="connsiteX3" fmla="*/ 179118 w 723828"/>
            <a:gd name="connsiteY3" fmla="*/ 49435 h 723778"/>
            <a:gd name="connsiteX4" fmla="*/ 26979 w 723828"/>
            <a:gd name="connsiteY4" fmla="*/ 225020 h 723778"/>
            <a:gd name="connsiteX5" fmla="*/ 16528 w 723828"/>
            <a:gd name="connsiteY5" fmla="*/ 254189 h 723778"/>
            <a:gd name="connsiteX6" fmla="*/ 344 w 723828"/>
            <a:gd name="connsiteY6" fmla="*/ 346596 h 723778"/>
            <a:gd name="connsiteX7" fmla="*/ 134 w 723828"/>
            <a:gd name="connsiteY7" fmla="*/ 372355 h 723778"/>
            <a:gd name="connsiteX8" fmla="*/ 49439 w 723828"/>
            <a:gd name="connsiteY8" fmla="*/ 544661 h 723778"/>
            <a:gd name="connsiteX9" fmla="*/ 63929 w 723828"/>
            <a:gd name="connsiteY9" fmla="*/ 567442 h 723778"/>
            <a:gd name="connsiteX10" fmla="*/ 75173 w 723828"/>
            <a:gd name="connsiteY10" fmla="*/ 582884 h 723778"/>
            <a:gd name="connsiteX11" fmla="*/ 203849 w 723828"/>
            <a:gd name="connsiteY11" fmla="*/ 687418 h 723778"/>
            <a:gd name="connsiteX12" fmla="*/ 362472 w 723828"/>
            <a:gd name="connsiteY12" fmla="*/ 723779 h 723778"/>
            <a:gd name="connsiteX13" fmla="*/ 362480 w 723828"/>
            <a:gd name="connsiteY13" fmla="*/ 723779 h 723778"/>
            <a:gd name="connsiteX14" fmla="*/ 442288 w 723828"/>
            <a:gd name="connsiteY14" fmla="*/ 714844 h 723778"/>
            <a:gd name="connsiteX15" fmla="*/ 465479 w 723828"/>
            <a:gd name="connsiteY15" fmla="*/ 708743 h 723778"/>
            <a:gd name="connsiteX16" fmla="*/ 708480 w 723828"/>
            <a:gd name="connsiteY16" fmla="*/ 257715 h 723778"/>
            <a:gd name="connsiteX17" fmla="*/ 674341 w 723828"/>
            <a:gd name="connsiteY17" fmla="*/ 179114 h 723778"/>
            <a:gd name="connsiteX18" fmla="*/ 192439 w 723828"/>
            <a:gd name="connsiteY18" fmla="*/ 661930 h 723778"/>
            <a:gd name="connsiteX19" fmla="*/ 186334 w 723828"/>
            <a:gd name="connsiteY19" fmla="*/ 658405 h 723778"/>
            <a:gd name="connsiteX20" fmla="*/ 89858 w 723828"/>
            <a:gd name="connsiteY20" fmla="*/ 573385 h 723778"/>
            <a:gd name="connsiteX21" fmla="*/ 79008 w 723828"/>
            <a:gd name="connsiteY21" fmla="*/ 558606 h 723778"/>
            <a:gd name="connsiteX22" fmla="*/ 64487 w 723828"/>
            <a:gd name="connsiteY22" fmla="*/ 535866 h 723778"/>
            <a:gd name="connsiteX23" fmla="*/ 17643 w 723828"/>
            <a:gd name="connsiteY23" fmla="*/ 377370 h 723778"/>
            <a:gd name="connsiteX24" fmla="*/ 17453 w 723828"/>
            <a:gd name="connsiteY24" fmla="*/ 352218 h 723778"/>
            <a:gd name="connsiteX25" fmla="*/ 32827 w 723828"/>
            <a:gd name="connsiteY25" fmla="*/ 259936 h 723778"/>
            <a:gd name="connsiteX26" fmla="*/ 41816 w 723828"/>
            <a:gd name="connsiteY26" fmla="*/ 234533 h 723778"/>
            <a:gd name="connsiteX27" fmla="*/ 75325 w 723828"/>
            <a:gd name="connsiteY27" fmla="*/ 327327 h 723778"/>
            <a:gd name="connsiteX28" fmla="*/ 219206 w 723828"/>
            <a:gd name="connsiteY28" fmla="*/ 540032 h 723778"/>
            <a:gd name="connsiteX29" fmla="*/ 454591 w 723828"/>
            <a:gd name="connsiteY29" fmla="*/ 520351 h 723778"/>
            <a:gd name="connsiteX30" fmla="*/ 587102 w 723828"/>
            <a:gd name="connsiteY30" fmla="*/ 324825 h 723778"/>
            <a:gd name="connsiteX31" fmla="*/ 472216 w 723828"/>
            <a:gd name="connsiteY31" fmla="*/ 95156 h 723778"/>
            <a:gd name="connsiteX32" fmla="*/ 407747 w 723828"/>
            <a:gd name="connsiteY32" fmla="*/ 20470 h 723778"/>
            <a:gd name="connsiteX33" fmla="*/ 434303 w 723828"/>
            <a:gd name="connsiteY33" fmla="*/ 25078 h 723778"/>
            <a:gd name="connsiteX34" fmla="*/ 455206 w 723828"/>
            <a:gd name="connsiteY34" fmla="*/ 30235 h 723778"/>
            <a:gd name="connsiteX35" fmla="*/ 463495 w 723828"/>
            <a:gd name="connsiteY35" fmla="*/ 32681 h 723778"/>
            <a:gd name="connsiteX36" fmla="*/ 659290 w 723828"/>
            <a:gd name="connsiteY36" fmla="*/ 187923 h 723778"/>
            <a:gd name="connsiteX37" fmla="*/ 661278 w 723828"/>
            <a:gd name="connsiteY37" fmla="*/ 191401 h 723778"/>
            <a:gd name="connsiteX38" fmla="*/ 661772 w 723828"/>
            <a:gd name="connsiteY38" fmla="*/ 192285 h 723778"/>
            <a:gd name="connsiteX39" fmla="*/ 667838 w 723828"/>
            <a:gd name="connsiteY39" fmla="*/ 203398 h 723778"/>
            <a:gd name="connsiteX40" fmla="*/ 674024 w 723828"/>
            <a:gd name="connsiteY40" fmla="*/ 507795 h 723778"/>
            <a:gd name="connsiteX41" fmla="*/ 668249 w 723828"/>
            <a:gd name="connsiteY41" fmla="*/ 519618 h 723778"/>
            <a:gd name="connsiteX42" fmla="*/ 455689 w 723828"/>
            <a:gd name="connsiteY42" fmla="*/ 693501 h 723778"/>
            <a:gd name="connsiteX43" fmla="*/ 432758 w 723828"/>
            <a:gd name="connsiteY43" fmla="*/ 699148 h 723778"/>
            <a:gd name="connsiteX44" fmla="*/ 192439 w 723828"/>
            <a:gd name="connsiteY44" fmla="*/ 661930 h 723778"/>
            <a:gd name="connsiteX45" fmla="*/ 169615 w 723828"/>
            <a:gd name="connsiteY45" fmla="*/ 76006 h 723778"/>
            <a:gd name="connsiteX46" fmla="*/ 182179 w 723828"/>
            <a:gd name="connsiteY46" fmla="*/ 67950 h 723778"/>
            <a:gd name="connsiteX47" fmla="*/ 182864 w 723828"/>
            <a:gd name="connsiteY47" fmla="*/ 67534 h 723778"/>
            <a:gd name="connsiteX48" fmla="*/ 187915 w 723828"/>
            <a:gd name="connsiteY48" fmla="*/ 64492 h 723778"/>
            <a:gd name="connsiteX49" fmla="*/ 361493 w 723828"/>
            <a:gd name="connsiteY49" fmla="*/ 17322 h 723778"/>
            <a:gd name="connsiteX50" fmla="*/ 385585 w 723828"/>
            <a:gd name="connsiteY50" fmla="*/ 18171 h 723778"/>
            <a:gd name="connsiteX51" fmla="*/ 460692 w 723828"/>
            <a:gd name="connsiteY51" fmla="*/ 110592 h 723778"/>
            <a:gd name="connsiteX52" fmla="*/ 567881 w 723828"/>
            <a:gd name="connsiteY52" fmla="*/ 323755 h 723778"/>
            <a:gd name="connsiteX53" fmla="*/ 444867 w 723828"/>
            <a:gd name="connsiteY53" fmla="*/ 503730 h 723778"/>
            <a:gd name="connsiteX54" fmla="*/ 227691 w 723828"/>
            <a:gd name="connsiteY54" fmla="*/ 522753 h 723778"/>
            <a:gd name="connsiteX55" fmla="*/ 94416 w 723828"/>
            <a:gd name="connsiteY55" fmla="*/ 324853 h 723778"/>
            <a:gd name="connsiteX56" fmla="*/ 50714 w 723828"/>
            <a:gd name="connsiteY56" fmla="*/ 214117 h 723778"/>
            <a:gd name="connsiteX57" fmla="*/ 169615 w 723828"/>
            <a:gd name="connsiteY57" fmla="*/ 76006 h 7237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</a:cxnLst>
          <a:rect l="l" t="t" r="r" b="b"/>
          <a:pathLst>
            <a:path w="723828" h="723778">
              <a:moveTo>
                <a:pt x="674341" y="179114"/>
              </a:moveTo>
              <a:cubicBezTo>
                <a:pt x="622809" y="91362"/>
                <a:pt x="536794" y="29284"/>
                <a:pt x="437276" y="8020"/>
              </a:cubicBezTo>
              <a:cubicBezTo>
                <a:pt x="427474" y="5928"/>
                <a:pt x="417335" y="4213"/>
                <a:pt x="407154" y="2915"/>
              </a:cubicBezTo>
              <a:cubicBezTo>
                <a:pt x="328090" y="-7197"/>
                <a:pt x="247903" y="9162"/>
                <a:pt x="179118" y="49435"/>
              </a:cubicBezTo>
              <a:cubicBezTo>
                <a:pt x="110311" y="89441"/>
                <a:pt x="56783" y="151218"/>
                <a:pt x="26979" y="225020"/>
              </a:cubicBezTo>
              <a:cubicBezTo>
                <a:pt x="23132" y="234463"/>
                <a:pt x="19612" y="244276"/>
                <a:pt x="16528" y="254189"/>
              </a:cubicBezTo>
              <a:cubicBezTo>
                <a:pt x="7178" y="284166"/>
                <a:pt x="1738" y="315226"/>
                <a:pt x="344" y="346596"/>
              </a:cubicBezTo>
              <a:cubicBezTo>
                <a:pt x="-27" y="354984"/>
                <a:pt x="-99" y="363654"/>
                <a:pt x="134" y="372355"/>
              </a:cubicBezTo>
              <a:cubicBezTo>
                <a:pt x="1860" y="433016"/>
                <a:pt x="18816" y="492269"/>
                <a:pt x="49439" y="544661"/>
              </a:cubicBezTo>
              <a:cubicBezTo>
                <a:pt x="53932" y="552347"/>
                <a:pt x="58814" y="560001"/>
                <a:pt x="63929" y="567442"/>
              </a:cubicBezTo>
              <a:cubicBezTo>
                <a:pt x="67588" y="572753"/>
                <a:pt x="71371" y="577949"/>
                <a:pt x="75173" y="582884"/>
              </a:cubicBezTo>
              <a:cubicBezTo>
                <a:pt x="109404" y="627210"/>
                <a:pt x="153450" y="662993"/>
                <a:pt x="203849" y="687418"/>
              </a:cubicBezTo>
              <a:cubicBezTo>
                <a:pt x="253331" y="711270"/>
                <a:pt x="307541" y="723698"/>
                <a:pt x="362472" y="723779"/>
              </a:cubicBezTo>
              <a:lnTo>
                <a:pt x="362480" y="723779"/>
              </a:lnTo>
              <a:cubicBezTo>
                <a:pt x="389333" y="723779"/>
                <a:pt x="416101" y="720782"/>
                <a:pt x="442288" y="714844"/>
              </a:cubicBezTo>
              <a:cubicBezTo>
                <a:pt x="449949" y="713109"/>
                <a:pt x="457747" y="711059"/>
                <a:pt x="465479" y="708743"/>
              </a:cubicBezTo>
              <a:cubicBezTo>
                <a:pt x="657130" y="651298"/>
                <a:pt x="765925" y="449365"/>
                <a:pt x="708480" y="257715"/>
              </a:cubicBezTo>
              <a:cubicBezTo>
                <a:pt x="700251" y="230256"/>
                <a:pt x="688790" y="203872"/>
                <a:pt x="674341" y="179114"/>
              </a:cubicBezTo>
              <a:close/>
              <a:moveTo>
                <a:pt x="192439" y="661930"/>
              </a:moveTo>
              <a:cubicBezTo>
                <a:pt x="190396" y="660780"/>
                <a:pt x="188357" y="659595"/>
                <a:pt x="186334" y="658405"/>
              </a:cubicBezTo>
              <a:cubicBezTo>
                <a:pt x="149079" y="636433"/>
                <a:pt x="116339" y="607582"/>
                <a:pt x="89858" y="573385"/>
              </a:cubicBezTo>
              <a:cubicBezTo>
                <a:pt x="86075" y="568498"/>
                <a:pt x="82422" y="563530"/>
                <a:pt x="79008" y="558606"/>
              </a:cubicBezTo>
              <a:cubicBezTo>
                <a:pt x="73904" y="551262"/>
                <a:pt x="69016" y="543612"/>
                <a:pt x="64487" y="535866"/>
              </a:cubicBezTo>
              <a:cubicBezTo>
                <a:pt x="36274" y="487605"/>
                <a:pt x="20199" y="433216"/>
                <a:pt x="17643" y="377370"/>
              </a:cubicBezTo>
              <a:cubicBezTo>
                <a:pt x="17274" y="369004"/>
                <a:pt x="17210" y="360533"/>
                <a:pt x="17453" y="352218"/>
              </a:cubicBezTo>
              <a:cubicBezTo>
                <a:pt x="18381" y="320903"/>
                <a:pt x="23553" y="289860"/>
                <a:pt x="32827" y="259936"/>
              </a:cubicBezTo>
              <a:cubicBezTo>
                <a:pt x="35476" y="251382"/>
                <a:pt x="38506" y="242885"/>
                <a:pt x="41816" y="234533"/>
              </a:cubicBezTo>
              <a:cubicBezTo>
                <a:pt x="60230" y="262348"/>
                <a:pt x="71720" y="294165"/>
                <a:pt x="75325" y="327327"/>
              </a:cubicBezTo>
              <a:cubicBezTo>
                <a:pt x="87471" y="420930"/>
                <a:pt x="142605" y="502441"/>
                <a:pt x="219206" y="540032"/>
              </a:cubicBezTo>
              <a:cubicBezTo>
                <a:pt x="269252" y="564587"/>
                <a:pt x="350715" y="581114"/>
                <a:pt x="454591" y="520351"/>
              </a:cubicBezTo>
              <a:cubicBezTo>
                <a:pt x="558461" y="459593"/>
                <a:pt x="583984" y="380478"/>
                <a:pt x="587102" y="324825"/>
              </a:cubicBezTo>
              <a:cubicBezTo>
                <a:pt x="591884" y="239631"/>
                <a:pt x="547860" y="151633"/>
                <a:pt x="472216" y="95156"/>
              </a:cubicBezTo>
              <a:cubicBezTo>
                <a:pt x="445076" y="75760"/>
                <a:pt x="422971" y="50151"/>
                <a:pt x="407747" y="20470"/>
              </a:cubicBezTo>
              <a:cubicBezTo>
                <a:pt x="416665" y="21672"/>
                <a:pt x="425555" y="23194"/>
                <a:pt x="434303" y="25078"/>
              </a:cubicBezTo>
              <a:cubicBezTo>
                <a:pt x="441567" y="26648"/>
                <a:pt x="448606" y="28382"/>
                <a:pt x="455206" y="30235"/>
              </a:cubicBezTo>
              <a:cubicBezTo>
                <a:pt x="457972" y="31021"/>
                <a:pt x="460743" y="31831"/>
                <a:pt x="463495" y="32681"/>
              </a:cubicBezTo>
              <a:cubicBezTo>
                <a:pt x="545931" y="58020"/>
                <a:pt x="615822" y="113436"/>
                <a:pt x="659290" y="187923"/>
              </a:cubicBezTo>
              <a:cubicBezTo>
                <a:pt x="659965" y="189072"/>
                <a:pt x="660622" y="190245"/>
                <a:pt x="661278" y="191401"/>
              </a:cubicBezTo>
              <a:lnTo>
                <a:pt x="661772" y="192285"/>
              </a:lnTo>
              <a:cubicBezTo>
                <a:pt x="664176" y="196538"/>
                <a:pt x="666107" y="200071"/>
                <a:pt x="667838" y="203398"/>
              </a:cubicBezTo>
              <a:cubicBezTo>
                <a:pt x="717414" y="298307"/>
                <a:pt x="719703" y="410951"/>
                <a:pt x="674024" y="507795"/>
              </a:cubicBezTo>
              <a:cubicBezTo>
                <a:pt x="672087" y="511943"/>
                <a:pt x="670136" y="515927"/>
                <a:pt x="668249" y="519618"/>
              </a:cubicBezTo>
              <a:cubicBezTo>
                <a:pt x="624467" y="604461"/>
                <a:pt x="547526" y="667402"/>
                <a:pt x="455689" y="693501"/>
              </a:cubicBezTo>
              <a:cubicBezTo>
                <a:pt x="448219" y="695623"/>
                <a:pt x="440502" y="697518"/>
                <a:pt x="432758" y="699148"/>
              </a:cubicBezTo>
              <a:cubicBezTo>
                <a:pt x="350789" y="716311"/>
                <a:pt x="265375" y="703084"/>
                <a:pt x="192439" y="661930"/>
              </a:cubicBezTo>
              <a:close/>
              <a:moveTo>
                <a:pt x="169615" y="76006"/>
              </a:moveTo>
              <a:cubicBezTo>
                <a:pt x="173771" y="73207"/>
                <a:pt x="178001" y="70499"/>
                <a:pt x="182179" y="67950"/>
              </a:cubicBezTo>
              <a:lnTo>
                <a:pt x="182864" y="67534"/>
              </a:lnTo>
              <a:cubicBezTo>
                <a:pt x="184538" y="66511"/>
                <a:pt x="186210" y="65484"/>
                <a:pt x="187915" y="64492"/>
              </a:cubicBezTo>
              <a:cubicBezTo>
                <a:pt x="240569" y="33660"/>
                <a:pt x="300475" y="17380"/>
                <a:pt x="361493" y="17322"/>
              </a:cubicBezTo>
              <a:cubicBezTo>
                <a:pt x="369495" y="17322"/>
                <a:pt x="377566" y="17611"/>
                <a:pt x="385585" y="18171"/>
              </a:cubicBezTo>
              <a:cubicBezTo>
                <a:pt x="401715" y="55256"/>
                <a:pt x="427690" y="87218"/>
                <a:pt x="460692" y="110592"/>
              </a:cubicBezTo>
              <a:cubicBezTo>
                <a:pt x="530158" y="162439"/>
                <a:pt x="572237" y="246118"/>
                <a:pt x="567881" y="323755"/>
              </a:cubicBezTo>
              <a:cubicBezTo>
                <a:pt x="563787" y="396812"/>
                <a:pt x="521250" y="459054"/>
                <a:pt x="444867" y="503730"/>
              </a:cubicBezTo>
              <a:cubicBezTo>
                <a:pt x="368493" y="548415"/>
                <a:pt x="293395" y="554986"/>
                <a:pt x="227691" y="522753"/>
              </a:cubicBezTo>
              <a:cubicBezTo>
                <a:pt x="157885" y="488487"/>
                <a:pt x="105573" y="410813"/>
                <a:pt x="94416" y="324853"/>
              </a:cubicBezTo>
              <a:cubicBezTo>
                <a:pt x="90222" y="284647"/>
                <a:pt x="75110" y="246352"/>
                <a:pt x="50714" y="214117"/>
              </a:cubicBezTo>
              <a:cubicBezTo>
                <a:pt x="77163" y="158196"/>
                <a:pt x="118247" y="110474"/>
                <a:pt x="169615" y="76006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3175" cap="flat">
          <a:solidFill>
            <a:schemeClr val="accent4">
              <a:lumMod val="40000"/>
              <a:lumOff val="60000"/>
            </a:schemeClr>
          </a:solidFill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658975</xdr:colOff>
      <xdr:row>0</xdr:row>
      <xdr:rowOff>367703</xdr:rowOff>
    </xdr:from>
    <xdr:to>
      <xdr:col>6</xdr:col>
      <xdr:colOff>1078943</xdr:colOff>
      <xdr:row>1</xdr:row>
      <xdr:rowOff>406642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4B632B6E-4289-0340-BE8D-CD2DE3ADC39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9082432">
          <a:off x="11746075" y="367703"/>
          <a:ext cx="419968" cy="419939"/>
        </a:xfrm>
        <a:custGeom>
          <a:avLst/>
          <a:gdLst>
            <a:gd name="connsiteX0" fmla="*/ 674341 w 723828"/>
            <a:gd name="connsiteY0" fmla="*/ 179114 h 723778"/>
            <a:gd name="connsiteX1" fmla="*/ 437276 w 723828"/>
            <a:gd name="connsiteY1" fmla="*/ 8020 h 723778"/>
            <a:gd name="connsiteX2" fmla="*/ 407154 w 723828"/>
            <a:gd name="connsiteY2" fmla="*/ 2915 h 723778"/>
            <a:gd name="connsiteX3" fmla="*/ 179118 w 723828"/>
            <a:gd name="connsiteY3" fmla="*/ 49435 h 723778"/>
            <a:gd name="connsiteX4" fmla="*/ 26979 w 723828"/>
            <a:gd name="connsiteY4" fmla="*/ 225020 h 723778"/>
            <a:gd name="connsiteX5" fmla="*/ 16528 w 723828"/>
            <a:gd name="connsiteY5" fmla="*/ 254189 h 723778"/>
            <a:gd name="connsiteX6" fmla="*/ 344 w 723828"/>
            <a:gd name="connsiteY6" fmla="*/ 346596 h 723778"/>
            <a:gd name="connsiteX7" fmla="*/ 134 w 723828"/>
            <a:gd name="connsiteY7" fmla="*/ 372355 h 723778"/>
            <a:gd name="connsiteX8" fmla="*/ 49439 w 723828"/>
            <a:gd name="connsiteY8" fmla="*/ 544661 h 723778"/>
            <a:gd name="connsiteX9" fmla="*/ 63929 w 723828"/>
            <a:gd name="connsiteY9" fmla="*/ 567442 h 723778"/>
            <a:gd name="connsiteX10" fmla="*/ 75173 w 723828"/>
            <a:gd name="connsiteY10" fmla="*/ 582884 h 723778"/>
            <a:gd name="connsiteX11" fmla="*/ 203849 w 723828"/>
            <a:gd name="connsiteY11" fmla="*/ 687418 h 723778"/>
            <a:gd name="connsiteX12" fmla="*/ 362472 w 723828"/>
            <a:gd name="connsiteY12" fmla="*/ 723779 h 723778"/>
            <a:gd name="connsiteX13" fmla="*/ 362480 w 723828"/>
            <a:gd name="connsiteY13" fmla="*/ 723779 h 723778"/>
            <a:gd name="connsiteX14" fmla="*/ 442288 w 723828"/>
            <a:gd name="connsiteY14" fmla="*/ 714844 h 723778"/>
            <a:gd name="connsiteX15" fmla="*/ 465479 w 723828"/>
            <a:gd name="connsiteY15" fmla="*/ 708743 h 723778"/>
            <a:gd name="connsiteX16" fmla="*/ 708480 w 723828"/>
            <a:gd name="connsiteY16" fmla="*/ 257715 h 723778"/>
            <a:gd name="connsiteX17" fmla="*/ 674341 w 723828"/>
            <a:gd name="connsiteY17" fmla="*/ 179114 h 723778"/>
            <a:gd name="connsiteX18" fmla="*/ 192439 w 723828"/>
            <a:gd name="connsiteY18" fmla="*/ 661930 h 723778"/>
            <a:gd name="connsiteX19" fmla="*/ 186334 w 723828"/>
            <a:gd name="connsiteY19" fmla="*/ 658405 h 723778"/>
            <a:gd name="connsiteX20" fmla="*/ 89858 w 723828"/>
            <a:gd name="connsiteY20" fmla="*/ 573385 h 723778"/>
            <a:gd name="connsiteX21" fmla="*/ 79008 w 723828"/>
            <a:gd name="connsiteY21" fmla="*/ 558606 h 723778"/>
            <a:gd name="connsiteX22" fmla="*/ 64487 w 723828"/>
            <a:gd name="connsiteY22" fmla="*/ 535866 h 723778"/>
            <a:gd name="connsiteX23" fmla="*/ 17643 w 723828"/>
            <a:gd name="connsiteY23" fmla="*/ 377370 h 723778"/>
            <a:gd name="connsiteX24" fmla="*/ 17453 w 723828"/>
            <a:gd name="connsiteY24" fmla="*/ 352218 h 723778"/>
            <a:gd name="connsiteX25" fmla="*/ 32827 w 723828"/>
            <a:gd name="connsiteY25" fmla="*/ 259936 h 723778"/>
            <a:gd name="connsiteX26" fmla="*/ 41816 w 723828"/>
            <a:gd name="connsiteY26" fmla="*/ 234533 h 723778"/>
            <a:gd name="connsiteX27" fmla="*/ 75325 w 723828"/>
            <a:gd name="connsiteY27" fmla="*/ 327327 h 723778"/>
            <a:gd name="connsiteX28" fmla="*/ 219206 w 723828"/>
            <a:gd name="connsiteY28" fmla="*/ 540032 h 723778"/>
            <a:gd name="connsiteX29" fmla="*/ 454591 w 723828"/>
            <a:gd name="connsiteY29" fmla="*/ 520351 h 723778"/>
            <a:gd name="connsiteX30" fmla="*/ 587102 w 723828"/>
            <a:gd name="connsiteY30" fmla="*/ 324825 h 723778"/>
            <a:gd name="connsiteX31" fmla="*/ 472216 w 723828"/>
            <a:gd name="connsiteY31" fmla="*/ 95156 h 723778"/>
            <a:gd name="connsiteX32" fmla="*/ 407747 w 723828"/>
            <a:gd name="connsiteY32" fmla="*/ 20470 h 723778"/>
            <a:gd name="connsiteX33" fmla="*/ 434303 w 723828"/>
            <a:gd name="connsiteY33" fmla="*/ 25078 h 723778"/>
            <a:gd name="connsiteX34" fmla="*/ 455206 w 723828"/>
            <a:gd name="connsiteY34" fmla="*/ 30235 h 723778"/>
            <a:gd name="connsiteX35" fmla="*/ 463495 w 723828"/>
            <a:gd name="connsiteY35" fmla="*/ 32681 h 723778"/>
            <a:gd name="connsiteX36" fmla="*/ 659290 w 723828"/>
            <a:gd name="connsiteY36" fmla="*/ 187923 h 723778"/>
            <a:gd name="connsiteX37" fmla="*/ 661278 w 723828"/>
            <a:gd name="connsiteY37" fmla="*/ 191401 h 723778"/>
            <a:gd name="connsiteX38" fmla="*/ 661772 w 723828"/>
            <a:gd name="connsiteY38" fmla="*/ 192285 h 723778"/>
            <a:gd name="connsiteX39" fmla="*/ 667838 w 723828"/>
            <a:gd name="connsiteY39" fmla="*/ 203398 h 723778"/>
            <a:gd name="connsiteX40" fmla="*/ 674024 w 723828"/>
            <a:gd name="connsiteY40" fmla="*/ 507795 h 723778"/>
            <a:gd name="connsiteX41" fmla="*/ 668249 w 723828"/>
            <a:gd name="connsiteY41" fmla="*/ 519618 h 723778"/>
            <a:gd name="connsiteX42" fmla="*/ 455689 w 723828"/>
            <a:gd name="connsiteY42" fmla="*/ 693501 h 723778"/>
            <a:gd name="connsiteX43" fmla="*/ 432758 w 723828"/>
            <a:gd name="connsiteY43" fmla="*/ 699148 h 723778"/>
            <a:gd name="connsiteX44" fmla="*/ 192439 w 723828"/>
            <a:gd name="connsiteY44" fmla="*/ 661930 h 723778"/>
            <a:gd name="connsiteX45" fmla="*/ 169615 w 723828"/>
            <a:gd name="connsiteY45" fmla="*/ 76006 h 723778"/>
            <a:gd name="connsiteX46" fmla="*/ 182179 w 723828"/>
            <a:gd name="connsiteY46" fmla="*/ 67950 h 723778"/>
            <a:gd name="connsiteX47" fmla="*/ 182864 w 723828"/>
            <a:gd name="connsiteY47" fmla="*/ 67534 h 723778"/>
            <a:gd name="connsiteX48" fmla="*/ 187915 w 723828"/>
            <a:gd name="connsiteY48" fmla="*/ 64492 h 723778"/>
            <a:gd name="connsiteX49" fmla="*/ 361493 w 723828"/>
            <a:gd name="connsiteY49" fmla="*/ 17322 h 723778"/>
            <a:gd name="connsiteX50" fmla="*/ 385585 w 723828"/>
            <a:gd name="connsiteY50" fmla="*/ 18171 h 723778"/>
            <a:gd name="connsiteX51" fmla="*/ 460692 w 723828"/>
            <a:gd name="connsiteY51" fmla="*/ 110592 h 723778"/>
            <a:gd name="connsiteX52" fmla="*/ 567881 w 723828"/>
            <a:gd name="connsiteY52" fmla="*/ 323755 h 723778"/>
            <a:gd name="connsiteX53" fmla="*/ 444867 w 723828"/>
            <a:gd name="connsiteY53" fmla="*/ 503730 h 723778"/>
            <a:gd name="connsiteX54" fmla="*/ 227691 w 723828"/>
            <a:gd name="connsiteY54" fmla="*/ 522753 h 723778"/>
            <a:gd name="connsiteX55" fmla="*/ 94416 w 723828"/>
            <a:gd name="connsiteY55" fmla="*/ 324853 h 723778"/>
            <a:gd name="connsiteX56" fmla="*/ 50714 w 723828"/>
            <a:gd name="connsiteY56" fmla="*/ 214117 h 723778"/>
            <a:gd name="connsiteX57" fmla="*/ 169615 w 723828"/>
            <a:gd name="connsiteY57" fmla="*/ 76006 h 7237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</a:cxnLst>
          <a:rect l="l" t="t" r="r" b="b"/>
          <a:pathLst>
            <a:path w="723828" h="723778">
              <a:moveTo>
                <a:pt x="674341" y="179114"/>
              </a:moveTo>
              <a:cubicBezTo>
                <a:pt x="622809" y="91362"/>
                <a:pt x="536794" y="29284"/>
                <a:pt x="437276" y="8020"/>
              </a:cubicBezTo>
              <a:cubicBezTo>
                <a:pt x="427474" y="5928"/>
                <a:pt x="417335" y="4213"/>
                <a:pt x="407154" y="2915"/>
              </a:cubicBezTo>
              <a:cubicBezTo>
                <a:pt x="328090" y="-7197"/>
                <a:pt x="247903" y="9162"/>
                <a:pt x="179118" y="49435"/>
              </a:cubicBezTo>
              <a:cubicBezTo>
                <a:pt x="110311" y="89441"/>
                <a:pt x="56783" y="151218"/>
                <a:pt x="26979" y="225020"/>
              </a:cubicBezTo>
              <a:cubicBezTo>
                <a:pt x="23132" y="234463"/>
                <a:pt x="19612" y="244276"/>
                <a:pt x="16528" y="254189"/>
              </a:cubicBezTo>
              <a:cubicBezTo>
                <a:pt x="7178" y="284166"/>
                <a:pt x="1738" y="315226"/>
                <a:pt x="344" y="346596"/>
              </a:cubicBezTo>
              <a:cubicBezTo>
                <a:pt x="-27" y="354984"/>
                <a:pt x="-99" y="363654"/>
                <a:pt x="134" y="372355"/>
              </a:cubicBezTo>
              <a:cubicBezTo>
                <a:pt x="1860" y="433016"/>
                <a:pt x="18816" y="492269"/>
                <a:pt x="49439" y="544661"/>
              </a:cubicBezTo>
              <a:cubicBezTo>
                <a:pt x="53932" y="552347"/>
                <a:pt x="58814" y="560001"/>
                <a:pt x="63929" y="567442"/>
              </a:cubicBezTo>
              <a:cubicBezTo>
                <a:pt x="67588" y="572753"/>
                <a:pt x="71371" y="577949"/>
                <a:pt x="75173" y="582884"/>
              </a:cubicBezTo>
              <a:cubicBezTo>
                <a:pt x="109404" y="627210"/>
                <a:pt x="153450" y="662993"/>
                <a:pt x="203849" y="687418"/>
              </a:cubicBezTo>
              <a:cubicBezTo>
                <a:pt x="253331" y="711270"/>
                <a:pt x="307541" y="723698"/>
                <a:pt x="362472" y="723779"/>
              </a:cubicBezTo>
              <a:lnTo>
                <a:pt x="362480" y="723779"/>
              </a:lnTo>
              <a:cubicBezTo>
                <a:pt x="389333" y="723779"/>
                <a:pt x="416101" y="720782"/>
                <a:pt x="442288" y="714844"/>
              </a:cubicBezTo>
              <a:cubicBezTo>
                <a:pt x="449949" y="713109"/>
                <a:pt x="457747" y="711059"/>
                <a:pt x="465479" y="708743"/>
              </a:cubicBezTo>
              <a:cubicBezTo>
                <a:pt x="657130" y="651298"/>
                <a:pt x="765925" y="449365"/>
                <a:pt x="708480" y="257715"/>
              </a:cubicBezTo>
              <a:cubicBezTo>
                <a:pt x="700251" y="230256"/>
                <a:pt x="688790" y="203872"/>
                <a:pt x="674341" y="179114"/>
              </a:cubicBezTo>
              <a:close/>
              <a:moveTo>
                <a:pt x="192439" y="661930"/>
              </a:moveTo>
              <a:cubicBezTo>
                <a:pt x="190396" y="660780"/>
                <a:pt x="188357" y="659595"/>
                <a:pt x="186334" y="658405"/>
              </a:cubicBezTo>
              <a:cubicBezTo>
                <a:pt x="149079" y="636433"/>
                <a:pt x="116339" y="607582"/>
                <a:pt x="89858" y="573385"/>
              </a:cubicBezTo>
              <a:cubicBezTo>
                <a:pt x="86075" y="568498"/>
                <a:pt x="82422" y="563530"/>
                <a:pt x="79008" y="558606"/>
              </a:cubicBezTo>
              <a:cubicBezTo>
                <a:pt x="73904" y="551262"/>
                <a:pt x="69016" y="543612"/>
                <a:pt x="64487" y="535866"/>
              </a:cubicBezTo>
              <a:cubicBezTo>
                <a:pt x="36274" y="487605"/>
                <a:pt x="20199" y="433216"/>
                <a:pt x="17643" y="377370"/>
              </a:cubicBezTo>
              <a:cubicBezTo>
                <a:pt x="17274" y="369004"/>
                <a:pt x="17210" y="360533"/>
                <a:pt x="17453" y="352218"/>
              </a:cubicBezTo>
              <a:cubicBezTo>
                <a:pt x="18381" y="320903"/>
                <a:pt x="23553" y="289860"/>
                <a:pt x="32827" y="259936"/>
              </a:cubicBezTo>
              <a:cubicBezTo>
                <a:pt x="35476" y="251382"/>
                <a:pt x="38506" y="242885"/>
                <a:pt x="41816" y="234533"/>
              </a:cubicBezTo>
              <a:cubicBezTo>
                <a:pt x="60230" y="262348"/>
                <a:pt x="71720" y="294165"/>
                <a:pt x="75325" y="327327"/>
              </a:cubicBezTo>
              <a:cubicBezTo>
                <a:pt x="87471" y="420930"/>
                <a:pt x="142605" y="502441"/>
                <a:pt x="219206" y="540032"/>
              </a:cubicBezTo>
              <a:cubicBezTo>
                <a:pt x="269252" y="564587"/>
                <a:pt x="350715" y="581114"/>
                <a:pt x="454591" y="520351"/>
              </a:cubicBezTo>
              <a:cubicBezTo>
                <a:pt x="558461" y="459593"/>
                <a:pt x="583984" y="380478"/>
                <a:pt x="587102" y="324825"/>
              </a:cubicBezTo>
              <a:cubicBezTo>
                <a:pt x="591884" y="239631"/>
                <a:pt x="547860" y="151633"/>
                <a:pt x="472216" y="95156"/>
              </a:cubicBezTo>
              <a:cubicBezTo>
                <a:pt x="445076" y="75760"/>
                <a:pt x="422971" y="50151"/>
                <a:pt x="407747" y="20470"/>
              </a:cubicBezTo>
              <a:cubicBezTo>
                <a:pt x="416665" y="21672"/>
                <a:pt x="425555" y="23194"/>
                <a:pt x="434303" y="25078"/>
              </a:cubicBezTo>
              <a:cubicBezTo>
                <a:pt x="441567" y="26648"/>
                <a:pt x="448606" y="28382"/>
                <a:pt x="455206" y="30235"/>
              </a:cubicBezTo>
              <a:cubicBezTo>
                <a:pt x="457972" y="31021"/>
                <a:pt x="460743" y="31831"/>
                <a:pt x="463495" y="32681"/>
              </a:cubicBezTo>
              <a:cubicBezTo>
                <a:pt x="545931" y="58020"/>
                <a:pt x="615822" y="113436"/>
                <a:pt x="659290" y="187923"/>
              </a:cubicBezTo>
              <a:cubicBezTo>
                <a:pt x="659965" y="189072"/>
                <a:pt x="660622" y="190245"/>
                <a:pt x="661278" y="191401"/>
              </a:cubicBezTo>
              <a:lnTo>
                <a:pt x="661772" y="192285"/>
              </a:lnTo>
              <a:cubicBezTo>
                <a:pt x="664176" y="196538"/>
                <a:pt x="666107" y="200071"/>
                <a:pt x="667838" y="203398"/>
              </a:cubicBezTo>
              <a:cubicBezTo>
                <a:pt x="717414" y="298307"/>
                <a:pt x="719703" y="410951"/>
                <a:pt x="674024" y="507795"/>
              </a:cubicBezTo>
              <a:cubicBezTo>
                <a:pt x="672087" y="511943"/>
                <a:pt x="670136" y="515927"/>
                <a:pt x="668249" y="519618"/>
              </a:cubicBezTo>
              <a:cubicBezTo>
                <a:pt x="624467" y="604461"/>
                <a:pt x="547526" y="667402"/>
                <a:pt x="455689" y="693501"/>
              </a:cubicBezTo>
              <a:cubicBezTo>
                <a:pt x="448219" y="695623"/>
                <a:pt x="440502" y="697518"/>
                <a:pt x="432758" y="699148"/>
              </a:cubicBezTo>
              <a:cubicBezTo>
                <a:pt x="350789" y="716311"/>
                <a:pt x="265375" y="703084"/>
                <a:pt x="192439" y="661930"/>
              </a:cubicBezTo>
              <a:close/>
              <a:moveTo>
                <a:pt x="169615" y="76006"/>
              </a:moveTo>
              <a:cubicBezTo>
                <a:pt x="173771" y="73207"/>
                <a:pt x="178001" y="70499"/>
                <a:pt x="182179" y="67950"/>
              </a:cubicBezTo>
              <a:lnTo>
                <a:pt x="182864" y="67534"/>
              </a:lnTo>
              <a:cubicBezTo>
                <a:pt x="184538" y="66511"/>
                <a:pt x="186210" y="65484"/>
                <a:pt x="187915" y="64492"/>
              </a:cubicBezTo>
              <a:cubicBezTo>
                <a:pt x="240569" y="33660"/>
                <a:pt x="300475" y="17380"/>
                <a:pt x="361493" y="17322"/>
              </a:cubicBezTo>
              <a:cubicBezTo>
                <a:pt x="369495" y="17322"/>
                <a:pt x="377566" y="17611"/>
                <a:pt x="385585" y="18171"/>
              </a:cubicBezTo>
              <a:cubicBezTo>
                <a:pt x="401715" y="55256"/>
                <a:pt x="427690" y="87218"/>
                <a:pt x="460692" y="110592"/>
              </a:cubicBezTo>
              <a:cubicBezTo>
                <a:pt x="530158" y="162439"/>
                <a:pt x="572237" y="246118"/>
                <a:pt x="567881" y="323755"/>
              </a:cubicBezTo>
              <a:cubicBezTo>
                <a:pt x="563787" y="396812"/>
                <a:pt x="521250" y="459054"/>
                <a:pt x="444867" y="503730"/>
              </a:cubicBezTo>
              <a:cubicBezTo>
                <a:pt x="368493" y="548415"/>
                <a:pt x="293395" y="554986"/>
                <a:pt x="227691" y="522753"/>
              </a:cubicBezTo>
              <a:cubicBezTo>
                <a:pt x="157885" y="488487"/>
                <a:pt x="105573" y="410813"/>
                <a:pt x="94416" y="324853"/>
              </a:cubicBezTo>
              <a:cubicBezTo>
                <a:pt x="90222" y="284647"/>
                <a:pt x="75110" y="246352"/>
                <a:pt x="50714" y="214117"/>
              </a:cubicBezTo>
              <a:cubicBezTo>
                <a:pt x="77163" y="158196"/>
                <a:pt x="118247" y="110474"/>
                <a:pt x="169615" y="76006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6350" cap="flat">
          <a:solidFill>
            <a:schemeClr val="accent4">
              <a:lumMod val="40000"/>
              <a:lumOff val="60000"/>
            </a:schemeClr>
          </a:solidFill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5</xdr:col>
      <xdr:colOff>1342451</xdr:colOff>
      <xdr:row>0</xdr:row>
      <xdr:rowOff>247433</xdr:rowOff>
    </xdr:from>
    <xdr:to>
      <xdr:col>6</xdr:col>
      <xdr:colOff>690562</xdr:colOff>
      <xdr:row>2</xdr:row>
      <xdr:rowOff>377465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FF4F012-7F25-92D4-868D-2E8B68BEB5F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993792">
          <a:off x="9940233" y="-111224"/>
          <a:ext cx="1273032" cy="1990346"/>
        </a:xfrm>
        <a:prstGeom prst="rect">
          <a:avLst/>
        </a:prstGeom>
      </xdr:spPr>
    </xdr:pic>
    <xdr:clientData/>
  </xdr:twoCellAnchor>
  <xdr:twoCellAnchor editAs="oneCell">
    <xdr:from>
      <xdr:col>4</xdr:col>
      <xdr:colOff>887274</xdr:colOff>
      <xdr:row>0</xdr:row>
      <xdr:rowOff>284490</xdr:rowOff>
    </xdr:from>
    <xdr:to>
      <xdr:col>4</xdr:col>
      <xdr:colOff>1830585</xdr:colOff>
      <xdr:row>1</xdr:row>
      <xdr:rowOff>473838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AFBF5468-E129-6049-9B9D-8E15D93D29F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8859921" flipH="1">
          <a:off x="7507893" y="121821"/>
          <a:ext cx="570348" cy="89568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1663474</xdr:colOff>
      <xdr:row>0</xdr:row>
      <xdr:rowOff>0</xdr:rowOff>
    </xdr:from>
    <xdr:to>
      <xdr:col>6</xdr:col>
      <xdr:colOff>107141</xdr:colOff>
      <xdr:row>1</xdr:row>
      <xdr:rowOff>671653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C9E36B7D-B34E-D24D-9B70-B42747CCEFC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6200000">
          <a:off x="10372613" y="-203314"/>
          <a:ext cx="1052653" cy="1459282"/>
        </a:xfrm>
        <a:custGeom>
          <a:avLst/>
          <a:gdLst>
            <a:gd name="connsiteX0" fmla="*/ 798034 w 1200434"/>
            <a:gd name="connsiteY0" fmla="*/ 585 h 1660528"/>
            <a:gd name="connsiteX1" fmla="*/ 934112 w 1200434"/>
            <a:gd name="connsiteY1" fmla="*/ 6689 h 1660528"/>
            <a:gd name="connsiteX2" fmla="*/ 1003219 w 1200434"/>
            <a:gd name="connsiteY2" fmla="*/ 18401 h 1660528"/>
            <a:gd name="connsiteX3" fmla="*/ 1167898 w 1200434"/>
            <a:gd name="connsiteY3" fmla="*/ 72004 h 1660528"/>
            <a:gd name="connsiteX4" fmla="*/ 1200434 w 1200434"/>
            <a:gd name="connsiteY4" fmla="*/ 90722 h 1660528"/>
            <a:gd name="connsiteX5" fmla="*/ 1200434 w 1200434"/>
            <a:gd name="connsiteY5" fmla="*/ 131847 h 1660528"/>
            <a:gd name="connsiteX6" fmla="*/ 1199325 w 1200434"/>
            <a:gd name="connsiteY6" fmla="*/ 131124 h 1660528"/>
            <a:gd name="connsiteX7" fmla="*/ 1063372 w 1200434"/>
            <a:gd name="connsiteY7" fmla="*/ 74979 h 1660528"/>
            <a:gd name="connsiteX8" fmla="*/ 1044355 w 1200434"/>
            <a:gd name="connsiteY8" fmla="*/ 69368 h 1660528"/>
            <a:gd name="connsiteX9" fmla="*/ 996398 w 1200434"/>
            <a:gd name="connsiteY9" fmla="*/ 57536 h 1660528"/>
            <a:gd name="connsiteX10" fmla="*/ 935472 w 1200434"/>
            <a:gd name="connsiteY10" fmla="*/ 46964 h 1660528"/>
            <a:gd name="connsiteX11" fmla="*/ 1083380 w 1200434"/>
            <a:gd name="connsiteY11" fmla="*/ 218312 h 1660528"/>
            <a:gd name="connsiteX12" fmla="*/ 1199322 w 1200434"/>
            <a:gd name="connsiteY12" fmla="*/ 327821 h 1660528"/>
            <a:gd name="connsiteX13" fmla="*/ 1200434 w 1200434"/>
            <a:gd name="connsiteY13" fmla="*/ 329315 h 1660528"/>
            <a:gd name="connsiteX14" fmla="*/ 1200434 w 1200434"/>
            <a:gd name="connsiteY14" fmla="*/ 404356 h 1660528"/>
            <a:gd name="connsiteX15" fmla="*/ 1164006 w 1200434"/>
            <a:gd name="connsiteY15" fmla="*/ 355274 h 1660528"/>
            <a:gd name="connsiteX16" fmla="*/ 1056941 w 1200434"/>
            <a:gd name="connsiteY16" fmla="*/ 253726 h 1660528"/>
            <a:gd name="connsiteX17" fmla="*/ 884627 w 1200434"/>
            <a:gd name="connsiteY17" fmla="*/ 41690 h 1660528"/>
            <a:gd name="connsiteX18" fmla="*/ 829354 w 1200434"/>
            <a:gd name="connsiteY18" fmla="*/ 39742 h 1660528"/>
            <a:gd name="connsiteX19" fmla="*/ 431124 w 1200434"/>
            <a:gd name="connsiteY19" fmla="*/ 147962 h 1660528"/>
            <a:gd name="connsiteX20" fmla="*/ 419535 w 1200434"/>
            <a:gd name="connsiteY20" fmla="*/ 154941 h 1660528"/>
            <a:gd name="connsiteX21" fmla="*/ 417964 w 1200434"/>
            <a:gd name="connsiteY21" fmla="*/ 155895 h 1660528"/>
            <a:gd name="connsiteX22" fmla="*/ 389139 w 1200434"/>
            <a:gd name="connsiteY22" fmla="*/ 174378 h 1660528"/>
            <a:gd name="connsiteX23" fmla="*/ 116351 w 1200434"/>
            <a:gd name="connsiteY23" fmla="*/ 491238 h 1660528"/>
            <a:gd name="connsiteX24" fmla="*/ 216614 w 1200434"/>
            <a:gd name="connsiteY24" fmla="*/ 745294 h 1660528"/>
            <a:gd name="connsiteX25" fmla="*/ 522380 w 1200434"/>
            <a:gd name="connsiteY25" fmla="*/ 1199325 h 1660528"/>
            <a:gd name="connsiteX26" fmla="*/ 1020635 w 1200434"/>
            <a:gd name="connsiteY26" fmla="*/ 1155682 h 1660528"/>
            <a:gd name="connsiteX27" fmla="*/ 1184466 w 1200434"/>
            <a:gd name="connsiteY27" fmla="*/ 1024187 h 1660528"/>
            <a:gd name="connsiteX28" fmla="*/ 1200434 w 1200434"/>
            <a:gd name="connsiteY28" fmla="*/ 1003742 h 1660528"/>
            <a:gd name="connsiteX29" fmla="*/ 1200434 w 1200434"/>
            <a:gd name="connsiteY29" fmla="*/ 1071087 h 1660528"/>
            <a:gd name="connsiteX30" fmla="*/ 1189974 w 1200434"/>
            <a:gd name="connsiteY30" fmla="*/ 1082872 h 1660528"/>
            <a:gd name="connsiteX31" fmla="*/ 1042944 w 1200434"/>
            <a:gd name="connsiteY31" fmla="*/ 1193815 h 1660528"/>
            <a:gd name="connsiteX32" fmla="*/ 502913 w 1200434"/>
            <a:gd name="connsiteY32" fmla="*/ 1238968 h 1660528"/>
            <a:gd name="connsiteX33" fmla="*/ 172814 w 1200434"/>
            <a:gd name="connsiteY33" fmla="*/ 750970 h 1660528"/>
            <a:gd name="connsiteX34" fmla="*/ 95936 w 1200434"/>
            <a:gd name="connsiteY34" fmla="*/ 538078 h 1660528"/>
            <a:gd name="connsiteX35" fmla="*/ 75313 w 1200434"/>
            <a:gd name="connsiteY35" fmla="*/ 596358 h 1660528"/>
            <a:gd name="connsiteX36" fmla="*/ 40042 w 1200434"/>
            <a:gd name="connsiteY36" fmla="*/ 808076 h 1660528"/>
            <a:gd name="connsiteX37" fmla="*/ 40478 w 1200434"/>
            <a:gd name="connsiteY37" fmla="*/ 865781 h 1660528"/>
            <a:gd name="connsiteX38" fmla="*/ 147949 w 1200434"/>
            <a:gd name="connsiteY38" fmla="*/ 1229410 h 1660528"/>
            <a:gd name="connsiteX39" fmla="*/ 181264 w 1200434"/>
            <a:gd name="connsiteY39" fmla="*/ 1281581 h 1660528"/>
            <a:gd name="connsiteX40" fmla="*/ 206157 w 1200434"/>
            <a:gd name="connsiteY40" fmla="*/ 1315488 h 1660528"/>
            <a:gd name="connsiteX41" fmla="*/ 427496 w 1200434"/>
            <a:gd name="connsiteY41" fmla="*/ 1510544 h 1660528"/>
            <a:gd name="connsiteX42" fmla="*/ 441503 w 1200434"/>
            <a:gd name="connsiteY42" fmla="*/ 1518632 h 1660528"/>
            <a:gd name="connsiteX43" fmla="*/ 992854 w 1200434"/>
            <a:gd name="connsiteY43" fmla="*/ 1604019 h 1660528"/>
            <a:gd name="connsiteX44" fmla="*/ 1045463 w 1200434"/>
            <a:gd name="connsiteY44" fmla="*/ 1591063 h 1660528"/>
            <a:gd name="connsiteX45" fmla="*/ 1196423 w 1200434"/>
            <a:gd name="connsiteY45" fmla="*/ 1530842 h 1660528"/>
            <a:gd name="connsiteX46" fmla="*/ 1200434 w 1200434"/>
            <a:gd name="connsiteY46" fmla="*/ 1528191 h 1660528"/>
            <a:gd name="connsiteX47" fmla="*/ 1200434 w 1200434"/>
            <a:gd name="connsiteY47" fmla="*/ 1571302 h 1660528"/>
            <a:gd name="connsiteX48" fmla="*/ 1067924 w 1200434"/>
            <a:gd name="connsiteY48" fmla="*/ 1626032 h 1660528"/>
            <a:gd name="connsiteX49" fmla="*/ 1014718 w 1200434"/>
            <a:gd name="connsiteY49" fmla="*/ 1640029 h 1660528"/>
            <a:gd name="connsiteX50" fmla="*/ 831619 w 1200434"/>
            <a:gd name="connsiteY50" fmla="*/ 1660528 h 1660528"/>
            <a:gd name="connsiteX51" fmla="*/ 831600 w 1200434"/>
            <a:gd name="connsiteY51" fmla="*/ 1660528 h 1660528"/>
            <a:gd name="connsiteX52" fmla="*/ 467680 w 1200434"/>
            <a:gd name="connsiteY52" fmla="*/ 1577107 h 1660528"/>
            <a:gd name="connsiteX53" fmla="*/ 172466 w 1200434"/>
            <a:gd name="connsiteY53" fmla="*/ 1337281 h 1660528"/>
            <a:gd name="connsiteX54" fmla="*/ 146669 w 1200434"/>
            <a:gd name="connsiteY54" fmla="*/ 1301853 h 1660528"/>
            <a:gd name="connsiteX55" fmla="*/ 113426 w 1200434"/>
            <a:gd name="connsiteY55" fmla="*/ 1249588 h 1660528"/>
            <a:gd name="connsiteX56" fmla="*/ 308 w 1200434"/>
            <a:gd name="connsiteY56" fmla="*/ 854275 h 1660528"/>
            <a:gd name="connsiteX57" fmla="*/ 789 w 1200434"/>
            <a:gd name="connsiteY57" fmla="*/ 795178 h 1660528"/>
            <a:gd name="connsiteX58" fmla="*/ 37920 w 1200434"/>
            <a:gd name="connsiteY58" fmla="*/ 583173 h 1660528"/>
            <a:gd name="connsiteX59" fmla="*/ 61897 w 1200434"/>
            <a:gd name="connsiteY59" fmla="*/ 516252 h 1660528"/>
            <a:gd name="connsiteX60" fmla="*/ 410941 w 1200434"/>
            <a:gd name="connsiteY60" fmla="*/ 113417 h 1660528"/>
            <a:gd name="connsiteX61" fmla="*/ 798034 w 1200434"/>
            <a:gd name="connsiteY61" fmla="*/ 585 h 16605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w="1200434" h="1660528">
              <a:moveTo>
                <a:pt x="798034" y="585"/>
              </a:moveTo>
              <a:cubicBezTo>
                <a:pt x="843255" y="-1115"/>
                <a:pt x="888764" y="889"/>
                <a:pt x="934112" y="6689"/>
              </a:cubicBezTo>
              <a:cubicBezTo>
                <a:pt x="957470" y="9667"/>
                <a:pt x="980731" y="13601"/>
                <a:pt x="1003219" y="18401"/>
              </a:cubicBezTo>
              <a:cubicBezTo>
                <a:pt x="1060299" y="30597"/>
                <a:pt x="1115443" y="48646"/>
                <a:pt x="1167898" y="72004"/>
              </a:cubicBezTo>
              <a:lnTo>
                <a:pt x="1200434" y="90722"/>
              </a:lnTo>
              <a:lnTo>
                <a:pt x="1200434" y="131847"/>
              </a:lnTo>
              <a:lnTo>
                <a:pt x="1199325" y="131124"/>
              </a:lnTo>
              <a:cubicBezTo>
                <a:pt x="1156138" y="108359"/>
                <a:pt x="1110654" y="89513"/>
                <a:pt x="1063372" y="74979"/>
              </a:cubicBezTo>
              <a:cubicBezTo>
                <a:pt x="1057058" y="73029"/>
                <a:pt x="1050701" y="71171"/>
                <a:pt x="1044355" y="69368"/>
              </a:cubicBezTo>
              <a:cubicBezTo>
                <a:pt x="1029213" y="65116"/>
                <a:pt x="1013064" y="61138"/>
                <a:pt x="996398" y="57536"/>
              </a:cubicBezTo>
              <a:cubicBezTo>
                <a:pt x="976328" y="53214"/>
                <a:pt x="955933" y="49722"/>
                <a:pt x="935472" y="46964"/>
              </a:cubicBezTo>
              <a:cubicBezTo>
                <a:pt x="970400" y="115060"/>
                <a:pt x="1021114" y="173813"/>
                <a:pt x="1083380" y="218312"/>
              </a:cubicBezTo>
              <a:cubicBezTo>
                <a:pt x="1126767" y="250705"/>
                <a:pt x="1165619" y="287618"/>
                <a:pt x="1199322" y="327821"/>
              </a:cubicBezTo>
              <a:lnTo>
                <a:pt x="1200434" y="329315"/>
              </a:lnTo>
              <a:lnTo>
                <a:pt x="1200434" y="404356"/>
              </a:lnTo>
              <a:lnTo>
                <a:pt x="1164006" y="355274"/>
              </a:lnTo>
              <a:cubicBezTo>
                <a:pt x="1132700" y="317766"/>
                <a:pt x="1096784" y="283464"/>
                <a:pt x="1056941" y="253726"/>
              </a:cubicBezTo>
              <a:cubicBezTo>
                <a:pt x="981227" y="200101"/>
                <a:pt x="921634" y="126772"/>
                <a:pt x="884627" y="41690"/>
              </a:cubicBezTo>
              <a:cubicBezTo>
                <a:pt x="866230" y="40405"/>
                <a:pt x="847713" y="39742"/>
                <a:pt x="829354" y="39742"/>
              </a:cubicBezTo>
              <a:cubicBezTo>
                <a:pt x="689364" y="39875"/>
                <a:pt x="551925" y="77225"/>
                <a:pt x="431124" y="147962"/>
              </a:cubicBezTo>
              <a:cubicBezTo>
                <a:pt x="427212" y="150238"/>
                <a:pt x="423376" y="152594"/>
                <a:pt x="419535" y="154941"/>
              </a:cubicBezTo>
              <a:lnTo>
                <a:pt x="417964" y="155895"/>
              </a:lnTo>
              <a:cubicBezTo>
                <a:pt x="408378" y="161743"/>
                <a:pt x="398674" y="167956"/>
                <a:pt x="389139" y="174378"/>
              </a:cubicBezTo>
              <a:cubicBezTo>
                <a:pt x="271288" y="253456"/>
                <a:pt x="177031" y="362942"/>
                <a:pt x="116351" y="491238"/>
              </a:cubicBezTo>
              <a:cubicBezTo>
                <a:pt x="172321" y="565193"/>
                <a:pt x="206992" y="653051"/>
                <a:pt x="216614" y="745294"/>
              </a:cubicBezTo>
              <a:cubicBezTo>
                <a:pt x="242211" y="942507"/>
                <a:pt x="362227" y="1120711"/>
                <a:pt x="522380" y="1199325"/>
              </a:cubicBezTo>
              <a:cubicBezTo>
                <a:pt x="673121" y="1273276"/>
                <a:pt x="845414" y="1258200"/>
                <a:pt x="1020635" y="1155682"/>
              </a:cubicBezTo>
              <a:cubicBezTo>
                <a:pt x="1086350" y="1117245"/>
                <a:pt x="1141146" y="1073141"/>
                <a:pt x="1184466" y="1024187"/>
              </a:cubicBezTo>
              <a:lnTo>
                <a:pt x="1200434" y="1003742"/>
              </a:lnTo>
              <a:lnTo>
                <a:pt x="1200434" y="1071087"/>
              </a:lnTo>
              <a:lnTo>
                <a:pt x="1189974" y="1082872"/>
              </a:lnTo>
              <a:cubicBezTo>
                <a:pt x="1150862" y="1121485"/>
                <a:pt x="1102520" y="1158966"/>
                <a:pt x="1042944" y="1193815"/>
              </a:cubicBezTo>
              <a:cubicBezTo>
                <a:pt x="804627" y="1333220"/>
                <a:pt x="617731" y="1295303"/>
                <a:pt x="502913" y="1238968"/>
              </a:cubicBezTo>
              <a:cubicBezTo>
                <a:pt x="327171" y="1152725"/>
                <a:pt x="200680" y="965718"/>
                <a:pt x="172814" y="750970"/>
              </a:cubicBezTo>
              <a:cubicBezTo>
                <a:pt x="164544" y="674888"/>
                <a:pt x="138183" y="601892"/>
                <a:pt x="95936" y="538078"/>
              </a:cubicBezTo>
              <a:cubicBezTo>
                <a:pt x="88343" y="557239"/>
                <a:pt x="81391" y="576733"/>
                <a:pt x="75313" y="596358"/>
              </a:cubicBezTo>
              <a:cubicBezTo>
                <a:pt x="54037" y="665011"/>
                <a:pt x="42171" y="736232"/>
                <a:pt x="40042" y="808076"/>
              </a:cubicBezTo>
              <a:cubicBezTo>
                <a:pt x="39484" y="827153"/>
                <a:pt x="39631" y="846587"/>
                <a:pt x="40478" y="865781"/>
              </a:cubicBezTo>
              <a:cubicBezTo>
                <a:pt x="46342" y="993905"/>
                <a:pt x="83222" y="1118687"/>
                <a:pt x="147949" y="1229410"/>
              </a:cubicBezTo>
              <a:cubicBezTo>
                <a:pt x="158340" y="1247181"/>
                <a:pt x="169554" y="1264732"/>
                <a:pt x="181264" y="1281581"/>
              </a:cubicBezTo>
              <a:cubicBezTo>
                <a:pt x="189097" y="1292878"/>
                <a:pt x="197478" y="1304276"/>
                <a:pt x="206157" y="1315488"/>
              </a:cubicBezTo>
              <a:cubicBezTo>
                <a:pt x="266911" y="1393944"/>
                <a:pt x="342024" y="1460135"/>
                <a:pt x="427496" y="1510544"/>
              </a:cubicBezTo>
              <a:cubicBezTo>
                <a:pt x="432138" y="1513275"/>
                <a:pt x="436816" y="1515993"/>
                <a:pt x="441503" y="1518632"/>
              </a:cubicBezTo>
              <a:cubicBezTo>
                <a:pt x="608836" y="1613049"/>
                <a:pt x="804797" y="1643395"/>
                <a:pt x="992854" y="1604019"/>
              </a:cubicBezTo>
              <a:cubicBezTo>
                <a:pt x="1010620" y="1600279"/>
                <a:pt x="1028325" y="1595932"/>
                <a:pt x="1045463" y="1591063"/>
              </a:cubicBezTo>
              <a:cubicBezTo>
                <a:pt x="1098138" y="1576094"/>
                <a:pt x="1148676" y="1555842"/>
                <a:pt x="1196423" y="1530842"/>
              </a:cubicBezTo>
              <a:lnTo>
                <a:pt x="1200434" y="1528191"/>
              </a:lnTo>
              <a:lnTo>
                <a:pt x="1200434" y="1571302"/>
              </a:lnTo>
              <a:lnTo>
                <a:pt x="1067924" y="1626032"/>
              </a:lnTo>
              <a:cubicBezTo>
                <a:pt x="1050185" y="1631346"/>
                <a:pt x="1032294" y="1636049"/>
                <a:pt x="1014718" y="1640029"/>
              </a:cubicBezTo>
              <a:cubicBezTo>
                <a:pt x="954639" y="1653653"/>
                <a:pt x="893226" y="1660528"/>
                <a:pt x="831619" y="1660528"/>
              </a:cubicBezTo>
              <a:lnTo>
                <a:pt x="831600" y="1660528"/>
              </a:lnTo>
              <a:cubicBezTo>
                <a:pt x="705575" y="1660343"/>
                <a:pt x="581204" y="1631830"/>
                <a:pt x="467680" y="1577107"/>
              </a:cubicBezTo>
              <a:cubicBezTo>
                <a:pt x="352052" y="1521070"/>
                <a:pt x="251000" y="1438975"/>
                <a:pt x="172466" y="1337281"/>
              </a:cubicBezTo>
              <a:cubicBezTo>
                <a:pt x="163743" y="1325959"/>
                <a:pt x="155064" y="1314038"/>
                <a:pt x="146669" y="1301853"/>
              </a:cubicBezTo>
              <a:cubicBezTo>
                <a:pt x="134934" y="1284781"/>
                <a:pt x="123734" y="1267221"/>
                <a:pt x="113426" y="1249588"/>
              </a:cubicBezTo>
              <a:cubicBezTo>
                <a:pt x="43169" y="1129388"/>
                <a:pt x="4268" y="993447"/>
                <a:pt x="308" y="854275"/>
              </a:cubicBezTo>
              <a:cubicBezTo>
                <a:pt x="-227" y="834313"/>
                <a:pt x="-62" y="814422"/>
                <a:pt x="789" y="795178"/>
              </a:cubicBezTo>
              <a:cubicBezTo>
                <a:pt x="3988" y="723207"/>
                <a:pt x="16468" y="651948"/>
                <a:pt x="37920" y="583173"/>
              </a:cubicBezTo>
              <a:cubicBezTo>
                <a:pt x="44995" y="560430"/>
                <a:pt x="53071" y="537917"/>
                <a:pt x="61897" y="516252"/>
              </a:cubicBezTo>
              <a:cubicBezTo>
                <a:pt x="130274" y="346932"/>
                <a:pt x="253081" y="205201"/>
                <a:pt x="410941" y="113417"/>
              </a:cubicBezTo>
              <a:cubicBezTo>
                <a:pt x="529298" y="44120"/>
                <a:pt x="662370" y="5684"/>
                <a:pt x="798034" y="585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5</xdr:col>
      <xdr:colOff>112710</xdr:colOff>
      <xdr:row>1</xdr:row>
      <xdr:rowOff>72259</xdr:rowOff>
    </xdr:from>
    <xdr:to>
      <xdr:col>5</xdr:col>
      <xdr:colOff>907535</xdr:colOff>
      <xdr:row>2</xdr:row>
      <xdr:rowOff>105139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102A4A35-5D11-4341-99D1-22F021E1FD0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4562617">
          <a:off x="8618508" y="453286"/>
          <a:ext cx="794880" cy="794825"/>
        </a:xfrm>
        <a:custGeom>
          <a:avLst/>
          <a:gdLst>
            <a:gd name="connsiteX0" fmla="*/ 674341 w 723828"/>
            <a:gd name="connsiteY0" fmla="*/ 179114 h 723778"/>
            <a:gd name="connsiteX1" fmla="*/ 437276 w 723828"/>
            <a:gd name="connsiteY1" fmla="*/ 8020 h 723778"/>
            <a:gd name="connsiteX2" fmla="*/ 407154 w 723828"/>
            <a:gd name="connsiteY2" fmla="*/ 2915 h 723778"/>
            <a:gd name="connsiteX3" fmla="*/ 179118 w 723828"/>
            <a:gd name="connsiteY3" fmla="*/ 49435 h 723778"/>
            <a:gd name="connsiteX4" fmla="*/ 26979 w 723828"/>
            <a:gd name="connsiteY4" fmla="*/ 225020 h 723778"/>
            <a:gd name="connsiteX5" fmla="*/ 16528 w 723828"/>
            <a:gd name="connsiteY5" fmla="*/ 254189 h 723778"/>
            <a:gd name="connsiteX6" fmla="*/ 344 w 723828"/>
            <a:gd name="connsiteY6" fmla="*/ 346596 h 723778"/>
            <a:gd name="connsiteX7" fmla="*/ 134 w 723828"/>
            <a:gd name="connsiteY7" fmla="*/ 372355 h 723778"/>
            <a:gd name="connsiteX8" fmla="*/ 49439 w 723828"/>
            <a:gd name="connsiteY8" fmla="*/ 544661 h 723778"/>
            <a:gd name="connsiteX9" fmla="*/ 63929 w 723828"/>
            <a:gd name="connsiteY9" fmla="*/ 567442 h 723778"/>
            <a:gd name="connsiteX10" fmla="*/ 75173 w 723828"/>
            <a:gd name="connsiteY10" fmla="*/ 582884 h 723778"/>
            <a:gd name="connsiteX11" fmla="*/ 203849 w 723828"/>
            <a:gd name="connsiteY11" fmla="*/ 687418 h 723778"/>
            <a:gd name="connsiteX12" fmla="*/ 362472 w 723828"/>
            <a:gd name="connsiteY12" fmla="*/ 723779 h 723778"/>
            <a:gd name="connsiteX13" fmla="*/ 362480 w 723828"/>
            <a:gd name="connsiteY13" fmla="*/ 723779 h 723778"/>
            <a:gd name="connsiteX14" fmla="*/ 442288 w 723828"/>
            <a:gd name="connsiteY14" fmla="*/ 714844 h 723778"/>
            <a:gd name="connsiteX15" fmla="*/ 465479 w 723828"/>
            <a:gd name="connsiteY15" fmla="*/ 708743 h 723778"/>
            <a:gd name="connsiteX16" fmla="*/ 708480 w 723828"/>
            <a:gd name="connsiteY16" fmla="*/ 257715 h 723778"/>
            <a:gd name="connsiteX17" fmla="*/ 674341 w 723828"/>
            <a:gd name="connsiteY17" fmla="*/ 179114 h 723778"/>
            <a:gd name="connsiteX18" fmla="*/ 192439 w 723828"/>
            <a:gd name="connsiteY18" fmla="*/ 661930 h 723778"/>
            <a:gd name="connsiteX19" fmla="*/ 186334 w 723828"/>
            <a:gd name="connsiteY19" fmla="*/ 658405 h 723778"/>
            <a:gd name="connsiteX20" fmla="*/ 89858 w 723828"/>
            <a:gd name="connsiteY20" fmla="*/ 573385 h 723778"/>
            <a:gd name="connsiteX21" fmla="*/ 79008 w 723828"/>
            <a:gd name="connsiteY21" fmla="*/ 558606 h 723778"/>
            <a:gd name="connsiteX22" fmla="*/ 64487 w 723828"/>
            <a:gd name="connsiteY22" fmla="*/ 535866 h 723778"/>
            <a:gd name="connsiteX23" fmla="*/ 17643 w 723828"/>
            <a:gd name="connsiteY23" fmla="*/ 377370 h 723778"/>
            <a:gd name="connsiteX24" fmla="*/ 17453 w 723828"/>
            <a:gd name="connsiteY24" fmla="*/ 352218 h 723778"/>
            <a:gd name="connsiteX25" fmla="*/ 32827 w 723828"/>
            <a:gd name="connsiteY25" fmla="*/ 259936 h 723778"/>
            <a:gd name="connsiteX26" fmla="*/ 41816 w 723828"/>
            <a:gd name="connsiteY26" fmla="*/ 234533 h 723778"/>
            <a:gd name="connsiteX27" fmla="*/ 75325 w 723828"/>
            <a:gd name="connsiteY27" fmla="*/ 327327 h 723778"/>
            <a:gd name="connsiteX28" fmla="*/ 219206 w 723828"/>
            <a:gd name="connsiteY28" fmla="*/ 540032 h 723778"/>
            <a:gd name="connsiteX29" fmla="*/ 454591 w 723828"/>
            <a:gd name="connsiteY29" fmla="*/ 520351 h 723778"/>
            <a:gd name="connsiteX30" fmla="*/ 587102 w 723828"/>
            <a:gd name="connsiteY30" fmla="*/ 324825 h 723778"/>
            <a:gd name="connsiteX31" fmla="*/ 472216 w 723828"/>
            <a:gd name="connsiteY31" fmla="*/ 95156 h 723778"/>
            <a:gd name="connsiteX32" fmla="*/ 407747 w 723828"/>
            <a:gd name="connsiteY32" fmla="*/ 20470 h 723778"/>
            <a:gd name="connsiteX33" fmla="*/ 434303 w 723828"/>
            <a:gd name="connsiteY33" fmla="*/ 25078 h 723778"/>
            <a:gd name="connsiteX34" fmla="*/ 455206 w 723828"/>
            <a:gd name="connsiteY34" fmla="*/ 30235 h 723778"/>
            <a:gd name="connsiteX35" fmla="*/ 463495 w 723828"/>
            <a:gd name="connsiteY35" fmla="*/ 32681 h 723778"/>
            <a:gd name="connsiteX36" fmla="*/ 659290 w 723828"/>
            <a:gd name="connsiteY36" fmla="*/ 187923 h 723778"/>
            <a:gd name="connsiteX37" fmla="*/ 661278 w 723828"/>
            <a:gd name="connsiteY37" fmla="*/ 191401 h 723778"/>
            <a:gd name="connsiteX38" fmla="*/ 661772 w 723828"/>
            <a:gd name="connsiteY38" fmla="*/ 192285 h 723778"/>
            <a:gd name="connsiteX39" fmla="*/ 667838 w 723828"/>
            <a:gd name="connsiteY39" fmla="*/ 203398 h 723778"/>
            <a:gd name="connsiteX40" fmla="*/ 674024 w 723828"/>
            <a:gd name="connsiteY40" fmla="*/ 507795 h 723778"/>
            <a:gd name="connsiteX41" fmla="*/ 668249 w 723828"/>
            <a:gd name="connsiteY41" fmla="*/ 519618 h 723778"/>
            <a:gd name="connsiteX42" fmla="*/ 455689 w 723828"/>
            <a:gd name="connsiteY42" fmla="*/ 693501 h 723778"/>
            <a:gd name="connsiteX43" fmla="*/ 432758 w 723828"/>
            <a:gd name="connsiteY43" fmla="*/ 699148 h 723778"/>
            <a:gd name="connsiteX44" fmla="*/ 192439 w 723828"/>
            <a:gd name="connsiteY44" fmla="*/ 661930 h 723778"/>
            <a:gd name="connsiteX45" fmla="*/ 169615 w 723828"/>
            <a:gd name="connsiteY45" fmla="*/ 76006 h 723778"/>
            <a:gd name="connsiteX46" fmla="*/ 182179 w 723828"/>
            <a:gd name="connsiteY46" fmla="*/ 67950 h 723778"/>
            <a:gd name="connsiteX47" fmla="*/ 182864 w 723828"/>
            <a:gd name="connsiteY47" fmla="*/ 67534 h 723778"/>
            <a:gd name="connsiteX48" fmla="*/ 187915 w 723828"/>
            <a:gd name="connsiteY48" fmla="*/ 64492 h 723778"/>
            <a:gd name="connsiteX49" fmla="*/ 361493 w 723828"/>
            <a:gd name="connsiteY49" fmla="*/ 17322 h 723778"/>
            <a:gd name="connsiteX50" fmla="*/ 385585 w 723828"/>
            <a:gd name="connsiteY50" fmla="*/ 18171 h 723778"/>
            <a:gd name="connsiteX51" fmla="*/ 460692 w 723828"/>
            <a:gd name="connsiteY51" fmla="*/ 110592 h 723778"/>
            <a:gd name="connsiteX52" fmla="*/ 567881 w 723828"/>
            <a:gd name="connsiteY52" fmla="*/ 323755 h 723778"/>
            <a:gd name="connsiteX53" fmla="*/ 444867 w 723828"/>
            <a:gd name="connsiteY53" fmla="*/ 503730 h 723778"/>
            <a:gd name="connsiteX54" fmla="*/ 227691 w 723828"/>
            <a:gd name="connsiteY54" fmla="*/ 522753 h 723778"/>
            <a:gd name="connsiteX55" fmla="*/ 94416 w 723828"/>
            <a:gd name="connsiteY55" fmla="*/ 324853 h 723778"/>
            <a:gd name="connsiteX56" fmla="*/ 50714 w 723828"/>
            <a:gd name="connsiteY56" fmla="*/ 214117 h 723778"/>
            <a:gd name="connsiteX57" fmla="*/ 169615 w 723828"/>
            <a:gd name="connsiteY57" fmla="*/ 76006 h 7237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</a:cxnLst>
          <a:rect l="l" t="t" r="r" b="b"/>
          <a:pathLst>
            <a:path w="723828" h="723778">
              <a:moveTo>
                <a:pt x="674341" y="179114"/>
              </a:moveTo>
              <a:cubicBezTo>
                <a:pt x="622809" y="91362"/>
                <a:pt x="536794" y="29284"/>
                <a:pt x="437276" y="8020"/>
              </a:cubicBezTo>
              <a:cubicBezTo>
                <a:pt x="427474" y="5928"/>
                <a:pt x="417335" y="4213"/>
                <a:pt x="407154" y="2915"/>
              </a:cubicBezTo>
              <a:cubicBezTo>
                <a:pt x="328090" y="-7197"/>
                <a:pt x="247903" y="9162"/>
                <a:pt x="179118" y="49435"/>
              </a:cubicBezTo>
              <a:cubicBezTo>
                <a:pt x="110311" y="89441"/>
                <a:pt x="56783" y="151218"/>
                <a:pt x="26979" y="225020"/>
              </a:cubicBezTo>
              <a:cubicBezTo>
                <a:pt x="23132" y="234463"/>
                <a:pt x="19612" y="244276"/>
                <a:pt x="16528" y="254189"/>
              </a:cubicBezTo>
              <a:cubicBezTo>
                <a:pt x="7178" y="284166"/>
                <a:pt x="1738" y="315226"/>
                <a:pt x="344" y="346596"/>
              </a:cubicBezTo>
              <a:cubicBezTo>
                <a:pt x="-27" y="354984"/>
                <a:pt x="-99" y="363654"/>
                <a:pt x="134" y="372355"/>
              </a:cubicBezTo>
              <a:cubicBezTo>
                <a:pt x="1860" y="433016"/>
                <a:pt x="18816" y="492269"/>
                <a:pt x="49439" y="544661"/>
              </a:cubicBezTo>
              <a:cubicBezTo>
                <a:pt x="53932" y="552347"/>
                <a:pt x="58814" y="560001"/>
                <a:pt x="63929" y="567442"/>
              </a:cubicBezTo>
              <a:cubicBezTo>
                <a:pt x="67588" y="572753"/>
                <a:pt x="71371" y="577949"/>
                <a:pt x="75173" y="582884"/>
              </a:cubicBezTo>
              <a:cubicBezTo>
                <a:pt x="109404" y="627210"/>
                <a:pt x="153450" y="662993"/>
                <a:pt x="203849" y="687418"/>
              </a:cubicBezTo>
              <a:cubicBezTo>
                <a:pt x="253331" y="711270"/>
                <a:pt x="307541" y="723698"/>
                <a:pt x="362472" y="723779"/>
              </a:cubicBezTo>
              <a:lnTo>
                <a:pt x="362480" y="723779"/>
              </a:lnTo>
              <a:cubicBezTo>
                <a:pt x="389333" y="723779"/>
                <a:pt x="416101" y="720782"/>
                <a:pt x="442288" y="714844"/>
              </a:cubicBezTo>
              <a:cubicBezTo>
                <a:pt x="449949" y="713109"/>
                <a:pt x="457747" y="711059"/>
                <a:pt x="465479" y="708743"/>
              </a:cubicBezTo>
              <a:cubicBezTo>
                <a:pt x="657130" y="651298"/>
                <a:pt x="765925" y="449365"/>
                <a:pt x="708480" y="257715"/>
              </a:cubicBezTo>
              <a:cubicBezTo>
                <a:pt x="700251" y="230256"/>
                <a:pt x="688790" y="203872"/>
                <a:pt x="674341" y="179114"/>
              </a:cubicBezTo>
              <a:close/>
              <a:moveTo>
                <a:pt x="192439" y="661930"/>
              </a:moveTo>
              <a:cubicBezTo>
                <a:pt x="190396" y="660780"/>
                <a:pt x="188357" y="659595"/>
                <a:pt x="186334" y="658405"/>
              </a:cubicBezTo>
              <a:cubicBezTo>
                <a:pt x="149079" y="636433"/>
                <a:pt x="116339" y="607582"/>
                <a:pt x="89858" y="573385"/>
              </a:cubicBezTo>
              <a:cubicBezTo>
                <a:pt x="86075" y="568498"/>
                <a:pt x="82422" y="563530"/>
                <a:pt x="79008" y="558606"/>
              </a:cubicBezTo>
              <a:cubicBezTo>
                <a:pt x="73904" y="551262"/>
                <a:pt x="69016" y="543612"/>
                <a:pt x="64487" y="535866"/>
              </a:cubicBezTo>
              <a:cubicBezTo>
                <a:pt x="36274" y="487605"/>
                <a:pt x="20199" y="433216"/>
                <a:pt x="17643" y="377370"/>
              </a:cubicBezTo>
              <a:cubicBezTo>
                <a:pt x="17274" y="369004"/>
                <a:pt x="17210" y="360533"/>
                <a:pt x="17453" y="352218"/>
              </a:cubicBezTo>
              <a:cubicBezTo>
                <a:pt x="18381" y="320903"/>
                <a:pt x="23553" y="289860"/>
                <a:pt x="32827" y="259936"/>
              </a:cubicBezTo>
              <a:cubicBezTo>
                <a:pt x="35476" y="251382"/>
                <a:pt x="38506" y="242885"/>
                <a:pt x="41816" y="234533"/>
              </a:cubicBezTo>
              <a:cubicBezTo>
                <a:pt x="60230" y="262348"/>
                <a:pt x="71720" y="294165"/>
                <a:pt x="75325" y="327327"/>
              </a:cubicBezTo>
              <a:cubicBezTo>
                <a:pt x="87471" y="420930"/>
                <a:pt x="142605" y="502441"/>
                <a:pt x="219206" y="540032"/>
              </a:cubicBezTo>
              <a:cubicBezTo>
                <a:pt x="269252" y="564587"/>
                <a:pt x="350715" y="581114"/>
                <a:pt x="454591" y="520351"/>
              </a:cubicBezTo>
              <a:cubicBezTo>
                <a:pt x="558461" y="459593"/>
                <a:pt x="583984" y="380478"/>
                <a:pt x="587102" y="324825"/>
              </a:cubicBezTo>
              <a:cubicBezTo>
                <a:pt x="591884" y="239631"/>
                <a:pt x="547860" y="151633"/>
                <a:pt x="472216" y="95156"/>
              </a:cubicBezTo>
              <a:cubicBezTo>
                <a:pt x="445076" y="75760"/>
                <a:pt x="422971" y="50151"/>
                <a:pt x="407747" y="20470"/>
              </a:cubicBezTo>
              <a:cubicBezTo>
                <a:pt x="416665" y="21672"/>
                <a:pt x="425555" y="23194"/>
                <a:pt x="434303" y="25078"/>
              </a:cubicBezTo>
              <a:cubicBezTo>
                <a:pt x="441567" y="26648"/>
                <a:pt x="448606" y="28382"/>
                <a:pt x="455206" y="30235"/>
              </a:cubicBezTo>
              <a:cubicBezTo>
                <a:pt x="457972" y="31021"/>
                <a:pt x="460743" y="31831"/>
                <a:pt x="463495" y="32681"/>
              </a:cubicBezTo>
              <a:cubicBezTo>
                <a:pt x="545931" y="58020"/>
                <a:pt x="615822" y="113436"/>
                <a:pt x="659290" y="187923"/>
              </a:cubicBezTo>
              <a:cubicBezTo>
                <a:pt x="659965" y="189072"/>
                <a:pt x="660622" y="190245"/>
                <a:pt x="661278" y="191401"/>
              </a:cubicBezTo>
              <a:lnTo>
                <a:pt x="661772" y="192285"/>
              </a:lnTo>
              <a:cubicBezTo>
                <a:pt x="664176" y="196538"/>
                <a:pt x="666107" y="200071"/>
                <a:pt x="667838" y="203398"/>
              </a:cubicBezTo>
              <a:cubicBezTo>
                <a:pt x="717414" y="298307"/>
                <a:pt x="719703" y="410951"/>
                <a:pt x="674024" y="507795"/>
              </a:cubicBezTo>
              <a:cubicBezTo>
                <a:pt x="672087" y="511943"/>
                <a:pt x="670136" y="515927"/>
                <a:pt x="668249" y="519618"/>
              </a:cubicBezTo>
              <a:cubicBezTo>
                <a:pt x="624467" y="604461"/>
                <a:pt x="547526" y="667402"/>
                <a:pt x="455689" y="693501"/>
              </a:cubicBezTo>
              <a:cubicBezTo>
                <a:pt x="448219" y="695623"/>
                <a:pt x="440502" y="697518"/>
                <a:pt x="432758" y="699148"/>
              </a:cubicBezTo>
              <a:cubicBezTo>
                <a:pt x="350789" y="716311"/>
                <a:pt x="265375" y="703084"/>
                <a:pt x="192439" y="661930"/>
              </a:cubicBezTo>
              <a:close/>
              <a:moveTo>
                <a:pt x="169615" y="76006"/>
              </a:moveTo>
              <a:cubicBezTo>
                <a:pt x="173771" y="73207"/>
                <a:pt x="178001" y="70499"/>
                <a:pt x="182179" y="67950"/>
              </a:cubicBezTo>
              <a:lnTo>
                <a:pt x="182864" y="67534"/>
              </a:lnTo>
              <a:cubicBezTo>
                <a:pt x="184538" y="66511"/>
                <a:pt x="186210" y="65484"/>
                <a:pt x="187915" y="64492"/>
              </a:cubicBezTo>
              <a:cubicBezTo>
                <a:pt x="240569" y="33660"/>
                <a:pt x="300475" y="17380"/>
                <a:pt x="361493" y="17322"/>
              </a:cubicBezTo>
              <a:cubicBezTo>
                <a:pt x="369495" y="17322"/>
                <a:pt x="377566" y="17611"/>
                <a:pt x="385585" y="18171"/>
              </a:cubicBezTo>
              <a:cubicBezTo>
                <a:pt x="401715" y="55256"/>
                <a:pt x="427690" y="87218"/>
                <a:pt x="460692" y="110592"/>
              </a:cubicBezTo>
              <a:cubicBezTo>
                <a:pt x="530158" y="162439"/>
                <a:pt x="572237" y="246118"/>
                <a:pt x="567881" y="323755"/>
              </a:cubicBezTo>
              <a:cubicBezTo>
                <a:pt x="563787" y="396812"/>
                <a:pt x="521250" y="459054"/>
                <a:pt x="444867" y="503730"/>
              </a:cubicBezTo>
              <a:cubicBezTo>
                <a:pt x="368493" y="548415"/>
                <a:pt x="293395" y="554986"/>
                <a:pt x="227691" y="522753"/>
              </a:cubicBezTo>
              <a:cubicBezTo>
                <a:pt x="157885" y="488487"/>
                <a:pt x="105573" y="410813"/>
                <a:pt x="94416" y="324853"/>
              </a:cubicBezTo>
              <a:cubicBezTo>
                <a:pt x="90222" y="284647"/>
                <a:pt x="75110" y="246352"/>
                <a:pt x="50714" y="214117"/>
              </a:cubicBezTo>
              <a:cubicBezTo>
                <a:pt x="77163" y="158196"/>
                <a:pt x="118247" y="110474"/>
                <a:pt x="169615" y="76006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6350" cap="flat">
          <a:solidFill>
            <a:schemeClr val="accent4">
              <a:lumMod val="40000"/>
              <a:lumOff val="60000"/>
            </a:schemeClr>
          </a:solidFill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4</xdr:col>
      <xdr:colOff>90</xdr:colOff>
      <xdr:row>0</xdr:row>
      <xdr:rowOff>20077</xdr:rowOff>
    </xdr:from>
    <xdr:to>
      <xdr:col>4</xdr:col>
      <xdr:colOff>1279058</xdr:colOff>
      <xdr:row>4</xdr:row>
      <xdr:rowOff>292748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942ECB4F-1A60-814A-B32F-35BC6E4692D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2445912">
          <a:off x="6458040" y="20077"/>
          <a:ext cx="1278968" cy="1987171"/>
        </a:xfrm>
        <a:prstGeom prst="rect">
          <a:avLst/>
        </a:prstGeom>
      </xdr:spPr>
    </xdr:pic>
    <xdr:clientData/>
  </xdr:twoCellAnchor>
  <xdr:twoCellAnchor editAs="oneCell">
    <xdr:from>
      <xdr:col>5</xdr:col>
      <xdr:colOff>971552</xdr:colOff>
      <xdr:row>1</xdr:row>
      <xdr:rowOff>588557</xdr:rowOff>
    </xdr:from>
    <xdr:to>
      <xdr:col>5</xdr:col>
      <xdr:colOff>1886134</xdr:colOff>
      <xdr:row>3</xdr:row>
      <xdr:rowOff>33529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1EAEAC25-D4A1-B643-AFD4-D4C7D3CC4F9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7945124" flipV="1">
          <a:off x="9640682" y="806252"/>
          <a:ext cx="587972" cy="91458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218702</xdr:colOff>
      <xdr:row>14</xdr:row>
      <xdr:rowOff>256858</xdr:rowOff>
    </xdr:from>
    <xdr:to>
      <xdr:col>12</xdr:col>
      <xdr:colOff>71565</xdr:colOff>
      <xdr:row>17</xdr:row>
      <xdr:rowOff>1845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8DEF46E9-F436-9246-969C-B9A0530AAF3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4562617">
          <a:off x="11083515" y="6413220"/>
          <a:ext cx="1059437" cy="1072063"/>
        </a:xfrm>
        <a:custGeom>
          <a:avLst/>
          <a:gdLst>
            <a:gd name="connsiteX0" fmla="*/ 674341 w 723828"/>
            <a:gd name="connsiteY0" fmla="*/ 179114 h 723778"/>
            <a:gd name="connsiteX1" fmla="*/ 437276 w 723828"/>
            <a:gd name="connsiteY1" fmla="*/ 8020 h 723778"/>
            <a:gd name="connsiteX2" fmla="*/ 407154 w 723828"/>
            <a:gd name="connsiteY2" fmla="*/ 2915 h 723778"/>
            <a:gd name="connsiteX3" fmla="*/ 179118 w 723828"/>
            <a:gd name="connsiteY3" fmla="*/ 49435 h 723778"/>
            <a:gd name="connsiteX4" fmla="*/ 26979 w 723828"/>
            <a:gd name="connsiteY4" fmla="*/ 225020 h 723778"/>
            <a:gd name="connsiteX5" fmla="*/ 16528 w 723828"/>
            <a:gd name="connsiteY5" fmla="*/ 254189 h 723778"/>
            <a:gd name="connsiteX6" fmla="*/ 344 w 723828"/>
            <a:gd name="connsiteY6" fmla="*/ 346596 h 723778"/>
            <a:gd name="connsiteX7" fmla="*/ 134 w 723828"/>
            <a:gd name="connsiteY7" fmla="*/ 372355 h 723778"/>
            <a:gd name="connsiteX8" fmla="*/ 49439 w 723828"/>
            <a:gd name="connsiteY8" fmla="*/ 544661 h 723778"/>
            <a:gd name="connsiteX9" fmla="*/ 63929 w 723828"/>
            <a:gd name="connsiteY9" fmla="*/ 567442 h 723778"/>
            <a:gd name="connsiteX10" fmla="*/ 75173 w 723828"/>
            <a:gd name="connsiteY10" fmla="*/ 582884 h 723778"/>
            <a:gd name="connsiteX11" fmla="*/ 203849 w 723828"/>
            <a:gd name="connsiteY11" fmla="*/ 687418 h 723778"/>
            <a:gd name="connsiteX12" fmla="*/ 362472 w 723828"/>
            <a:gd name="connsiteY12" fmla="*/ 723779 h 723778"/>
            <a:gd name="connsiteX13" fmla="*/ 362480 w 723828"/>
            <a:gd name="connsiteY13" fmla="*/ 723779 h 723778"/>
            <a:gd name="connsiteX14" fmla="*/ 442288 w 723828"/>
            <a:gd name="connsiteY14" fmla="*/ 714844 h 723778"/>
            <a:gd name="connsiteX15" fmla="*/ 465479 w 723828"/>
            <a:gd name="connsiteY15" fmla="*/ 708743 h 723778"/>
            <a:gd name="connsiteX16" fmla="*/ 708480 w 723828"/>
            <a:gd name="connsiteY16" fmla="*/ 257715 h 723778"/>
            <a:gd name="connsiteX17" fmla="*/ 674341 w 723828"/>
            <a:gd name="connsiteY17" fmla="*/ 179114 h 723778"/>
            <a:gd name="connsiteX18" fmla="*/ 192439 w 723828"/>
            <a:gd name="connsiteY18" fmla="*/ 661930 h 723778"/>
            <a:gd name="connsiteX19" fmla="*/ 186334 w 723828"/>
            <a:gd name="connsiteY19" fmla="*/ 658405 h 723778"/>
            <a:gd name="connsiteX20" fmla="*/ 89858 w 723828"/>
            <a:gd name="connsiteY20" fmla="*/ 573385 h 723778"/>
            <a:gd name="connsiteX21" fmla="*/ 79008 w 723828"/>
            <a:gd name="connsiteY21" fmla="*/ 558606 h 723778"/>
            <a:gd name="connsiteX22" fmla="*/ 64487 w 723828"/>
            <a:gd name="connsiteY22" fmla="*/ 535866 h 723778"/>
            <a:gd name="connsiteX23" fmla="*/ 17643 w 723828"/>
            <a:gd name="connsiteY23" fmla="*/ 377370 h 723778"/>
            <a:gd name="connsiteX24" fmla="*/ 17453 w 723828"/>
            <a:gd name="connsiteY24" fmla="*/ 352218 h 723778"/>
            <a:gd name="connsiteX25" fmla="*/ 32827 w 723828"/>
            <a:gd name="connsiteY25" fmla="*/ 259936 h 723778"/>
            <a:gd name="connsiteX26" fmla="*/ 41816 w 723828"/>
            <a:gd name="connsiteY26" fmla="*/ 234533 h 723778"/>
            <a:gd name="connsiteX27" fmla="*/ 75325 w 723828"/>
            <a:gd name="connsiteY27" fmla="*/ 327327 h 723778"/>
            <a:gd name="connsiteX28" fmla="*/ 219206 w 723828"/>
            <a:gd name="connsiteY28" fmla="*/ 540032 h 723778"/>
            <a:gd name="connsiteX29" fmla="*/ 454591 w 723828"/>
            <a:gd name="connsiteY29" fmla="*/ 520351 h 723778"/>
            <a:gd name="connsiteX30" fmla="*/ 587102 w 723828"/>
            <a:gd name="connsiteY30" fmla="*/ 324825 h 723778"/>
            <a:gd name="connsiteX31" fmla="*/ 472216 w 723828"/>
            <a:gd name="connsiteY31" fmla="*/ 95156 h 723778"/>
            <a:gd name="connsiteX32" fmla="*/ 407747 w 723828"/>
            <a:gd name="connsiteY32" fmla="*/ 20470 h 723778"/>
            <a:gd name="connsiteX33" fmla="*/ 434303 w 723828"/>
            <a:gd name="connsiteY33" fmla="*/ 25078 h 723778"/>
            <a:gd name="connsiteX34" fmla="*/ 455206 w 723828"/>
            <a:gd name="connsiteY34" fmla="*/ 30235 h 723778"/>
            <a:gd name="connsiteX35" fmla="*/ 463495 w 723828"/>
            <a:gd name="connsiteY35" fmla="*/ 32681 h 723778"/>
            <a:gd name="connsiteX36" fmla="*/ 659290 w 723828"/>
            <a:gd name="connsiteY36" fmla="*/ 187923 h 723778"/>
            <a:gd name="connsiteX37" fmla="*/ 661278 w 723828"/>
            <a:gd name="connsiteY37" fmla="*/ 191401 h 723778"/>
            <a:gd name="connsiteX38" fmla="*/ 661772 w 723828"/>
            <a:gd name="connsiteY38" fmla="*/ 192285 h 723778"/>
            <a:gd name="connsiteX39" fmla="*/ 667838 w 723828"/>
            <a:gd name="connsiteY39" fmla="*/ 203398 h 723778"/>
            <a:gd name="connsiteX40" fmla="*/ 674024 w 723828"/>
            <a:gd name="connsiteY40" fmla="*/ 507795 h 723778"/>
            <a:gd name="connsiteX41" fmla="*/ 668249 w 723828"/>
            <a:gd name="connsiteY41" fmla="*/ 519618 h 723778"/>
            <a:gd name="connsiteX42" fmla="*/ 455689 w 723828"/>
            <a:gd name="connsiteY42" fmla="*/ 693501 h 723778"/>
            <a:gd name="connsiteX43" fmla="*/ 432758 w 723828"/>
            <a:gd name="connsiteY43" fmla="*/ 699148 h 723778"/>
            <a:gd name="connsiteX44" fmla="*/ 192439 w 723828"/>
            <a:gd name="connsiteY44" fmla="*/ 661930 h 723778"/>
            <a:gd name="connsiteX45" fmla="*/ 169615 w 723828"/>
            <a:gd name="connsiteY45" fmla="*/ 76006 h 723778"/>
            <a:gd name="connsiteX46" fmla="*/ 182179 w 723828"/>
            <a:gd name="connsiteY46" fmla="*/ 67950 h 723778"/>
            <a:gd name="connsiteX47" fmla="*/ 182864 w 723828"/>
            <a:gd name="connsiteY47" fmla="*/ 67534 h 723778"/>
            <a:gd name="connsiteX48" fmla="*/ 187915 w 723828"/>
            <a:gd name="connsiteY48" fmla="*/ 64492 h 723778"/>
            <a:gd name="connsiteX49" fmla="*/ 361493 w 723828"/>
            <a:gd name="connsiteY49" fmla="*/ 17322 h 723778"/>
            <a:gd name="connsiteX50" fmla="*/ 385585 w 723828"/>
            <a:gd name="connsiteY50" fmla="*/ 18171 h 723778"/>
            <a:gd name="connsiteX51" fmla="*/ 460692 w 723828"/>
            <a:gd name="connsiteY51" fmla="*/ 110592 h 723778"/>
            <a:gd name="connsiteX52" fmla="*/ 567881 w 723828"/>
            <a:gd name="connsiteY52" fmla="*/ 323755 h 723778"/>
            <a:gd name="connsiteX53" fmla="*/ 444867 w 723828"/>
            <a:gd name="connsiteY53" fmla="*/ 503730 h 723778"/>
            <a:gd name="connsiteX54" fmla="*/ 227691 w 723828"/>
            <a:gd name="connsiteY54" fmla="*/ 522753 h 723778"/>
            <a:gd name="connsiteX55" fmla="*/ 94416 w 723828"/>
            <a:gd name="connsiteY55" fmla="*/ 324853 h 723778"/>
            <a:gd name="connsiteX56" fmla="*/ 50714 w 723828"/>
            <a:gd name="connsiteY56" fmla="*/ 214117 h 723778"/>
            <a:gd name="connsiteX57" fmla="*/ 169615 w 723828"/>
            <a:gd name="connsiteY57" fmla="*/ 76006 h 7237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</a:cxnLst>
          <a:rect l="l" t="t" r="r" b="b"/>
          <a:pathLst>
            <a:path w="723828" h="723778">
              <a:moveTo>
                <a:pt x="674341" y="179114"/>
              </a:moveTo>
              <a:cubicBezTo>
                <a:pt x="622809" y="91362"/>
                <a:pt x="536794" y="29284"/>
                <a:pt x="437276" y="8020"/>
              </a:cubicBezTo>
              <a:cubicBezTo>
                <a:pt x="427474" y="5928"/>
                <a:pt x="417335" y="4213"/>
                <a:pt x="407154" y="2915"/>
              </a:cubicBezTo>
              <a:cubicBezTo>
                <a:pt x="328090" y="-7197"/>
                <a:pt x="247903" y="9162"/>
                <a:pt x="179118" y="49435"/>
              </a:cubicBezTo>
              <a:cubicBezTo>
                <a:pt x="110311" y="89441"/>
                <a:pt x="56783" y="151218"/>
                <a:pt x="26979" y="225020"/>
              </a:cubicBezTo>
              <a:cubicBezTo>
                <a:pt x="23132" y="234463"/>
                <a:pt x="19612" y="244276"/>
                <a:pt x="16528" y="254189"/>
              </a:cubicBezTo>
              <a:cubicBezTo>
                <a:pt x="7178" y="284166"/>
                <a:pt x="1738" y="315226"/>
                <a:pt x="344" y="346596"/>
              </a:cubicBezTo>
              <a:cubicBezTo>
                <a:pt x="-27" y="354984"/>
                <a:pt x="-99" y="363654"/>
                <a:pt x="134" y="372355"/>
              </a:cubicBezTo>
              <a:cubicBezTo>
                <a:pt x="1860" y="433016"/>
                <a:pt x="18816" y="492269"/>
                <a:pt x="49439" y="544661"/>
              </a:cubicBezTo>
              <a:cubicBezTo>
                <a:pt x="53932" y="552347"/>
                <a:pt x="58814" y="560001"/>
                <a:pt x="63929" y="567442"/>
              </a:cubicBezTo>
              <a:cubicBezTo>
                <a:pt x="67588" y="572753"/>
                <a:pt x="71371" y="577949"/>
                <a:pt x="75173" y="582884"/>
              </a:cubicBezTo>
              <a:cubicBezTo>
                <a:pt x="109404" y="627210"/>
                <a:pt x="153450" y="662993"/>
                <a:pt x="203849" y="687418"/>
              </a:cubicBezTo>
              <a:cubicBezTo>
                <a:pt x="253331" y="711270"/>
                <a:pt x="307541" y="723698"/>
                <a:pt x="362472" y="723779"/>
              </a:cubicBezTo>
              <a:lnTo>
                <a:pt x="362480" y="723779"/>
              </a:lnTo>
              <a:cubicBezTo>
                <a:pt x="389333" y="723779"/>
                <a:pt x="416101" y="720782"/>
                <a:pt x="442288" y="714844"/>
              </a:cubicBezTo>
              <a:cubicBezTo>
                <a:pt x="449949" y="713109"/>
                <a:pt x="457747" y="711059"/>
                <a:pt x="465479" y="708743"/>
              </a:cubicBezTo>
              <a:cubicBezTo>
                <a:pt x="657130" y="651298"/>
                <a:pt x="765925" y="449365"/>
                <a:pt x="708480" y="257715"/>
              </a:cubicBezTo>
              <a:cubicBezTo>
                <a:pt x="700251" y="230256"/>
                <a:pt x="688790" y="203872"/>
                <a:pt x="674341" y="179114"/>
              </a:cubicBezTo>
              <a:close/>
              <a:moveTo>
                <a:pt x="192439" y="661930"/>
              </a:moveTo>
              <a:cubicBezTo>
                <a:pt x="190396" y="660780"/>
                <a:pt x="188357" y="659595"/>
                <a:pt x="186334" y="658405"/>
              </a:cubicBezTo>
              <a:cubicBezTo>
                <a:pt x="149079" y="636433"/>
                <a:pt x="116339" y="607582"/>
                <a:pt x="89858" y="573385"/>
              </a:cubicBezTo>
              <a:cubicBezTo>
                <a:pt x="86075" y="568498"/>
                <a:pt x="82422" y="563530"/>
                <a:pt x="79008" y="558606"/>
              </a:cubicBezTo>
              <a:cubicBezTo>
                <a:pt x="73904" y="551262"/>
                <a:pt x="69016" y="543612"/>
                <a:pt x="64487" y="535866"/>
              </a:cubicBezTo>
              <a:cubicBezTo>
                <a:pt x="36274" y="487605"/>
                <a:pt x="20199" y="433216"/>
                <a:pt x="17643" y="377370"/>
              </a:cubicBezTo>
              <a:cubicBezTo>
                <a:pt x="17274" y="369004"/>
                <a:pt x="17210" y="360533"/>
                <a:pt x="17453" y="352218"/>
              </a:cubicBezTo>
              <a:cubicBezTo>
                <a:pt x="18381" y="320903"/>
                <a:pt x="23553" y="289860"/>
                <a:pt x="32827" y="259936"/>
              </a:cubicBezTo>
              <a:cubicBezTo>
                <a:pt x="35476" y="251382"/>
                <a:pt x="38506" y="242885"/>
                <a:pt x="41816" y="234533"/>
              </a:cubicBezTo>
              <a:cubicBezTo>
                <a:pt x="60230" y="262348"/>
                <a:pt x="71720" y="294165"/>
                <a:pt x="75325" y="327327"/>
              </a:cubicBezTo>
              <a:cubicBezTo>
                <a:pt x="87471" y="420930"/>
                <a:pt x="142605" y="502441"/>
                <a:pt x="219206" y="540032"/>
              </a:cubicBezTo>
              <a:cubicBezTo>
                <a:pt x="269252" y="564587"/>
                <a:pt x="350715" y="581114"/>
                <a:pt x="454591" y="520351"/>
              </a:cubicBezTo>
              <a:cubicBezTo>
                <a:pt x="558461" y="459593"/>
                <a:pt x="583984" y="380478"/>
                <a:pt x="587102" y="324825"/>
              </a:cubicBezTo>
              <a:cubicBezTo>
                <a:pt x="591884" y="239631"/>
                <a:pt x="547860" y="151633"/>
                <a:pt x="472216" y="95156"/>
              </a:cubicBezTo>
              <a:cubicBezTo>
                <a:pt x="445076" y="75760"/>
                <a:pt x="422971" y="50151"/>
                <a:pt x="407747" y="20470"/>
              </a:cubicBezTo>
              <a:cubicBezTo>
                <a:pt x="416665" y="21672"/>
                <a:pt x="425555" y="23194"/>
                <a:pt x="434303" y="25078"/>
              </a:cubicBezTo>
              <a:cubicBezTo>
                <a:pt x="441567" y="26648"/>
                <a:pt x="448606" y="28382"/>
                <a:pt x="455206" y="30235"/>
              </a:cubicBezTo>
              <a:cubicBezTo>
                <a:pt x="457972" y="31021"/>
                <a:pt x="460743" y="31831"/>
                <a:pt x="463495" y="32681"/>
              </a:cubicBezTo>
              <a:cubicBezTo>
                <a:pt x="545931" y="58020"/>
                <a:pt x="615822" y="113436"/>
                <a:pt x="659290" y="187923"/>
              </a:cubicBezTo>
              <a:cubicBezTo>
                <a:pt x="659965" y="189072"/>
                <a:pt x="660622" y="190245"/>
                <a:pt x="661278" y="191401"/>
              </a:cubicBezTo>
              <a:lnTo>
                <a:pt x="661772" y="192285"/>
              </a:lnTo>
              <a:cubicBezTo>
                <a:pt x="664176" y="196538"/>
                <a:pt x="666107" y="200071"/>
                <a:pt x="667838" y="203398"/>
              </a:cubicBezTo>
              <a:cubicBezTo>
                <a:pt x="717414" y="298307"/>
                <a:pt x="719703" y="410951"/>
                <a:pt x="674024" y="507795"/>
              </a:cubicBezTo>
              <a:cubicBezTo>
                <a:pt x="672087" y="511943"/>
                <a:pt x="670136" y="515927"/>
                <a:pt x="668249" y="519618"/>
              </a:cubicBezTo>
              <a:cubicBezTo>
                <a:pt x="624467" y="604461"/>
                <a:pt x="547526" y="667402"/>
                <a:pt x="455689" y="693501"/>
              </a:cubicBezTo>
              <a:cubicBezTo>
                <a:pt x="448219" y="695623"/>
                <a:pt x="440502" y="697518"/>
                <a:pt x="432758" y="699148"/>
              </a:cubicBezTo>
              <a:cubicBezTo>
                <a:pt x="350789" y="716311"/>
                <a:pt x="265375" y="703084"/>
                <a:pt x="192439" y="661930"/>
              </a:cubicBezTo>
              <a:close/>
              <a:moveTo>
                <a:pt x="169615" y="76006"/>
              </a:moveTo>
              <a:cubicBezTo>
                <a:pt x="173771" y="73207"/>
                <a:pt x="178001" y="70499"/>
                <a:pt x="182179" y="67950"/>
              </a:cubicBezTo>
              <a:lnTo>
                <a:pt x="182864" y="67534"/>
              </a:lnTo>
              <a:cubicBezTo>
                <a:pt x="184538" y="66511"/>
                <a:pt x="186210" y="65484"/>
                <a:pt x="187915" y="64492"/>
              </a:cubicBezTo>
              <a:cubicBezTo>
                <a:pt x="240569" y="33660"/>
                <a:pt x="300475" y="17380"/>
                <a:pt x="361493" y="17322"/>
              </a:cubicBezTo>
              <a:cubicBezTo>
                <a:pt x="369495" y="17322"/>
                <a:pt x="377566" y="17611"/>
                <a:pt x="385585" y="18171"/>
              </a:cubicBezTo>
              <a:cubicBezTo>
                <a:pt x="401715" y="55256"/>
                <a:pt x="427690" y="87218"/>
                <a:pt x="460692" y="110592"/>
              </a:cubicBezTo>
              <a:cubicBezTo>
                <a:pt x="530158" y="162439"/>
                <a:pt x="572237" y="246118"/>
                <a:pt x="567881" y="323755"/>
              </a:cubicBezTo>
              <a:cubicBezTo>
                <a:pt x="563787" y="396812"/>
                <a:pt x="521250" y="459054"/>
                <a:pt x="444867" y="503730"/>
              </a:cubicBezTo>
              <a:cubicBezTo>
                <a:pt x="368493" y="548415"/>
                <a:pt x="293395" y="554986"/>
                <a:pt x="227691" y="522753"/>
              </a:cubicBezTo>
              <a:cubicBezTo>
                <a:pt x="157885" y="488487"/>
                <a:pt x="105573" y="410813"/>
                <a:pt x="94416" y="324853"/>
              </a:cubicBezTo>
              <a:cubicBezTo>
                <a:pt x="90222" y="284647"/>
                <a:pt x="75110" y="246352"/>
                <a:pt x="50714" y="214117"/>
              </a:cubicBezTo>
              <a:cubicBezTo>
                <a:pt x="77163" y="158196"/>
                <a:pt x="118247" y="110474"/>
                <a:pt x="169615" y="76006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6350" cap="flat">
          <a:solidFill>
            <a:schemeClr val="accent4">
              <a:lumMod val="40000"/>
              <a:lumOff val="60000"/>
            </a:schemeClr>
          </a:solidFill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10</xdr:col>
      <xdr:colOff>329916</xdr:colOff>
      <xdr:row>10</xdr:row>
      <xdr:rowOff>117475</xdr:rowOff>
    </xdr:from>
    <xdr:to>
      <xdr:col>13</xdr:col>
      <xdr:colOff>38100</xdr:colOff>
      <xdr:row>14</xdr:row>
      <xdr:rowOff>3</xdr:rowOff>
    </xdr:to>
    <xdr:sp macro="" textlink="">
      <xdr:nvSpPr>
        <xdr:cNvPr id="7" name="Freeform 6">
          <a:extLst>
            <a:ext uri="{FF2B5EF4-FFF2-40B4-BE49-F238E27FC236}">
              <a16:creationId xmlns:a16="http://schemas.microsoft.com/office/drawing/2014/main" id="{4D2F3CF2-1B7B-0BA7-E35D-E7C56A04566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1188416" y="4527550"/>
          <a:ext cx="1203609" cy="1635128"/>
        </a:xfrm>
        <a:custGeom>
          <a:avLst/>
          <a:gdLst>
            <a:gd name="connsiteX0" fmla="*/ 798034 w 1200434"/>
            <a:gd name="connsiteY0" fmla="*/ 585 h 1660528"/>
            <a:gd name="connsiteX1" fmla="*/ 934112 w 1200434"/>
            <a:gd name="connsiteY1" fmla="*/ 6689 h 1660528"/>
            <a:gd name="connsiteX2" fmla="*/ 1003219 w 1200434"/>
            <a:gd name="connsiteY2" fmla="*/ 18401 h 1660528"/>
            <a:gd name="connsiteX3" fmla="*/ 1167898 w 1200434"/>
            <a:gd name="connsiteY3" fmla="*/ 72004 h 1660528"/>
            <a:gd name="connsiteX4" fmla="*/ 1200434 w 1200434"/>
            <a:gd name="connsiteY4" fmla="*/ 90722 h 1660528"/>
            <a:gd name="connsiteX5" fmla="*/ 1200434 w 1200434"/>
            <a:gd name="connsiteY5" fmla="*/ 131847 h 1660528"/>
            <a:gd name="connsiteX6" fmla="*/ 1199325 w 1200434"/>
            <a:gd name="connsiteY6" fmla="*/ 131124 h 1660528"/>
            <a:gd name="connsiteX7" fmla="*/ 1063372 w 1200434"/>
            <a:gd name="connsiteY7" fmla="*/ 74979 h 1660528"/>
            <a:gd name="connsiteX8" fmla="*/ 1044355 w 1200434"/>
            <a:gd name="connsiteY8" fmla="*/ 69368 h 1660528"/>
            <a:gd name="connsiteX9" fmla="*/ 996398 w 1200434"/>
            <a:gd name="connsiteY9" fmla="*/ 57536 h 1660528"/>
            <a:gd name="connsiteX10" fmla="*/ 935472 w 1200434"/>
            <a:gd name="connsiteY10" fmla="*/ 46964 h 1660528"/>
            <a:gd name="connsiteX11" fmla="*/ 1083380 w 1200434"/>
            <a:gd name="connsiteY11" fmla="*/ 218312 h 1660528"/>
            <a:gd name="connsiteX12" fmla="*/ 1199322 w 1200434"/>
            <a:gd name="connsiteY12" fmla="*/ 327821 h 1660528"/>
            <a:gd name="connsiteX13" fmla="*/ 1200434 w 1200434"/>
            <a:gd name="connsiteY13" fmla="*/ 329315 h 1660528"/>
            <a:gd name="connsiteX14" fmla="*/ 1200434 w 1200434"/>
            <a:gd name="connsiteY14" fmla="*/ 404356 h 1660528"/>
            <a:gd name="connsiteX15" fmla="*/ 1164006 w 1200434"/>
            <a:gd name="connsiteY15" fmla="*/ 355274 h 1660528"/>
            <a:gd name="connsiteX16" fmla="*/ 1056941 w 1200434"/>
            <a:gd name="connsiteY16" fmla="*/ 253726 h 1660528"/>
            <a:gd name="connsiteX17" fmla="*/ 884627 w 1200434"/>
            <a:gd name="connsiteY17" fmla="*/ 41690 h 1660528"/>
            <a:gd name="connsiteX18" fmla="*/ 829354 w 1200434"/>
            <a:gd name="connsiteY18" fmla="*/ 39742 h 1660528"/>
            <a:gd name="connsiteX19" fmla="*/ 431124 w 1200434"/>
            <a:gd name="connsiteY19" fmla="*/ 147962 h 1660528"/>
            <a:gd name="connsiteX20" fmla="*/ 419535 w 1200434"/>
            <a:gd name="connsiteY20" fmla="*/ 154941 h 1660528"/>
            <a:gd name="connsiteX21" fmla="*/ 417964 w 1200434"/>
            <a:gd name="connsiteY21" fmla="*/ 155895 h 1660528"/>
            <a:gd name="connsiteX22" fmla="*/ 389139 w 1200434"/>
            <a:gd name="connsiteY22" fmla="*/ 174378 h 1660528"/>
            <a:gd name="connsiteX23" fmla="*/ 116351 w 1200434"/>
            <a:gd name="connsiteY23" fmla="*/ 491238 h 1660528"/>
            <a:gd name="connsiteX24" fmla="*/ 216614 w 1200434"/>
            <a:gd name="connsiteY24" fmla="*/ 745294 h 1660528"/>
            <a:gd name="connsiteX25" fmla="*/ 522380 w 1200434"/>
            <a:gd name="connsiteY25" fmla="*/ 1199325 h 1660528"/>
            <a:gd name="connsiteX26" fmla="*/ 1020635 w 1200434"/>
            <a:gd name="connsiteY26" fmla="*/ 1155682 h 1660528"/>
            <a:gd name="connsiteX27" fmla="*/ 1184466 w 1200434"/>
            <a:gd name="connsiteY27" fmla="*/ 1024187 h 1660528"/>
            <a:gd name="connsiteX28" fmla="*/ 1200434 w 1200434"/>
            <a:gd name="connsiteY28" fmla="*/ 1003742 h 1660528"/>
            <a:gd name="connsiteX29" fmla="*/ 1200434 w 1200434"/>
            <a:gd name="connsiteY29" fmla="*/ 1071087 h 1660528"/>
            <a:gd name="connsiteX30" fmla="*/ 1189974 w 1200434"/>
            <a:gd name="connsiteY30" fmla="*/ 1082872 h 1660528"/>
            <a:gd name="connsiteX31" fmla="*/ 1042944 w 1200434"/>
            <a:gd name="connsiteY31" fmla="*/ 1193815 h 1660528"/>
            <a:gd name="connsiteX32" fmla="*/ 502913 w 1200434"/>
            <a:gd name="connsiteY32" fmla="*/ 1238968 h 1660528"/>
            <a:gd name="connsiteX33" fmla="*/ 172814 w 1200434"/>
            <a:gd name="connsiteY33" fmla="*/ 750970 h 1660528"/>
            <a:gd name="connsiteX34" fmla="*/ 95936 w 1200434"/>
            <a:gd name="connsiteY34" fmla="*/ 538078 h 1660528"/>
            <a:gd name="connsiteX35" fmla="*/ 75313 w 1200434"/>
            <a:gd name="connsiteY35" fmla="*/ 596358 h 1660528"/>
            <a:gd name="connsiteX36" fmla="*/ 40042 w 1200434"/>
            <a:gd name="connsiteY36" fmla="*/ 808076 h 1660528"/>
            <a:gd name="connsiteX37" fmla="*/ 40478 w 1200434"/>
            <a:gd name="connsiteY37" fmla="*/ 865781 h 1660528"/>
            <a:gd name="connsiteX38" fmla="*/ 147949 w 1200434"/>
            <a:gd name="connsiteY38" fmla="*/ 1229410 h 1660528"/>
            <a:gd name="connsiteX39" fmla="*/ 181264 w 1200434"/>
            <a:gd name="connsiteY39" fmla="*/ 1281581 h 1660528"/>
            <a:gd name="connsiteX40" fmla="*/ 206157 w 1200434"/>
            <a:gd name="connsiteY40" fmla="*/ 1315488 h 1660528"/>
            <a:gd name="connsiteX41" fmla="*/ 427496 w 1200434"/>
            <a:gd name="connsiteY41" fmla="*/ 1510544 h 1660528"/>
            <a:gd name="connsiteX42" fmla="*/ 441503 w 1200434"/>
            <a:gd name="connsiteY42" fmla="*/ 1518632 h 1660528"/>
            <a:gd name="connsiteX43" fmla="*/ 992854 w 1200434"/>
            <a:gd name="connsiteY43" fmla="*/ 1604019 h 1660528"/>
            <a:gd name="connsiteX44" fmla="*/ 1045463 w 1200434"/>
            <a:gd name="connsiteY44" fmla="*/ 1591063 h 1660528"/>
            <a:gd name="connsiteX45" fmla="*/ 1196423 w 1200434"/>
            <a:gd name="connsiteY45" fmla="*/ 1530842 h 1660528"/>
            <a:gd name="connsiteX46" fmla="*/ 1200434 w 1200434"/>
            <a:gd name="connsiteY46" fmla="*/ 1528191 h 1660528"/>
            <a:gd name="connsiteX47" fmla="*/ 1200434 w 1200434"/>
            <a:gd name="connsiteY47" fmla="*/ 1571302 h 1660528"/>
            <a:gd name="connsiteX48" fmla="*/ 1067924 w 1200434"/>
            <a:gd name="connsiteY48" fmla="*/ 1626032 h 1660528"/>
            <a:gd name="connsiteX49" fmla="*/ 1014718 w 1200434"/>
            <a:gd name="connsiteY49" fmla="*/ 1640029 h 1660528"/>
            <a:gd name="connsiteX50" fmla="*/ 831619 w 1200434"/>
            <a:gd name="connsiteY50" fmla="*/ 1660528 h 1660528"/>
            <a:gd name="connsiteX51" fmla="*/ 831600 w 1200434"/>
            <a:gd name="connsiteY51" fmla="*/ 1660528 h 1660528"/>
            <a:gd name="connsiteX52" fmla="*/ 467680 w 1200434"/>
            <a:gd name="connsiteY52" fmla="*/ 1577107 h 1660528"/>
            <a:gd name="connsiteX53" fmla="*/ 172466 w 1200434"/>
            <a:gd name="connsiteY53" fmla="*/ 1337281 h 1660528"/>
            <a:gd name="connsiteX54" fmla="*/ 146669 w 1200434"/>
            <a:gd name="connsiteY54" fmla="*/ 1301853 h 1660528"/>
            <a:gd name="connsiteX55" fmla="*/ 113426 w 1200434"/>
            <a:gd name="connsiteY55" fmla="*/ 1249588 h 1660528"/>
            <a:gd name="connsiteX56" fmla="*/ 308 w 1200434"/>
            <a:gd name="connsiteY56" fmla="*/ 854275 h 1660528"/>
            <a:gd name="connsiteX57" fmla="*/ 789 w 1200434"/>
            <a:gd name="connsiteY57" fmla="*/ 795178 h 1660528"/>
            <a:gd name="connsiteX58" fmla="*/ 37920 w 1200434"/>
            <a:gd name="connsiteY58" fmla="*/ 583173 h 1660528"/>
            <a:gd name="connsiteX59" fmla="*/ 61897 w 1200434"/>
            <a:gd name="connsiteY59" fmla="*/ 516252 h 1660528"/>
            <a:gd name="connsiteX60" fmla="*/ 410941 w 1200434"/>
            <a:gd name="connsiteY60" fmla="*/ 113417 h 1660528"/>
            <a:gd name="connsiteX61" fmla="*/ 798034 w 1200434"/>
            <a:gd name="connsiteY61" fmla="*/ 585 h 16605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w="1200434" h="1660528">
              <a:moveTo>
                <a:pt x="798034" y="585"/>
              </a:moveTo>
              <a:cubicBezTo>
                <a:pt x="843255" y="-1115"/>
                <a:pt x="888764" y="889"/>
                <a:pt x="934112" y="6689"/>
              </a:cubicBezTo>
              <a:cubicBezTo>
                <a:pt x="957470" y="9667"/>
                <a:pt x="980731" y="13601"/>
                <a:pt x="1003219" y="18401"/>
              </a:cubicBezTo>
              <a:cubicBezTo>
                <a:pt x="1060299" y="30597"/>
                <a:pt x="1115443" y="48646"/>
                <a:pt x="1167898" y="72004"/>
              </a:cubicBezTo>
              <a:lnTo>
                <a:pt x="1200434" y="90722"/>
              </a:lnTo>
              <a:lnTo>
                <a:pt x="1200434" y="131847"/>
              </a:lnTo>
              <a:lnTo>
                <a:pt x="1199325" y="131124"/>
              </a:lnTo>
              <a:cubicBezTo>
                <a:pt x="1156138" y="108359"/>
                <a:pt x="1110654" y="89513"/>
                <a:pt x="1063372" y="74979"/>
              </a:cubicBezTo>
              <a:cubicBezTo>
                <a:pt x="1057058" y="73029"/>
                <a:pt x="1050701" y="71171"/>
                <a:pt x="1044355" y="69368"/>
              </a:cubicBezTo>
              <a:cubicBezTo>
                <a:pt x="1029213" y="65116"/>
                <a:pt x="1013064" y="61138"/>
                <a:pt x="996398" y="57536"/>
              </a:cubicBezTo>
              <a:cubicBezTo>
                <a:pt x="976328" y="53214"/>
                <a:pt x="955933" y="49722"/>
                <a:pt x="935472" y="46964"/>
              </a:cubicBezTo>
              <a:cubicBezTo>
                <a:pt x="970400" y="115060"/>
                <a:pt x="1021114" y="173813"/>
                <a:pt x="1083380" y="218312"/>
              </a:cubicBezTo>
              <a:cubicBezTo>
                <a:pt x="1126767" y="250705"/>
                <a:pt x="1165619" y="287618"/>
                <a:pt x="1199322" y="327821"/>
              </a:cubicBezTo>
              <a:lnTo>
                <a:pt x="1200434" y="329315"/>
              </a:lnTo>
              <a:lnTo>
                <a:pt x="1200434" y="404356"/>
              </a:lnTo>
              <a:lnTo>
                <a:pt x="1164006" y="355274"/>
              </a:lnTo>
              <a:cubicBezTo>
                <a:pt x="1132700" y="317766"/>
                <a:pt x="1096784" y="283464"/>
                <a:pt x="1056941" y="253726"/>
              </a:cubicBezTo>
              <a:cubicBezTo>
                <a:pt x="981227" y="200101"/>
                <a:pt x="921634" y="126772"/>
                <a:pt x="884627" y="41690"/>
              </a:cubicBezTo>
              <a:cubicBezTo>
                <a:pt x="866230" y="40405"/>
                <a:pt x="847713" y="39742"/>
                <a:pt x="829354" y="39742"/>
              </a:cubicBezTo>
              <a:cubicBezTo>
                <a:pt x="689364" y="39875"/>
                <a:pt x="551925" y="77225"/>
                <a:pt x="431124" y="147962"/>
              </a:cubicBezTo>
              <a:cubicBezTo>
                <a:pt x="427212" y="150238"/>
                <a:pt x="423376" y="152594"/>
                <a:pt x="419535" y="154941"/>
              </a:cubicBezTo>
              <a:lnTo>
                <a:pt x="417964" y="155895"/>
              </a:lnTo>
              <a:cubicBezTo>
                <a:pt x="408378" y="161743"/>
                <a:pt x="398674" y="167956"/>
                <a:pt x="389139" y="174378"/>
              </a:cubicBezTo>
              <a:cubicBezTo>
                <a:pt x="271288" y="253456"/>
                <a:pt x="177031" y="362942"/>
                <a:pt x="116351" y="491238"/>
              </a:cubicBezTo>
              <a:cubicBezTo>
                <a:pt x="172321" y="565193"/>
                <a:pt x="206992" y="653051"/>
                <a:pt x="216614" y="745294"/>
              </a:cubicBezTo>
              <a:cubicBezTo>
                <a:pt x="242211" y="942507"/>
                <a:pt x="362227" y="1120711"/>
                <a:pt x="522380" y="1199325"/>
              </a:cubicBezTo>
              <a:cubicBezTo>
                <a:pt x="673121" y="1273276"/>
                <a:pt x="845414" y="1258200"/>
                <a:pt x="1020635" y="1155682"/>
              </a:cubicBezTo>
              <a:cubicBezTo>
                <a:pt x="1086350" y="1117245"/>
                <a:pt x="1141146" y="1073141"/>
                <a:pt x="1184466" y="1024187"/>
              </a:cubicBezTo>
              <a:lnTo>
                <a:pt x="1200434" y="1003742"/>
              </a:lnTo>
              <a:lnTo>
                <a:pt x="1200434" y="1071087"/>
              </a:lnTo>
              <a:lnTo>
                <a:pt x="1189974" y="1082872"/>
              </a:lnTo>
              <a:cubicBezTo>
                <a:pt x="1150862" y="1121485"/>
                <a:pt x="1102520" y="1158966"/>
                <a:pt x="1042944" y="1193815"/>
              </a:cubicBezTo>
              <a:cubicBezTo>
                <a:pt x="804627" y="1333220"/>
                <a:pt x="617731" y="1295303"/>
                <a:pt x="502913" y="1238968"/>
              </a:cubicBezTo>
              <a:cubicBezTo>
                <a:pt x="327171" y="1152725"/>
                <a:pt x="200680" y="965718"/>
                <a:pt x="172814" y="750970"/>
              </a:cubicBezTo>
              <a:cubicBezTo>
                <a:pt x="164544" y="674888"/>
                <a:pt x="138183" y="601892"/>
                <a:pt x="95936" y="538078"/>
              </a:cubicBezTo>
              <a:cubicBezTo>
                <a:pt x="88343" y="557239"/>
                <a:pt x="81391" y="576733"/>
                <a:pt x="75313" y="596358"/>
              </a:cubicBezTo>
              <a:cubicBezTo>
                <a:pt x="54037" y="665011"/>
                <a:pt x="42171" y="736232"/>
                <a:pt x="40042" y="808076"/>
              </a:cubicBezTo>
              <a:cubicBezTo>
                <a:pt x="39484" y="827153"/>
                <a:pt x="39631" y="846587"/>
                <a:pt x="40478" y="865781"/>
              </a:cubicBezTo>
              <a:cubicBezTo>
                <a:pt x="46342" y="993905"/>
                <a:pt x="83222" y="1118687"/>
                <a:pt x="147949" y="1229410"/>
              </a:cubicBezTo>
              <a:cubicBezTo>
                <a:pt x="158340" y="1247181"/>
                <a:pt x="169554" y="1264732"/>
                <a:pt x="181264" y="1281581"/>
              </a:cubicBezTo>
              <a:cubicBezTo>
                <a:pt x="189097" y="1292878"/>
                <a:pt x="197478" y="1304276"/>
                <a:pt x="206157" y="1315488"/>
              </a:cubicBezTo>
              <a:cubicBezTo>
                <a:pt x="266911" y="1393944"/>
                <a:pt x="342024" y="1460135"/>
                <a:pt x="427496" y="1510544"/>
              </a:cubicBezTo>
              <a:cubicBezTo>
                <a:pt x="432138" y="1513275"/>
                <a:pt x="436816" y="1515993"/>
                <a:pt x="441503" y="1518632"/>
              </a:cubicBezTo>
              <a:cubicBezTo>
                <a:pt x="608836" y="1613049"/>
                <a:pt x="804797" y="1643395"/>
                <a:pt x="992854" y="1604019"/>
              </a:cubicBezTo>
              <a:cubicBezTo>
                <a:pt x="1010620" y="1600279"/>
                <a:pt x="1028325" y="1595932"/>
                <a:pt x="1045463" y="1591063"/>
              </a:cubicBezTo>
              <a:cubicBezTo>
                <a:pt x="1098138" y="1576094"/>
                <a:pt x="1148676" y="1555842"/>
                <a:pt x="1196423" y="1530842"/>
              </a:cubicBezTo>
              <a:lnTo>
                <a:pt x="1200434" y="1528191"/>
              </a:lnTo>
              <a:lnTo>
                <a:pt x="1200434" y="1571302"/>
              </a:lnTo>
              <a:lnTo>
                <a:pt x="1067924" y="1626032"/>
              </a:lnTo>
              <a:cubicBezTo>
                <a:pt x="1050185" y="1631346"/>
                <a:pt x="1032294" y="1636049"/>
                <a:pt x="1014718" y="1640029"/>
              </a:cubicBezTo>
              <a:cubicBezTo>
                <a:pt x="954639" y="1653653"/>
                <a:pt x="893226" y="1660528"/>
                <a:pt x="831619" y="1660528"/>
              </a:cubicBezTo>
              <a:lnTo>
                <a:pt x="831600" y="1660528"/>
              </a:lnTo>
              <a:cubicBezTo>
                <a:pt x="705575" y="1660343"/>
                <a:pt x="581204" y="1631830"/>
                <a:pt x="467680" y="1577107"/>
              </a:cubicBezTo>
              <a:cubicBezTo>
                <a:pt x="352052" y="1521070"/>
                <a:pt x="251000" y="1438975"/>
                <a:pt x="172466" y="1337281"/>
              </a:cubicBezTo>
              <a:cubicBezTo>
                <a:pt x="163743" y="1325959"/>
                <a:pt x="155064" y="1314038"/>
                <a:pt x="146669" y="1301853"/>
              </a:cubicBezTo>
              <a:cubicBezTo>
                <a:pt x="134934" y="1284781"/>
                <a:pt x="123734" y="1267221"/>
                <a:pt x="113426" y="1249588"/>
              </a:cubicBezTo>
              <a:cubicBezTo>
                <a:pt x="43169" y="1129388"/>
                <a:pt x="4268" y="993447"/>
                <a:pt x="308" y="854275"/>
              </a:cubicBezTo>
              <a:cubicBezTo>
                <a:pt x="-227" y="834313"/>
                <a:pt x="-62" y="814422"/>
                <a:pt x="789" y="795178"/>
              </a:cubicBezTo>
              <a:cubicBezTo>
                <a:pt x="3988" y="723207"/>
                <a:pt x="16468" y="651948"/>
                <a:pt x="37920" y="583173"/>
              </a:cubicBezTo>
              <a:cubicBezTo>
                <a:pt x="44995" y="560430"/>
                <a:pt x="53071" y="537917"/>
                <a:pt x="61897" y="516252"/>
              </a:cubicBezTo>
              <a:cubicBezTo>
                <a:pt x="130274" y="346932"/>
                <a:pt x="253081" y="205201"/>
                <a:pt x="410941" y="113417"/>
              </a:cubicBezTo>
              <a:cubicBezTo>
                <a:pt x="529298" y="44120"/>
                <a:pt x="662370" y="5684"/>
                <a:pt x="798034" y="585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9</xdr:col>
      <xdr:colOff>48832</xdr:colOff>
      <xdr:row>10</xdr:row>
      <xdr:rowOff>132595</xdr:rowOff>
    </xdr:from>
    <xdr:to>
      <xdr:col>10</xdr:col>
      <xdr:colOff>533878</xdr:colOff>
      <xdr:row>14</xdr:row>
      <xdr:rowOff>59612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3427ED6-5458-544B-8991-5229DE4221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670459" flipH="1">
          <a:off x="10297732" y="4542670"/>
          <a:ext cx="1094646" cy="1679617"/>
        </a:xfrm>
        <a:prstGeom prst="rect">
          <a:avLst/>
        </a:prstGeom>
      </xdr:spPr>
    </xdr:pic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G13" totalsRowShown="0" headerRowDxfId="14" dataDxfId="13" headerRowCellStyle="40% - Accent1" dataCellStyle="Style 7">
  <autoFilter ref="B5:G13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PLAYER #" dataDxfId="12" dataCellStyle="Style 7"/>
    <tableColumn id="2" xr3:uid="{00000000-0010-0000-0000-000002000000}" name="NAME" dataDxfId="11" dataCellStyle="Style 7"/>
    <tableColumn id="3" xr3:uid="{00000000-0010-0000-0000-000003000000}" name="BIRTHDAY" dataDxfId="10" dataCellStyle="Style 7"/>
    <tableColumn id="4" xr3:uid="{00000000-0010-0000-0000-000004000000}" name="POSITION" dataDxfId="9" dataCellStyle="Style 7"/>
    <tableColumn id="5" xr3:uid="{00000000-0010-0000-0000-000005000000}" name="EMAIL" dataDxfId="8" dataCellStyle="Hyperlink"/>
    <tableColumn id="6" xr3:uid="{00000000-0010-0000-0000-000006000000}" name="PHONE" dataDxfId="7" dataCellStyle="Style 7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Table containing data on team roster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5:F11" totalsRowShown="0" headerRowDxfId="6" dataDxfId="5" headerRowCellStyle="40% - Accent1" dataCellStyle="Style 7">
  <autoFilter ref="B5:F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100-000001000000}" name="DATE" dataDxfId="4" dataCellStyle="Style 7"/>
    <tableColumn id="2" xr3:uid="{00000000-0010-0000-0100-000002000000}" name="EVENT" dataDxfId="3" dataCellStyle="Style 7"/>
    <tableColumn id="3" xr3:uid="{00000000-0010-0000-0100-000003000000}" name="VENUE" dataDxfId="2" dataCellStyle="Style 7"/>
    <tableColumn id="4" xr3:uid="{00000000-0010-0000-0100-000004000000}" name="STATUS" dataDxfId="1" dataCellStyle="Style 7"/>
    <tableColumn id="5" xr3:uid="{00000000-0010-0000-0100-000005000000}" name="REMARKS" dataDxfId="0" dataCellStyle="Style 7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Table containing data on team schedule"/>
    </ext>
  </extLst>
</table>
</file>

<file path=xl/theme/theme11.xml><?xml version="1.0" encoding="utf-8"?>
<a:theme xmlns:a="http://schemas.openxmlformats.org/drawingml/2006/main" name="Office Theme">
  <a:themeElements>
    <a:clrScheme name="The Emerald Sox">
      <a:dk1>
        <a:srgbClr val="000000"/>
      </a:dk1>
      <a:lt1>
        <a:srgbClr val="FFFFFF"/>
      </a:lt1>
      <a:dk2>
        <a:srgbClr val="4F4F62"/>
      </a:dk2>
      <a:lt2>
        <a:srgbClr val="E8E8E8"/>
      </a:lt2>
      <a:accent1>
        <a:srgbClr val="21A347"/>
      </a:accent1>
      <a:accent2>
        <a:srgbClr val="2FAAC0"/>
      </a:accent2>
      <a:accent3>
        <a:srgbClr val="F2AA0D"/>
      </a:accent3>
      <a:accent4>
        <a:srgbClr val="C5EA40"/>
      </a:accent4>
      <a:accent5>
        <a:srgbClr val="C1A482"/>
      </a:accent5>
      <a:accent6>
        <a:srgbClr val="0426B6"/>
      </a:accent6>
      <a:hlink>
        <a:srgbClr val="467886"/>
      </a:hlink>
      <a:folHlink>
        <a:srgbClr val="96607D"/>
      </a:folHlink>
    </a:clrScheme>
    <a:fontScheme name="Custom 11">
      <a:majorFont>
        <a:latin typeface="Source Sans Pro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3" /><Relationship Type="http://schemas.openxmlformats.org/officeDocument/2006/relationships/printerSettings" Target="/xl/printerSettings/printerSettings13.bin" Id="rId2" /><Relationship Type="http://schemas.openxmlformats.org/officeDocument/2006/relationships/table" Target="/xl/tables/table12.xml" Id="rId4" /><Relationship Type="http://schemas.openxmlformats.org/officeDocument/2006/relationships/hyperlink" Target="mailto:ariane@example.com" TargetMode="External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  <pageSetUpPr fitToPage="1"/>
  </sheetPr>
  <dimension ref="A1:H13"/>
  <sheetViews>
    <sheetView showGridLines="0" tabSelected="1" zoomScaleNormal="100" workbookViewId="0"/>
  </sheetViews>
  <sheetFormatPr defaultColWidth="9.109375" defaultRowHeight="30" customHeight="1" x14ac:dyDescent="0.3"/>
  <cols>
    <col min="1" max="1" width="4.109375" style="1" customWidth="1"/>
    <col min="2" max="2" width="23" style="2" customWidth="1"/>
    <col min="3" max="3" width="39.6640625" style="3" customWidth="1"/>
    <col min="4" max="4" width="28.5546875" style="4" customWidth="1"/>
    <col min="5" max="5" width="28.5546875" style="3" customWidth="1"/>
    <col min="6" max="6" width="39.6640625" style="2" customWidth="1"/>
    <col min="7" max="7" width="23" style="3" customWidth="1"/>
    <col min="8" max="8" width="4.109375" style="1" customWidth="1"/>
    <col min="9" max="16384" width="9.109375" style="5"/>
  </cols>
  <sheetData>
    <row r="1" spans="1:8" ht="30" customHeight="1" x14ac:dyDescent="0.3">
      <c r="H1" s="87"/>
    </row>
    <row r="2" spans="1:8" s="11" customFormat="1" ht="60" customHeight="1" x14ac:dyDescent="1.4">
      <c r="A2" s="6"/>
      <c r="B2" s="29" t="s">
        <v>1</v>
      </c>
      <c r="C2" s="7"/>
      <c r="D2" s="8"/>
      <c r="E2" s="7"/>
      <c r="F2" s="9"/>
      <c r="G2" s="7"/>
      <c r="H2" s="10"/>
    </row>
    <row r="3" spans="1:8" s="14" customFormat="1" ht="30" customHeight="1" x14ac:dyDescent="0.35">
      <c r="A3" s="12"/>
      <c r="B3" s="13" t="s">
        <v>33</v>
      </c>
      <c r="C3" s="12"/>
      <c r="D3" s="12"/>
      <c r="E3" s="12"/>
      <c r="F3" s="12"/>
      <c r="G3" s="12"/>
      <c r="H3" s="12"/>
    </row>
    <row r="4" spans="1:8" s="16" customFormat="1" ht="15" customHeight="1" x14ac:dyDescent="0.3">
      <c r="A4" s="15"/>
      <c r="B4" s="15"/>
      <c r="C4" s="15"/>
      <c r="D4" s="15"/>
      <c r="E4" s="15"/>
      <c r="F4" s="15"/>
      <c r="G4" s="15"/>
      <c r="H4" s="15"/>
    </row>
    <row r="5" spans="1:8" s="22" customFormat="1" ht="39.9" customHeight="1" x14ac:dyDescent="0.3">
      <c r="A5" s="17"/>
      <c r="B5" s="18" t="s">
        <v>27</v>
      </c>
      <c r="C5" s="19" t="s">
        <v>28</v>
      </c>
      <c r="D5" s="20" t="s">
        <v>29</v>
      </c>
      <c r="E5" s="19" t="s">
        <v>30</v>
      </c>
      <c r="F5" s="18" t="s">
        <v>31</v>
      </c>
      <c r="G5" s="21" t="s">
        <v>32</v>
      </c>
      <c r="H5" s="17"/>
    </row>
    <row r="6" spans="1:8" ht="30" customHeight="1" x14ac:dyDescent="0.3">
      <c r="A6" s="23"/>
      <c r="B6" s="24">
        <v>8</v>
      </c>
      <c r="C6" s="24" t="s">
        <v>2</v>
      </c>
      <c r="D6" s="25">
        <v>32604</v>
      </c>
      <c r="E6" s="24" t="s">
        <v>3</v>
      </c>
      <c r="F6" s="26" t="s">
        <v>4</v>
      </c>
      <c r="G6" s="24" t="s">
        <v>5</v>
      </c>
      <c r="H6" s="23"/>
    </row>
    <row r="7" spans="1:8" ht="30" customHeight="1" x14ac:dyDescent="0.3">
      <c r="B7" s="24"/>
      <c r="C7" s="24"/>
      <c r="D7" s="24"/>
      <c r="E7" s="24"/>
      <c r="F7" s="27"/>
      <c r="G7" s="24"/>
    </row>
    <row r="8" spans="1:8" ht="30" customHeight="1" x14ac:dyDescent="0.3">
      <c r="B8" s="24"/>
      <c r="C8" s="24"/>
      <c r="D8" s="24"/>
      <c r="E8" s="24"/>
      <c r="F8" s="27"/>
      <c r="G8" s="24"/>
    </row>
    <row r="9" spans="1:8" ht="30" customHeight="1" x14ac:dyDescent="0.3">
      <c r="B9" s="24"/>
      <c r="C9" s="24"/>
      <c r="D9" s="24"/>
      <c r="E9" s="24"/>
      <c r="F9" s="27"/>
      <c r="G9" s="24"/>
    </row>
    <row r="10" spans="1:8" ht="30" customHeight="1" x14ac:dyDescent="0.3">
      <c r="B10" s="24"/>
      <c r="C10" s="24"/>
      <c r="D10" s="24"/>
      <c r="E10" s="24"/>
      <c r="F10" s="27"/>
      <c r="G10" s="24"/>
    </row>
    <row r="11" spans="1:8" ht="30" customHeight="1" x14ac:dyDescent="0.3">
      <c r="B11" s="24"/>
      <c r="C11" s="24"/>
      <c r="D11" s="24"/>
      <c r="E11" s="24"/>
      <c r="F11" s="27"/>
      <c r="G11" s="24"/>
    </row>
    <row r="12" spans="1:8" ht="30" customHeight="1" x14ac:dyDescent="0.3">
      <c r="B12" s="24"/>
      <c r="C12" s="24"/>
      <c r="D12" s="24"/>
      <c r="E12" s="24"/>
      <c r="F12" s="27"/>
      <c r="G12" s="24"/>
    </row>
    <row r="13" spans="1:8" ht="30" customHeight="1" x14ac:dyDescent="0.3">
      <c r="B13" s="24"/>
      <c r="C13" s="24"/>
      <c r="D13" s="24"/>
      <c r="E13" s="24"/>
      <c r="F13" s="27"/>
      <c r="G13" s="24"/>
    </row>
  </sheetData>
  <dataValidations count="3">
    <dataValidation allowBlank="1" showInputMessage="1" showErrorMessage="1" prompt="Type in the name of your team." sqref="B2" xr:uid="{00000000-0002-0000-0000-000001000000}"/>
    <dataValidation type="custom" allowBlank="1" showInputMessage="1" showErrorMessage="1" errorTitle="Invalid email address" error="Please enter a valid email address" sqref="F6:F13" xr:uid="{00000000-0002-0000-0000-000002000000}">
      <formula1>ISNUMBER(MATCH("*@*.???",F6,0))</formula1>
    </dataValidation>
    <dataValidation allowBlank="1" showInputMessage="1" showErrorMessage="1" prompt="This workbook will help you organize your team's members and schedule._x000a__x000a_In cell B2, type in the Team's Name. In the Team Roster table, type in each player's info." sqref="A1" xr:uid="{32A4911A-71CB-4EB9-A845-DD05DD888975}"/>
  </dataValidations>
  <hyperlinks>
    <hyperlink ref="F6" r:id="rId1" xr:uid="{0AA9EB58-5310-4957-8B81-E63529428688}"/>
  </hyperlinks>
  <printOptions horizontalCentered="1" gridLines="1"/>
  <pageMargins left="0.25" right="0.25" top="0.75" bottom="0.75" header="0.3" footer="0.3"/>
  <pageSetup scale="69" fitToHeight="20" orientation="landscape" horizontalDpi="4294967293" r:id="rId2"/>
  <drawing r:id="rId3"/>
  <tableParts count="1"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2:G11"/>
  <sheetViews>
    <sheetView showGridLines="0" zoomScaleNormal="100" workbookViewId="0"/>
  </sheetViews>
  <sheetFormatPr defaultColWidth="9.109375" defaultRowHeight="30" customHeight="1" x14ac:dyDescent="0.3"/>
  <cols>
    <col min="1" max="1" width="4.109375" style="1" customWidth="1"/>
    <col min="2" max="2" width="23" style="4" customWidth="1"/>
    <col min="3" max="3" width="45.21875" style="30" customWidth="1"/>
    <col min="4" max="4" width="34.109375" style="31" customWidth="1"/>
    <col min="5" max="5" width="23" style="31" customWidth="1"/>
    <col min="6" max="6" width="45.21875" style="31" customWidth="1"/>
    <col min="7" max="7" width="4.109375" style="1" customWidth="1"/>
    <col min="8" max="16384" width="9.109375" style="5"/>
  </cols>
  <sheetData>
    <row r="2" spans="1:7" s="33" customFormat="1" ht="60" customHeight="1" x14ac:dyDescent="1.4">
      <c r="A2" s="32"/>
      <c r="B2" s="42" t="str">
        <f>TeamName</f>
        <v>The Emerald Sox</v>
      </c>
      <c r="C2" s="32"/>
      <c r="D2" s="32"/>
      <c r="E2" s="32"/>
      <c r="F2" s="32"/>
      <c r="G2" s="32"/>
    </row>
    <row r="3" spans="1:7" s="35" customFormat="1" ht="30" customHeight="1" x14ac:dyDescent="0.3">
      <c r="A3" s="13"/>
      <c r="B3" s="34" t="s">
        <v>21</v>
      </c>
      <c r="C3" s="13"/>
      <c r="D3" s="13"/>
      <c r="E3" s="13"/>
      <c r="F3" s="13"/>
      <c r="G3" s="13"/>
    </row>
    <row r="4" spans="1:7" s="16" customFormat="1" ht="15" customHeight="1" x14ac:dyDescent="0.3">
      <c r="A4" s="36"/>
      <c r="B4" s="37"/>
      <c r="C4" s="36"/>
      <c r="D4" s="36"/>
      <c r="E4" s="36"/>
      <c r="F4" s="36"/>
      <c r="G4" s="36"/>
    </row>
    <row r="5" spans="1:7" s="22" customFormat="1" ht="39.9" customHeight="1" x14ac:dyDescent="0.3">
      <c r="A5" s="17"/>
      <c r="B5" s="38" t="s">
        <v>22</v>
      </c>
      <c r="C5" s="39" t="s">
        <v>23</v>
      </c>
      <c r="D5" s="40" t="s">
        <v>24</v>
      </c>
      <c r="E5" s="40" t="s">
        <v>25</v>
      </c>
      <c r="F5" s="40" t="s">
        <v>26</v>
      </c>
      <c r="G5" s="17"/>
    </row>
    <row r="6" spans="1:7" ht="30" customHeight="1" x14ac:dyDescent="0.3">
      <c r="A6" s="23"/>
      <c r="B6" s="25">
        <f ca="1">IF(MONTH(TODAY())=12,TODAY()+92,TODAY())</f>
        <v>45363</v>
      </c>
      <c r="C6" s="24" t="s">
        <v>7</v>
      </c>
      <c r="D6" s="24" t="s">
        <v>34</v>
      </c>
      <c r="E6" s="24" t="s">
        <v>0</v>
      </c>
      <c r="F6" s="24" t="s">
        <v>6</v>
      </c>
      <c r="G6" s="23"/>
    </row>
    <row r="7" spans="1:7" ht="30" customHeight="1" x14ac:dyDescent="0.3">
      <c r="B7" s="25"/>
      <c r="C7" s="24"/>
      <c r="D7" s="24"/>
      <c r="E7" s="24"/>
      <c r="F7" s="24"/>
    </row>
    <row r="8" spans="1:7" ht="30" customHeight="1" x14ac:dyDescent="0.3">
      <c r="B8" s="25"/>
      <c r="C8" s="24"/>
      <c r="D8" s="24"/>
      <c r="E8" s="24"/>
      <c r="F8" s="24"/>
    </row>
    <row r="9" spans="1:7" ht="30" customHeight="1" x14ac:dyDescent="0.3">
      <c r="B9" s="25"/>
      <c r="C9" s="24"/>
      <c r="D9" s="24"/>
      <c r="E9" s="24"/>
      <c r="F9" s="24"/>
    </row>
    <row r="10" spans="1:7" ht="30" customHeight="1" x14ac:dyDescent="0.3">
      <c r="B10" s="25"/>
      <c r="C10" s="24"/>
      <c r="D10" s="24"/>
      <c r="E10" s="24"/>
      <c r="F10" s="24"/>
    </row>
    <row r="11" spans="1:7" ht="30" customHeight="1" x14ac:dyDescent="0.3">
      <c r="B11" s="25"/>
      <c r="C11" s="24"/>
      <c r="D11" s="24"/>
      <c r="E11" s="24"/>
      <c r="F11" s="24"/>
    </row>
  </sheetData>
  <dataValidations count="2">
    <dataValidation type="list" allowBlank="1" showInputMessage="1" showErrorMessage="1" sqref="E6:E11" xr:uid="{00000000-0002-0000-0100-000000000000}">
      <formula1>"Scheduled, Tentative, Completed, Cancelled"</formula1>
    </dataValidation>
    <dataValidation allowBlank="1" showInputMessage="1" showErrorMessage="1" prompt="Type in each event's info in the Team Schedule table." sqref="A1" xr:uid="{00000000-0002-0000-0100-000001000000}"/>
  </dataValidations>
  <printOptions horizontalCentered="1"/>
  <pageMargins left="0.25" right="0.25" top="0.75" bottom="0.75" header="0.3" footer="0.3"/>
  <pageSetup scale="76" fitToHeight="20" orientation="landscape" horizontalDpi="4294967293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fitToPage="1"/>
  </sheetPr>
  <dimension ref="A1:O19"/>
  <sheetViews>
    <sheetView showGridLines="0" zoomScaleNormal="100" workbookViewId="0"/>
  </sheetViews>
  <sheetFormatPr defaultColWidth="9.109375" defaultRowHeight="21.9" customHeight="1" x14ac:dyDescent="0.3"/>
  <cols>
    <col min="1" max="1" width="4.109375" style="5" customWidth="1"/>
    <col min="2" max="2" width="20.77734375" style="28" customWidth="1"/>
    <col min="3" max="3" width="20.77734375" style="41" customWidth="1"/>
    <col min="4" max="4" width="20.77734375" style="22" customWidth="1"/>
    <col min="5" max="5" width="20.77734375" style="5" customWidth="1"/>
    <col min="6" max="6" width="20.77734375" style="41" customWidth="1"/>
    <col min="7" max="8" width="20.77734375" style="5" customWidth="1"/>
    <col min="9" max="9" width="4.109375" style="5" customWidth="1"/>
    <col min="10" max="12" width="9.109375" style="5"/>
    <col min="13" max="13" width="4.109375" style="5" customWidth="1"/>
    <col min="14" max="14" width="9.109375" style="5"/>
    <col min="15" max="15" width="0" style="5" hidden="1" customWidth="1"/>
    <col min="16" max="16384" width="9.109375" style="5"/>
  </cols>
  <sheetData>
    <row r="1" spans="1:15" ht="30" customHeight="1" x14ac:dyDescent="0.3">
      <c r="A1" s="1"/>
      <c r="B1" s="4"/>
      <c r="C1" s="31"/>
      <c r="D1" s="3"/>
      <c r="E1" s="1"/>
      <c r="F1" s="31"/>
      <c r="G1" s="1"/>
      <c r="H1" s="1"/>
      <c r="I1" s="1"/>
      <c r="J1" s="1"/>
      <c r="K1" s="1"/>
      <c r="L1" s="1"/>
      <c r="M1" s="1"/>
    </row>
    <row r="2" spans="1:15" ht="60" customHeight="1" x14ac:dyDescent="1.4">
      <c r="A2" s="1"/>
      <c r="B2" s="86" t="str">
        <f>TeamName</f>
        <v>The Emerald Sox</v>
      </c>
      <c r="C2" s="86"/>
      <c r="D2" s="86"/>
      <c r="E2" s="86"/>
      <c r="F2" s="86"/>
      <c r="G2" s="86"/>
      <c r="H2" s="86"/>
      <c r="I2" s="43"/>
      <c r="J2" s="44"/>
      <c r="K2" s="45"/>
      <c r="L2" s="1"/>
      <c r="M2" s="1"/>
      <c r="O2" s="88">
        <f>DATE(H3,MONTH(G3&amp;"1"),1)</f>
        <v>45352</v>
      </c>
    </row>
    <row r="3" spans="1:15" ht="30" customHeight="1" x14ac:dyDescent="0.35">
      <c r="A3" s="1"/>
      <c r="B3" s="46" t="s">
        <v>8</v>
      </c>
      <c r="C3" s="47"/>
      <c r="D3" s="47"/>
      <c r="E3" s="47"/>
      <c r="F3" s="47"/>
      <c r="G3" s="48" t="s">
        <v>35</v>
      </c>
      <c r="H3" s="49">
        <v>2024</v>
      </c>
      <c r="I3" s="50"/>
      <c r="J3" s="1"/>
      <c r="K3" s="1"/>
      <c r="L3" s="1"/>
      <c r="M3" s="1"/>
    </row>
    <row r="4" spans="1:15" s="16" customFormat="1" ht="15" customHeight="1" x14ac:dyDescent="0.3">
      <c r="A4" s="15"/>
      <c r="B4" s="15"/>
      <c r="C4" s="15"/>
      <c r="D4" s="51"/>
      <c r="E4" s="51"/>
      <c r="F4" s="51"/>
      <c r="G4" s="52"/>
      <c r="H4" s="52"/>
      <c r="I4" s="50"/>
      <c r="J4" s="15"/>
      <c r="K4" s="15"/>
      <c r="L4" s="15"/>
      <c r="M4" s="15"/>
    </row>
    <row r="5" spans="1:15" s="59" customFormat="1" ht="39.9" customHeight="1" x14ac:dyDescent="0.3">
      <c r="A5" s="53"/>
      <c r="B5" s="54" t="s">
        <v>9</v>
      </c>
      <c r="C5" s="55" t="s">
        <v>10</v>
      </c>
      <c r="D5" s="55" t="s">
        <v>11</v>
      </c>
      <c r="E5" s="55" t="s">
        <v>12</v>
      </c>
      <c r="F5" s="55" t="s">
        <v>13</v>
      </c>
      <c r="G5" s="55" t="s">
        <v>14</v>
      </c>
      <c r="H5" s="56" t="s">
        <v>15</v>
      </c>
      <c r="I5" s="50"/>
      <c r="J5" s="57" t="s">
        <v>16</v>
      </c>
      <c r="K5" s="58"/>
      <c r="L5" s="58"/>
      <c r="M5" s="58"/>
    </row>
    <row r="6" spans="1:15" s="66" customFormat="1" ht="35.1" customHeight="1" thickBot="1" x14ac:dyDescent="0.35">
      <c r="A6" s="60"/>
      <c r="B6" s="89">
        <f>IFERROR(FirstDayofTheMonth-WEEKDAY(FirstDayofTheMonth,2),"")</f>
        <v>45347</v>
      </c>
      <c r="C6" s="61">
        <f>IFERROR(B6+1,"")</f>
        <v>45348</v>
      </c>
      <c r="D6" s="61">
        <f t="shared" ref="D6:H6" si="0">IFERROR(C6+1,"")</f>
        <v>45349</v>
      </c>
      <c r="E6" s="61">
        <f t="shared" si="0"/>
        <v>45350</v>
      </c>
      <c r="F6" s="61">
        <f t="shared" si="0"/>
        <v>45351</v>
      </c>
      <c r="G6" s="61">
        <f t="shared" si="0"/>
        <v>45352</v>
      </c>
      <c r="H6" s="62">
        <f t="shared" si="0"/>
        <v>45353</v>
      </c>
      <c r="I6" s="50"/>
      <c r="J6" s="63"/>
      <c r="K6" s="64" t="s">
        <v>17</v>
      </c>
      <c r="L6" s="65"/>
      <c r="M6" s="65"/>
    </row>
    <row r="7" spans="1:15" s="72" customFormat="1" ht="35.1" customHeight="1" thickBot="1" x14ac:dyDescent="0.35">
      <c r="A7" s="67"/>
      <c r="B7" s="80" t="str">
        <f ca="1">IFERROR(IF(VLOOKUP(B6,Table2[[DATE]:[EVENT]],2,FALSE)&lt;&gt;"",VLOOKUP(B6,Table2[[DATE]:[EVENT]],2,FALSE),""),"")</f>
        <v/>
      </c>
      <c r="C7" s="68" t="str">
        <f ca="1">IFERROR(IF(VLOOKUP(C6,Table2[[DATE]:[EVENT]],2,FALSE)&lt;&gt;"",VLOOKUP(C6,Table2[[DATE]:[EVENT]],2,FALSE),""),"")</f>
        <v/>
      </c>
      <c r="D7" s="68" t="str">
        <f ca="1">IFERROR(IF(VLOOKUP(D6,Table2[[DATE]:[EVENT]],2,FALSE)&lt;&gt;"",VLOOKUP(D6,Table2[[DATE]:[EVENT]],2,FALSE),""),"")</f>
        <v/>
      </c>
      <c r="E7" s="68" t="str">
        <f ca="1">IFERROR(IF(VLOOKUP(E6,Table2[[DATE]:[EVENT]],2,FALSE)&lt;&gt;"",VLOOKUP(E6,Table2[[DATE]:[EVENT]],2,FALSE),""),"")</f>
        <v/>
      </c>
      <c r="F7" s="68" t="str">
        <f ca="1">IFERROR(IF(VLOOKUP(F6,Table2[[DATE]:[EVENT]],2,FALSE)&lt;&gt;"",VLOOKUP(F6,Table2[[DATE]:[EVENT]],2,FALSE),""),"")</f>
        <v/>
      </c>
      <c r="G7" s="68" t="str">
        <f ca="1">IFERROR(IF(VLOOKUP(G6,Table2[[DATE]:[EVENT]],2,FALSE)&lt;&gt;"",VLOOKUP(G6,Table2[[DATE]:[EVENT]],2,FALSE),""),"")</f>
        <v/>
      </c>
      <c r="H7" s="69" t="str">
        <f ca="1">IFERROR(IF(VLOOKUP(H6,Table2[[DATE]:[EVENT]],2,FALSE)&lt;&gt;"",VLOOKUP(H6,Table2[[DATE]:[EVENT]],2,FALSE),""),"")</f>
        <v/>
      </c>
      <c r="I7" s="50"/>
      <c r="J7" s="70"/>
      <c r="K7" s="64" t="s">
        <v>18</v>
      </c>
      <c r="L7" s="71"/>
      <c r="M7" s="71"/>
    </row>
    <row r="8" spans="1:15" s="79" customFormat="1" ht="35.1" customHeight="1" thickBot="1" x14ac:dyDescent="0.35">
      <c r="A8" s="73"/>
      <c r="B8" s="74">
        <f>IFERROR(H6+1,"")</f>
        <v>45354</v>
      </c>
      <c r="C8" s="75">
        <f>IFERROR(B8+1,"")</f>
        <v>45355</v>
      </c>
      <c r="D8" s="75">
        <f t="shared" ref="D8:H16" si="1">IFERROR(C8+1,"")</f>
        <v>45356</v>
      </c>
      <c r="E8" s="75">
        <f t="shared" si="1"/>
        <v>45357</v>
      </c>
      <c r="F8" s="75">
        <f t="shared" si="1"/>
        <v>45358</v>
      </c>
      <c r="G8" s="75">
        <f t="shared" si="1"/>
        <v>45359</v>
      </c>
      <c r="H8" s="76">
        <f t="shared" si="1"/>
        <v>45360</v>
      </c>
      <c r="I8" s="77"/>
      <c r="J8" s="78"/>
      <c r="K8" s="64" t="s">
        <v>19</v>
      </c>
      <c r="L8" s="1"/>
      <c r="M8" s="77"/>
    </row>
    <row r="9" spans="1:15" s="72" customFormat="1" ht="35.1" customHeight="1" thickBot="1" x14ac:dyDescent="0.35">
      <c r="A9" s="67"/>
      <c r="B9" s="80" t="str">
        <f ca="1">IFERROR(IF(VLOOKUP(B8,Table2[[DATE]:[EVENT]],2,FALSE)&lt;&gt;"",VLOOKUP(B8,Table2[[DATE]:[EVENT]],2,FALSE),""),"")</f>
        <v/>
      </c>
      <c r="C9" s="68" t="str">
        <f ca="1">IFERROR(IF(VLOOKUP(C8,Table2[[DATE]:[EVENT]],2,FALSE)&lt;&gt;"",VLOOKUP(C8,Table2[[DATE]:[EVENT]],2,FALSE),""),"")</f>
        <v/>
      </c>
      <c r="D9" s="68" t="str">
        <f ca="1">IFERROR(IF(VLOOKUP(D8,Table2[[DATE]:[EVENT]],2,FALSE)&lt;&gt;"",VLOOKUP(D8,Table2[[DATE]:[EVENT]],2,FALSE),""),"")</f>
        <v/>
      </c>
      <c r="E9" s="68" t="str">
        <f ca="1">IFERROR(IF(VLOOKUP(E8,Table2[[DATE]:[EVENT]],2,FALSE)&lt;&gt;"",VLOOKUP(E8,Table2[[DATE]:[EVENT]],2,FALSE),""),"")</f>
        <v/>
      </c>
      <c r="F9" s="68" t="str">
        <f ca="1">IFERROR(IF(VLOOKUP(F8,Table2[[DATE]:[EVENT]],2,FALSE)&lt;&gt;"",VLOOKUP(F8,Table2[[DATE]:[EVENT]],2,FALSE),""),"")</f>
        <v/>
      </c>
      <c r="G9" s="68" t="str">
        <f ca="1">IFERROR(IF(VLOOKUP(G8,Table2[[DATE]:[EVENT]],2,FALSE)&lt;&gt;"",VLOOKUP(G8,Table2[[DATE]:[EVENT]],2,FALSE),""),"")</f>
        <v/>
      </c>
      <c r="H9" s="69" t="str">
        <f ca="1">IFERROR(IF(VLOOKUP(H8,Table2[[DATE]:[EVENT]],2,FALSE)&lt;&gt;"",VLOOKUP(H8,Table2[[DATE]:[EVENT]],2,FALSE),""),"")</f>
        <v/>
      </c>
      <c r="I9" s="71"/>
      <c r="J9" s="81"/>
      <c r="K9" s="64" t="s">
        <v>20</v>
      </c>
      <c r="L9" s="15"/>
      <c r="M9" s="71"/>
    </row>
    <row r="10" spans="1:15" s="79" customFormat="1" ht="35.1" customHeight="1" x14ac:dyDescent="0.3">
      <c r="A10" s="73"/>
      <c r="B10" s="74">
        <f>IFERROR(H8+1,"")</f>
        <v>45361</v>
      </c>
      <c r="C10" s="75">
        <f>IFERROR(B10+1,"")</f>
        <v>45362</v>
      </c>
      <c r="D10" s="75">
        <f t="shared" si="1"/>
        <v>45363</v>
      </c>
      <c r="E10" s="75">
        <f t="shared" si="1"/>
        <v>45364</v>
      </c>
      <c r="F10" s="75">
        <f t="shared" si="1"/>
        <v>45365</v>
      </c>
      <c r="G10" s="75">
        <f t="shared" si="1"/>
        <v>45366</v>
      </c>
      <c r="H10" s="76">
        <f t="shared" si="1"/>
        <v>45367</v>
      </c>
      <c r="I10" s="77"/>
      <c r="J10" s="77"/>
      <c r="K10" s="77"/>
      <c r="L10" s="58"/>
      <c r="M10" s="77"/>
    </row>
    <row r="11" spans="1:15" s="72" customFormat="1" ht="35.1" customHeight="1" thickBot="1" x14ac:dyDescent="0.35">
      <c r="A11" s="67"/>
      <c r="B11" s="80" t="str">
        <f ca="1">IFERROR(IF(VLOOKUP(B10,Table2[[DATE]:[EVENT]],2,FALSE)&lt;&gt;"",VLOOKUP(B10,Table2[[DATE]:[EVENT]],2,FALSE),""),"")</f>
        <v/>
      </c>
      <c r="C11" s="68" t="str">
        <f ca="1">IFERROR(IF(VLOOKUP(C10,Table2[[DATE]:[EVENT]],2,FALSE)&lt;&gt;"",VLOOKUP(C10,Table2[[DATE]:[EVENT]],2,FALSE),""),"")</f>
        <v/>
      </c>
      <c r="D11" s="68" t="str">
        <f ca="1">IFERROR(IF(VLOOKUP(D10,Table2[[DATE]:[EVENT]],2,FALSE)&lt;&gt;"",VLOOKUP(D10,Table2[[DATE]:[EVENT]],2,FALSE),""),"")</f>
        <v>Emerald Sox vs. Rain City Rats</v>
      </c>
      <c r="E11" s="68" t="str">
        <f ca="1">IFERROR(IF(VLOOKUP(E10,Table2[[DATE]:[EVENT]],2,FALSE)&lt;&gt;"",VLOOKUP(E10,Table2[[DATE]:[EVENT]],2,FALSE),""),"")</f>
        <v/>
      </c>
      <c r="F11" s="68" t="str">
        <f ca="1">IFERROR(IF(VLOOKUP(F10,Table2[[DATE]:[EVENT]],2,FALSE)&lt;&gt;"",VLOOKUP(F10,Table2[[DATE]:[EVENT]],2,FALSE),""),"")</f>
        <v/>
      </c>
      <c r="G11" s="68" t="str">
        <f ca="1">IFERROR(IF(VLOOKUP(G10,Table2[[DATE]:[EVENT]],2,FALSE)&lt;&gt;"",VLOOKUP(G10,Table2[[DATE]:[EVENT]],2,FALSE),""),"")</f>
        <v/>
      </c>
      <c r="H11" s="69" t="str">
        <f ca="1">IFERROR(IF(VLOOKUP(H10,Table2[[DATE]:[EVENT]],2,FALSE)&lt;&gt;"",VLOOKUP(H10,Table2[[DATE]:[EVENT]],2,FALSE),""),"")</f>
        <v/>
      </c>
      <c r="I11" s="71"/>
      <c r="J11" s="71"/>
      <c r="K11" s="71"/>
      <c r="L11" s="65"/>
      <c r="M11" s="71"/>
    </row>
    <row r="12" spans="1:15" s="79" customFormat="1" ht="35.1" customHeight="1" x14ac:dyDescent="0.3">
      <c r="A12" s="73"/>
      <c r="B12" s="74">
        <f>IFERROR(H10+1,"")</f>
        <v>45368</v>
      </c>
      <c r="C12" s="75">
        <f>IFERROR(B12+1,"")</f>
        <v>45369</v>
      </c>
      <c r="D12" s="75">
        <f t="shared" si="1"/>
        <v>45370</v>
      </c>
      <c r="E12" s="75">
        <f t="shared" si="1"/>
        <v>45371</v>
      </c>
      <c r="F12" s="75">
        <f t="shared" si="1"/>
        <v>45372</v>
      </c>
      <c r="G12" s="75">
        <f t="shared" si="1"/>
        <v>45373</v>
      </c>
      <c r="H12" s="76">
        <f t="shared" si="1"/>
        <v>45374</v>
      </c>
      <c r="I12" s="77"/>
      <c r="J12" s="77"/>
      <c r="K12" s="77"/>
      <c r="L12" s="77"/>
      <c r="M12" s="77"/>
    </row>
    <row r="13" spans="1:15" s="72" customFormat="1" ht="35.1" customHeight="1" thickBot="1" x14ac:dyDescent="0.35">
      <c r="A13" s="67"/>
      <c r="B13" s="80" t="str">
        <f ca="1">IFERROR(IF(VLOOKUP(B12,Table2[[DATE]:[EVENT]],2,FALSE)&lt;&gt;"",VLOOKUP(B12,Table2[[DATE]:[EVENT]],2,FALSE),""),"")</f>
        <v/>
      </c>
      <c r="C13" s="68" t="str">
        <f ca="1">IFERROR(IF(VLOOKUP(C12,Table2[[DATE]:[EVENT]],2,FALSE)&lt;&gt;"",VLOOKUP(C12,Table2[[DATE]:[EVENT]],2,FALSE),""),"")</f>
        <v/>
      </c>
      <c r="D13" s="68" t="str">
        <f ca="1">IFERROR(IF(VLOOKUP(D12,Table2[[DATE]:[EVENT]],2,FALSE)&lt;&gt;"",VLOOKUP(D12,Table2[[DATE]:[EVENT]],2,FALSE),""),"")</f>
        <v/>
      </c>
      <c r="E13" s="68" t="str">
        <f ca="1">IFERROR(IF(VLOOKUP(E12,Table2[[DATE]:[EVENT]],2,FALSE)&lt;&gt;"",VLOOKUP(E12,Table2[[DATE]:[EVENT]],2,FALSE),""),"")</f>
        <v/>
      </c>
      <c r="F13" s="68" t="str">
        <f ca="1">IFERROR(IF(VLOOKUP(F12,Table2[[DATE]:[EVENT]],2,FALSE)&lt;&gt;"",VLOOKUP(F12,Table2[[DATE]:[EVENT]],2,FALSE),""),"")</f>
        <v/>
      </c>
      <c r="G13" s="68" t="str">
        <f ca="1">IFERROR(IF(VLOOKUP(G12,Table2[[DATE]:[EVENT]],2,FALSE)&lt;&gt;"",VLOOKUP(G12,Table2[[DATE]:[EVENT]],2,FALSE),""),"")</f>
        <v/>
      </c>
      <c r="H13" s="69" t="str">
        <f ca="1">IFERROR(IF(VLOOKUP(H12,Table2[[DATE]:[EVENT]],2,FALSE)&lt;&gt;"",VLOOKUP(H12,Table2[[DATE]:[EVENT]],2,FALSE),""),"")</f>
        <v/>
      </c>
      <c r="I13" s="71"/>
      <c r="J13" s="71"/>
      <c r="K13" s="71"/>
      <c r="L13" s="71"/>
      <c r="M13" s="71"/>
    </row>
    <row r="14" spans="1:15" s="79" customFormat="1" ht="35.1" customHeight="1" x14ac:dyDescent="0.3">
      <c r="A14" s="73"/>
      <c r="B14" s="74">
        <f>IFERROR(H12+1,"")</f>
        <v>45375</v>
      </c>
      <c r="C14" s="75">
        <f>IFERROR(B14+1,"")</f>
        <v>45376</v>
      </c>
      <c r="D14" s="75">
        <f t="shared" si="1"/>
        <v>45377</v>
      </c>
      <c r="E14" s="75">
        <f t="shared" si="1"/>
        <v>45378</v>
      </c>
      <c r="F14" s="75">
        <f t="shared" si="1"/>
        <v>45379</v>
      </c>
      <c r="G14" s="75">
        <f t="shared" si="1"/>
        <v>45380</v>
      </c>
      <c r="H14" s="76">
        <f t="shared" si="1"/>
        <v>45381</v>
      </c>
      <c r="I14" s="77"/>
      <c r="J14" s="77"/>
      <c r="K14" s="77"/>
      <c r="L14" s="77"/>
      <c r="M14" s="77"/>
    </row>
    <row r="15" spans="1:15" s="72" customFormat="1" ht="35.1" customHeight="1" thickBot="1" x14ac:dyDescent="0.35">
      <c r="A15" s="67"/>
      <c r="B15" s="80" t="str">
        <f ca="1">IFERROR(IF(VLOOKUP(B14,Table2[[DATE]:[EVENT]],2,FALSE)&lt;&gt;"",VLOOKUP(B14,Table2[[DATE]:[EVENT]],2,FALSE),""),"")</f>
        <v/>
      </c>
      <c r="C15" s="68" t="str">
        <f ca="1">IFERROR(IF(VLOOKUP(C14,Table2[[DATE]:[EVENT]],2,FALSE)&lt;&gt;"",VLOOKUP(C14,Table2[[DATE]:[EVENT]],2,FALSE),""),"")</f>
        <v/>
      </c>
      <c r="D15" s="68" t="str">
        <f ca="1">IFERROR(IF(VLOOKUP(D14,Table2[[DATE]:[EVENT]],2,FALSE)&lt;&gt;"",VLOOKUP(D14,Table2[[DATE]:[EVENT]],2,FALSE),""),"")</f>
        <v/>
      </c>
      <c r="E15" s="68" t="str">
        <f ca="1">IFERROR(IF(VLOOKUP(E14,Table2[[DATE]:[EVENT]],2,FALSE)&lt;&gt;"",VLOOKUP(E14,Table2[[DATE]:[EVENT]],2,FALSE),""),"")</f>
        <v/>
      </c>
      <c r="F15" s="68" t="str">
        <f ca="1">IFERROR(IF(VLOOKUP(F14,Table2[[DATE]:[EVENT]],2,FALSE)&lt;&gt;"",VLOOKUP(F14,Table2[[DATE]:[EVENT]],2,FALSE),""),"")</f>
        <v/>
      </c>
      <c r="G15" s="68" t="str">
        <f ca="1">IFERROR(IF(VLOOKUP(G14,Table2[[DATE]:[EVENT]],2,FALSE)&lt;&gt;"",VLOOKUP(G14,Table2[[DATE]:[EVENT]],2,FALSE),""),"")</f>
        <v/>
      </c>
      <c r="H15" s="69" t="str">
        <f ca="1">IFERROR(IF(VLOOKUP(H14,Table2[[DATE]:[EVENT]],2,FALSE)&lt;&gt;"",VLOOKUP(H14,Table2[[DATE]:[EVENT]],2,FALSE),""),"")</f>
        <v/>
      </c>
      <c r="I15" s="71"/>
      <c r="J15" s="71"/>
      <c r="K15" s="71"/>
      <c r="L15" s="71"/>
      <c r="M15" s="71"/>
    </row>
    <row r="16" spans="1:15" s="79" customFormat="1" ht="35.1" customHeight="1" x14ac:dyDescent="0.3">
      <c r="A16" s="73"/>
      <c r="B16" s="74">
        <f>IFERROR(H14+1,"")</f>
        <v>45382</v>
      </c>
      <c r="C16" s="75">
        <f>IFERROR(B16+1,"")</f>
        <v>45383</v>
      </c>
      <c r="D16" s="75">
        <f t="shared" si="1"/>
        <v>45384</v>
      </c>
      <c r="E16" s="75">
        <f t="shared" si="1"/>
        <v>45385</v>
      </c>
      <c r="F16" s="75">
        <f t="shared" si="1"/>
        <v>45386</v>
      </c>
      <c r="G16" s="75">
        <f t="shared" si="1"/>
        <v>45387</v>
      </c>
      <c r="H16" s="76">
        <f t="shared" si="1"/>
        <v>45388</v>
      </c>
      <c r="I16" s="77"/>
      <c r="J16" s="77"/>
      <c r="K16" s="77"/>
      <c r="L16" s="77"/>
      <c r="M16" s="77"/>
    </row>
    <row r="17" spans="1:13" s="72" customFormat="1" ht="35.1" customHeight="1" thickBot="1" x14ac:dyDescent="0.35">
      <c r="A17" s="67"/>
      <c r="B17" s="80" t="str">
        <f ca="1">IFERROR(IF(VLOOKUP(B16,Table2[[DATE]:[EVENT]],2,FALSE)&lt;&gt;"",VLOOKUP(B16,Table2[[DATE]:[EVENT]],2,FALSE),""),"")</f>
        <v/>
      </c>
      <c r="C17" s="68" t="str">
        <f ca="1">IFERROR(IF(VLOOKUP(C16,Table2[[DATE]:[EVENT]],2,FALSE)&lt;&gt;"",VLOOKUP(C16,Table2[[DATE]:[EVENT]],2,FALSE),""),"")</f>
        <v/>
      </c>
      <c r="D17" s="68" t="str">
        <f ca="1">IFERROR(IF(VLOOKUP(D16,Table2[[DATE]:[EVENT]],2,FALSE)&lt;&gt;"",VLOOKUP(D16,Table2[[DATE]:[EVENT]],2,FALSE),""),"")</f>
        <v/>
      </c>
      <c r="E17" s="68" t="str">
        <f ca="1">IFERROR(IF(VLOOKUP(E16,Table2[[DATE]:[EVENT]],2,FALSE)&lt;&gt;"",VLOOKUP(E16,Table2[[DATE]:[EVENT]],2,FALSE),""),"")</f>
        <v/>
      </c>
      <c r="F17" s="68" t="str">
        <f ca="1">IFERROR(IF(VLOOKUP(F16,Table2[[DATE]:[EVENT]],2,FALSE)&lt;&gt;"",VLOOKUP(F16,Table2[[DATE]:[EVENT]],2,FALSE),""),"")</f>
        <v/>
      </c>
      <c r="G17" s="68" t="str">
        <f ca="1">IFERROR(IF(VLOOKUP(G16,Table2[[DATE]:[EVENT]],2,FALSE)&lt;&gt;"",VLOOKUP(G16,Table2[[DATE]:[EVENT]],2,FALSE),""),"")</f>
        <v/>
      </c>
      <c r="H17" s="69" t="str">
        <f ca="1">IFERROR(IF(VLOOKUP(H16,Table2[[DATE]:[EVENT]],2,FALSE)&lt;&gt;"",VLOOKUP(H16,Table2[[DATE]:[EVENT]],2,FALSE),""),"")</f>
        <v/>
      </c>
      <c r="I17" s="71"/>
      <c r="J17" s="71"/>
      <c r="K17" s="71"/>
      <c r="L17" s="71"/>
      <c r="M17" s="71"/>
    </row>
    <row r="18" spans="1:13" s="72" customFormat="1" ht="24.9" customHeight="1" x14ac:dyDescent="0.3">
      <c r="A18" s="67"/>
      <c r="B18" s="82"/>
      <c r="C18" s="82"/>
      <c r="D18" s="82"/>
      <c r="E18" s="82"/>
      <c r="F18" s="82"/>
      <c r="G18" s="82"/>
      <c r="H18" s="82"/>
      <c r="I18" s="71"/>
      <c r="J18" s="71"/>
      <c r="K18" s="71"/>
      <c r="L18" s="71"/>
      <c r="M18" s="71"/>
    </row>
    <row r="19" spans="1:13" s="83" customFormat="1" ht="50.1" customHeight="1" x14ac:dyDescent="0.35">
      <c r="D19" s="84"/>
      <c r="F19" s="85"/>
    </row>
  </sheetData>
  <conditionalFormatting sqref="B6:H7">
    <cfRule type="expression" dxfId="44" priority="1">
      <formula>MONTH(B$6)&lt;&gt;MONTH(FirstDayofTheMonth)</formula>
    </cfRule>
  </conditionalFormatting>
  <conditionalFormatting sqref="B8:H9">
    <cfRule type="expression" dxfId="38" priority="47">
      <formula>MONTH(B$8)&lt;&gt;MONTH(FirstDayofTheMonth)</formula>
    </cfRule>
  </conditionalFormatting>
  <conditionalFormatting sqref="B10:H11">
    <cfRule type="expression" dxfId="34" priority="37">
      <formula>MONTH(B$10)&lt;&gt;MONTH(FirstDayofTheMonth)</formula>
    </cfRule>
  </conditionalFormatting>
  <conditionalFormatting sqref="B12:H13">
    <cfRule type="expression" dxfId="29" priority="27">
      <formula>MONTH(B$12)&lt;&gt;MONTH(FirstDayofTheMonth)</formula>
    </cfRule>
  </conditionalFormatting>
  <conditionalFormatting sqref="B14:H15">
    <cfRule type="expression" dxfId="24" priority="17">
      <formula>MONTH(B$14)&lt;&gt;MONTH(FirstDayofTheMonth)</formula>
    </cfRule>
  </conditionalFormatting>
  <conditionalFormatting sqref="B16:H17">
    <cfRule type="expression" dxfId="19" priority="7">
      <formula>MONTH(B$16)&lt;&gt;MONTH(FirstDayofTheMonth)</formula>
    </cfRule>
  </conditionalFormatting>
  <dataValidations count="2">
    <dataValidation type="list" allowBlank="1" showInputMessage="1" showErrorMessage="1" sqref="G3" xr:uid="{00000000-0002-0000-0200-000000000000}">
      <formula1>"January, February, March, April, May, June, July, August, September, October, November, December"</formula1>
    </dataValidation>
    <dataValidation allowBlank="1" showInputMessage="1" showErrorMessage="1" prompt="Select month and year in cells G3 and H3. Events are automatically added in the calendar." sqref="A1" xr:uid="{EEBEA3B8-F308-4067-B7EF-641B9699210D}"/>
  </dataValidations>
  <printOptions horizontalCentered="1"/>
  <pageMargins left="0.25" right="0.25" top="0.75" bottom="0.75" header="0.3" footer="0.3"/>
  <pageSetup scale="70" orientation="landscape" horizontalDpi="4294967293" r:id="rId1"/>
  <ignoredErrors>
    <ignoredError sqref="C7:H7 B9 C9:H9 B11 C11:H11 C13:H13 C15:H15 B13 B15 B8:H8 B10:H10 B12:H12 B14:H14 B16:H16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stopIfTrue="1" id="{20B3C701-07C6-4F3F-853A-78CCB9849D7F}">
            <xm:f>VLOOKUP(B$6,Schedule!$B:$F,4,FALSE)="Scheduled"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64" stopIfTrue="1" id="{9E9A2561-F475-4E8A-890A-2F118D86D11B}">
            <xm:f>VLOOKUP(B$6,Schedule!$B:$F,4,FALSE)="Tentative"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9" stopIfTrue="1" id="{E7EDB902-1970-4412-8854-C0D051E0217B}">
            <xm:f>VLOOKUP(B$6,Schedule!$B:$F,4,FALSE)="Cancelled"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0" stopIfTrue="1" id="{F9A2902A-2B4C-44BA-8519-898465650963}">
            <xm:f>VLOOKUP(B$6,Schedule!$B:$F,4,FALSE)="Completed"</xm:f>
            <x14:dxf>
              <fill>
                <patternFill>
                  <bgColor theme="7" tint="0.59996337778862885"/>
                </patternFill>
              </fill>
            </x14:dxf>
          </x14:cfRule>
          <xm:sqref>B6:H7</xm:sqref>
        </x14:conditionalFormatting>
        <x14:conditionalFormatting xmlns:xm="http://schemas.microsoft.com/office/excel/2006/main">
          <x14:cfRule type="expression" priority="2" stopIfTrue="1" id="{0055B410-D552-4CD0-8A26-66DFF119403C}">
            <xm:f>VLOOKUP(B$8,Schedule!$B:$F,4,FALSE)="Scheduled"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53" stopIfTrue="1" id="{ECEFAC93-53CA-4321-ABD2-0A317830E155}">
            <xm:f>VLOOKUP(B$8,Schedule!$B:$F,4,FALSE)="Tentative"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54" stopIfTrue="1" id="{BC55CD57-A394-49A2-9E69-AFD26A83C0C8}">
            <xm:f>VLOOKUP(B$8,Schedule!$B:$F,4,FALSE)="Cancelled"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5" stopIfTrue="1" id="{1858EE0D-458D-4AC8-A95F-5180E792B5DB}">
            <xm:f>VLOOKUP(B$8,Schedule!$B:$F,4,FALSE)="Completed"</xm:f>
            <x14:dxf>
              <fill>
                <patternFill>
                  <bgColor theme="3" tint="0.59996337778862885"/>
                </patternFill>
              </fill>
            </x14:dxf>
          </x14:cfRule>
          <xm:sqref>B8:H9</xm:sqref>
        </x14:conditionalFormatting>
        <x14:conditionalFormatting xmlns:xm="http://schemas.microsoft.com/office/excel/2006/main">
          <x14:cfRule type="expression" priority="43" stopIfTrue="1" id="{02F3470B-AC7D-4425-B13D-60A8EB4B8058}">
            <xm:f>VLOOKUP(B$10,Schedule!$B:$F,4,FALSE)="Scheduled"</xm:f>
            <x14:dxf>
              <font>
                <color theme="1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44" stopIfTrue="1" id="{F048C2E9-D74C-49D1-9705-0FDE96182718}">
            <xm:f>VLOOKUP(B$10,Schedule!$B:$F,4,FALSE)="Tentative"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5" stopIfTrue="1" id="{37E421D2-E6AA-45AD-98E8-96B86AC3241B}">
            <xm:f>VLOOKUP(B$10,Schedule!$B:$F,4,FALSE)="Cancelled"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46" stopIfTrue="1" id="{EA2F6291-C5EC-4459-A19D-8E0A4BBF8903}">
            <xm:f>VLOOKUP(B$10,Schedule!$B:$F,4,FALSE)="Completed"</xm:f>
            <x14:dxf>
              <fill>
                <patternFill>
                  <bgColor theme="3" tint="0.59996337778862885"/>
                </patternFill>
              </fill>
            </x14:dxf>
          </x14:cfRule>
          <xm:sqref>B10:H11</xm:sqref>
        </x14:conditionalFormatting>
        <x14:conditionalFormatting xmlns:xm="http://schemas.microsoft.com/office/excel/2006/main">
          <x14:cfRule type="expression" priority="33" stopIfTrue="1" id="{7F466E3C-C127-4A01-93C7-88B037ED7203}">
            <xm:f>VLOOKUP(B$12,Schedule!$B:$F,4,FALSE)="Scheduled"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34" stopIfTrue="1" id="{6F5ACD77-C776-4301-B4E9-9EEFF35A6F49}">
            <xm:f>VLOOKUP(B$12,Schedule!$B:$F,4,FALSE)="Tentative"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35" stopIfTrue="1" id="{FE84C582-5C60-4656-9AC1-65A8910C5C52}">
            <xm:f>VLOOKUP(B$12,Schedule!$B:$F,4,FALSE)="Cancelled"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6" stopIfTrue="1" id="{33D3BCD1-E88F-4181-BF5F-FD16B870D506}">
            <xm:f>VLOOKUP(B$12,Schedule!$B:$F,4,FALSE)="Completed"</xm:f>
            <x14:dxf>
              <fill>
                <patternFill>
                  <bgColor theme="7" tint="0.59996337778862885"/>
                </patternFill>
              </fill>
            </x14:dxf>
          </x14:cfRule>
          <xm:sqref>B12:H13</xm:sqref>
        </x14:conditionalFormatting>
        <x14:conditionalFormatting xmlns:xm="http://schemas.microsoft.com/office/excel/2006/main">
          <x14:cfRule type="expression" priority="23" stopIfTrue="1" id="{09791781-9B24-40AB-9FCF-671E5A46DC20}">
            <xm:f>VLOOKUP(B$14,Schedule!$B:$F,4,FALSE)="Scheduled"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4" stopIfTrue="1" id="{65861D16-E9D7-457E-87D3-B8D2EF6CB01A}">
            <xm:f>VLOOKUP(B$14,Schedule!$B:$F,4,FALSE)="Tentative"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5" stopIfTrue="1" id="{2C70DB31-6AB6-41A6-B425-8F9955C1DD7E}">
            <xm:f>VLOOKUP(B$14,Schedule!$B:$F,4,FALSE)="Cancelled"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26" stopIfTrue="1" id="{CC881267-82AB-480B-B266-4D36AD92B4F1}">
            <xm:f>VLOOKUP(B$14,Schedule!$B:$F,4,FALSE)="Completed"</xm:f>
            <x14:dxf>
              <fill>
                <patternFill>
                  <bgColor theme="7" tint="0.59996337778862885"/>
                </patternFill>
              </fill>
            </x14:dxf>
          </x14:cfRule>
          <xm:sqref>B14:H15</xm:sqref>
        </x14:conditionalFormatting>
        <x14:conditionalFormatting xmlns:xm="http://schemas.microsoft.com/office/excel/2006/main">
          <x14:cfRule type="expression" priority="13" stopIfTrue="1" id="{395D13C2-2EB0-455D-A629-E7C2D485F47C}">
            <xm:f>VLOOKUP(B$16,Schedule!$B:$F,4,FALSE)="Scheduled"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14" stopIfTrue="1" id="{3A13D82C-A3A2-4087-BA65-96C3C5C23901}">
            <xm:f>VLOOKUP(B$16,Schedule!$B:$F,4,FALSE)="Tentative"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5" stopIfTrue="1" id="{ADCB2DEB-911A-48D6-A958-FAEA8F670B7D}">
            <xm:f>VLOOKUP(B$16,Schedule!$B:$F,4,FALSE)="Cancelled"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6" stopIfTrue="1" id="{16521BF5-1EE1-4871-8B47-96FD25DB609E}">
            <xm:f>VLOOKUP(B$16,Schedule!$B:$F,4,FALSE)="Completed"</xm:f>
            <x14:dxf>
              <fill>
                <patternFill>
                  <bgColor theme="7" tint="0.59996337778862885"/>
                </patternFill>
              </fill>
            </x14:dxf>
          </x14:cfRule>
          <xm:sqref>B16:H17</xm:sqref>
        </x14:conditionalFormatting>
      </x14:conditionalFormattings>
    </ext>
  </extLst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33C0A331-205C-4383-8248-F266EBBFB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3.xml><?xml version="1.0" encoding="utf-8"?>
<ds:datastoreItem xmlns:ds="http://schemas.openxmlformats.org/officeDocument/2006/customXml" ds:itemID="{FF959D7D-02F7-4A3A-825C-19ECE0C59B9E}">
  <ds:schemaRefs>
    <ds:schemaRef ds:uri="http://schemas.microsoft.com/sharepoint/v3/contenttype/forms"/>
  </ds:schemaRefs>
</ds:datastoreItem>
</file>

<file path=customXml/itemProps32.xml><?xml version="1.0" encoding="utf-8"?>
<ds:datastoreItem xmlns:ds="http://schemas.openxmlformats.org/officeDocument/2006/customXml" ds:itemID="{041F4431-BE13-4065-9EEA-0A3EAC17FB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TM16410095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ap:HeadingPairs>
  <ap:TitlesOfParts>
    <vt:vector baseType="lpstr" size="5">
      <vt:lpstr>Roster</vt:lpstr>
      <vt:lpstr>Schedule</vt:lpstr>
      <vt:lpstr>Calendar</vt:lpstr>
      <vt:lpstr>FirstDayofTheMonth</vt:lpstr>
      <vt:lpstr>TeamName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2023-08-07T15:07:16Z</dcterms:created>
  <dcterms:modified xsi:type="dcterms:W3CDTF">2023-12-11T06:04:38Z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