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m114\Desktop\LINEUP ANGLE\DOCUMENTACIOOOON\Análisis y Diseño\"/>
    </mc:Choice>
  </mc:AlternateContent>
  <xr:revisionPtr revIDLastSave="0" documentId="13_ncr:1_{60C6050C-1769-47E6-9A0F-63AFAAD937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rtada" sheetId="1" r:id="rId1"/>
    <sheet name="Identificación Casos" sheetId="2" r:id="rId2"/>
    <sheet name="Control" sheetId="3" r:id="rId3"/>
    <sheet name="Datos del plan" sheetId="4" state="hidden" r:id="rId4"/>
  </sheets>
  <definedNames>
    <definedName name="_xlnm._FilterDatabase" localSheetId="1" hidden="1">'Identificación Casos'!$A$1:$K$38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O5xqUsi2iIIyPfB+PJ48zejQPYyYg8arz7Rlnr046qs="/>
    </ext>
  </extLst>
</workbook>
</file>

<file path=xl/calcChain.xml><?xml version="1.0" encoding="utf-8"?>
<calcChain xmlns="http://schemas.openxmlformats.org/spreadsheetml/2006/main">
  <c r="G39" i="3" l="1"/>
  <c r="G38" i="3"/>
  <c r="G37" i="3"/>
  <c r="D13" i="3"/>
  <c r="D10" i="3"/>
  <c r="D9" i="3"/>
  <c r="D8" i="3"/>
  <c r="D7" i="3"/>
  <c r="G41" i="3" l="1"/>
  <c r="D16" i="3"/>
</calcChain>
</file>

<file path=xl/sharedStrings.xml><?xml version="1.0" encoding="utf-8"?>
<sst xmlns="http://schemas.openxmlformats.org/spreadsheetml/2006/main" count="439" uniqueCount="197">
  <si>
    <t xml:space="preserve">Plan de prueba </t>
  </si>
  <si>
    <t>Lineup Angle</t>
  </si>
  <si>
    <t>ID</t>
  </si>
  <si>
    <t>Nombre de la prueba</t>
  </si>
  <si>
    <t>Tipo</t>
  </si>
  <si>
    <t>Resultado esperado</t>
  </si>
  <si>
    <t>Resultado obtenido</t>
  </si>
  <si>
    <t>Modulo a probar</t>
  </si>
  <si>
    <t>Resultado</t>
  </si>
  <si>
    <t>Candidato a automatizar</t>
  </si>
  <si>
    <t>Observación</t>
  </si>
  <si>
    <t>Responsable ejecución</t>
  </si>
  <si>
    <t>Complejidad</t>
  </si>
  <si>
    <t>MTC_001</t>
  </si>
  <si>
    <t>Prueba de Registro</t>
  </si>
  <si>
    <t>Funcional</t>
  </si>
  <si>
    <t>El usuario puede registrarse correctamente</t>
  </si>
  <si>
    <t>Funciona correctamente</t>
  </si>
  <si>
    <t>Registro</t>
  </si>
  <si>
    <t>OK</t>
  </si>
  <si>
    <t>SI</t>
  </si>
  <si>
    <t>Se requiere implementar el registro</t>
  </si>
  <si>
    <t>Aurelio Ramirez</t>
  </si>
  <si>
    <t>Alta</t>
  </si>
  <si>
    <t>MTC_002</t>
  </si>
  <si>
    <t>Prueba de Inicio de Sesión</t>
  </si>
  <si>
    <t>El usuario puede iniciar sesión correctamente</t>
  </si>
  <si>
    <t>Login</t>
  </si>
  <si>
    <t>Se requiere implementar el inicio de sesión</t>
  </si>
  <si>
    <t>José Muñoz</t>
  </si>
  <si>
    <t>MTC_003</t>
  </si>
  <si>
    <t>Prueba de Cierre de Sesión</t>
  </si>
  <si>
    <t>El usuario puede cerrar sesión correctamente</t>
  </si>
  <si>
    <t>Se requiere implementar el cierre de sesión</t>
  </si>
  <si>
    <t>Media</t>
  </si>
  <si>
    <t>MTC_004</t>
  </si>
  <si>
    <t>Prueba de Página de Nosotros</t>
  </si>
  <si>
    <t>La página de "Nosotros" se carga correctamente</t>
  </si>
  <si>
    <t>Página de Nosotros</t>
  </si>
  <si>
    <t>Se requiere implementar la visualización</t>
  </si>
  <si>
    <t>Baja</t>
  </si>
  <si>
    <t>MTC_005</t>
  </si>
  <si>
    <t>Prueba de Visualización de Personajes</t>
  </si>
  <si>
    <t>Los personajes se muestran correctamente</t>
  </si>
  <si>
    <t>Página de Personajes</t>
  </si>
  <si>
    <t>MTC_006</t>
  </si>
  <si>
    <t>Prueba de Visualización de Mapas</t>
  </si>
  <si>
    <t>Los mapas se muestran correctamente</t>
  </si>
  <si>
    <t>Página de Mapas</t>
  </si>
  <si>
    <t>Cristobal Arellano</t>
  </si>
  <si>
    <t>MTC_007</t>
  </si>
  <si>
    <t>Prueba de Acceso a Página de Admin</t>
  </si>
  <si>
    <t>Los administradores pueden acceder a la página de admin</t>
  </si>
  <si>
    <t>Página de Admin</t>
  </si>
  <si>
    <t>Se requiere implementar el acceso</t>
  </si>
  <si>
    <t>MTC_008</t>
  </si>
  <si>
    <t>Prueba de Agregar Mapas</t>
  </si>
  <si>
    <t xml:space="preserve">Los administradores pueden agregar nuevos mapas	</t>
  </si>
  <si>
    <t>En Proceso</t>
  </si>
  <si>
    <t>Se requiere implementar la adición</t>
  </si>
  <si>
    <t>MTC_009</t>
  </si>
  <si>
    <t>Prueba de Eliminación de Mapas</t>
  </si>
  <si>
    <t>Los administradores pueden eliminar mapas</t>
  </si>
  <si>
    <t>Se requiere implementar la eliminación</t>
  </si>
  <si>
    <t>MTC_010</t>
  </si>
  <si>
    <t>Prueba de Edición de Personajes</t>
  </si>
  <si>
    <t>Los administradores pueden editar personajes</t>
  </si>
  <si>
    <t>NOK</t>
  </si>
  <si>
    <t>Se requiere implementar la edición</t>
  </si>
  <si>
    <t>MTC_011</t>
  </si>
  <si>
    <t>Prueba de Buscar Personajes</t>
  </si>
  <si>
    <t>Los usuarios pueden buscar personajes por nombre</t>
  </si>
  <si>
    <t>Se requiere implementar la búsqueda</t>
  </si>
  <si>
    <t>MTC_012</t>
  </si>
  <si>
    <t>Prueba de Visualizacion de lineup</t>
  </si>
  <si>
    <t xml:space="preserve">El usuario puede vizualizar los lineups </t>
  </si>
  <si>
    <t>MTC_013</t>
  </si>
  <si>
    <t>Prueba de Botón menú</t>
  </si>
  <si>
    <t>El usuario puede iingresar al menu</t>
  </si>
  <si>
    <t>Menú</t>
  </si>
  <si>
    <t>MTC_014</t>
  </si>
  <si>
    <t>Prueba de Botón Perfil</t>
  </si>
  <si>
    <t>El usuario puedeingresar al perfil</t>
  </si>
  <si>
    <t>MTC_015</t>
  </si>
  <si>
    <t>Prueba de Botón Home</t>
  </si>
  <si>
    <t>El usuario puede usar boton Home</t>
  </si>
  <si>
    <t>Pagina principal</t>
  </si>
  <si>
    <t>.Se requiere mejorar la interfaz</t>
  </si>
  <si>
    <t>MTC_016</t>
  </si>
  <si>
    <t>Prueba de notfound</t>
  </si>
  <si>
    <t>Al ingresar mal a alguna pagina, al usuario se le avisa</t>
  </si>
  <si>
    <t>Todas</t>
  </si>
  <si>
    <t>Se requiere avisar al usuario</t>
  </si>
  <si>
    <t>MTC_017</t>
  </si>
  <si>
    <t>Prueba de modificar usuario</t>
  </si>
  <si>
    <t>El usuario puede modificar su perfil y parametros a su gusto pero con validaciones de seguridad.</t>
  </si>
  <si>
    <t>Modificar perfil</t>
  </si>
  <si>
    <t>Se requiere agregar un minimo de parametros</t>
  </si>
  <si>
    <t>MTC_018</t>
  </si>
  <si>
    <t>Prueba de validacion de contraseña</t>
  </si>
  <si>
    <t>Se le pide requesitos para colocar una contraseña segura</t>
  </si>
  <si>
    <t>Se requiere cambiar alertas</t>
  </si>
  <si>
    <t>MTC_019</t>
  </si>
  <si>
    <t>Prueba validacion de usuario</t>
  </si>
  <si>
    <t>Se le pide al usuario que agrege un usuario valido</t>
  </si>
  <si>
    <t>Inicio sesion</t>
  </si>
  <si>
    <t>Se requiere agregar parametros para el usuario</t>
  </si>
  <si>
    <t>MTC_020</t>
  </si>
  <si>
    <t>Prueba agregar foto</t>
  </si>
  <si>
    <t>El usuario puede agregar una foto de perfil</t>
  </si>
  <si>
    <t>Perfil</t>
  </si>
  <si>
    <t>Se requiere agregar un limite de cambios de fotos</t>
  </si>
  <si>
    <t>MTC_021</t>
  </si>
  <si>
    <t>Prueba  Modificar contraseña</t>
  </si>
  <si>
    <t>El usuario puede modificar su contraseña</t>
  </si>
  <si>
    <t>Se requiere agregar parametros para las contraseñas</t>
  </si>
  <si>
    <t>MTC_022</t>
  </si>
  <si>
    <t>Prueba de contactanos</t>
  </si>
  <si>
    <t xml:space="preserve">El usuario puede enviarnos un mensaje en caso de ayuda </t>
  </si>
  <si>
    <t>Contactanos</t>
  </si>
  <si>
    <t>Se requiere pedir correo al usuario</t>
  </si>
  <si>
    <t>MTC_023</t>
  </si>
  <si>
    <t>Prueba de compatibilidad web</t>
  </si>
  <si>
    <t>No Funcional</t>
  </si>
  <si>
    <t>La app funciona en todas las web</t>
  </si>
  <si>
    <t>Se requiere mejorar el diseño</t>
  </si>
  <si>
    <t>MTC_024</t>
  </si>
  <si>
    <t>Prueba de compatibilidad movil</t>
  </si>
  <si>
    <t>La app funciona en todos los dispositivos</t>
  </si>
  <si>
    <t>MTC_025</t>
  </si>
  <si>
    <t>Registrar un usuario con un nombre de usuario único</t>
  </si>
  <si>
    <t>la aplicación permite el registro de un nuevo usuario con un nombre de usuario único</t>
  </si>
  <si>
    <t>En proceso</t>
  </si>
  <si>
    <t>La validación funciona correctamente pero requiere ajuste de detalles</t>
  </si>
  <si>
    <t>MTC_026</t>
  </si>
  <si>
    <t>Registrar un usuario con un correo electrónico válido</t>
  </si>
  <si>
    <t>la aplicación valide la dirección de correo electrónico ingresada</t>
  </si>
  <si>
    <t>Funciona</t>
  </si>
  <si>
    <t>La validación funciona correctamente</t>
  </si>
  <si>
    <t>MTC_027</t>
  </si>
  <si>
    <t>Registrar un usuario con una contraseña válida</t>
  </si>
  <si>
    <t xml:space="preserve"> Comprobar que la contraseña proporcionada cumpla con los requisitos de seguridad y permita el registro si es válida.</t>
  </si>
  <si>
    <t>La validación para el campo de la contraseña funciona correctamente</t>
  </si>
  <si>
    <t>MTC_028</t>
  </si>
  <si>
    <t>Intentar registrarse sin proporcionar un nombre de usuario</t>
  </si>
  <si>
    <t>la aplicación muestra un mensaje de error o no permite el registro si no se proporciona un nombre de usuario.</t>
  </si>
  <si>
    <t>El campo del usuario no puede quedar vacío, requiere llenar el campo</t>
  </si>
  <si>
    <t>MTC_029</t>
  </si>
  <si>
    <t>Intentar registrarse sin proporcionar un correo electrónico</t>
  </si>
  <si>
    <t>la aplicación muestra un mensaje de error o no permite el registro si no se proporciona una dirección de correo electrónico.</t>
  </si>
  <si>
    <t>Se requiere el ingreso de correo para registro, de lo contrario se visualiza una alerta</t>
  </si>
  <si>
    <t>MTC_030</t>
  </si>
  <si>
    <t>Intentar registrarse sin proporcionar una contraseña</t>
  </si>
  <si>
    <t xml:space="preserve">la aplicación muestra un mensaje de error </t>
  </si>
  <si>
    <t>Se requiere el ingreso de contraseña para registro, de lo contrario se visualiza una alerta</t>
  </si>
  <si>
    <t>MTC_031</t>
  </si>
  <si>
    <t>Intentar registrarse con una dirección de correo electrónico ya registrada</t>
  </si>
  <si>
    <t xml:space="preserve"> la aplicación no permita el registro con una dirección de correo electrónico que ya esté en uso</t>
  </si>
  <si>
    <t>en proceso</t>
  </si>
  <si>
    <t>Por el momento no puede ubicar un correo existente debido a la falta de BD</t>
  </si>
  <si>
    <t>MTC_032</t>
  </si>
  <si>
    <t>Intentar registrarse con una contraseña débil</t>
  </si>
  <si>
    <t>la aplicación no permite el registro con una contraseña que no cumpla con los requisitos mínimos de seguridad.</t>
  </si>
  <si>
    <t>De momento no toma en cuenta el tipo de contraseña, únicamente requiere de condiciones simples</t>
  </si>
  <si>
    <t>MTC_033</t>
  </si>
  <si>
    <t>Intentar registrarse con una dirección de correo electrónico no válida</t>
  </si>
  <si>
    <t>la aplicación valida y rechace direcciones de correo electrónico que no sean válidas.</t>
  </si>
  <si>
    <t>Permite utilizar cualquier extensión de correo electrónico</t>
  </si>
  <si>
    <t>MTC_034</t>
  </si>
  <si>
    <t>Comprobar que se reciba un correo de confirmación después del registro</t>
  </si>
  <si>
    <t>la aplicación envíe un correo de confirmación</t>
  </si>
  <si>
    <t>Al no tener BD no es posible tal función por el momento</t>
  </si>
  <si>
    <t>MTC_035</t>
  </si>
  <si>
    <t xml:space="preserve">Colores del sistema lineup angle son poco atractivos </t>
  </si>
  <si>
    <t>La app debe tener un cambio en su paleta de colores.</t>
  </si>
  <si>
    <t>Toda la app</t>
  </si>
  <si>
    <t>MTC_036</t>
  </si>
  <si>
    <t xml:space="preserve">Problemas de rendimiento </t>
  </si>
  <si>
    <t>La app tiene problemas de rendimiento por animaciones y ocupa muchos recursos para el usuario.</t>
  </si>
  <si>
    <t>MTC_037</t>
  </si>
  <si>
    <t>v</t>
  </si>
  <si>
    <t>Casos</t>
  </si>
  <si>
    <t>No ejecutado</t>
  </si>
  <si>
    <t>Bloqueado</t>
  </si>
  <si>
    <t>Obsoleto</t>
  </si>
  <si>
    <t>Total de casos</t>
  </si>
  <si>
    <t>% de  avance</t>
  </si>
  <si>
    <t>Total casos que ejecuto cada integrante del equipo</t>
  </si>
  <si>
    <t>Total Casos</t>
  </si>
  <si>
    <t>NO</t>
  </si>
  <si>
    <t>UAT</t>
  </si>
  <si>
    <t>Código</t>
  </si>
  <si>
    <t>End to End</t>
  </si>
  <si>
    <t>Stress</t>
  </si>
  <si>
    <t>Rendimiento</t>
  </si>
  <si>
    <t>Carga</t>
  </si>
  <si>
    <t>Integrantes:
Cristobal Arellano,
José Muñoz, 
Aurelio Ramirez.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</si>
</sst>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24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</font>
    <font>
      <sz val="11"/>
      <color rgb="FF000000"/>
      <name val="Inconsolata"/>
    </font>
    <font>
      <sz val="2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3" borderId="18" xfId="0" quotePrefix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/>
    <xf numFmtId="1" fontId="1" fillId="4" borderId="21" xfId="0" applyNumberFormat="1" applyFont="1" applyFill="1" applyBorder="1" applyAlignment="1">
      <alignment vertical="center" wrapText="1"/>
    </xf>
    <xf numFmtId="0" fontId="4" fillId="4" borderId="21" xfId="0" applyFont="1" applyFill="1" applyBorder="1"/>
    <xf numFmtId="0" fontId="1" fillId="4" borderId="21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horizontal="left"/>
    </xf>
    <xf numFmtId="0" fontId="1" fillId="4" borderId="21" xfId="0" applyFont="1" applyFill="1" applyBorder="1" applyAlignment="1">
      <alignment vertical="center"/>
    </xf>
    <xf numFmtId="0" fontId="1" fillId="4" borderId="21" xfId="0" applyFont="1" applyFill="1" applyBorder="1" applyAlignment="1">
      <alignment vertical="top" wrapText="1"/>
    </xf>
    <xf numFmtId="0" fontId="1" fillId="4" borderId="22" xfId="0" applyFont="1" applyFill="1" applyBorder="1" applyAlignment="1">
      <alignment vertical="center" wrapText="1"/>
    </xf>
    <xf numFmtId="0" fontId="1" fillId="3" borderId="21" xfId="0" applyFont="1" applyFill="1" applyBorder="1"/>
    <xf numFmtId="0" fontId="1" fillId="3" borderId="1" xfId="0" applyFont="1" applyFill="1" applyBorder="1"/>
    <xf numFmtId="0" fontId="5" fillId="4" borderId="0" xfId="0" applyFont="1" applyFill="1" applyAlignment="1">
      <alignment horizontal="left"/>
    </xf>
    <xf numFmtId="0" fontId="4" fillId="4" borderId="21" xfId="0" applyFont="1" applyFill="1" applyBorder="1" applyAlignment="1">
      <alignment vertical="top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21" xfId="0" applyFont="1" applyFill="1" applyBorder="1" applyAlignment="1">
      <alignment vertical="top" wrapText="1"/>
    </xf>
    <xf numFmtId="1" fontId="4" fillId="4" borderId="21" xfId="0" applyNumberFormat="1" applyFont="1" applyFill="1" applyBorder="1" applyAlignment="1">
      <alignment vertical="center" wrapText="1"/>
    </xf>
    <xf numFmtId="0" fontId="4" fillId="4" borderId="21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horizontal="left"/>
    </xf>
    <xf numFmtId="0" fontId="4" fillId="3" borderId="21" xfId="0" applyFont="1" applyFill="1" applyBorder="1"/>
    <xf numFmtId="0" fontId="6" fillId="0" borderId="0" xfId="0" applyFont="1"/>
    <xf numFmtId="0" fontId="1" fillId="4" borderId="21" xfId="0" applyFont="1" applyFill="1" applyBorder="1"/>
    <xf numFmtId="0" fontId="7" fillId="4" borderId="0" xfId="0" applyFont="1" applyFill="1"/>
    <xf numFmtId="0" fontId="1" fillId="4" borderId="23" xfId="0" applyFont="1" applyFill="1" applyBorder="1" applyAlignment="1">
      <alignment wrapText="1"/>
    </xf>
    <xf numFmtId="1" fontId="1" fillId="4" borderId="21" xfId="0" applyNumberFormat="1" applyFont="1" applyFill="1" applyBorder="1" applyAlignment="1">
      <alignment wrapText="1"/>
    </xf>
    <xf numFmtId="0" fontId="4" fillId="4" borderId="24" xfId="0" applyFont="1" applyFill="1" applyBorder="1"/>
    <xf numFmtId="0" fontId="1" fillId="4" borderId="24" xfId="0" applyFont="1" applyFill="1" applyBorder="1" applyAlignment="1">
      <alignment wrapText="1"/>
    </xf>
    <xf numFmtId="0" fontId="1" fillId="4" borderId="24" xfId="0" applyFont="1" applyFill="1" applyBorder="1"/>
    <xf numFmtId="0" fontId="1" fillId="4" borderId="24" xfId="0" applyFont="1" applyFill="1" applyBorder="1" applyAlignment="1">
      <alignment vertical="top" wrapText="1"/>
    </xf>
    <xf numFmtId="1" fontId="1" fillId="4" borderId="25" xfId="0" applyNumberFormat="1" applyFont="1" applyFill="1" applyBorder="1" applyAlignment="1">
      <alignment wrapText="1"/>
    </xf>
    <xf numFmtId="0" fontId="1" fillId="4" borderId="23" xfId="0" applyFont="1" applyFill="1" applyBorder="1"/>
    <xf numFmtId="0" fontId="1" fillId="4" borderId="23" xfId="0" applyFont="1" applyFill="1" applyBorder="1" applyAlignment="1">
      <alignment vertical="top" wrapText="1"/>
    </xf>
    <xf numFmtId="0" fontId="1" fillId="4" borderId="23" xfId="0" applyFont="1" applyFill="1" applyBorder="1" applyAlignment="1">
      <alignment horizontal="center" wrapText="1"/>
    </xf>
    <xf numFmtId="0" fontId="1" fillId="4" borderId="23" xfId="0" applyFont="1" applyFill="1" applyBorder="1" applyAlignment="1">
      <alignment horizontal="center" vertical="top" wrapText="1"/>
    </xf>
    <xf numFmtId="0" fontId="8" fillId="4" borderId="23" xfId="0" applyFont="1" applyFill="1" applyBorder="1" applyAlignment="1">
      <alignment wrapText="1"/>
    </xf>
    <xf numFmtId="0" fontId="1" fillId="4" borderId="26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1" fontId="1" fillId="4" borderId="21" xfId="0" applyNumberFormat="1" applyFont="1" applyFill="1" applyBorder="1"/>
    <xf numFmtId="0" fontId="1" fillId="4" borderId="0" xfId="0" applyFont="1" applyFill="1"/>
    <xf numFmtId="1" fontId="1" fillId="4" borderId="25" xfId="0" applyNumberFormat="1" applyFont="1" applyFill="1" applyBorder="1"/>
    <xf numFmtId="0" fontId="1" fillId="4" borderId="23" xfId="0" applyFont="1" applyFill="1" applyBorder="1" applyAlignment="1">
      <alignment vertical="top"/>
    </xf>
    <xf numFmtId="0" fontId="1" fillId="4" borderId="26" xfId="0" applyFont="1" applyFill="1" applyBorder="1"/>
    <xf numFmtId="0" fontId="1" fillId="4" borderId="24" xfId="0" applyFont="1" applyFill="1" applyBorder="1" applyAlignment="1">
      <alignment vertical="top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9" fillId="3" borderId="1" xfId="0" applyFont="1" applyFill="1" applyBorder="1"/>
    <xf numFmtId="0" fontId="1" fillId="2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8" xfId="0" applyFont="1" applyFill="1" applyBorder="1"/>
    <xf numFmtId="0" fontId="1" fillId="2" borderId="21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2" borderId="7" xfId="0" applyFont="1" applyFill="1" applyBorder="1" applyAlignment="1">
      <alignment horizontal="left" vertical="top" wrapText="1"/>
    </xf>
    <xf numFmtId="0" fontId="1" fillId="2" borderId="28" xfId="0" applyFont="1" applyFill="1" applyBorder="1"/>
    <xf numFmtId="0" fontId="3" fillId="0" borderId="24" xfId="0" applyFont="1" applyBorder="1"/>
    <xf numFmtId="0" fontId="1" fillId="2" borderId="19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5" xfId="0" applyFont="1" applyBorder="1"/>
    <xf numFmtId="0" fontId="1" fillId="2" borderId="28" xfId="0" applyFont="1" applyFill="1" applyBorder="1" applyAlignment="1">
      <alignment vertical="center"/>
    </xf>
    <xf numFmtId="164" fontId="10" fillId="2" borderId="20" xfId="0" applyNumberFormat="1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23" xfId="0" applyFont="1" applyBorder="1"/>
    <xf numFmtId="9" fontId="10" fillId="2" borderId="19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Control!$C$6:$C$10</c:f>
              <c:strCache>
                <c:ptCount val="5"/>
                <c:pt idx="0">
                  <c:v>OK</c:v>
                </c:pt>
                <c:pt idx="1">
                  <c:v>NOK</c:v>
                </c:pt>
                <c:pt idx="2">
                  <c:v>No ejecutado</c:v>
                </c:pt>
                <c:pt idx="3">
                  <c:v>Bloqueado</c:v>
                </c:pt>
                <c:pt idx="4">
                  <c:v>Obsoleto</c:v>
                </c:pt>
              </c:strCache>
            </c:strRef>
          </c:cat>
          <c:val>
            <c:numRef>
              <c:f>Control!$D$6:$D$10</c:f>
              <c:numCache>
                <c:formatCode>General</c:formatCode>
                <c:ptCount val="5"/>
                <c:pt idx="0">
                  <c:v>24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FD-426B-976B-B679E72D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47515"/>
        <c:axId val="830953175"/>
      </c:barChart>
      <c:catAx>
        <c:axId val="21029475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30953175"/>
        <c:crosses val="autoZero"/>
        <c:auto val="1"/>
        <c:lblAlgn val="ctr"/>
        <c:lblOffset val="100"/>
        <c:noMultiLvlLbl val="1"/>
      </c:catAx>
      <c:valAx>
        <c:axId val="830953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10294751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BCB-47A7-B592-6CC075D1770D}"/>
              </c:ext>
            </c:extLst>
          </c:dPt>
          <c:dPt>
            <c:idx val="1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BCB-47A7-B592-6CC075D1770D}"/>
              </c:ext>
            </c:extLst>
          </c:dPt>
          <c:dPt>
            <c:idx val="2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BCB-47A7-B592-6CC075D1770D}"/>
              </c:ext>
            </c:extLst>
          </c:dPt>
          <c:dPt>
            <c:idx val="3"/>
            <c:invertIfNegative val="1"/>
            <c:bubble3D val="0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BCB-47A7-B592-6CC075D1770D}"/>
              </c:ext>
            </c:extLst>
          </c:dPt>
          <c:cat>
            <c:strRef>
              <c:f>Control!$E$37:$E$39</c:f>
              <c:strCache>
                <c:ptCount val="3"/>
                <c:pt idx="0">
                  <c:v>Cristobal Arellano</c:v>
                </c:pt>
                <c:pt idx="1">
                  <c:v>José Muñoz</c:v>
                </c:pt>
                <c:pt idx="2">
                  <c:v>Aurelio Ramirez</c:v>
                </c:pt>
              </c:strCache>
            </c:strRef>
          </c:cat>
          <c:val>
            <c:numRef>
              <c:f>Control!$F$37:$F$39</c:f>
              <c:numCache>
                <c:formatCode>General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BCB-47A7-B592-6CC075D1770D}"/>
            </c:ext>
          </c:extLst>
        </c:ser>
        <c:ser>
          <c:idx val="1"/>
          <c:order val="1"/>
          <c:invertIfNegative val="1"/>
          <c:cat>
            <c:strRef>
              <c:f>Control!$E$37:$E$39</c:f>
              <c:strCache>
                <c:ptCount val="3"/>
                <c:pt idx="0">
                  <c:v>Cristobal Arellano</c:v>
                </c:pt>
                <c:pt idx="1">
                  <c:v>José Muñoz</c:v>
                </c:pt>
                <c:pt idx="2">
                  <c:v>Aurelio Ramirez</c:v>
                </c:pt>
              </c:strCache>
            </c:strRef>
          </c:cat>
          <c:val>
            <c:numRef>
              <c:f>Control!$G$37:$G$39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CB-47A7-B592-6CC075D1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762810"/>
        <c:axId val="2106872534"/>
      </c:barChart>
      <c:catAx>
        <c:axId val="1864762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106872534"/>
        <c:crosses val="autoZero"/>
        <c:auto val="1"/>
        <c:lblAlgn val="ctr"/>
        <c:lblOffset val="100"/>
        <c:noMultiLvlLbl val="1"/>
      </c:catAx>
      <c:valAx>
        <c:axId val="210687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6476281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3</xdr:row>
      <xdr:rowOff>28575</xdr:rowOff>
    </xdr:from>
    <xdr:ext cx="4314825" cy="2714625"/>
    <xdr:graphicFrame macro="">
      <xdr:nvGraphicFramePr>
        <xdr:cNvPr id="302486805" name="Chart 1" title="Gráfico">
          <a:extLst>
            <a:ext uri="{FF2B5EF4-FFF2-40B4-BE49-F238E27FC236}">
              <a16:creationId xmlns:a16="http://schemas.microsoft.com/office/drawing/2014/main" id="{00000000-0008-0000-0200-000015950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762000</xdr:colOff>
      <xdr:row>19</xdr:row>
      <xdr:rowOff>171450</xdr:rowOff>
    </xdr:from>
    <xdr:ext cx="4429125" cy="2571750"/>
    <xdr:graphicFrame macro="">
      <xdr:nvGraphicFramePr>
        <xdr:cNvPr id="988372023" name="Chart 2" title="Gráfico">
          <a:extLst>
            <a:ext uri="{FF2B5EF4-FFF2-40B4-BE49-F238E27FC236}">
              <a16:creationId xmlns:a16="http://schemas.microsoft.com/office/drawing/2014/main" id="{00000000-0008-0000-0200-0000375C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00FF00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E35" sqref="E35:I39"/>
    </sheetView>
  </sheetViews>
  <sheetFormatPr baseColWidth="10" defaultColWidth="14.42578125" defaultRowHeight="15" customHeight="1"/>
  <cols>
    <col min="1" max="3" width="3.28515625" customWidth="1"/>
    <col min="4" max="10" width="9.42578125" customWidth="1"/>
    <col min="11" max="12" width="3.28515625" customWidth="1"/>
    <col min="13" max="25" width="10.7109375" customWidth="1"/>
  </cols>
  <sheetData>
    <row r="1" spans="1:25" ht="14.25" customHeight="1">
      <c r="A1" s="1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>
      <c r="A6" s="1"/>
      <c r="B6" s="5"/>
      <c r="C6" s="5"/>
      <c r="D6" s="1"/>
      <c r="E6" s="67" t="s">
        <v>0</v>
      </c>
      <c r="F6" s="68"/>
      <c r="G6" s="68"/>
      <c r="H6" s="68"/>
      <c r="I6" s="6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>
      <c r="A7" s="1"/>
      <c r="B7" s="5"/>
      <c r="C7" s="5"/>
      <c r="D7" s="1"/>
      <c r="E7" s="70"/>
      <c r="F7" s="71"/>
      <c r="G7" s="71"/>
      <c r="H7" s="71"/>
      <c r="I7" s="72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>
      <c r="A8" s="1"/>
      <c r="B8" s="5"/>
      <c r="C8" s="5"/>
      <c r="D8" s="1"/>
      <c r="E8" s="70"/>
      <c r="F8" s="71"/>
      <c r="G8" s="71"/>
      <c r="H8" s="71"/>
      <c r="I8" s="72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>
      <c r="A9" s="1"/>
      <c r="B9" s="5"/>
      <c r="C9" s="5"/>
      <c r="D9" s="1"/>
      <c r="E9" s="70"/>
      <c r="F9" s="71"/>
      <c r="G9" s="71"/>
      <c r="H9" s="71"/>
      <c r="I9" s="72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>
      <c r="A10" s="1"/>
      <c r="B10" s="5"/>
      <c r="C10" s="5"/>
      <c r="D10" s="1"/>
      <c r="E10" s="73"/>
      <c r="F10" s="74"/>
      <c r="G10" s="74"/>
      <c r="H10" s="74"/>
      <c r="I10" s="75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>
      <c r="A11" s="1"/>
      <c r="B11" s="5"/>
      <c r="C11" s="5"/>
      <c r="D11" s="1"/>
      <c r="E11" s="67" t="s">
        <v>1</v>
      </c>
      <c r="F11" s="68"/>
      <c r="G11" s="68"/>
      <c r="H11" s="68"/>
      <c r="I11" s="69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>
      <c r="A12" s="1"/>
      <c r="B12" s="5"/>
      <c r="C12" s="5"/>
      <c r="D12" s="1"/>
      <c r="E12" s="70"/>
      <c r="F12" s="71"/>
      <c r="G12" s="71"/>
      <c r="H12" s="71"/>
      <c r="I12" s="72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>
      <c r="A13" s="1"/>
      <c r="B13" s="5"/>
      <c r="C13" s="5"/>
      <c r="D13" s="1"/>
      <c r="E13" s="70"/>
      <c r="F13" s="71"/>
      <c r="G13" s="71"/>
      <c r="H13" s="71"/>
      <c r="I13" s="72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>
      <c r="A14" s="1"/>
      <c r="B14" s="5"/>
      <c r="C14" s="5"/>
      <c r="D14" s="1"/>
      <c r="E14" s="70"/>
      <c r="F14" s="71"/>
      <c r="G14" s="71"/>
      <c r="H14" s="71"/>
      <c r="I14" s="72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>
      <c r="A15" s="1"/>
      <c r="B15" s="5"/>
      <c r="C15" s="5"/>
      <c r="D15" s="1"/>
      <c r="E15" s="73"/>
      <c r="F15" s="74"/>
      <c r="G15" s="74"/>
      <c r="H15" s="74"/>
      <c r="I15" s="75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5"/>
      <c r="C35" s="5"/>
      <c r="D35" s="1"/>
      <c r="E35" s="76" t="s">
        <v>196</v>
      </c>
      <c r="F35" s="68"/>
      <c r="G35" s="68"/>
      <c r="H35" s="68"/>
      <c r="I35" s="6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5"/>
      <c r="C36" s="5"/>
      <c r="D36" s="1"/>
      <c r="E36" s="70"/>
      <c r="F36" s="71"/>
      <c r="G36" s="71"/>
      <c r="H36" s="71"/>
      <c r="I36" s="72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5"/>
      <c r="C37" s="5"/>
      <c r="D37" s="1"/>
      <c r="E37" s="70"/>
      <c r="F37" s="71"/>
      <c r="G37" s="71"/>
      <c r="H37" s="71"/>
      <c r="I37" s="72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5"/>
      <c r="C38" s="5"/>
      <c r="D38" s="1"/>
      <c r="E38" s="70"/>
      <c r="F38" s="71"/>
      <c r="G38" s="71"/>
      <c r="H38" s="71"/>
      <c r="I38" s="72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5"/>
      <c r="C39" s="5"/>
      <c r="D39" s="1"/>
      <c r="E39" s="73"/>
      <c r="F39" s="74"/>
      <c r="G39" s="74"/>
      <c r="H39" s="74"/>
      <c r="I39" s="75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>
      <c r="A43" s="1"/>
      <c r="B43" s="5"/>
      <c r="C43" s="7"/>
      <c r="D43" s="8"/>
      <c r="E43" s="8"/>
      <c r="F43" s="8"/>
      <c r="G43" s="8"/>
      <c r="H43" s="8"/>
      <c r="I43" s="8"/>
      <c r="J43" s="8"/>
      <c r="K43" s="9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>
      <c r="A44" s="1"/>
      <c r="B44" s="7"/>
      <c r="C44" s="8"/>
      <c r="D44" s="8"/>
      <c r="E44" s="8"/>
      <c r="F44" s="8"/>
      <c r="G44" s="8"/>
      <c r="H44" s="8"/>
      <c r="I44" s="8"/>
      <c r="J44" s="8"/>
      <c r="K44" s="8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6:I10"/>
    <mergeCell ref="E35:I39"/>
    <mergeCell ref="E11:I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D10" workbookViewId="0"/>
  </sheetViews>
  <sheetFormatPr baseColWidth="10" defaultColWidth="14.42578125" defaultRowHeight="15" customHeight="1"/>
  <cols>
    <col min="1" max="1" width="14.42578125" customWidth="1"/>
    <col min="2" max="2" width="45.7109375" customWidth="1"/>
    <col min="3" max="3" width="14.42578125" customWidth="1"/>
    <col min="4" max="4" width="51.42578125" customWidth="1"/>
    <col min="5" max="5" width="22.140625" customWidth="1"/>
    <col min="6" max="6" width="24.7109375" customWidth="1"/>
    <col min="7" max="7" width="14.42578125" customWidth="1"/>
    <col min="8" max="8" width="24.140625" customWidth="1"/>
    <col min="9" max="9" width="41.7109375" customWidth="1"/>
    <col min="10" max="10" width="22.42578125" customWidth="1"/>
    <col min="11" max="26" width="14.42578125" customWidth="1"/>
  </cols>
  <sheetData>
    <row r="1" spans="1:26" ht="14.25" customHeight="1">
      <c r="A1" s="10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2" t="s">
        <v>7</v>
      </c>
      <c r="G1" s="12" t="s">
        <v>8</v>
      </c>
      <c r="H1" s="13" t="s">
        <v>9</v>
      </c>
      <c r="I1" s="13" t="s">
        <v>10</v>
      </c>
      <c r="J1" s="14" t="s">
        <v>11</v>
      </c>
      <c r="K1" s="15" t="s">
        <v>12</v>
      </c>
      <c r="L1" s="16"/>
    </row>
    <row r="2" spans="1:26" ht="14.25" customHeight="1">
      <c r="A2" s="17" t="s">
        <v>13</v>
      </c>
      <c r="B2" s="18" t="s">
        <v>14</v>
      </c>
      <c r="C2" s="19" t="s">
        <v>15</v>
      </c>
      <c r="D2" s="20" t="s">
        <v>16</v>
      </c>
      <c r="E2" s="21" t="s">
        <v>17</v>
      </c>
      <c r="F2" s="19" t="s">
        <v>18</v>
      </c>
      <c r="G2" s="19" t="s">
        <v>19</v>
      </c>
      <c r="H2" s="19" t="s">
        <v>20</v>
      </c>
      <c r="I2" s="22" t="s">
        <v>21</v>
      </c>
      <c r="J2" s="23" t="s">
        <v>22</v>
      </c>
      <c r="K2" s="24" t="s">
        <v>23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4.25" customHeight="1">
      <c r="A3" s="17" t="s">
        <v>24</v>
      </c>
      <c r="B3" s="18" t="s">
        <v>25</v>
      </c>
      <c r="C3" s="19" t="s">
        <v>15</v>
      </c>
      <c r="D3" s="21" t="s">
        <v>26</v>
      </c>
      <c r="E3" s="21" t="s">
        <v>17</v>
      </c>
      <c r="F3" s="19" t="s">
        <v>27</v>
      </c>
      <c r="G3" s="19" t="s">
        <v>19</v>
      </c>
      <c r="H3" s="19" t="s">
        <v>20</v>
      </c>
      <c r="I3" s="22" t="s">
        <v>28</v>
      </c>
      <c r="J3" s="23" t="s">
        <v>29</v>
      </c>
      <c r="K3" s="24" t="s">
        <v>23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25" customHeight="1">
      <c r="A4" s="17" t="s">
        <v>30</v>
      </c>
      <c r="B4" s="18" t="s">
        <v>31</v>
      </c>
      <c r="C4" s="19" t="s">
        <v>15</v>
      </c>
      <c r="D4" s="21" t="s">
        <v>32</v>
      </c>
      <c r="E4" s="26" t="s">
        <v>17</v>
      </c>
      <c r="F4" s="19" t="s">
        <v>27</v>
      </c>
      <c r="G4" s="19" t="s">
        <v>19</v>
      </c>
      <c r="H4" s="19" t="s">
        <v>20</v>
      </c>
      <c r="I4" s="22" t="s">
        <v>33</v>
      </c>
      <c r="J4" s="23" t="s">
        <v>22</v>
      </c>
      <c r="K4" s="24" t="s">
        <v>34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25" customHeight="1">
      <c r="A5" s="17" t="s">
        <v>35</v>
      </c>
      <c r="B5" s="18" t="s">
        <v>36</v>
      </c>
      <c r="C5" s="19" t="s">
        <v>15</v>
      </c>
      <c r="D5" s="21" t="s">
        <v>37</v>
      </c>
      <c r="E5" s="26" t="s">
        <v>17</v>
      </c>
      <c r="F5" s="19" t="s">
        <v>38</v>
      </c>
      <c r="G5" s="19" t="s">
        <v>19</v>
      </c>
      <c r="H5" s="19" t="s">
        <v>20</v>
      </c>
      <c r="I5" s="22" t="s">
        <v>39</v>
      </c>
      <c r="J5" s="23" t="s">
        <v>29</v>
      </c>
      <c r="K5" s="24" t="s">
        <v>40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25" customHeight="1">
      <c r="A6" s="17" t="s">
        <v>41</v>
      </c>
      <c r="B6" s="27" t="s">
        <v>42</v>
      </c>
      <c r="C6" s="19" t="s">
        <v>15</v>
      </c>
      <c r="D6" s="28" t="s">
        <v>43</v>
      </c>
      <c r="E6" s="26" t="s">
        <v>17</v>
      </c>
      <c r="F6" s="19" t="s">
        <v>44</v>
      </c>
      <c r="G6" s="19" t="s">
        <v>19</v>
      </c>
      <c r="H6" s="19" t="s">
        <v>20</v>
      </c>
      <c r="I6" s="22" t="s">
        <v>39</v>
      </c>
      <c r="J6" s="23" t="s">
        <v>22</v>
      </c>
      <c r="K6" s="24" t="s">
        <v>34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25" customHeight="1">
      <c r="A7" s="17" t="s">
        <v>45</v>
      </c>
      <c r="B7" s="18" t="s">
        <v>46</v>
      </c>
      <c r="C7" s="19" t="s">
        <v>15</v>
      </c>
      <c r="D7" s="28" t="s">
        <v>47</v>
      </c>
      <c r="E7" s="26" t="s">
        <v>17</v>
      </c>
      <c r="F7" s="19" t="s">
        <v>48</v>
      </c>
      <c r="G7" s="19" t="s">
        <v>19</v>
      </c>
      <c r="H7" s="19" t="s">
        <v>20</v>
      </c>
      <c r="I7" s="22" t="s">
        <v>39</v>
      </c>
      <c r="J7" s="23" t="s">
        <v>49</v>
      </c>
      <c r="K7" s="24" t="s">
        <v>34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25" customHeight="1">
      <c r="A8" s="17" t="s">
        <v>50</v>
      </c>
      <c r="B8" s="18" t="s">
        <v>51</v>
      </c>
      <c r="C8" s="19" t="s">
        <v>15</v>
      </c>
      <c r="D8" s="21" t="s">
        <v>52</v>
      </c>
      <c r="E8" s="26" t="s">
        <v>17</v>
      </c>
      <c r="F8" s="19" t="s">
        <v>53</v>
      </c>
      <c r="G8" s="19" t="s">
        <v>19</v>
      </c>
      <c r="H8" s="19" t="s">
        <v>20</v>
      </c>
      <c r="I8" s="22" t="s">
        <v>54</v>
      </c>
      <c r="J8" s="23" t="s">
        <v>29</v>
      </c>
      <c r="K8" s="24" t="s">
        <v>23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 customHeight="1">
      <c r="A9" s="17" t="s">
        <v>55</v>
      </c>
      <c r="B9" s="18" t="s">
        <v>56</v>
      </c>
      <c r="C9" s="19" t="s">
        <v>15</v>
      </c>
      <c r="D9" s="21" t="s">
        <v>57</v>
      </c>
      <c r="E9" s="29" t="s">
        <v>58</v>
      </c>
      <c r="F9" s="19" t="s">
        <v>53</v>
      </c>
      <c r="G9" s="19" t="s">
        <v>19</v>
      </c>
      <c r="H9" s="19" t="s">
        <v>20</v>
      </c>
      <c r="I9" s="22" t="s">
        <v>59</v>
      </c>
      <c r="J9" s="23" t="s">
        <v>22</v>
      </c>
      <c r="K9" s="24" t="s">
        <v>34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17" t="s">
        <v>60</v>
      </c>
      <c r="B10" s="18" t="s">
        <v>61</v>
      </c>
      <c r="C10" s="19" t="s">
        <v>15</v>
      </c>
      <c r="D10" s="21" t="s">
        <v>62</v>
      </c>
      <c r="E10" s="29" t="s">
        <v>17</v>
      </c>
      <c r="F10" s="19" t="s">
        <v>53</v>
      </c>
      <c r="G10" s="19" t="s">
        <v>19</v>
      </c>
      <c r="H10" s="19" t="s">
        <v>20</v>
      </c>
      <c r="I10" s="30" t="s">
        <v>63</v>
      </c>
      <c r="J10" s="23" t="s">
        <v>22</v>
      </c>
      <c r="K10" s="24" t="s">
        <v>34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 customHeight="1">
      <c r="A11" s="17" t="s">
        <v>64</v>
      </c>
      <c r="B11" s="18" t="s">
        <v>65</v>
      </c>
      <c r="C11" s="19" t="s">
        <v>15</v>
      </c>
      <c r="D11" s="21" t="s">
        <v>66</v>
      </c>
      <c r="E11" s="29" t="s">
        <v>58</v>
      </c>
      <c r="F11" s="19" t="s">
        <v>53</v>
      </c>
      <c r="G11" s="19" t="s">
        <v>67</v>
      </c>
      <c r="H11" s="19" t="s">
        <v>20</v>
      </c>
      <c r="I11" s="22" t="s">
        <v>68</v>
      </c>
      <c r="J11" s="23" t="s">
        <v>49</v>
      </c>
      <c r="K11" s="24" t="s">
        <v>23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3.5" customHeight="1">
      <c r="A12" s="17" t="s">
        <v>69</v>
      </c>
      <c r="B12" s="18" t="s">
        <v>70</v>
      </c>
      <c r="C12" s="19" t="s">
        <v>15</v>
      </c>
      <c r="D12" s="21" t="s">
        <v>71</v>
      </c>
      <c r="E12" s="29" t="s">
        <v>58</v>
      </c>
      <c r="F12" s="19" t="s">
        <v>44</v>
      </c>
      <c r="G12" s="19" t="s">
        <v>67</v>
      </c>
      <c r="H12" s="19" t="s">
        <v>20</v>
      </c>
      <c r="I12" s="30" t="s">
        <v>72</v>
      </c>
      <c r="J12" s="23" t="s">
        <v>49</v>
      </c>
      <c r="K12" s="24" t="s">
        <v>34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 customHeight="1">
      <c r="A13" s="31" t="s">
        <v>73</v>
      </c>
      <c r="B13" s="18" t="s">
        <v>74</v>
      </c>
      <c r="C13" s="32" t="s">
        <v>15</v>
      </c>
      <c r="D13" s="33" t="s">
        <v>75</v>
      </c>
      <c r="E13" s="29" t="s">
        <v>17</v>
      </c>
      <c r="F13" s="32" t="s">
        <v>44</v>
      </c>
      <c r="G13" s="32" t="s">
        <v>19</v>
      </c>
      <c r="H13" s="32" t="s">
        <v>20</v>
      </c>
      <c r="I13" s="30" t="s">
        <v>39</v>
      </c>
      <c r="J13" s="23" t="s">
        <v>22</v>
      </c>
      <c r="K13" s="34" t="s">
        <v>23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>
      <c r="A14" s="17" t="s">
        <v>76</v>
      </c>
      <c r="B14" s="18" t="s">
        <v>77</v>
      </c>
      <c r="C14" s="19" t="s">
        <v>15</v>
      </c>
      <c r="D14" s="21" t="s">
        <v>78</v>
      </c>
      <c r="E14" s="26" t="s">
        <v>17</v>
      </c>
      <c r="F14" s="19" t="s">
        <v>79</v>
      </c>
      <c r="G14" s="19" t="s">
        <v>19</v>
      </c>
      <c r="H14" s="19" t="s">
        <v>20</v>
      </c>
      <c r="I14" s="22" t="s">
        <v>39</v>
      </c>
      <c r="J14" s="23" t="s">
        <v>49</v>
      </c>
      <c r="K14" s="24" t="s">
        <v>23</v>
      </c>
    </row>
    <row r="15" spans="1:26" ht="14.25" customHeight="1">
      <c r="A15" s="17" t="s">
        <v>80</v>
      </c>
      <c r="B15" s="18" t="s">
        <v>81</v>
      </c>
      <c r="C15" s="19" t="s">
        <v>15</v>
      </c>
      <c r="D15" s="21" t="s">
        <v>82</v>
      </c>
      <c r="E15" s="26" t="s">
        <v>17</v>
      </c>
      <c r="F15" s="19" t="s">
        <v>79</v>
      </c>
      <c r="G15" s="19" t="s">
        <v>19</v>
      </c>
      <c r="H15" s="19" t="s">
        <v>20</v>
      </c>
      <c r="I15" s="22" t="s">
        <v>39</v>
      </c>
      <c r="J15" s="23" t="s">
        <v>29</v>
      </c>
      <c r="K15" s="24" t="s">
        <v>34</v>
      </c>
    </row>
    <row r="16" spans="1:26" ht="14.25" customHeight="1">
      <c r="A16" s="17" t="s">
        <v>83</v>
      </c>
      <c r="B16" s="18" t="s">
        <v>84</v>
      </c>
      <c r="C16" s="19" t="s">
        <v>15</v>
      </c>
      <c r="D16" s="21" t="s">
        <v>85</v>
      </c>
      <c r="E16" s="29" t="s">
        <v>17</v>
      </c>
      <c r="F16" s="19" t="s">
        <v>86</v>
      </c>
      <c r="G16" s="19" t="s">
        <v>19</v>
      </c>
      <c r="H16" s="19" t="s">
        <v>20</v>
      </c>
      <c r="I16" s="22" t="s">
        <v>87</v>
      </c>
      <c r="J16" s="23" t="s">
        <v>29</v>
      </c>
      <c r="K16" s="24" t="s">
        <v>40</v>
      </c>
    </row>
    <row r="17" spans="1:26" ht="14.25" customHeight="1">
      <c r="A17" s="17" t="s">
        <v>88</v>
      </c>
      <c r="B17" s="27" t="s">
        <v>89</v>
      </c>
      <c r="C17" s="19" t="s">
        <v>15</v>
      </c>
      <c r="D17" s="28" t="s">
        <v>90</v>
      </c>
      <c r="E17" s="28" t="s">
        <v>17</v>
      </c>
      <c r="F17" s="19" t="s">
        <v>91</v>
      </c>
      <c r="G17" s="19" t="s">
        <v>19</v>
      </c>
      <c r="H17" s="19" t="s">
        <v>20</v>
      </c>
      <c r="I17" s="22" t="s">
        <v>92</v>
      </c>
      <c r="J17" s="23" t="s">
        <v>49</v>
      </c>
      <c r="K17" s="36" t="s">
        <v>40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>
      <c r="A18" s="17" t="s">
        <v>93</v>
      </c>
      <c r="B18" s="18" t="s">
        <v>94</v>
      </c>
      <c r="C18" s="19" t="s">
        <v>15</v>
      </c>
      <c r="D18" s="28" t="s">
        <v>95</v>
      </c>
      <c r="E18" s="28" t="s">
        <v>58</v>
      </c>
      <c r="F18" s="19" t="s">
        <v>96</v>
      </c>
      <c r="G18" s="19" t="s">
        <v>67</v>
      </c>
      <c r="H18" s="19" t="s">
        <v>20</v>
      </c>
      <c r="I18" s="22" t="s">
        <v>97</v>
      </c>
      <c r="J18" s="23" t="s">
        <v>49</v>
      </c>
      <c r="K18" s="36" t="s">
        <v>34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17" t="s">
        <v>98</v>
      </c>
      <c r="B19" s="18" t="s">
        <v>99</v>
      </c>
      <c r="C19" s="19" t="s">
        <v>15</v>
      </c>
      <c r="D19" s="21" t="s">
        <v>100</v>
      </c>
      <c r="E19" s="21" t="s">
        <v>17</v>
      </c>
      <c r="F19" s="19" t="s">
        <v>18</v>
      </c>
      <c r="G19" s="19" t="s">
        <v>19</v>
      </c>
      <c r="H19" s="19" t="s">
        <v>20</v>
      </c>
      <c r="I19" s="22" t="s">
        <v>101</v>
      </c>
      <c r="J19" s="23" t="s">
        <v>22</v>
      </c>
      <c r="K19" s="36" t="s">
        <v>34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25" customHeight="1">
      <c r="A20" s="17" t="s">
        <v>102</v>
      </c>
      <c r="B20" s="18" t="s">
        <v>103</v>
      </c>
      <c r="C20" s="19" t="s">
        <v>15</v>
      </c>
      <c r="D20" s="21" t="s">
        <v>104</v>
      </c>
      <c r="E20" s="21" t="s">
        <v>17</v>
      </c>
      <c r="F20" s="19" t="s">
        <v>105</v>
      </c>
      <c r="G20" s="19" t="s">
        <v>19</v>
      </c>
      <c r="H20" s="19" t="s">
        <v>20</v>
      </c>
      <c r="I20" s="22" t="s">
        <v>106</v>
      </c>
      <c r="J20" s="38" t="s">
        <v>29</v>
      </c>
      <c r="K20" s="36" t="s">
        <v>34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4.25" customHeight="1">
      <c r="A21" s="17" t="s">
        <v>107</v>
      </c>
      <c r="B21" s="18" t="s">
        <v>108</v>
      </c>
      <c r="C21" s="19" t="s">
        <v>15</v>
      </c>
      <c r="D21" s="21" t="s">
        <v>109</v>
      </c>
      <c r="E21" s="21" t="s">
        <v>58</v>
      </c>
      <c r="F21" s="19" t="s">
        <v>110</v>
      </c>
      <c r="G21" s="19" t="s">
        <v>19</v>
      </c>
      <c r="H21" s="19" t="s">
        <v>20</v>
      </c>
      <c r="I21" s="22" t="s">
        <v>111</v>
      </c>
      <c r="J21" s="23" t="s">
        <v>22</v>
      </c>
      <c r="K21" s="36" t="s">
        <v>34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>
      <c r="A22" s="17" t="s">
        <v>112</v>
      </c>
      <c r="B22" s="18" t="s">
        <v>113</v>
      </c>
      <c r="C22" s="19" t="s">
        <v>15</v>
      </c>
      <c r="D22" s="21" t="s">
        <v>114</v>
      </c>
      <c r="E22" s="21" t="s">
        <v>58</v>
      </c>
      <c r="F22" s="19" t="s">
        <v>110</v>
      </c>
      <c r="G22" s="19" t="s">
        <v>19</v>
      </c>
      <c r="H22" s="19" t="s">
        <v>20</v>
      </c>
      <c r="I22" s="30" t="s">
        <v>115</v>
      </c>
      <c r="J22" s="23" t="s">
        <v>49</v>
      </c>
      <c r="K22" s="36" t="s">
        <v>40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>
      <c r="A23" s="17" t="s">
        <v>116</v>
      </c>
      <c r="B23" s="18" t="s">
        <v>117</v>
      </c>
      <c r="C23" s="19" t="s">
        <v>15</v>
      </c>
      <c r="D23" s="21" t="s">
        <v>118</v>
      </c>
      <c r="E23" s="21" t="s">
        <v>17</v>
      </c>
      <c r="F23" s="19" t="s">
        <v>119</v>
      </c>
      <c r="G23" s="19" t="s">
        <v>19</v>
      </c>
      <c r="H23" s="19" t="s">
        <v>20</v>
      </c>
      <c r="I23" s="30" t="s">
        <v>120</v>
      </c>
      <c r="J23" s="38" t="s">
        <v>29</v>
      </c>
      <c r="K23" s="36" t="s">
        <v>40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>
      <c r="A24" s="39" t="s">
        <v>121</v>
      </c>
      <c r="B24" s="40" t="s">
        <v>122</v>
      </c>
      <c r="C24" s="41" t="s">
        <v>123</v>
      </c>
      <c r="D24" s="42" t="s">
        <v>124</v>
      </c>
      <c r="E24" s="42" t="s">
        <v>17</v>
      </c>
      <c r="F24" s="41" t="s">
        <v>91</v>
      </c>
      <c r="G24" s="41" t="s">
        <v>19</v>
      </c>
      <c r="H24" s="41"/>
      <c r="I24" s="43" t="s">
        <v>125</v>
      </c>
      <c r="J24" s="41" t="s">
        <v>29</v>
      </c>
      <c r="K24" s="42" t="s">
        <v>40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>
      <c r="A25" s="44" t="s">
        <v>126</v>
      </c>
      <c r="B25" s="45" t="s">
        <v>127</v>
      </c>
      <c r="C25" s="38" t="s">
        <v>123</v>
      </c>
      <c r="D25" s="45" t="s">
        <v>128</v>
      </c>
      <c r="E25" s="45" t="s">
        <v>17</v>
      </c>
      <c r="F25" s="38" t="s">
        <v>91</v>
      </c>
      <c r="G25" s="38" t="s">
        <v>19</v>
      </c>
      <c r="H25" s="38"/>
      <c r="I25" s="46" t="s">
        <v>125</v>
      </c>
      <c r="J25" s="38" t="s">
        <v>29</v>
      </c>
      <c r="K25" s="45" t="s">
        <v>40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6.25" customHeight="1">
      <c r="A26" s="44" t="s">
        <v>129</v>
      </c>
      <c r="B26" s="47" t="s">
        <v>130</v>
      </c>
      <c r="C26" s="38" t="s">
        <v>15</v>
      </c>
      <c r="D26" s="38" t="s">
        <v>131</v>
      </c>
      <c r="E26" s="45" t="s">
        <v>132</v>
      </c>
      <c r="F26" s="38" t="s">
        <v>18</v>
      </c>
      <c r="G26" s="38" t="s">
        <v>67</v>
      </c>
      <c r="H26" s="38" t="s">
        <v>20</v>
      </c>
      <c r="I26" s="46" t="s">
        <v>133</v>
      </c>
      <c r="J26" s="23" t="s">
        <v>22</v>
      </c>
      <c r="K26" s="45" t="s">
        <v>34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34.5" customHeight="1">
      <c r="A27" s="44" t="s">
        <v>134</v>
      </c>
      <c r="B27" s="47" t="s">
        <v>135</v>
      </c>
      <c r="C27" s="38" t="s">
        <v>15</v>
      </c>
      <c r="D27" s="38" t="s">
        <v>136</v>
      </c>
      <c r="E27" s="45" t="s">
        <v>137</v>
      </c>
      <c r="F27" s="38" t="s">
        <v>18</v>
      </c>
      <c r="G27" s="38" t="s">
        <v>19</v>
      </c>
      <c r="H27" s="38" t="s">
        <v>20</v>
      </c>
      <c r="I27" s="46" t="s">
        <v>138</v>
      </c>
      <c r="J27" s="23" t="s">
        <v>49</v>
      </c>
      <c r="K27" s="45" t="s">
        <v>40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9.25" customHeight="1">
      <c r="A28" s="44" t="s">
        <v>139</v>
      </c>
      <c r="B28" s="48" t="s">
        <v>140</v>
      </c>
      <c r="C28" s="38" t="s">
        <v>15</v>
      </c>
      <c r="D28" s="38" t="s">
        <v>141</v>
      </c>
      <c r="E28" s="45" t="s">
        <v>137</v>
      </c>
      <c r="F28" s="38" t="s">
        <v>18</v>
      </c>
      <c r="G28" s="38" t="s">
        <v>19</v>
      </c>
      <c r="H28" s="38" t="s">
        <v>20</v>
      </c>
      <c r="I28" s="46" t="s">
        <v>142</v>
      </c>
      <c r="J28" s="23" t="s">
        <v>49</v>
      </c>
      <c r="K28" s="45" t="s">
        <v>40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31.5" customHeight="1">
      <c r="A29" s="44" t="s">
        <v>143</v>
      </c>
      <c r="B29" s="38" t="s">
        <v>144</v>
      </c>
      <c r="C29" s="38" t="s">
        <v>15</v>
      </c>
      <c r="D29" s="49" t="s">
        <v>145</v>
      </c>
      <c r="E29" s="45" t="s">
        <v>137</v>
      </c>
      <c r="F29" s="38" t="s">
        <v>18</v>
      </c>
      <c r="G29" s="38" t="s">
        <v>19</v>
      </c>
      <c r="H29" s="38" t="s">
        <v>20</v>
      </c>
      <c r="I29" s="46" t="s">
        <v>146</v>
      </c>
      <c r="J29" s="23" t="s">
        <v>49</v>
      </c>
      <c r="K29" s="45" t="s">
        <v>40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31.5" customHeight="1">
      <c r="A30" s="44" t="s">
        <v>147</v>
      </c>
      <c r="B30" s="38" t="s">
        <v>148</v>
      </c>
      <c r="C30" s="38" t="s">
        <v>15</v>
      </c>
      <c r="D30" s="50" t="s">
        <v>149</v>
      </c>
      <c r="E30" s="45" t="s">
        <v>137</v>
      </c>
      <c r="F30" s="38" t="s">
        <v>18</v>
      </c>
      <c r="G30" s="38" t="s">
        <v>19</v>
      </c>
      <c r="H30" s="38" t="s">
        <v>20</v>
      </c>
      <c r="I30" s="46" t="s">
        <v>150</v>
      </c>
      <c r="J30" s="23" t="s">
        <v>22</v>
      </c>
      <c r="K30" s="45" t="s">
        <v>40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30" customHeight="1">
      <c r="A31" s="44" t="s">
        <v>151</v>
      </c>
      <c r="B31" s="38" t="s">
        <v>152</v>
      </c>
      <c r="C31" s="38" t="s">
        <v>15</v>
      </c>
      <c r="D31" s="38" t="s">
        <v>153</v>
      </c>
      <c r="E31" s="38" t="s">
        <v>137</v>
      </c>
      <c r="F31" s="38" t="s">
        <v>18</v>
      </c>
      <c r="G31" s="38" t="s">
        <v>19</v>
      </c>
      <c r="H31" s="38" t="s">
        <v>20</v>
      </c>
      <c r="I31" s="46" t="s">
        <v>154</v>
      </c>
      <c r="J31" s="38" t="s">
        <v>29</v>
      </c>
      <c r="K31" s="45" t="s">
        <v>40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44.25" customHeight="1">
      <c r="A32" s="44" t="s">
        <v>155</v>
      </c>
      <c r="B32" s="38" t="s">
        <v>156</v>
      </c>
      <c r="C32" s="38" t="s">
        <v>15</v>
      </c>
      <c r="D32" s="38" t="s">
        <v>157</v>
      </c>
      <c r="E32" s="45" t="s">
        <v>158</v>
      </c>
      <c r="F32" s="38" t="s">
        <v>18</v>
      </c>
      <c r="G32" s="38" t="s">
        <v>19</v>
      </c>
      <c r="H32" s="38" t="s">
        <v>20</v>
      </c>
      <c r="I32" s="46" t="s">
        <v>159</v>
      </c>
      <c r="J32" s="23" t="s">
        <v>22</v>
      </c>
      <c r="K32" s="45" t="s">
        <v>40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7.75" customHeight="1">
      <c r="A33" s="44" t="s">
        <v>160</v>
      </c>
      <c r="B33" s="38" t="s">
        <v>161</v>
      </c>
      <c r="C33" s="38" t="s">
        <v>15</v>
      </c>
      <c r="D33" s="38" t="s">
        <v>162</v>
      </c>
      <c r="E33" s="45" t="s">
        <v>132</v>
      </c>
      <c r="F33" s="38" t="s">
        <v>18</v>
      </c>
      <c r="G33" s="38" t="s">
        <v>19</v>
      </c>
      <c r="H33" s="38" t="s">
        <v>20</v>
      </c>
      <c r="I33" s="46" t="s">
        <v>163</v>
      </c>
      <c r="J33" s="38" t="s">
        <v>29</v>
      </c>
      <c r="K33" s="45" t="s">
        <v>40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42" customHeight="1">
      <c r="A34" s="44" t="s">
        <v>164</v>
      </c>
      <c r="B34" s="38" t="s">
        <v>165</v>
      </c>
      <c r="C34" s="38" t="s">
        <v>15</v>
      </c>
      <c r="D34" s="38" t="s">
        <v>166</v>
      </c>
      <c r="E34" s="45" t="s">
        <v>132</v>
      </c>
      <c r="F34" s="38" t="s">
        <v>18</v>
      </c>
      <c r="G34" s="38" t="s">
        <v>67</v>
      </c>
      <c r="H34" s="38" t="s">
        <v>20</v>
      </c>
      <c r="I34" s="46" t="s">
        <v>167</v>
      </c>
      <c r="J34" s="38" t="s">
        <v>29</v>
      </c>
      <c r="K34" s="45" t="s">
        <v>40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44.25" customHeight="1">
      <c r="A35" s="52" t="s">
        <v>168</v>
      </c>
      <c r="B35" s="43" t="s">
        <v>169</v>
      </c>
      <c r="C35" s="42" t="s">
        <v>15</v>
      </c>
      <c r="D35" s="42" t="s">
        <v>170</v>
      </c>
      <c r="E35" s="42" t="s">
        <v>132</v>
      </c>
      <c r="F35" s="38" t="s">
        <v>18</v>
      </c>
      <c r="G35" s="38" t="s">
        <v>19</v>
      </c>
      <c r="H35" s="38" t="s">
        <v>20</v>
      </c>
      <c r="I35" s="46" t="s">
        <v>171</v>
      </c>
      <c r="J35" s="23" t="s">
        <v>22</v>
      </c>
      <c r="K35" s="45" t="s">
        <v>40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>
      <c r="A36" s="54" t="s">
        <v>172</v>
      </c>
      <c r="B36" s="45" t="s">
        <v>173</v>
      </c>
      <c r="C36" s="45" t="s">
        <v>123</v>
      </c>
      <c r="D36" s="45" t="s">
        <v>174</v>
      </c>
      <c r="E36" s="45" t="s">
        <v>132</v>
      </c>
      <c r="F36" s="45" t="s">
        <v>175</v>
      </c>
      <c r="G36" s="45" t="s">
        <v>19</v>
      </c>
      <c r="H36" s="45" t="s">
        <v>20</v>
      </c>
      <c r="I36" s="55"/>
      <c r="J36" s="23" t="s">
        <v>22</v>
      </c>
      <c r="K36" s="45" t="s">
        <v>40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>
      <c r="A37" s="54" t="s">
        <v>176</v>
      </c>
      <c r="B37" s="45" t="s">
        <v>177</v>
      </c>
      <c r="C37" s="45" t="s">
        <v>123</v>
      </c>
      <c r="D37" s="45" t="s">
        <v>178</v>
      </c>
      <c r="E37" s="45" t="s">
        <v>132</v>
      </c>
      <c r="F37" s="45" t="s">
        <v>175</v>
      </c>
      <c r="G37" s="45" t="s">
        <v>19</v>
      </c>
      <c r="H37" s="45" t="s">
        <v>20</v>
      </c>
      <c r="I37" s="55"/>
      <c r="J37" s="23" t="s">
        <v>22</v>
      </c>
      <c r="K37" s="45" t="s">
        <v>34</v>
      </c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>
      <c r="A38" s="54" t="s">
        <v>179</v>
      </c>
      <c r="B38" s="45"/>
      <c r="C38" s="45"/>
      <c r="D38" s="45"/>
      <c r="E38" s="45"/>
      <c r="F38" s="45"/>
      <c r="G38" s="45"/>
      <c r="H38" s="45"/>
      <c r="I38" s="55"/>
      <c r="J38" s="45"/>
      <c r="K38" s="45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>
      <c r="A39" s="54"/>
      <c r="B39" s="45"/>
      <c r="C39" s="45"/>
      <c r="D39" s="45"/>
      <c r="E39" s="45"/>
      <c r="F39" s="45"/>
      <c r="G39" s="45"/>
      <c r="H39" s="45"/>
      <c r="I39" s="55"/>
      <c r="J39" s="45"/>
      <c r="K39" s="45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>
      <c r="A40" s="54"/>
      <c r="B40" s="45"/>
      <c r="C40" s="45"/>
      <c r="D40" s="45"/>
      <c r="E40" s="45"/>
      <c r="F40" s="45"/>
      <c r="G40" s="45"/>
      <c r="H40" s="45"/>
      <c r="I40" s="55"/>
      <c r="J40" s="45"/>
      <c r="K40" s="45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>
      <c r="A41" s="54"/>
      <c r="B41" s="45"/>
      <c r="C41" s="45"/>
      <c r="D41" s="45"/>
      <c r="E41" s="45"/>
      <c r="F41" s="45"/>
      <c r="G41" s="45"/>
      <c r="H41" s="45"/>
      <c r="I41" s="55"/>
      <c r="J41" s="45"/>
      <c r="K41" s="45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>
      <c r="A42" s="54"/>
      <c r="B42" s="45"/>
      <c r="C42" s="45"/>
      <c r="D42" s="45"/>
      <c r="E42" s="45"/>
      <c r="F42" s="45"/>
      <c r="G42" s="45"/>
      <c r="H42" s="45"/>
      <c r="I42" s="55"/>
      <c r="J42" s="45"/>
      <c r="K42" s="45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>
      <c r="A43" s="54"/>
      <c r="B43" s="45"/>
      <c r="C43" s="45"/>
      <c r="D43" s="45"/>
      <c r="E43" s="45"/>
      <c r="F43" s="45"/>
      <c r="G43" s="45"/>
      <c r="H43" s="45"/>
      <c r="I43" s="55"/>
      <c r="J43" s="45"/>
      <c r="K43" s="45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>
      <c r="A44" s="54"/>
      <c r="B44" s="45"/>
      <c r="C44" s="45"/>
      <c r="D44" s="45"/>
      <c r="E44" s="45"/>
      <c r="F44" s="45"/>
      <c r="G44" s="45"/>
      <c r="H44" s="45"/>
      <c r="I44" s="55"/>
      <c r="J44" s="45"/>
      <c r="K44" s="45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>
      <c r="A45" s="54"/>
      <c r="B45" s="45"/>
      <c r="C45" s="45"/>
      <c r="D45" s="45"/>
      <c r="E45" s="45"/>
      <c r="F45" s="45"/>
      <c r="G45" s="45"/>
      <c r="H45" s="45"/>
      <c r="I45" s="55"/>
      <c r="J45" s="45"/>
      <c r="K45" s="45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>
      <c r="A46" s="54"/>
      <c r="B46" s="55"/>
      <c r="C46" s="45"/>
      <c r="D46" s="45"/>
      <c r="E46" s="45"/>
      <c r="F46" s="45"/>
      <c r="G46" s="45"/>
      <c r="H46" s="45"/>
      <c r="I46" s="55"/>
      <c r="J46" s="45"/>
      <c r="K46" s="45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>
      <c r="A47" s="54"/>
      <c r="B47" s="45"/>
      <c r="C47" s="45"/>
      <c r="D47" s="45"/>
      <c r="E47" s="45"/>
      <c r="F47" s="45"/>
      <c r="G47" s="45"/>
      <c r="H47" s="45"/>
      <c r="I47" s="55"/>
      <c r="J47" s="45"/>
      <c r="K47" s="45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>
      <c r="A48" s="54"/>
      <c r="B48" s="45"/>
      <c r="C48" s="45"/>
      <c r="D48" s="56"/>
      <c r="E48" s="45"/>
      <c r="F48" s="45"/>
      <c r="G48" s="45"/>
      <c r="H48" s="45"/>
      <c r="I48" s="55"/>
      <c r="J48" s="45"/>
      <c r="K48" s="45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>
      <c r="A49" s="54"/>
      <c r="B49" s="45"/>
      <c r="C49" s="45"/>
      <c r="D49" s="45"/>
      <c r="E49" s="45"/>
      <c r="F49" s="45"/>
      <c r="G49" s="45"/>
      <c r="H49" s="45"/>
      <c r="I49" s="55"/>
      <c r="J49" s="45"/>
      <c r="K49" s="45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>
      <c r="A50" s="54"/>
      <c r="B50" s="45"/>
      <c r="C50" s="45"/>
      <c r="D50" s="45"/>
      <c r="E50" s="45"/>
      <c r="F50" s="45"/>
      <c r="G50" s="45"/>
      <c r="H50" s="45"/>
      <c r="I50" s="55"/>
      <c r="J50" s="45"/>
      <c r="K50" s="45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>
      <c r="A51" s="54"/>
      <c r="B51" s="45"/>
      <c r="C51" s="45"/>
      <c r="D51" s="45"/>
      <c r="E51" s="45"/>
      <c r="F51" s="45"/>
      <c r="G51" s="45"/>
      <c r="H51" s="45"/>
      <c r="I51" s="55"/>
      <c r="J51" s="45"/>
      <c r="K51" s="45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>
      <c r="A52" s="54"/>
      <c r="B52" s="45"/>
      <c r="C52" s="45"/>
      <c r="D52" s="45"/>
      <c r="E52" s="45"/>
      <c r="F52" s="45"/>
      <c r="G52" s="45"/>
      <c r="H52" s="45"/>
      <c r="I52" s="55"/>
      <c r="J52" s="45"/>
      <c r="K52" s="45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>
      <c r="A53" s="52"/>
      <c r="B53" s="57"/>
      <c r="C53" s="42"/>
      <c r="D53" s="42"/>
      <c r="E53" s="42"/>
      <c r="F53" s="42"/>
      <c r="G53" s="42"/>
      <c r="H53" s="42"/>
      <c r="I53" s="57"/>
      <c r="J53" s="42"/>
      <c r="K53" s="42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>
      <c r="A54" s="54"/>
      <c r="B54" s="45"/>
      <c r="C54" s="45"/>
      <c r="D54" s="45"/>
      <c r="E54" s="45"/>
      <c r="F54" s="45"/>
      <c r="G54" s="45"/>
      <c r="H54" s="45"/>
      <c r="I54" s="55"/>
      <c r="J54" s="45"/>
      <c r="K54" s="45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>
      <c r="A55" s="54"/>
      <c r="B55" s="45"/>
      <c r="C55" s="45"/>
      <c r="D55" s="45"/>
      <c r="E55" s="45"/>
      <c r="F55" s="45"/>
      <c r="G55" s="45"/>
      <c r="H55" s="45"/>
      <c r="I55" s="55"/>
      <c r="J55" s="45"/>
      <c r="K55" s="45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>
      <c r="A56" s="54"/>
      <c r="B56" s="45"/>
      <c r="C56" s="45"/>
      <c r="D56" s="45"/>
      <c r="E56" s="45"/>
      <c r="F56" s="45"/>
      <c r="G56" s="45"/>
      <c r="H56" s="45"/>
      <c r="I56" s="55"/>
      <c r="J56" s="45"/>
      <c r="K56" s="45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>
      <c r="A57" s="54"/>
      <c r="B57" s="45"/>
      <c r="C57" s="45"/>
      <c r="D57" s="45"/>
      <c r="E57" s="45"/>
      <c r="F57" s="45"/>
      <c r="G57" s="45"/>
      <c r="H57" s="45"/>
      <c r="I57" s="55"/>
      <c r="J57" s="45"/>
      <c r="K57" s="45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>
      <c r="A58" s="54"/>
      <c r="B58" s="45"/>
      <c r="C58" s="45"/>
      <c r="D58" s="45"/>
      <c r="E58" s="45"/>
      <c r="F58" s="45"/>
      <c r="G58" s="45"/>
      <c r="H58" s="45"/>
      <c r="I58" s="55"/>
      <c r="J58" s="45"/>
      <c r="K58" s="45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>
      <c r="A59" s="54"/>
      <c r="B59" s="45"/>
      <c r="C59" s="45"/>
      <c r="D59" s="45"/>
      <c r="E59" s="45"/>
      <c r="F59" s="45"/>
      <c r="G59" s="45"/>
      <c r="H59" s="45"/>
      <c r="I59" s="55"/>
      <c r="J59" s="45"/>
      <c r="K59" s="45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>
      <c r="A60" s="54"/>
      <c r="B60" s="45"/>
      <c r="C60" s="45"/>
      <c r="D60" s="45"/>
      <c r="E60" s="45"/>
      <c r="F60" s="45"/>
      <c r="G60" s="45"/>
      <c r="H60" s="45"/>
      <c r="I60" s="55"/>
      <c r="J60" s="45"/>
      <c r="K60" s="45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>
      <c r="A61" s="54"/>
      <c r="B61" s="45"/>
      <c r="C61" s="45"/>
      <c r="D61" s="45"/>
      <c r="E61" s="45"/>
      <c r="F61" s="45"/>
      <c r="G61" s="45"/>
      <c r="H61" s="45"/>
      <c r="I61" s="55"/>
      <c r="J61" s="45"/>
      <c r="K61" s="45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>
      <c r="A62" s="54"/>
      <c r="B62" s="45"/>
      <c r="C62" s="45"/>
      <c r="D62" s="45"/>
      <c r="E62" s="45"/>
      <c r="F62" s="45"/>
      <c r="G62" s="45"/>
      <c r="H62" s="45"/>
      <c r="I62" s="55"/>
      <c r="J62" s="45"/>
      <c r="K62" s="45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>
      <c r="A63" s="54"/>
      <c r="B63" s="45"/>
      <c r="C63" s="45"/>
      <c r="D63" s="45"/>
      <c r="E63" s="45"/>
      <c r="F63" s="45"/>
      <c r="G63" s="45"/>
      <c r="H63" s="45"/>
      <c r="I63" s="55"/>
      <c r="J63" s="45"/>
      <c r="K63" s="45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>
      <c r="A64" s="54"/>
      <c r="B64" s="55"/>
      <c r="C64" s="45"/>
      <c r="D64" s="45"/>
      <c r="E64" s="45"/>
      <c r="F64" s="45"/>
      <c r="G64" s="45"/>
      <c r="H64" s="45"/>
      <c r="I64" s="55"/>
      <c r="J64" s="45"/>
      <c r="K64" s="45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>
      <c r="A65" s="54"/>
      <c r="B65" s="45"/>
      <c r="C65" s="45"/>
      <c r="D65" s="45"/>
      <c r="E65" s="45"/>
      <c r="F65" s="45"/>
      <c r="G65" s="45"/>
      <c r="H65" s="45"/>
      <c r="I65" s="55"/>
      <c r="J65" s="45"/>
      <c r="K65" s="4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>
      <c r="A66" s="54"/>
      <c r="B66" s="45"/>
      <c r="C66" s="45"/>
      <c r="D66" s="56"/>
      <c r="E66" s="45"/>
      <c r="F66" s="45"/>
      <c r="G66" s="45"/>
      <c r="H66" s="45"/>
      <c r="I66" s="55"/>
      <c r="J66" s="45"/>
      <c r="K66" s="45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>
      <c r="A67" s="54"/>
      <c r="B67" s="45"/>
      <c r="C67" s="45"/>
      <c r="D67" s="45"/>
      <c r="E67" s="45"/>
      <c r="F67" s="45"/>
      <c r="G67" s="45"/>
      <c r="H67" s="45"/>
      <c r="I67" s="55"/>
      <c r="J67" s="45"/>
      <c r="K67" s="45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>
      <c r="A68" s="54"/>
      <c r="B68" s="45"/>
      <c r="C68" s="45"/>
      <c r="D68" s="45"/>
      <c r="E68" s="45"/>
      <c r="F68" s="45"/>
      <c r="G68" s="45"/>
      <c r="H68" s="45"/>
      <c r="I68" s="55"/>
      <c r="J68" s="45"/>
      <c r="K68" s="45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>
      <c r="A69" s="54"/>
      <c r="B69" s="45"/>
      <c r="C69" s="45"/>
      <c r="D69" s="45"/>
      <c r="E69" s="45"/>
      <c r="F69" s="45"/>
      <c r="G69" s="45"/>
      <c r="H69" s="45"/>
      <c r="I69" s="55"/>
      <c r="J69" s="45"/>
      <c r="K69" s="45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>
      <c r="A70" s="54"/>
      <c r="B70" s="45"/>
      <c r="C70" s="45"/>
      <c r="D70" s="45"/>
      <c r="E70" s="45"/>
      <c r="F70" s="45"/>
      <c r="G70" s="45"/>
      <c r="H70" s="45"/>
      <c r="I70" s="55"/>
      <c r="J70" s="45"/>
      <c r="K70" s="45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>
      <c r="A71" s="52"/>
      <c r="B71" s="57"/>
      <c r="C71" s="42"/>
      <c r="D71" s="42"/>
      <c r="E71" s="42"/>
      <c r="F71" s="42"/>
      <c r="G71" s="42"/>
      <c r="H71" s="42"/>
      <c r="I71" s="57"/>
      <c r="J71" s="42"/>
      <c r="K71" s="42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>
      <c r="A72" s="54"/>
      <c r="B72" s="45"/>
      <c r="C72" s="45"/>
      <c r="D72" s="45"/>
      <c r="E72" s="45"/>
      <c r="F72" s="45"/>
      <c r="G72" s="45"/>
      <c r="H72" s="45"/>
      <c r="I72" s="55"/>
      <c r="J72" s="45"/>
      <c r="K72" s="45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>
      <c r="A73" s="54"/>
      <c r="B73" s="45"/>
      <c r="C73" s="45"/>
      <c r="D73" s="45"/>
      <c r="E73" s="45"/>
      <c r="F73" s="45"/>
      <c r="G73" s="45"/>
      <c r="H73" s="45"/>
      <c r="I73" s="55"/>
      <c r="J73" s="45"/>
      <c r="K73" s="45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>
      <c r="A74" s="54"/>
      <c r="B74" s="45"/>
      <c r="C74" s="45"/>
      <c r="D74" s="45"/>
      <c r="E74" s="45"/>
      <c r="F74" s="45"/>
      <c r="G74" s="45"/>
      <c r="H74" s="45"/>
      <c r="I74" s="55"/>
      <c r="J74" s="45"/>
      <c r="K74" s="45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>
      <c r="A75" s="54"/>
      <c r="B75" s="45"/>
      <c r="C75" s="45"/>
      <c r="D75" s="45"/>
      <c r="E75" s="45"/>
      <c r="F75" s="45"/>
      <c r="G75" s="45"/>
      <c r="H75" s="45"/>
      <c r="I75" s="55"/>
      <c r="J75" s="45"/>
      <c r="K75" s="45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>
      <c r="A76" s="54"/>
      <c r="B76" s="45"/>
      <c r="C76" s="45"/>
      <c r="D76" s="45"/>
      <c r="E76" s="45"/>
      <c r="F76" s="45"/>
      <c r="G76" s="45"/>
      <c r="H76" s="45"/>
      <c r="I76" s="55"/>
      <c r="J76" s="45"/>
      <c r="K76" s="45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>
      <c r="A77" s="54"/>
      <c r="B77" s="45"/>
      <c r="C77" s="45"/>
      <c r="D77" s="45"/>
      <c r="E77" s="45"/>
      <c r="F77" s="45"/>
      <c r="G77" s="45"/>
      <c r="H77" s="45"/>
      <c r="I77" s="55"/>
      <c r="J77" s="45"/>
      <c r="K77" s="45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>
      <c r="A78" s="54"/>
      <c r="B78" s="45"/>
      <c r="C78" s="45"/>
      <c r="D78" s="45"/>
      <c r="E78" s="45"/>
      <c r="F78" s="45"/>
      <c r="G78" s="45"/>
      <c r="H78" s="45"/>
      <c r="I78" s="55"/>
      <c r="J78" s="45"/>
      <c r="K78" s="45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>
      <c r="A79" s="54"/>
      <c r="B79" s="45"/>
      <c r="C79" s="45"/>
      <c r="D79" s="45"/>
      <c r="E79" s="45"/>
      <c r="F79" s="45"/>
      <c r="G79" s="45"/>
      <c r="H79" s="45"/>
      <c r="I79" s="55"/>
      <c r="J79" s="45"/>
      <c r="K79" s="45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>
      <c r="A80" s="54"/>
      <c r="B80" s="45"/>
      <c r="C80" s="45"/>
      <c r="D80" s="45"/>
      <c r="E80" s="45"/>
      <c r="F80" s="45"/>
      <c r="G80" s="45"/>
      <c r="H80" s="45"/>
      <c r="I80" s="55"/>
      <c r="J80" s="45"/>
      <c r="K80" s="45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>
      <c r="A81" s="54"/>
      <c r="B81" s="45"/>
      <c r="C81" s="45"/>
      <c r="D81" s="45"/>
      <c r="E81" s="45"/>
      <c r="F81" s="45"/>
      <c r="G81" s="45"/>
      <c r="H81" s="45"/>
      <c r="I81" s="55"/>
      <c r="J81" s="45"/>
      <c r="K81" s="45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>
      <c r="A82" s="54"/>
      <c r="B82" s="55"/>
      <c r="C82" s="45"/>
      <c r="D82" s="45"/>
      <c r="E82" s="45"/>
      <c r="F82" s="45"/>
      <c r="G82" s="45"/>
      <c r="H82" s="45"/>
      <c r="I82" s="55"/>
      <c r="J82" s="45"/>
      <c r="K82" s="45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>
      <c r="A83" s="54"/>
      <c r="B83" s="45"/>
      <c r="C83" s="45"/>
      <c r="D83" s="45"/>
      <c r="E83" s="45"/>
      <c r="F83" s="45"/>
      <c r="G83" s="45"/>
      <c r="H83" s="45"/>
      <c r="I83" s="55"/>
      <c r="J83" s="45"/>
      <c r="K83" s="45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>
      <c r="A84" s="54"/>
      <c r="B84" s="45"/>
      <c r="C84" s="45"/>
      <c r="D84" s="56"/>
      <c r="E84" s="45"/>
      <c r="F84" s="45"/>
      <c r="G84" s="45"/>
      <c r="H84" s="45"/>
      <c r="I84" s="55"/>
      <c r="J84" s="45"/>
      <c r="K84" s="45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>
      <c r="A85" s="54"/>
      <c r="B85" s="45"/>
      <c r="C85" s="45"/>
      <c r="D85" s="45"/>
      <c r="E85" s="45"/>
      <c r="F85" s="45"/>
      <c r="G85" s="45"/>
      <c r="H85" s="45"/>
      <c r="I85" s="55"/>
      <c r="J85" s="45"/>
      <c r="K85" s="45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>
      <c r="A86" s="54"/>
      <c r="B86" s="45"/>
      <c r="C86" s="45"/>
      <c r="D86" s="45"/>
      <c r="E86" s="45"/>
      <c r="F86" s="45"/>
      <c r="G86" s="45"/>
      <c r="H86" s="45"/>
      <c r="I86" s="55"/>
      <c r="J86" s="45"/>
      <c r="K86" s="45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>
      <c r="A87" s="54"/>
      <c r="B87" s="45"/>
      <c r="C87" s="45"/>
      <c r="D87" s="45"/>
      <c r="E87" s="45"/>
      <c r="F87" s="45"/>
      <c r="G87" s="45"/>
      <c r="H87" s="45"/>
      <c r="I87" s="55"/>
      <c r="J87" s="45"/>
      <c r="K87" s="45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>
      <c r="A88" s="54"/>
      <c r="B88" s="45"/>
      <c r="C88" s="45"/>
      <c r="D88" s="45"/>
      <c r="E88" s="45"/>
      <c r="F88" s="45"/>
      <c r="G88" s="45"/>
      <c r="H88" s="45"/>
      <c r="I88" s="55"/>
      <c r="J88" s="45"/>
      <c r="K88" s="45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>
      <c r="A89" s="52"/>
      <c r="B89" s="57"/>
      <c r="C89" s="42"/>
      <c r="D89" s="42"/>
      <c r="E89" s="42"/>
      <c r="F89" s="42"/>
      <c r="G89" s="42"/>
      <c r="H89" s="42"/>
      <c r="I89" s="57"/>
      <c r="J89" s="42"/>
      <c r="K89" s="42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>
      <c r="A90" s="54"/>
      <c r="B90" s="45"/>
      <c r="C90" s="45"/>
      <c r="D90" s="45"/>
      <c r="E90" s="45"/>
      <c r="F90" s="45"/>
      <c r="G90" s="45"/>
      <c r="H90" s="45"/>
      <c r="I90" s="55"/>
      <c r="J90" s="45"/>
      <c r="K90" s="45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>
      <c r="A91" s="54"/>
      <c r="B91" s="45"/>
      <c r="C91" s="45"/>
      <c r="D91" s="45"/>
      <c r="E91" s="45"/>
      <c r="F91" s="45"/>
      <c r="G91" s="45"/>
      <c r="H91" s="45"/>
      <c r="I91" s="55"/>
      <c r="J91" s="45"/>
      <c r="K91" s="45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>
      <c r="A92" s="54"/>
      <c r="B92" s="45"/>
      <c r="C92" s="45"/>
      <c r="D92" s="45"/>
      <c r="E92" s="45"/>
      <c r="F92" s="45"/>
      <c r="G92" s="45"/>
      <c r="H92" s="45"/>
      <c r="I92" s="55"/>
      <c r="J92" s="45"/>
      <c r="K92" s="45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>
      <c r="A93" s="54"/>
      <c r="B93" s="45"/>
      <c r="C93" s="45"/>
      <c r="D93" s="45"/>
      <c r="E93" s="45"/>
      <c r="F93" s="45"/>
      <c r="G93" s="45"/>
      <c r="H93" s="45"/>
      <c r="I93" s="55"/>
      <c r="J93" s="45"/>
      <c r="K93" s="45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>
      <c r="A94" s="54"/>
      <c r="B94" s="45"/>
      <c r="C94" s="45"/>
      <c r="D94" s="45"/>
      <c r="E94" s="45"/>
      <c r="F94" s="45"/>
      <c r="G94" s="45"/>
      <c r="H94" s="45"/>
      <c r="I94" s="55"/>
      <c r="J94" s="45"/>
      <c r="K94" s="45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>
      <c r="A95" s="54"/>
      <c r="B95" s="45"/>
      <c r="C95" s="45"/>
      <c r="D95" s="45"/>
      <c r="E95" s="45"/>
      <c r="F95" s="45"/>
      <c r="G95" s="45"/>
      <c r="H95" s="45"/>
      <c r="I95" s="55"/>
      <c r="J95" s="45"/>
      <c r="K95" s="45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>
      <c r="A96" s="54"/>
      <c r="B96" s="45"/>
      <c r="C96" s="45"/>
      <c r="D96" s="45"/>
      <c r="E96" s="45"/>
      <c r="F96" s="45"/>
      <c r="G96" s="45"/>
      <c r="H96" s="45"/>
      <c r="I96" s="55"/>
      <c r="J96" s="45"/>
      <c r="K96" s="45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>
      <c r="A97" s="54"/>
      <c r="B97" s="45"/>
      <c r="C97" s="45"/>
      <c r="D97" s="45"/>
      <c r="E97" s="45"/>
      <c r="F97" s="45"/>
      <c r="G97" s="45"/>
      <c r="H97" s="45"/>
      <c r="I97" s="55"/>
      <c r="J97" s="45"/>
      <c r="K97" s="45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>
      <c r="A98" s="54"/>
      <c r="B98" s="45"/>
      <c r="C98" s="45"/>
      <c r="D98" s="45"/>
      <c r="E98" s="45"/>
      <c r="F98" s="45"/>
      <c r="G98" s="45"/>
      <c r="H98" s="45"/>
      <c r="I98" s="55"/>
      <c r="J98" s="45"/>
      <c r="K98" s="45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>
      <c r="A99" s="54"/>
      <c r="B99" s="45"/>
      <c r="C99" s="45"/>
      <c r="D99" s="45"/>
      <c r="E99" s="45"/>
      <c r="F99" s="45"/>
      <c r="G99" s="45"/>
      <c r="H99" s="45"/>
      <c r="I99" s="55"/>
      <c r="J99" s="45"/>
      <c r="K99" s="45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>
      <c r="A100" s="54"/>
      <c r="B100" s="55"/>
      <c r="C100" s="45"/>
      <c r="D100" s="45"/>
      <c r="E100" s="45"/>
      <c r="F100" s="45"/>
      <c r="G100" s="45"/>
      <c r="H100" s="45"/>
      <c r="I100" s="55"/>
      <c r="J100" s="45"/>
      <c r="K100" s="45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>
      <c r="A101" s="54"/>
      <c r="B101" s="45"/>
      <c r="C101" s="45"/>
      <c r="D101" s="45"/>
      <c r="E101" s="45"/>
      <c r="F101" s="45"/>
      <c r="G101" s="45"/>
      <c r="H101" s="45"/>
      <c r="I101" s="55"/>
      <c r="J101" s="45"/>
      <c r="K101" s="45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>
      <c r="A102" s="54"/>
      <c r="B102" s="45"/>
      <c r="C102" s="45"/>
      <c r="D102" s="56"/>
      <c r="E102" s="45"/>
      <c r="F102" s="45"/>
      <c r="G102" s="45"/>
      <c r="H102" s="45"/>
      <c r="I102" s="55"/>
      <c r="J102" s="45"/>
      <c r="K102" s="45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>
      <c r="A103" s="54"/>
      <c r="B103" s="45"/>
      <c r="C103" s="45"/>
      <c r="D103" s="45"/>
      <c r="E103" s="45"/>
      <c r="F103" s="45"/>
      <c r="G103" s="45"/>
      <c r="H103" s="45"/>
      <c r="I103" s="55"/>
      <c r="J103" s="45"/>
      <c r="K103" s="45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>
      <c r="A104" s="54"/>
      <c r="B104" s="45"/>
      <c r="C104" s="45"/>
      <c r="D104" s="45"/>
      <c r="E104" s="45"/>
      <c r="F104" s="45"/>
      <c r="G104" s="45"/>
      <c r="H104" s="45"/>
      <c r="I104" s="55"/>
      <c r="J104" s="45"/>
      <c r="K104" s="45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>
      <c r="A105" s="54"/>
      <c r="B105" s="45"/>
      <c r="C105" s="45"/>
      <c r="D105" s="45"/>
      <c r="E105" s="45"/>
      <c r="F105" s="45"/>
      <c r="G105" s="45"/>
      <c r="H105" s="45"/>
      <c r="I105" s="55"/>
      <c r="J105" s="45"/>
      <c r="K105" s="45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>
      <c r="A106" s="54"/>
      <c r="B106" s="45"/>
      <c r="C106" s="45"/>
      <c r="D106" s="45"/>
      <c r="E106" s="45"/>
      <c r="F106" s="45"/>
      <c r="G106" s="45"/>
      <c r="H106" s="45"/>
      <c r="I106" s="55"/>
      <c r="J106" s="45"/>
      <c r="K106" s="45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>
      <c r="A107" s="52"/>
      <c r="B107" s="57"/>
      <c r="C107" s="42"/>
      <c r="D107" s="42"/>
      <c r="E107" s="42"/>
      <c r="F107" s="42"/>
      <c r="G107" s="42"/>
      <c r="H107" s="42"/>
      <c r="I107" s="57"/>
      <c r="J107" s="42"/>
      <c r="K107" s="42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>
      <c r="A108" s="54"/>
      <c r="B108" s="45"/>
      <c r="C108" s="45"/>
      <c r="D108" s="45"/>
      <c r="E108" s="45"/>
      <c r="F108" s="45"/>
      <c r="G108" s="45"/>
      <c r="H108" s="45"/>
      <c r="I108" s="55"/>
      <c r="J108" s="45"/>
      <c r="K108" s="45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>
      <c r="A109" s="54"/>
      <c r="B109" s="45"/>
      <c r="C109" s="45"/>
      <c r="D109" s="45"/>
      <c r="E109" s="45"/>
      <c r="F109" s="45"/>
      <c r="G109" s="45"/>
      <c r="H109" s="45"/>
      <c r="I109" s="55"/>
      <c r="J109" s="45"/>
      <c r="K109" s="45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>
      <c r="A110" s="54"/>
      <c r="B110" s="45"/>
      <c r="C110" s="45"/>
      <c r="D110" s="45"/>
      <c r="E110" s="45"/>
      <c r="F110" s="45"/>
      <c r="G110" s="45"/>
      <c r="H110" s="45"/>
      <c r="I110" s="55"/>
      <c r="J110" s="45"/>
      <c r="K110" s="45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>
      <c r="A111" s="54"/>
      <c r="B111" s="45"/>
      <c r="C111" s="45"/>
      <c r="D111" s="45"/>
      <c r="E111" s="45"/>
      <c r="F111" s="45"/>
      <c r="G111" s="45"/>
      <c r="H111" s="45"/>
      <c r="I111" s="55"/>
      <c r="J111" s="45"/>
      <c r="K111" s="45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>
      <c r="A112" s="54"/>
      <c r="B112" s="45"/>
      <c r="C112" s="45"/>
      <c r="D112" s="45"/>
      <c r="E112" s="45"/>
      <c r="F112" s="45"/>
      <c r="G112" s="45"/>
      <c r="H112" s="45"/>
      <c r="I112" s="55"/>
      <c r="J112" s="45"/>
      <c r="K112" s="45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>
      <c r="A113" s="54"/>
      <c r="B113" s="45"/>
      <c r="C113" s="45"/>
      <c r="D113" s="45"/>
      <c r="E113" s="45"/>
      <c r="F113" s="45"/>
      <c r="G113" s="45"/>
      <c r="H113" s="45"/>
      <c r="I113" s="55"/>
      <c r="J113" s="45"/>
      <c r="K113" s="45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>
      <c r="A114" s="54"/>
      <c r="B114" s="45"/>
      <c r="C114" s="45"/>
      <c r="D114" s="45"/>
      <c r="E114" s="45"/>
      <c r="F114" s="45"/>
      <c r="G114" s="45"/>
      <c r="H114" s="45"/>
      <c r="I114" s="55"/>
      <c r="J114" s="45"/>
      <c r="K114" s="45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>
      <c r="A115" s="54"/>
      <c r="B115" s="45"/>
      <c r="C115" s="45"/>
      <c r="D115" s="45"/>
      <c r="E115" s="45"/>
      <c r="F115" s="45"/>
      <c r="G115" s="45"/>
      <c r="H115" s="45"/>
      <c r="I115" s="55"/>
      <c r="J115" s="45"/>
      <c r="K115" s="45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>
      <c r="A116" s="54"/>
      <c r="B116" s="45"/>
      <c r="C116" s="45"/>
      <c r="D116" s="45"/>
      <c r="E116" s="45"/>
      <c r="F116" s="45"/>
      <c r="G116" s="45"/>
      <c r="H116" s="45"/>
      <c r="I116" s="55"/>
      <c r="J116" s="45"/>
      <c r="K116" s="45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>
      <c r="A117" s="54"/>
      <c r="B117" s="45"/>
      <c r="C117" s="45"/>
      <c r="D117" s="45"/>
      <c r="E117" s="45"/>
      <c r="F117" s="45"/>
      <c r="G117" s="45"/>
      <c r="H117" s="45"/>
      <c r="I117" s="55"/>
      <c r="J117" s="45"/>
      <c r="K117" s="45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>
      <c r="A118" s="54"/>
      <c r="B118" s="55"/>
      <c r="C118" s="45"/>
      <c r="D118" s="45"/>
      <c r="E118" s="45"/>
      <c r="F118" s="45"/>
      <c r="G118" s="45"/>
      <c r="H118" s="45"/>
      <c r="I118" s="55"/>
      <c r="J118" s="45"/>
      <c r="K118" s="45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>
      <c r="A119" s="54"/>
      <c r="B119" s="45"/>
      <c r="C119" s="45"/>
      <c r="D119" s="45"/>
      <c r="E119" s="45"/>
      <c r="F119" s="45"/>
      <c r="G119" s="45"/>
      <c r="H119" s="45"/>
      <c r="I119" s="55"/>
      <c r="J119" s="45"/>
      <c r="K119" s="45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>
      <c r="A120" s="54"/>
      <c r="B120" s="45"/>
      <c r="C120" s="45"/>
      <c r="D120" s="56"/>
      <c r="E120" s="45"/>
      <c r="F120" s="45"/>
      <c r="G120" s="45"/>
      <c r="H120" s="45"/>
      <c r="I120" s="55"/>
      <c r="J120" s="45"/>
      <c r="K120" s="45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>
      <c r="A121" s="54"/>
      <c r="B121" s="45"/>
      <c r="C121" s="45"/>
      <c r="D121" s="45"/>
      <c r="E121" s="45"/>
      <c r="F121" s="45"/>
      <c r="G121" s="45"/>
      <c r="H121" s="45"/>
      <c r="I121" s="55"/>
      <c r="J121" s="45"/>
      <c r="K121" s="45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>
      <c r="A122" s="54"/>
      <c r="B122" s="45"/>
      <c r="C122" s="45"/>
      <c r="D122" s="45"/>
      <c r="E122" s="45"/>
      <c r="F122" s="45"/>
      <c r="G122" s="45"/>
      <c r="H122" s="45"/>
      <c r="I122" s="55"/>
      <c r="J122" s="45"/>
      <c r="K122" s="45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>
      <c r="A123" s="54"/>
      <c r="B123" s="45"/>
      <c r="C123" s="45"/>
      <c r="D123" s="45"/>
      <c r="E123" s="45"/>
      <c r="F123" s="45"/>
      <c r="G123" s="45"/>
      <c r="H123" s="45"/>
      <c r="I123" s="55"/>
      <c r="J123" s="45"/>
      <c r="K123" s="45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>
      <c r="A124" s="54"/>
      <c r="B124" s="45"/>
      <c r="C124" s="45"/>
      <c r="D124" s="45"/>
      <c r="E124" s="45"/>
      <c r="F124" s="45"/>
      <c r="G124" s="45"/>
      <c r="H124" s="45"/>
      <c r="I124" s="55"/>
      <c r="J124" s="45"/>
      <c r="K124" s="45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>
      <c r="A125" s="52"/>
      <c r="B125" s="57"/>
      <c r="C125" s="42"/>
      <c r="D125" s="42"/>
      <c r="E125" s="42"/>
      <c r="F125" s="42"/>
      <c r="G125" s="42"/>
      <c r="H125" s="42"/>
      <c r="I125" s="57"/>
      <c r="J125" s="42"/>
      <c r="K125" s="42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>
      <c r="A126" s="54"/>
      <c r="B126" s="45"/>
      <c r="C126" s="45"/>
      <c r="D126" s="45"/>
      <c r="E126" s="45"/>
      <c r="F126" s="45"/>
      <c r="G126" s="45"/>
      <c r="H126" s="45"/>
      <c r="I126" s="55"/>
      <c r="J126" s="45"/>
      <c r="K126" s="45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>
      <c r="A127" s="54"/>
      <c r="B127" s="45"/>
      <c r="C127" s="45"/>
      <c r="D127" s="45"/>
      <c r="E127" s="45"/>
      <c r="F127" s="45"/>
      <c r="G127" s="45"/>
      <c r="H127" s="45"/>
      <c r="I127" s="55"/>
      <c r="J127" s="45"/>
      <c r="K127" s="45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>
      <c r="A128" s="54"/>
      <c r="B128" s="45"/>
      <c r="C128" s="45"/>
      <c r="D128" s="45"/>
      <c r="E128" s="45"/>
      <c r="F128" s="45"/>
      <c r="G128" s="45"/>
      <c r="H128" s="45"/>
      <c r="I128" s="55"/>
      <c r="J128" s="45"/>
      <c r="K128" s="45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>
      <c r="A129" s="54"/>
      <c r="B129" s="45"/>
      <c r="C129" s="45"/>
      <c r="D129" s="45"/>
      <c r="E129" s="45"/>
      <c r="F129" s="45"/>
      <c r="G129" s="45"/>
      <c r="H129" s="45"/>
      <c r="I129" s="55"/>
      <c r="J129" s="45"/>
      <c r="K129" s="45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>
      <c r="A130" s="54"/>
      <c r="B130" s="45"/>
      <c r="C130" s="45"/>
      <c r="D130" s="45"/>
      <c r="E130" s="45"/>
      <c r="F130" s="45"/>
      <c r="G130" s="45"/>
      <c r="H130" s="45"/>
      <c r="I130" s="55"/>
      <c r="J130" s="45"/>
      <c r="K130" s="45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>
      <c r="A131" s="54"/>
      <c r="B131" s="45"/>
      <c r="C131" s="45"/>
      <c r="D131" s="45"/>
      <c r="E131" s="45"/>
      <c r="F131" s="45"/>
      <c r="G131" s="45"/>
      <c r="H131" s="45"/>
      <c r="I131" s="55"/>
      <c r="J131" s="45"/>
      <c r="K131" s="45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>
      <c r="A132" s="54"/>
      <c r="B132" s="45"/>
      <c r="C132" s="45"/>
      <c r="D132" s="45"/>
      <c r="E132" s="45"/>
      <c r="F132" s="45"/>
      <c r="G132" s="45"/>
      <c r="H132" s="45"/>
      <c r="I132" s="55"/>
      <c r="J132" s="45"/>
      <c r="K132" s="45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>
      <c r="A133" s="54"/>
      <c r="B133" s="45"/>
      <c r="C133" s="45"/>
      <c r="D133" s="45"/>
      <c r="E133" s="45"/>
      <c r="F133" s="45"/>
      <c r="G133" s="45"/>
      <c r="H133" s="45"/>
      <c r="I133" s="55"/>
      <c r="J133" s="45"/>
      <c r="K133" s="45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>
      <c r="A134" s="54"/>
      <c r="B134" s="45"/>
      <c r="C134" s="45"/>
      <c r="D134" s="45"/>
      <c r="E134" s="45"/>
      <c r="F134" s="45"/>
      <c r="G134" s="45"/>
      <c r="H134" s="45"/>
      <c r="I134" s="55"/>
      <c r="J134" s="45"/>
      <c r="K134" s="45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>
      <c r="A135" s="54"/>
      <c r="B135" s="45"/>
      <c r="C135" s="45"/>
      <c r="D135" s="45"/>
      <c r="E135" s="45"/>
      <c r="F135" s="45"/>
      <c r="G135" s="45"/>
      <c r="H135" s="45"/>
      <c r="I135" s="55"/>
      <c r="J135" s="45"/>
      <c r="K135" s="45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>
      <c r="A136" s="54"/>
      <c r="B136" s="55"/>
      <c r="C136" s="45"/>
      <c r="D136" s="45"/>
      <c r="E136" s="45"/>
      <c r="F136" s="45"/>
      <c r="G136" s="45"/>
      <c r="H136" s="45"/>
      <c r="I136" s="55"/>
      <c r="J136" s="45"/>
      <c r="K136" s="45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>
      <c r="A137" s="54"/>
      <c r="B137" s="45"/>
      <c r="C137" s="45"/>
      <c r="D137" s="45"/>
      <c r="E137" s="45"/>
      <c r="F137" s="45"/>
      <c r="G137" s="45"/>
      <c r="H137" s="45"/>
      <c r="I137" s="55"/>
      <c r="J137" s="45"/>
      <c r="K137" s="45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>
      <c r="A138" s="54"/>
      <c r="B138" s="45"/>
      <c r="C138" s="45"/>
      <c r="D138" s="56"/>
      <c r="E138" s="45"/>
      <c r="F138" s="45"/>
      <c r="G138" s="45"/>
      <c r="H138" s="45"/>
      <c r="I138" s="55"/>
      <c r="J138" s="45"/>
      <c r="K138" s="45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>
      <c r="A139" s="54"/>
      <c r="B139" s="45"/>
      <c r="C139" s="45"/>
      <c r="D139" s="45"/>
      <c r="E139" s="45"/>
      <c r="F139" s="45"/>
      <c r="G139" s="45"/>
      <c r="H139" s="45"/>
      <c r="I139" s="55"/>
      <c r="J139" s="45"/>
      <c r="K139" s="45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>
      <c r="A140" s="54"/>
      <c r="B140" s="45"/>
      <c r="C140" s="45"/>
      <c r="D140" s="45"/>
      <c r="E140" s="45"/>
      <c r="F140" s="45"/>
      <c r="G140" s="45"/>
      <c r="H140" s="45"/>
      <c r="I140" s="55"/>
      <c r="J140" s="45"/>
      <c r="K140" s="45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>
      <c r="A141" s="54"/>
      <c r="B141" s="45"/>
      <c r="C141" s="45"/>
      <c r="D141" s="45"/>
      <c r="E141" s="45"/>
      <c r="F141" s="45"/>
      <c r="G141" s="45"/>
      <c r="H141" s="45"/>
      <c r="I141" s="55"/>
      <c r="J141" s="45"/>
      <c r="K141" s="45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>
      <c r="A142" s="54"/>
      <c r="B142" s="45"/>
      <c r="C142" s="45"/>
      <c r="D142" s="45"/>
      <c r="E142" s="45"/>
      <c r="F142" s="45"/>
      <c r="G142" s="45"/>
      <c r="H142" s="45"/>
      <c r="I142" s="55"/>
      <c r="J142" s="45"/>
      <c r="K142" s="45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>
      <c r="A143" s="52"/>
      <c r="B143" s="57"/>
      <c r="C143" s="42"/>
      <c r="D143" s="42"/>
      <c r="E143" s="42"/>
      <c r="F143" s="42"/>
      <c r="G143" s="42"/>
      <c r="H143" s="42"/>
      <c r="I143" s="57"/>
      <c r="J143" s="42"/>
      <c r="K143" s="42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>
      <c r="A144" s="54"/>
      <c r="B144" s="45"/>
      <c r="C144" s="45"/>
      <c r="D144" s="45"/>
      <c r="E144" s="45"/>
      <c r="F144" s="45"/>
      <c r="G144" s="45"/>
      <c r="H144" s="45"/>
      <c r="I144" s="55"/>
      <c r="J144" s="45"/>
      <c r="K144" s="45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>
      <c r="A145" s="54"/>
      <c r="B145" s="45"/>
      <c r="C145" s="45"/>
      <c r="D145" s="45"/>
      <c r="E145" s="45"/>
      <c r="F145" s="45"/>
      <c r="G145" s="45"/>
      <c r="H145" s="45"/>
      <c r="I145" s="55"/>
      <c r="J145" s="45"/>
      <c r="K145" s="45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>
      <c r="A146" s="54"/>
      <c r="B146" s="45"/>
      <c r="C146" s="45"/>
      <c r="D146" s="45"/>
      <c r="E146" s="45"/>
      <c r="F146" s="45"/>
      <c r="G146" s="45"/>
      <c r="H146" s="45"/>
      <c r="I146" s="55"/>
      <c r="J146" s="45"/>
      <c r="K146" s="45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>
      <c r="A147" s="54"/>
      <c r="B147" s="45"/>
      <c r="C147" s="45"/>
      <c r="D147" s="45"/>
      <c r="E147" s="45"/>
      <c r="F147" s="45"/>
      <c r="G147" s="45"/>
      <c r="H147" s="45"/>
      <c r="I147" s="55"/>
      <c r="J147" s="45"/>
      <c r="K147" s="45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>
      <c r="A148" s="54"/>
      <c r="B148" s="45"/>
      <c r="C148" s="45"/>
      <c r="D148" s="45"/>
      <c r="E148" s="45"/>
      <c r="F148" s="45"/>
      <c r="G148" s="45"/>
      <c r="H148" s="45"/>
      <c r="I148" s="55"/>
      <c r="J148" s="45"/>
      <c r="K148" s="45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>
      <c r="A149" s="54"/>
      <c r="B149" s="45"/>
      <c r="C149" s="45"/>
      <c r="D149" s="45"/>
      <c r="E149" s="45"/>
      <c r="F149" s="45"/>
      <c r="G149" s="45"/>
      <c r="H149" s="45"/>
      <c r="I149" s="55"/>
      <c r="J149" s="45"/>
      <c r="K149" s="45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>
      <c r="A150" s="54"/>
      <c r="B150" s="45"/>
      <c r="C150" s="45"/>
      <c r="D150" s="45"/>
      <c r="E150" s="45"/>
      <c r="F150" s="45"/>
      <c r="G150" s="45"/>
      <c r="H150" s="45"/>
      <c r="I150" s="55"/>
      <c r="J150" s="45"/>
      <c r="K150" s="45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>
      <c r="A151" s="54"/>
      <c r="B151" s="45"/>
      <c r="C151" s="45"/>
      <c r="D151" s="45"/>
      <c r="E151" s="45"/>
      <c r="F151" s="45"/>
      <c r="G151" s="45"/>
      <c r="H151" s="45"/>
      <c r="I151" s="55"/>
      <c r="J151" s="45"/>
      <c r="K151" s="45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>
      <c r="A152" s="54"/>
      <c r="B152" s="45"/>
      <c r="C152" s="45"/>
      <c r="D152" s="45"/>
      <c r="E152" s="45"/>
      <c r="F152" s="45"/>
      <c r="G152" s="45"/>
      <c r="H152" s="45"/>
      <c r="I152" s="55"/>
      <c r="J152" s="45"/>
      <c r="K152" s="45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>
      <c r="A153" s="54"/>
      <c r="B153" s="45"/>
      <c r="C153" s="45"/>
      <c r="D153" s="45"/>
      <c r="E153" s="45"/>
      <c r="F153" s="45"/>
      <c r="G153" s="45"/>
      <c r="H153" s="45"/>
      <c r="I153" s="55"/>
      <c r="J153" s="45"/>
      <c r="K153" s="45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>
      <c r="A154" s="54"/>
      <c r="B154" s="55"/>
      <c r="C154" s="45"/>
      <c r="D154" s="45"/>
      <c r="E154" s="45"/>
      <c r="F154" s="45"/>
      <c r="G154" s="45"/>
      <c r="H154" s="45"/>
      <c r="I154" s="55"/>
      <c r="J154" s="45"/>
      <c r="K154" s="45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>
      <c r="A155" s="54"/>
      <c r="B155" s="45"/>
      <c r="C155" s="45"/>
      <c r="D155" s="45"/>
      <c r="E155" s="45"/>
      <c r="F155" s="45"/>
      <c r="G155" s="45"/>
      <c r="H155" s="45"/>
      <c r="I155" s="55"/>
      <c r="J155" s="45"/>
      <c r="K155" s="45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>
      <c r="A156" s="54"/>
      <c r="B156" s="45"/>
      <c r="C156" s="45"/>
      <c r="D156" s="56"/>
      <c r="E156" s="45"/>
      <c r="F156" s="45"/>
      <c r="G156" s="45"/>
      <c r="H156" s="45"/>
      <c r="I156" s="55"/>
      <c r="J156" s="45"/>
      <c r="K156" s="45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>
      <c r="A157" s="54"/>
      <c r="B157" s="45"/>
      <c r="C157" s="45"/>
      <c r="D157" s="45"/>
      <c r="E157" s="45"/>
      <c r="F157" s="45"/>
      <c r="G157" s="45"/>
      <c r="H157" s="45"/>
      <c r="I157" s="55"/>
      <c r="J157" s="45"/>
      <c r="K157" s="45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>
      <c r="A158" s="54"/>
      <c r="B158" s="45"/>
      <c r="C158" s="45"/>
      <c r="D158" s="45"/>
      <c r="E158" s="45"/>
      <c r="F158" s="45"/>
      <c r="G158" s="45"/>
      <c r="H158" s="45"/>
      <c r="I158" s="55"/>
      <c r="J158" s="45"/>
      <c r="K158" s="45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>
      <c r="A159" s="54"/>
      <c r="B159" s="45"/>
      <c r="C159" s="45"/>
      <c r="D159" s="45"/>
      <c r="E159" s="45"/>
      <c r="F159" s="45"/>
      <c r="G159" s="45"/>
      <c r="H159" s="45"/>
      <c r="I159" s="55"/>
      <c r="J159" s="45"/>
      <c r="K159" s="45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>
      <c r="A160" s="54"/>
      <c r="B160" s="45"/>
      <c r="C160" s="45"/>
      <c r="D160" s="45"/>
      <c r="E160" s="45"/>
      <c r="F160" s="45"/>
      <c r="G160" s="45"/>
      <c r="H160" s="45"/>
      <c r="I160" s="55"/>
      <c r="J160" s="45"/>
      <c r="K160" s="45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1" ht="14.25" customHeight="1">
      <c r="A161" s="58" t="s">
        <v>180</v>
      </c>
    </row>
    <row r="162" spans="1:1" ht="14.25" customHeight="1"/>
    <row r="163" spans="1:1" ht="14.25" customHeight="1"/>
    <row r="164" spans="1:1" ht="14.25" customHeight="1"/>
    <row r="165" spans="1:1" ht="14.25" customHeight="1"/>
    <row r="166" spans="1:1" ht="14.25" customHeight="1"/>
    <row r="167" spans="1:1" ht="14.25" customHeight="1"/>
    <row r="168" spans="1:1" ht="14.25" customHeight="1"/>
    <row r="169" spans="1:1" ht="14.25" customHeight="1"/>
    <row r="170" spans="1:1" ht="14.25" customHeight="1"/>
    <row r="171" spans="1:1" ht="14.25" customHeight="1"/>
    <row r="172" spans="1:1" ht="14.25" customHeight="1"/>
    <row r="173" spans="1:1" ht="14.25" customHeight="1"/>
    <row r="174" spans="1:1" ht="14.25" customHeight="1"/>
    <row r="175" spans="1:1" ht="14.25" customHeight="1"/>
    <row r="176" spans="1:1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38" xr:uid="{00000000-0009-0000-0000-000001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'Datos del plan'!$D$1:$D$2</xm:f>
          </x14:formula1>
          <xm:sqref>H2:H160</xm:sqref>
        </x14:dataValidation>
        <x14:dataValidation type="list" allowBlank="1" showErrorMessage="1" xr:uid="{00000000-0002-0000-0100-000001000000}">
          <x14:formula1>
            <xm:f>'Datos del plan'!$A$1:$A$8</xm:f>
          </x14:formula1>
          <xm:sqref>C2:C160</xm:sqref>
        </x14:dataValidation>
        <x14:dataValidation type="list" allowBlank="1" showErrorMessage="1" xr:uid="{00000000-0002-0000-0100-000002000000}">
          <x14:formula1>
            <xm:f>'Datos del plan'!$C$1:$C$3</xm:f>
          </x14:formula1>
          <xm:sqref>K2:K160</xm:sqref>
        </x14:dataValidation>
        <x14:dataValidation type="list" allowBlank="1" showErrorMessage="1" xr:uid="{00000000-0002-0000-0100-000003000000}">
          <x14:formula1>
            <xm:f>'Datos del plan'!$B$1:$B$5</xm:f>
          </x14:formula1>
          <xm:sqref>G2:G160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>
      <selection activeCell="J40" sqref="J40"/>
    </sheetView>
  </sheetViews>
  <sheetFormatPr baseColWidth="10" defaultColWidth="14.42578125" defaultRowHeight="15" customHeight="1"/>
  <cols>
    <col min="1" max="2" width="11.5703125" customWidth="1"/>
    <col min="3" max="3" width="16.140625" customWidth="1"/>
    <col min="4" max="4" width="11.5703125" customWidth="1"/>
    <col min="5" max="5" width="4.85546875" customWidth="1"/>
    <col min="6" max="6" width="17" customWidth="1"/>
    <col min="7" max="11" width="10.7109375" customWidth="1"/>
    <col min="12" max="12" width="5.42578125" customWidth="1"/>
    <col min="13" max="26" width="10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W1" s="1"/>
    </row>
    <row r="2" spans="1:26" ht="14.25" customHeight="1">
      <c r="A2" s="1"/>
      <c r="B2" s="59"/>
      <c r="C2" s="59"/>
      <c r="D2" s="5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Z2" s="1"/>
    </row>
    <row r="3" spans="1:26" ht="14.25" customHeight="1">
      <c r="A3" s="1"/>
      <c r="B3" s="59"/>
      <c r="C3" s="59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Z3" s="1"/>
    </row>
    <row r="4" spans="1:26" ht="14.25" customHeight="1">
      <c r="A4" s="1"/>
      <c r="B4" s="59"/>
      <c r="C4" s="59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0"/>
      <c r="Q5" s="1"/>
      <c r="R5" s="1"/>
      <c r="Z5" s="1"/>
    </row>
    <row r="6" spans="1:26" ht="14.25" customHeight="1">
      <c r="A6" s="1"/>
      <c r="B6" s="79" t="s">
        <v>181</v>
      </c>
      <c r="C6" s="61" t="s">
        <v>19</v>
      </c>
      <c r="D6" s="62">
        <v>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0"/>
      <c r="Q6" s="1"/>
      <c r="R6" s="1"/>
      <c r="Z6" s="1"/>
    </row>
    <row r="7" spans="1:26" ht="14.25" customHeight="1">
      <c r="A7" s="1"/>
      <c r="B7" s="80"/>
      <c r="C7" s="61" t="s">
        <v>67</v>
      </c>
      <c r="D7" s="62">
        <f>COUNTIF('Identificación Casos'!G2:G12,Control!C7)</f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Z7" s="1"/>
    </row>
    <row r="8" spans="1:26" ht="14.25" customHeight="1">
      <c r="A8" s="1"/>
      <c r="B8" s="80"/>
      <c r="C8" s="61" t="s">
        <v>182</v>
      </c>
      <c r="D8" s="62">
        <f>COUNTIF('Identificación Casos'!$G$2:G36,C8)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/>
    </row>
    <row r="9" spans="1:26" ht="14.25" customHeight="1">
      <c r="A9" s="1"/>
      <c r="B9" s="80"/>
      <c r="C9" s="61" t="s">
        <v>183</v>
      </c>
      <c r="D9" s="62">
        <f>COUNTIF('Identificación Casos'!$G$2:G37,C9)</f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60"/>
      <c r="P9" s="1"/>
      <c r="Q9" s="1"/>
      <c r="R9" s="1"/>
      <c r="Z9" s="1"/>
    </row>
    <row r="10" spans="1:26" ht="14.25" customHeight="1">
      <c r="A10" s="1"/>
      <c r="B10" s="81"/>
      <c r="C10" s="61" t="s">
        <v>184</v>
      </c>
      <c r="D10" s="62">
        <f>COUNTIF('Identificación Casos'!$G$2:G38,C10)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/>
    </row>
    <row r="11" spans="1:26" ht="14.25" customHeight="1">
      <c r="A11" s="1"/>
      <c r="B11" s="63"/>
      <c r="C11" s="63"/>
      <c r="D11" s="6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Z11" s="1"/>
    </row>
    <row r="12" spans="1:26" ht="14.25" customHeight="1">
      <c r="A12" s="1"/>
      <c r="B12" s="63"/>
      <c r="C12" s="63"/>
      <c r="D12" s="6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Z12" s="1"/>
    </row>
    <row r="13" spans="1:26" ht="14.25" customHeight="1">
      <c r="A13" s="1"/>
      <c r="B13" s="82" t="s">
        <v>185</v>
      </c>
      <c r="C13" s="78"/>
      <c r="D13" s="62">
        <f>COUNTIF('Identificación Casos'!A2:A34,"*")</f>
        <v>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Z13" s="1"/>
    </row>
    <row r="14" spans="1:26" ht="14.25" customHeight="1">
      <c r="A14" s="1"/>
      <c r="B14" s="63"/>
      <c r="C14" s="63"/>
      <c r="D14" s="6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Z14" s="1"/>
    </row>
    <row r="15" spans="1:26" ht="14.25" customHeight="1">
      <c r="A15" s="1"/>
      <c r="B15" s="63"/>
      <c r="C15" s="63"/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Z15" s="1"/>
    </row>
    <row r="16" spans="1:26" ht="14.25" customHeight="1">
      <c r="A16" s="1"/>
      <c r="B16" s="83" t="s">
        <v>186</v>
      </c>
      <c r="C16" s="84"/>
      <c r="D16" s="87">
        <f>SUM(D6+D7+D9+D10)/D13</f>
        <v>0.78787878787878785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Z16" s="1"/>
    </row>
    <row r="17" spans="1:26" ht="14.25" customHeight="1">
      <c r="A17" s="1"/>
      <c r="B17" s="85"/>
      <c r="C17" s="86"/>
      <c r="D17" s="8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88"/>
      <c r="N20" s="69"/>
      <c r="O20" s="1"/>
      <c r="P20" s="1"/>
      <c r="Q20" s="1"/>
      <c r="R20" s="1"/>
      <c r="Z20" s="1"/>
    </row>
    <row r="21" spans="1:26" ht="14.25" customHeight="1">
      <c r="A21" s="1"/>
      <c r="B21" s="60"/>
      <c r="C21" s="1"/>
      <c r="D21" s="1"/>
      <c r="E21" s="1"/>
      <c r="F21" s="1"/>
      <c r="G21" s="1"/>
      <c r="H21" s="1"/>
      <c r="I21" s="1"/>
      <c r="J21" s="1"/>
      <c r="K21" s="1"/>
      <c r="L21" s="1"/>
      <c r="M21" s="73"/>
      <c r="N21" s="75"/>
      <c r="O21" s="1"/>
      <c r="P21" s="1"/>
      <c r="Q21" s="1"/>
      <c r="R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R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R23" s="1"/>
    </row>
    <row r="24" spans="1:26" ht="14.25" customHeight="1">
      <c r="A24" s="1"/>
      <c r="D24" s="1"/>
      <c r="E24" s="1"/>
      <c r="F24" s="1"/>
      <c r="G24" s="1"/>
      <c r="H24" s="1"/>
      <c r="I24" s="1"/>
      <c r="J24" s="1"/>
      <c r="R24" s="1"/>
    </row>
    <row r="25" spans="1:26" ht="14.25" customHeight="1">
      <c r="A25" s="1"/>
      <c r="D25" s="1"/>
      <c r="E25" s="1"/>
      <c r="F25" s="1"/>
      <c r="G25" s="1"/>
      <c r="H25" s="1"/>
      <c r="I25" s="1"/>
      <c r="J25" s="1"/>
      <c r="R25" s="1"/>
    </row>
    <row r="26" spans="1:26" ht="14.25" customHeight="1">
      <c r="A26" s="1"/>
      <c r="D26" s="1"/>
      <c r="E26" s="1"/>
      <c r="F26" s="1"/>
      <c r="G26" s="1"/>
      <c r="H26" s="1"/>
      <c r="I26" s="1"/>
      <c r="J26" s="1"/>
      <c r="R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89" t="s">
        <v>187</v>
      </c>
      <c r="C36" s="90"/>
      <c r="D36" s="8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6" ht="14.25" customHeight="1">
      <c r="A37" s="1"/>
      <c r="B37" s="91"/>
      <c r="C37" s="71"/>
      <c r="D37" s="92"/>
      <c r="E37" s="77" t="s">
        <v>49</v>
      </c>
      <c r="F37" s="78"/>
      <c r="G37" s="65">
        <f>COUNTIF('Identificación Casos'!J3:J1003,E37)</f>
        <v>10</v>
      </c>
      <c r="H37" s="16"/>
      <c r="I37" s="16"/>
      <c r="J37" s="16"/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91"/>
      <c r="C38" s="71"/>
      <c r="D38" s="92"/>
      <c r="E38" s="77" t="s">
        <v>29</v>
      </c>
      <c r="F38" s="78"/>
      <c r="G38" s="65">
        <f>COUNTIF('Identificación Casos'!J4:J1004,E38)</f>
        <v>11</v>
      </c>
      <c r="H38" s="16"/>
      <c r="I38" s="16"/>
      <c r="J38" s="16"/>
      <c r="K38" s="1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85"/>
      <c r="C39" s="93"/>
      <c r="D39" s="86"/>
      <c r="E39" s="77" t="s">
        <v>22</v>
      </c>
      <c r="F39" s="78"/>
      <c r="G39" s="66">
        <f>COUNTIF('Identificación Casos'!J5:J1005,E39)</f>
        <v>12</v>
      </c>
      <c r="H39" s="16"/>
      <c r="I39" s="16"/>
      <c r="J39" s="16"/>
      <c r="K39" s="1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H40" s="16"/>
      <c r="I40" s="16"/>
      <c r="J40" s="16"/>
      <c r="K40" s="1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F41" s="58" t="s">
        <v>188</v>
      </c>
      <c r="G41" s="16">
        <f>SUM(G37:G39)</f>
        <v>33</v>
      </c>
      <c r="H41" s="16"/>
      <c r="I41" s="16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6"/>
      <c r="I42" s="16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/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M20:N21"/>
    <mergeCell ref="B36:D39"/>
    <mergeCell ref="E39:F39"/>
    <mergeCell ref="E37:F37"/>
    <mergeCell ref="E38:F38"/>
    <mergeCell ref="B6:B10"/>
    <mergeCell ref="B13:C13"/>
    <mergeCell ref="B16:C17"/>
    <mergeCell ref="D16:D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4.42578125" defaultRowHeight="15" customHeight="1"/>
  <cols>
    <col min="1" max="1" width="12.28515625" customWidth="1"/>
    <col min="2" max="2" width="12.42578125" customWidth="1"/>
    <col min="3" max="3" width="6.28515625" customWidth="1"/>
    <col min="4" max="6" width="10.7109375" customWidth="1"/>
  </cols>
  <sheetData>
    <row r="1" spans="1:4" ht="14.25" customHeight="1">
      <c r="A1" s="16" t="s">
        <v>15</v>
      </c>
      <c r="B1" s="16" t="s">
        <v>19</v>
      </c>
      <c r="C1" s="58" t="s">
        <v>40</v>
      </c>
      <c r="D1" s="58" t="s">
        <v>20</v>
      </c>
    </row>
    <row r="2" spans="1:4" ht="14.25" customHeight="1">
      <c r="A2" s="16" t="s">
        <v>123</v>
      </c>
      <c r="B2" s="16" t="s">
        <v>67</v>
      </c>
      <c r="C2" s="58" t="s">
        <v>34</v>
      </c>
      <c r="D2" s="58" t="s">
        <v>189</v>
      </c>
    </row>
    <row r="3" spans="1:4" ht="14.25" customHeight="1">
      <c r="A3" s="16" t="s">
        <v>190</v>
      </c>
      <c r="B3" s="16" t="s">
        <v>182</v>
      </c>
      <c r="C3" s="58" t="s">
        <v>23</v>
      </c>
    </row>
    <row r="4" spans="1:4" ht="14.25" customHeight="1">
      <c r="A4" s="16" t="s">
        <v>191</v>
      </c>
      <c r="B4" s="16" t="s">
        <v>183</v>
      </c>
    </row>
    <row r="5" spans="1:4" ht="14.25" customHeight="1">
      <c r="A5" s="16" t="s">
        <v>192</v>
      </c>
      <c r="B5" s="16" t="s">
        <v>184</v>
      </c>
    </row>
    <row r="6" spans="1:4" ht="14.25" customHeight="1">
      <c r="A6" s="16" t="s">
        <v>193</v>
      </c>
    </row>
    <row r="7" spans="1:4" ht="14.25" customHeight="1">
      <c r="A7" s="16" t="s">
        <v>194</v>
      </c>
    </row>
    <row r="8" spans="1:4" ht="14.25" customHeight="1">
      <c r="A8" s="16" t="s">
        <v>195</v>
      </c>
    </row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Casos</vt:lpstr>
      <vt:lpstr>Control</vt:lpstr>
      <vt:lpstr>Datos del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Bozo, Jorge</dc:creator>
  <cp:lastModifiedBy>JOSE . MUNOZ MADRID</cp:lastModifiedBy>
  <dcterms:created xsi:type="dcterms:W3CDTF">2022-11-12T13:19:55Z</dcterms:created>
  <dcterms:modified xsi:type="dcterms:W3CDTF">2025-10-10T23:28:35Z</dcterms:modified>
</cp:coreProperties>
</file>