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项目介绍" sheetId="1" r:id="rId1"/>
    <sheet name="项目阶段划分" sheetId="2" r:id="rId2"/>
    <sheet name="人力费用" sheetId="6" r:id="rId3"/>
    <sheet name="项目费用" sheetId="7" r:id="rId4"/>
    <sheet name="单位工资情况" sheetId="8" r:id="rId5"/>
    <sheet name="人力预算明细" sheetId="9" r:id="rId6"/>
  </sheets>
  <externalReferences>
    <externalReference r:id="rId7"/>
  </externalReferences>
  <definedNames>
    <definedName name="行业">#REF!</definedName>
    <definedName name="实施单位">#REF!</definedName>
  </definedNames>
  <calcPr calcId="124519"/>
</workbook>
</file>

<file path=xl/calcChain.xml><?xml version="1.0" encoding="utf-8"?>
<calcChain xmlns="http://schemas.openxmlformats.org/spreadsheetml/2006/main">
  <c r="I24" i="6"/>
  <c r="E10" i="7"/>
  <c r="E9"/>
  <c r="E8"/>
  <c r="E7"/>
  <c r="E5"/>
  <c r="E4"/>
  <c r="E3"/>
  <c r="F12" i="6"/>
  <c r="E12"/>
  <c r="F11"/>
  <c r="E11"/>
  <c r="F10"/>
  <c r="E10"/>
  <c r="F9"/>
  <c r="E9"/>
  <c r="F8"/>
  <c r="E8"/>
  <c r="B13" i="1"/>
  <c r="K24" i="6" l="1"/>
  <c r="E12" i="7"/>
  <c r="G13" i="6"/>
  <c r="H13" l="1"/>
</calcChain>
</file>

<file path=xl/sharedStrings.xml><?xml version="1.0" encoding="utf-8"?>
<sst xmlns="http://schemas.openxmlformats.org/spreadsheetml/2006/main" count="476" uniqueCount="319">
  <si>
    <t>项目名称</t>
    <phoneticPr fontId="3" type="noConversion"/>
  </si>
  <si>
    <t>项目编号</t>
    <phoneticPr fontId="3" type="noConversion"/>
  </si>
  <si>
    <t>实施单位</t>
    <phoneticPr fontId="3" type="noConversion"/>
  </si>
  <si>
    <t>所属行业</t>
    <phoneticPr fontId="3" type="noConversion"/>
  </si>
  <si>
    <t>项目经理</t>
    <phoneticPr fontId="3" type="noConversion"/>
  </si>
  <si>
    <t>项目经理邮件地址</t>
    <phoneticPr fontId="3" type="noConversion"/>
  </si>
  <si>
    <t>客户经理</t>
    <phoneticPr fontId="3" type="noConversion"/>
  </si>
  <si>
    <t>立项人</t>
    <phoneticPr fontId="3" type="noConversion"/>
  </si>
  <si>
    <t>立项日期</t>
    <phoneticPr fontId="3" type="noConversion"/>
  </si>
  <si>
    <t>项目计划开始时间</t>
    <phoneticPr fontId="3" type="noConversion"/>
  </si>
  <si>
    <t>项目计划结束时间</t>
    <phoneticPr fontId="3" type="noConversion"/>
  </si>
  <si>
    <t>项目周期</t>
    <phoneticPr fontId="3" type="noConversion"/>
  </si>
  <si>
    <t>微博社交网站</t>
  </si>
  <si>
    <t>微博社交网站</t>
    <phoneticPr fontId="3" type="noConversion"/>
  </si>
  <si>
    <t>大块头网络有限公司</t>
    <phoneticPr fontId="1" type="noConversion"/>
  </si>
  <si>
    <t>IT</t>
    <phoneticPr fontId="1" type="noConversion"/>
  </si>
  <si>
    <t>叶嵘</t>
    <phoneticPr fontId="3" type="noConversion"/>
  </si>
  <si>
    <t>王冠</t>
    <phoneticPr fontId="3" type="noConversion"/>
  </si>
  <si>
    <t>客户经理邮件地址</t>
    <phoneticPr fontId="3" type="noConversion"/>
  </si>
  <si>
    <t>262737283@qq.com</t>
    <phoneticPr fontId="1" type="noConversion"/>
  </si>
  <si>
    <t>634228753@qq.com</t>
    <phoneticPr fontId="1" type="noConversion"/>
  </si>
  <si>
    <t>阶段数目</t>
    <phoneticPr fontId="3" type="noConversion"/>
  </si>
  <si>
    <t>阶段ID</t>
    <phoneticPr fontId="3" type="noConversion"/>
  </si>
  <si>
    <t>阶段名称</t>
    <phoneticPr fontId="3" type="noConversion"/>
  </si>
  <si>
    <t>阶段目标描述</t>
    <phoneticPr fontId="3" type="noConversion"/>
  </si>
  <si>
    <t>开始时间</t>
    <phoneticPr fontId="3" type="noConversion"/>
  </si>
  <si>
    <t>完成时间</t>
    <phoneticPr fontId="3" type="noConversion"/>
  </si>
  <si>
    <r>
      <t>阶段</t>
    </r>
    <r>
      <rPr>
        <b/>
        <sz val="10"/>
        <rFont val="Arial"/>
        <family val="2"/>
      </rPr>
      <t>1</t>
    </r>
    <phoneticPr fontId="3" type="noConversion"/>
  </si>
  <si>
    <r>
      <t>阶段</t>
    </r>
    <r>
      <rPr>
        <b/>
        <sz val="10"/>
        <rFont val="Arial"/>
        <family val="2"/>
      </rPr>
      <t>2</t>
    </r>
    <r>
      <rPr>
        <sz val="12"/>
        <rFont val="宋体"/>
        <family val="3"/>
        <charset val="134"/>
      </rPr>
      <t/>
    </r>
  </si>
  <si>
    <r>
      <t>阶段</t>
    </r>
    <r>
      <rPr>
        <b/>
        <sz val="10"/>
        <rFont val="Arial"/>
        <family val="2"/>
      </rPr>
      <t>3</t>
    </r>
    <r>
      <rPr>
        <sz val="12"/>
        <rFont val="宋体"/>
        <family val="3"/>
        <charset val="134"/>
      </rPr>
      <t/>
    </r>
  </si>
  <si>
    <r>
      <t>阶段</t>
    </r>
    <r>
      <rPr>
        <b/>
        <sz val="10"/>
        <rFont val="Arial"/>
        <family val="2"/>
      </rPr>
      <t>4</t>
    </r>
    <r>
      <rPr>
        <sz val="12"/>
        <rFont val="宋体"/>
        <family val="3"/>
        <charset val="134"/>
      </rPr>
      <t/>
    </r>
  </si>
  <si>
    <r>
      <t>阶段</t>
    </r>
    <r>
      <rPr>
        <b/>
        <sz val="10"/>
        <rFont val="Arial"/>
        <family val="2"/>
      </rPr>
      <t>5</t>
    </r>
    <r>
      <rPr>
        <sz val="12"/>
        <rFont val="宋体"/>
        <family val="3"/>
        <charset val="134"/>
      </rPr>
      <t/>
    </r>
  </si>
  <si>
    <r>
      <t>阶段</t>
    </r>
    <r>
      <rPr>
        <b/>
        <sz val="10"/>
        <rFont val="Arial"/>
        <family val="2"/>
      </rPr>
      <t>6</t>
    </r>
    <r>
      <rPr>
        <sz val="12"/>
        <rFont val="宋体"/>
        <family val="3"/>
        <charset val="134"/>
      </rPr>
      <t/>
    </r>
  </si>
  <si>
    <t>前期工作</t>
    <phoneticPr fontId="3" type="noConversion"/>
  </si>
  <si>
    <t>系统设计</t>
    <phoneticPr fontId="3" type="noConversion"/>
  </si>
  <si>
    <t>程序编制</t>
    <phoneticPr fontId="3" type="noConversion"/>
  </si>
  <si>
    <t xml:space="preserve">系统测试与验收 </t>
    <phoneticPr fontId="3" type="noConversion"/>
  </si>
  <si>
    <t>项目提交</t>
    <phoneticPr fontId="1" type="noConversion"/>
  </si>
  <si>
    <t>项目关闭</t>
    <phoneticPr fontId="1" type="noConversion"/>
  </si>
  <si>
    <t>2014/612</t>
    <phoneticPr fontId="1" type="noConversion"/>
  </si>
  <si>
    <t>阶段名称</t>
    <phoneticPr fontId="3" type="noConversion"/>
  </si>
  <si>
    <t>开始时间</t>
    <phoneticPr fontId="3" type="noConversion"/>
  </si>
  <si>
    <t>人月数</t>
    <phoneticPr fontId="3" type="noConversion"/>
  </si>
  <si>
    <t>项目计划开始时间</t>
    <phoneticPr fontId="3" type="noConversion"/>
  </si>
  <si>
    <t>项目计划结束时间</t>
    <phoneticPr fontId="3" type="noConversion"/>
  </si>
  <si>
    <t>职级</t>
    <phoneticPr fontId="3" type="noConversion"/>
  </si>
  <si>
    <t>立项人：</t>
    <phoneticPr fontId="3" type="noConversion"/>
  </si>
  <si>
    <t>立项日期：</t>
    <phoneticPr fontId="3" type="noConversion"/>
  </si>
  <si>
    <t>金额单位：人民币元</t>
    <phoneticPr fontId="3" type="noConversion"/>
  </si>
  <si>
    <r>
      <t>项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目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信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息</t>
    </r>
    <phoneticPr fontId="3" type="noConversion"/>
  </si>
  <si>
    <t>项目编号</t>
    <phoneticPr fontId="3" type="noConversion"/>
  </si>
  <si>
    <t>所属行业</t>
    <phoneticPr fontId="3" type="noConversion"/>
  </si>
  <si>
    <t>项目经理</t>
    <phoneticPr fontId="3" type="noConversion"/>
  </si>
  <si>
    <t>客户经理</t>
    <phoneticPr fontId="3" type="noConversion"/>
  </si>
  <si>
    <t>项目名称</t>
    <phoneticPr fontId="3" type="noConversion"/>
  </si>
  <si>
    <t>实施单位</t>
    <phoneticPr fontId="3" type="noConversion"/>
  </si>
  <si>
    <r>
      <t>阶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>段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>计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>划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>和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>费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>用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>预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>算</t>
    </r>
    <phoneticPr fontId="3" type="noConversion"/>
  </si>
  <si>
    <t>完成时间</t>
    <phoneticPr fontId="3" type="noConversion"/>
  </si>
  <si>
    <t>人力费用</t>
    <phoneticPr fontId="3" type="noConversion"/>
  </si>
  <si>
    <t>项目费用</t>
    <phoneticPr fontId="3" type="noConversion"/>
  </si>
  <si>
    <t>阶段合计</t>
    <phoneticPr fontId="3" type="noConversion"/>
  </si>
  <si>
    <t>阶段人力投入比例</t>
    <phoneticPr fontId="3" type="noConversion"/>
  </si>
  <si>
    <t>分类合计</t>
    <phoneticPr fontId="3" type="noConversion"/>
  </si>
  <si>
    <t>产品线审批意见</t>
    <phoneticPr fontId="3" type="noConversion"/>
  </si>
  <si>
    <t>研究院审批意见</t>
    <phoneticPr fontId="3" type="noConversion"/>
  </si>
  <si>
    <r>
      <t>□同意</t>
    </r>
    <r>
      <rPr>
        <sz val="10"/>
        <rFont val="Arial"/>
        <family val="2"/>
      </rPr>
      <t xml:space="preserve">       </t>
    </r>
    <r>
      <rPr>
        <sz val="10"/>
        <rFont val="宋体"/>
        <family val="3"/>
        <charset val="134"/>
      </rPr>
      <t>□不同意</t>
    </r>
    <phoneticPr fontId="3" type="noConversion"/>
  </si>
  <si>
    <t>审批人：</t>
    <phoneticPr fontId="3" type="noConversion"/>
  </si>
  <si>
    <t>审批日期：</t>
    <phoneticPr fontId="3" type="noConversion"/>
  </si>
  <si>
    <r>
      <t>费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>用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>预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>算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>明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>细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>表</t>
    </r>
    <phoneticPr fontId="3" type="noConversion"/>
  </si>
  <si>
    <t>部门</t>
    <phoneticPr fontId="3" type="noConversion"/>
  </si>
  <si>
    <t>级别</t>
    <phoneticPr fontId="3" type="noConversion"/>
  </si>
  <si>
    <t>费用</t>
    <phoneticPr fontId="3" type="noConversion"/>
  </si>
  <si>
    <t>预算科目</t>
    <phoneticPr fontId="3" type="noConversion"/>
  </si>
  <si>
    <t>预算金额</t>
    <phoneticPr fontId="3" type="noConversion"/>
  </si>
  <si>
    <r>
      <t>技术工程部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软件产品部</t>
    </r>
    <phoneticPr fontId="3" type="noConversion"/>
  </si>
  <si>
    <t>境内差旅费</t>
  </si>
  <si>
    <t>培训费</t>
    <phoneticPr fontId="3" type="noConversion"/>
  </si>
  <si>
    <t>技术协作费</t>
  </si>
  <si>
    <t>加班费用</t>
    <phoneticPr fontId="3" type="noConversion"/>
  </si>
  <si>
    <t>招待费</t>
  </si>
  <si>
    <t>主要公共费用公摊</t>
    <phoneticPr fontId="3" type="noConversion"/>
  </si>
  <si>
    <t>市内交通费</t>
  </si>
  <si>
    <t>会议费</t>
  </si>
  <si>
    <t>其他间接营运费用</t>
  </si>
  <si>
    <t>人力费用汇总</t>
  </si>
  <si>
    <t>项目费用汇总</t>
  </si>
  <si>
    <r>
      <t>合</t>
    </r>
    <r>
      <rPr>
        <b/>
        <sz val="10"/>
        <rFont val="Arial"/>
        <family val="2"/>
      </rPr>
      <t xml:space="preserve">          </t>
    </r>
    <r>
      <rPr>
        <b/>
        <sz val="10"/>
        <rFont val="宋体"/>
        <family val="3"/>
        <charset val="134"/>
      </rPr>
      <t>计</t>
    </r>
    <phoneticPr fontId="3" type="noConversion"/>
  </si>
  <si>
    <t>王冠</t>
    <phoneticPr fontId="1" type="noConversion"/>
  </si>
  <si>
    <t>IT</t>
    <phoneticPr fontId="1" type="noConversion"/>
  </si>
  <si>
    <t>叶嵘</t>
    <phoneticPr fontId="1" type="noConversion"/>
  </si>
  <si>
    <t>大块头网络有限公司</t>
    <phoneticPr fontId="1" type="noConversion"/>
  </si>
  <si>
    <r>
      <rPr>
        <sz val="10"/>
        <rFont val="宋体"/>
        <family val="3"/>
        <charset val="134"/>
      </rPr>
      <t>阶段</t>
    </r>
    <r>
      <rPr>
        <sz val="10"/>
        <rFont val="Arial"/>
        <family val="2"/>
      </rPr>
      <t>1_</t>
    </r>
    <r>
      <rPr>
        <sz val="10"/>
        <rFont val="宋体"/>
        <family val="3"/>
        <charset val="134"/>
      </rPr>
      <t>前期工作</t>
    </r>
    <phoneticPr fontId="1" type="noConversion"/>
  </si>
  <si>
    <t>工作日</t>
    <phoneticPr fontId="3" type="noConversion"/>
  </si>
  <si>
    <r>
      <rPr>
        <sz val="10"/>
        <rFont val="宋体"/>
        <family val="3"/>
        <charset val="134"/>
      </rPr>
      <t>阶段</t>
    </r>
    <r>
      <rPr>
        <sz val="10"/>
        <rFont val="Arial"/>
        <family val="2"/>
      </rPr>
      <t>2_</t>
    </r>
    <r>
      <rPr>
        <sz val="10"/>
        <rFont val="宋体"/>
        <family val="3"/>
        <charset val="134"/>
      </rPr>
      <t>系统设计</t>
    </r>
    <phoneticPr fontId="1" type="noConversion"/>
  </si>
  <si>
    <r>
      <rPr>
        <sz val="10"/>
        <rFont val="宋体"/>
        <family val="3"/>
        <charset val="134"/>
      </rPr>
      <t>阶段</t>
    </r>
    <r>
      <rPr>
        <sz val="10"/>
        <rFont val="Arial"/>
        <family val="2"/>
      </rPr>
      <t>3_</t>
    </r>
    <r>
      <rPr>
        <sz val="10"/>
        <rFont val="宋体"/>
        <family val="3"/>
        <charset val="134"/>
      </rPr>
      <t>程序编制</t>
    </r>
    <phoneticPr fontId="1" type="noConversion"/>
  </si>
  <si>
    <r>
      <rPr>
        <sz val="10"/>
        <rFont val="宋体"/>
        <family val="3"/>
        <charset val="134"/>
      </rPr>
      <t>阶段</t>
    </r>
    <r>
      <rPr>
        <sz val="10"/>
        <rFont val="Arial"/>
        <family val="2"/>
      </rPr>
      <t>4_</t>
    </r>
    <r>
      <rPr>
        <sz val="10"/>
        <rFont val="宋体"/>
        <family val="3"/>
        <charset val="134"/>
      </rPr>
      <t>项目测试与验收</t>
    </r>
    <phoneticPr fontId="1" type="noConversion"/>
  </si>
  <si>
    <r>
      <rPr>
        <sz val="10"/>
        <rFont val="宋体"/>
        <family val="3"/>
        <charset val="134"/>
      </rPr>
      <t>阶段</t>
    </r>
    <r>
      <rPr>
        <sz val="10"/>
        <rFont val="Arial"/>
        <family val="2"/>
      </rPr>
      <t>5_</t>
    </r>
    <r>
      <rPr>
        <sz val="10"/>
        <rFont val="宋体"/>
        <family val="3"/>
        <charset val="134"/>
      </rPr>
      <t>项目提交</t>
    </r>
    <phoneticPr fontId="1" type="noConversion"/>
  </si>
  <si>
    <r>
      <rPr>
        <sz val="10"/>
        <rFont val="宋体"/>
        <family val="3"/>
        <charset val="134"/>
      </rPr>
      <t>阶段</t>
    </r>
    <r>
      <rPr>
        <sz val="10"/>
        <rFont val="Arial"/>
        <family val="2"/>
      </rPr>
      <t>6_</t>
    </r>
    <r>
      <rPr>
        <sz val="10"/>
        <rFont val="宋体"/>
        <family val="3"/>
        <charset val="134"/>
      </rPr>
      <t>项目关闭</t>
    </r>
    <phoneticPr fontId="1" type="noConversion"/>
  </si>
  <si>
    <t>主要公共费用公摊</t>
    <phoneticPr fontId="3" type="noConversion"/>
  </si>
  <si>
    <t>直接项目费用</t>
    <phoneticPr fontId="3" type="noConversion"/>
  </si>
  <si>
    <t>费用项名称</t>
    <phoneticPr fontId="3" type="noConversion"/>
  </si>
  <si>
    <r>
      <t>费用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>项目组</t>
    </r>
    <phoneticPr fontId="3" type="noConversion"/>
  </si>
  <si>
    <t>单价</t>
    <phoneticPr fontId="3" type="noConversion"/>
  </si>
  <si>
    <t>数量</t>
    <phoneticPr fontId="3" type="noConversion"/>
  </si>
  <si>
    <t>合计</t>
    <phoneticPr fontId="3" type="noConversion"/>
  </si>
  <si>
    <t>备注</t>
    <phoneticPr fontId="3" type="noConversion"/>
  </si>
  <si>
    <r>
      <t>包括交通费</t>
    </r>
    <r>
      <rPr>
        <b/>
        <sz val="10"/>
        <rFont val="Times New Roman"/>
        <family val="1"/>
      </rPr>
      <t>(</t>
    </r>
    <r>
      <rPr>
        <b/>
        <sz val="10"/>
        <rFont val="宋体"/>
        <family val="3"/>
        <charset val="134"/>
      </rPr>
      <t>机票、火车票等）</t>
    </r>
    <r>
      <rPr>
        <b/>
        <sz val="10"/>
        <rFont val="Times New Roman"/>
        <family val="1"/>
      </rPr>
      <t>+</t>
    </r>
    <r>
      <rPr>
        <b/>
        <sz val="10"/>
        <rFont val="宋体"/>
        <family val="3"/>
        <charset val="134"/>
      </rPr>
      <t>差旅补助</t>
    </r>
    <r>
      <rPr>
        <b/>
        <sz val="10"/>
        <rFont val="Times New Roman"/>
        <family val="1"/>
      </rPr>
      <t>+</t>
    </r>
    <r>
      <rPr>
        <b/>
        <sz val="10"/>
        <rFont val="宋体"/>
        <family val="3"/>
        <charset val="134"/>
      </rPr>
      <t>往返机场交通费</t>
    </r>
    <r>
      <rPr>
        <b/>
        <sz val="10"/>
        <rFont val="Times New Roman"/>
        <family val="1"/>
      </rPr>
      <t xml:space="preserve">                                                                                    </t>
    </r>
    <r>
      <rPr>
        <sz val="10"/>
        <rFont val="Times New Roman"/>
        <family val="1"/>
      </rPr>
      <t>[</t>
    </r>
    <r>
      <rPr>
        <sz val="10"/>
        <rFont val="宋体"/>
        <family val="3"/>
        <charset val="134"/>
      </rPr>
      <t>差旅补助：交通补贴</t>
    </r>
    <r>
      <rPr>
        <sz val="10"/>
        <rFont val="Times New Roman"/>
        <family val="1"/>
      </rPr>
      <t>50</t>
    </r>
    <r>
      <rPr>
        <sz val="10"/>
        <rFont val="宋体"/>
        <family val="3"/>
        <charset val="134"/>
      </rPr>
      <t>元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人天；餐费补贴</t>
    </r>
    <r>
      <rPr>
        <sz val="10"/>
        <rFont val="Times New Roman"/>
        <family val="1"/>
      </rPr>
      <t>30</t>
    </r>
    <r>
      <rPr>
        <sz val="10"/>
        <rFont val="宋体"/>
        <family val="3"/>
        <charset val="134"/>
      </rPr>
      <t>元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人天</t>
    </r>
    <r>
      <rPr>
        <b/>
        <sz val="10"/>
        <rFont val="Times New Roman"/>
        <family val="1"/>
      </rPr>
      <t xml:space="preserve">] </t>
    </r>
    <r>
      <rPr>
        <sz val="10"/>
        <rFont val="Times New Roman"/>
        <family val="1"/>
      </rPr>
      <t xml:space="preserve">                                      </t>
    </r>
    <phoneticPr fontId="3" type="noConversion"/>
  </si>
  <si>
    <t>加班费用</t>
    <phoneticPr fontId="3" type="noConversion"/>
  </si>
  <si>
    <t>项目中本地人员误餐费10元/人次，打的士回家费用40元/人次（分摊加班的补贴）</t>
    <phoneticPr fontId="3" type="noConversion"/>
  </si>
  <si>
    <r>
      <t>粗算按照</t>
    </r>
    <r>
      <rPr>
        <sz val="10"/>
        <rFont val="Times New Roman"/>
        <family val="1"/>
      </rPr>
      <t>200</t>
    </r>
    <r>
      <rPr>
        <sz val="10"/>
        <rFont val="宋体"/>
        <family val="3"/>
        <charset val="134"/>
      </rPr>
      <t>元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人月执行，人月为市内出差的总发生人月</t>
    </r>
    <phoneticPr fontId="3" type="noConversion"/>
  </si>
  <si>
    <t>项目组在工程部规定的条件下才可发生此费用</t>
    <phoneticPr fontId="3" type="noConversion"/>
  </si>
  <si>
    <t>培训费</t>
    <phoneticPr fontId="3" type="noConversion"/>
  </si>
  <si>
    <t>项目需要内部教师的费用和为客户培训会议本身的经费</t>
    <phoneticPr fontId="3" type="noConversion"/>
  </si>
  <si>
    <t>只有项目经理经过高管审批后方有此权利。</t>
    <phoneticPr fontId="3" type="noConversion"/>
  </si>
  <si>
    <t>按公司规定外包费用不允许做在技术协作费科目中</t>
    <phoneticPr fontId="3" type="noConversion"/>
  </si>
  <si>
    <t>主要包含房屋租赁维修供暖公摊，固定资产折旧，低值易耗品费用等，按照1500/人月计算</t>
    <phoneticPr fontId="3" type="noConversion"/>
  </si>
  <si>
    <t>单位人工成本/人月</t>
    <phoneticPr fontId="3" type="noConversion"/>
  </si>
  <si>
    <r>
      <t>WBS</t>
    </r>
    <r>
      <rPr>
        <b/>
        <sz val="12"/>
        <color theme="1"/>
        <rFont val="宋体"/>
        <family val="3"/>
        <charset val="134"/>
      </rPr>
      <t>编码</t>
    </r>
  </si>
  <si>
    <r>
      <rPr>
        <b/>
        <sz val="11"/>
        <color theme="1"/>
        <rFont val="宋体"/>
        <family val="3"/>
        <charset val="134"/>
      </rPr>
      <t>活动名称</t>
    </r>
  </si>
  <si>
    <r>
      <rPr>
        <b/>
        <sz val="11"/>
        <color theme="1"/>
        <rFont val="宋体"/>
        <family val="3"/>
        <charset val="134"/>
      </rPr>
      <t>历时估计</t>
    </r>
  </si>
  <si>
    <r>
      <rPr>
        <b/>
        <sz val="11"/>
        <color theme="1"/>
        <rFont val="宋体"/>
        <family val="3"/>
        <charset val="134"/>
      </rPr>
      <t>前导活动</t>
    </r>
  </si>
  <si>
    <r>
      <rPr>
        <b/>
        <sz val="11"/>
        <color theme="1"/>
        <rFont val="宋体"/>
        <family val="3"/>
        <charset val="134"/>
      </rPr>
      <t>责任人</t>
    </r>
  </si>
  <si>
    <r>
      <rPr>
        <sz val="10.5"/>
        <color theme="1"/>
        <rFont val="宋体"/>
        <family val="3"/>
        <charset val="134"/>
      </rPr>
      <t>前期工作</t>
    </r>
  </si>
  <si>
    <t>17d</t>
  </si>
  <si>
    <r>
      <rPr>
        <sz val="10"/>
        <color theme="1"/>
        <rFont val="宋体"/>
        <family val="3"/>
        <charset val="134"/>
      </rPr>
      <t>发起项目</t>
    </r>
  </si>
  <si>
    <r>
      <rPr>
        <sz val="10"/>
        <color theme="1"/>
        <rFont val="宋体"/>
        <family val="3"/>
        <charset val="134"/>
      </rPr>
      <t>需求确定人员</t>
    </r>
  </si>
  <si>
    <r>
      <rPr>
        <sz val="10.5"/>
        <color theme="1"/>
        <rFont val="宋体"/>
        <family val="3"/>
        <charset val="134"/>
      </rPr>
      <t>可行性分析</t>
    </r>
  </si>
  <si>
    <t>4d</t>
  </si>
  <si>
    <t>1.1.1</t>
  </si>
  <si>
    <r>
      <rPr>
        <sz val="10.5"/>
        <color theme="1"/>
        <rFont val="宋体"/>
        <family val="3"/>
        <charset val="134"/>
      </rPr>
      <t>了解客户需求</t>
    </r>
  </si>
  <si>
    <t>1d</t>
  </si>
  <si>
    <t>1.1.2</t>
    <phoneticPr fontId="1" type="noConversion"/>
  </si>
  <si>
    <r>
      <rPr>
        <sz val="10.5"/>
        <color theme="1"/>
        <rFont val="宋体"/>
        <family val="3"/>
        <charset val="134"/>
      </rPr>
      <t>了解组织环境</t>
    </r>
  </si>
  <si>
    <t>1.1.2.1</t>
    <phoneticPr fontId="1" type="noConversion"/>
  </si>
  <si>
    <r>
      <rPr>
        <sz val="10.5"/>
        <color theme="1"/>
        <rFont val="宋体"/>
        <family val="3"/>
        <charset val="134"/>
      </rPr>
      <t>技术可行性</t>
    </r>
  </si>
  <si>
    <t>2h</t>
  </si>
  <si>
    <t>1.1.2.2</t>
    <phoneticPr fontId="1" type="noConversion"/>
  </si>
  <si>
    <r>
      <rPr>
        <sz val="10.5"/>
        <color theme="1"/>
        <rFont val="宋体"/>
        <family val="3"/>
        <charset val="134"/>
      </rPr>
      <t>时间</t>
    </r>
    <r>
      <rPr>
        <sz val="10.5"/>
        <color theme="1"/>
        <rFont val="Verdana"/>
        <family val="2"/>
      </rPr>
      <t>\</t>
    </r>
    <r>
      <rPr>
        <sz val="10.5"/>
        <color theme="1"/>
        <rFont val="宋体"/>
        <family val="3"/>
        <charset val="134"/>
      </rPr>
      <t>设备可能性</t>
    </r>
  </si>
  <si>
    <t>1.1.2.3</t>
    <phoneticPr fontId="1" type="noConversion"/>
  </si>
  <si>
    <r>
      <rPr>
        <sz val="10.5"/>
        <color theme="1"/>
        <rFont val="宋体"/>
        <family val="3"/>
        <charset val="134"/>
      </rPr>
      <t>人力资源调配问题</t>
    </r>
  </si>
  <si>
    <t>1.1.2.4</t>
    <phoneticPr fontId="1" type="noConversion"/>
  </si>
  <si>
    <r>
      <rPr>
        <sz val="10.5"/>
        <color theme="1"/>
        <rFont val="宋体"/>
        <family val="3"/>
        <charset val="134"/>
      </rPr>
      <t>成本估算和效益预计</t>
    </r>
  </si>
  <si>
    <t>1.1.3</t>
  </si>
  <si>
    <r>
      <rPr>
        <sz val="10.5"/>
        <color theme="1"/>
        <rFont val="宋体"/>
        <family val="3"/>
        <charset val="134"/>
      </rPr>
      <t>再次与客户沟通</t>
    </r>
  </si>
  <si>
    <t>1.1.4</t>
  </si>
  <si>
    <t>可行性报告</t>
    <phoneticPr fontId="1" type="noConversion"/>
  </si>
  <si>
    <t>签订系统开发协议书（里程碑）</t>
    <phoneticPr fontId="1" type="noConversion"/>
  </si>
  <si>
    <t>1h</t>
  </si>
  <si>
    <r>
      <rPr>
        <sz val="10"/>
        <color theme="1"/>
        <rFont val="宋体"/>
        <family val="3"/>
        <charset val="134"/>
      </rPr>
      <t>确立项目</t>
    </r>
  </si>
  <si>
    <r>
      <rPr>
        <sz val="10"/>
        <color theme="1"/>
        <rFont val="宋体"/>
        <family val="3"/>
        <charset val="134"/>
      </rPr>
      <t>项目经理</t>
    </r>
  </si>
  <si>
    <r>
      <rPr>
        <sz val="10.5"/>
        <color theme="1"/>
        <rFont val="宋体"/>
        <family val="3"/>
        <charset val="134"/>
      </rPr>
      <t>指定蓝图</t>
    </r>
  </si>
  <si>
    <t>6d</t>
  </si>
  <si>
    <r>
      <rPr>
        <sz val="10"/>
        <color theme="1"/>
        <rFont val="宋体"/>
        <family val="3"/>
        <charset val="134"/>
      </rPr>
      <t>签订开发协议</t>
    </r>
  </si>
  <si>
    <r>
      <rPr>
        <sz val="10"/>
        <color theme="1"/>
        <rFont val="宋体"/>
        <family val="3"/>
        <charset val="134"/>
      </rPr>
      <t>需求分析人员</t>
    </r>
  </si>
  <si>
    <t>1.3.1</t>
  </si>
  <si>
    <r>
      <rPr>
        <sz val="10.5"/>
        <color theme="1"/>
        <rFont val="宋体"/>
        <family val="3"/>
        <charset val="134"/>
      </rPr>
      <t>定义产品</t>
    </r>
  </si>
  <si>
    <t>1.3.2</t>
  </si>
  <si>
    <r>
      <rPr>
        <sz val="10.5"/>
        <color theme="1"/>
        <rFont val="宋体"/>
        <family val="3"/>
        <charset val="134"/>
      </rPr>
      <t>分析需求</t>
    </r>
  </si>
  <si>
    <t>2d</t>
  </si>
  <si>
    <t>1.3.3</t>
  </si>
  <si>
    <r>
      <rPr>
        <sz val="10.5"/>
        <color theme="1"/>
        <rFont val="宋体"/>
        <family val="3"/>
        <charset val="134"/>
      </rPr>
      <t>创建计划</t>
    </r>
  </si>
  <si>
    <t>1.3.4</t>
  </si>
  <si>
    <r>
      <rPr>
        <sz val="10.5"/>
        <color theme="1"/>
        <rFont val="宋体"/>
        <family val="3"/>
        <charset val="134"/>
      </rPr>
      <t>提出提议</t>
    </r>
  </si>
  <si>
    <t>1.3.5</t>
  </si>
  <si>
    <r>
      <rPr>
        <sz val="10.5"/>
        <color theme="1"/>
        <rFont val="宋体"/>
        <family val="3"/>
        <charset val="134"/>
      </rPr>
      <t>报告</t>
    </r>
  </si>
  <si>
    <r>
      <rPr>
        <sz val="10.5"/>
        <color theme="1"/>
        <rFont val="宋体"/>
        <family val="3"/>
        <charset val="134"/>
      </rPr>
      <t>团队建设</t>
    </r>
  </si>
  <si>
    <r>
      <rPr>
        <sz val="10"/>
        <color theme="1"/>
        <rFont val="宋体"/>
        <family val="3"/>
        <charset val="134"/>
      </rPr>
      <t>确定需求</t>
    </r>
  </si>
  <si>
    <t xml:space="preserve">    1.4.1</t>
  </si>
  <si>
    <r>
      <rPr>
        <sz val="10.5"/>
        <color theme="1"/>
        <rFont val="宋体"/>
        <family val="3"/>
        <charset val="134"/>
      </rPr>
      <t>组建团队</t>
    </r>
  </si>
  <si>
    <t xml:space="preserve">    1.4.2</t>
  </si>
  <si>
    <r>
      <rPr>
        <sz val="10.5"/>
        <color theme="1"/>
        <rFont val="宋体"/>
        <family val="3"/>
        <charset val="134"/>
      </rPr>
      <t>人员培训</t>
    </r>
  </si>
  <si>
    <t>3d</t>
  </si>
  <si>
    <t>1.4.3</t>
  </si>
  <si>
    <r>
      <rPr>
        <sz val="10.5"/>
        <color theme="1"/>
        <rFont val="宋体"/>
        <family val="3"/>
        <charset val="134"/>
      </rPr>
      <t>鼓励协作</t>
    </r>
  </si>
  <si>
    <t>1.4.4</t>
  </si>
  <si>
    <t>系统设计（里程碑）</t>
    <phoneticPr fontId="1" type="noConversion"/>
  </si>
  <si>
    <t>56d</t>
  </si>
  <si>
    <r>
      <rPr>
        <sz val="10"/>
        <color theme="1"/>
        <rFont val="宋体"/>
        <family val="3"/>
        <charset val="134"/>
      </rPr>
      <t>确定需求，团队建设完成</t>
    </r>
  </si>
  <si>
    <r>
      <rPr>
        <sz val="10"/>
        <color theme="1"/>
        <rFont val="宋体"/>
        <family val="3"/>
        <charset val="134"/>
      </rPr>
      <t>系统架构设计人员</t>
    </r>
  </si>
  <si>
    <r>
      <rPr>
        <sz val="10.5"/>
        <color theme="1"/>
        <rFont val="宋体"/>
        <family val="3"/>
        <charset val="134"/>
      </rPr>
      <t>系统开发平台的选择</t>
    </r>
  </si>
  <si>
    <t>2.1.1</t>
  </si>
  <si>
    <r>
      <rPr>
        <sz val="10.5"/>
        <color theme="1"/>
        <rFont val="宋体"/>
        <family val="3"/>
        <charset val="134"/>
      </rPr>
      <t>硬件配置</t>
    </r>
  </si>
  <si>
    <t>2.1.2</t>
  </si>
  <si>
    <r>
      <rPr>
        <sz val="10.5"/>
        <color theme="1"/>
        <rFont val="宋体"/>
        <family val="3"/>
        <charset val="134"/>
      </rPr>
      <t>软件配置</t>
    </r>
  </si>
  <si>
    <r>
      <rPr>
        <sz val="10.5"/>
        <color theme="1"/>
        <rFont val="宋体"/>
        <family val="3"/>
        <charset val="134"/>
      </rPr>
      <t>总体设计</t>
    </r>
  </si>
  <si>
    <t>2.2.1</t>
  </si>
  <si>
    <r>
      <rPr>
        <sz val="10.5"/>
        <color theme="1"/>
        <rFont val="宋体"/>
        <family val="3"/>
        <charset val="134"/>
      </rPr>
      <t>系统总体结构图</t>
    </r>
    <r>
      <rPr>
        <sz val="10.5"/>
        <color theme="1"/>
        <rFont val="Verdana"/>
        <family val="2"/>
      </rPr>
      <t xml:space="preserve"> </t>
    </r>
  </si>
  <si>
    <t>2.2.2</t>
  </si>
  <si>
    <r>
      <rPr>
        <sz val="10.5"/>
        <color theme="1"/>
        <rFont val="宋体"/>
        <family val="3"/>
        <charset val="134"/>
      </rPr>
      <t>数据流程图</t>
    </r>
  </si>
  <si>
    <t>2.2.3</t>
  </si>
  <si>
    <r>
      <rPr>
        <sz val="10.5"/>
        <color theme="1"/>
        <rFont val="宋体"/>
        <family val="3"/>
        <charset val="134"/>
      </rPr>
      <t>系统流程图</t>
    </r>
  </si>
  <si>
    <r>
      <rPr>
        <sz val="10.5"/>
        <color theme="1"/>
        <rFont val="宋体"/>
        <family val="3"/>
        <charset val="134"/>
      </rPr>
      <t>详细设计</t>
    </r>
  </si>
  <si>
    <t>50d</t>
  </si>
  <si>
    <t>2.3.1</t>
  </si>
  <si>
    <r>
      <rPr>
        <sz val="10.5"/>
        <color theme="1"/>
        <rFont val="宋体"/>
        <family val="3"/>
        <charset val="134"/>
      </rPr>
      <t>各功能模块的阐述</t>
    </r>
  </si>
  <si>
    <t>2.3.2</t>
  </si>
  <si>
    <r>
      <rPr>
        <sz val="10.5"/>
        <color theme="1"/>
        <rFont val="宋体"/>
        <family val="3"/>
        <charset val="134"/>
      </rPr>
      <t>数据库设计</t>
    </r>
  </si>
  <si>
    <t>7d</t>
  </si>
  <si>
    <r>
      <rPr>
        <sz val="10"/>
        <color theme="1"/>
        <rFont val="宋体"/>
        <family val="3"/>
        <charset val="134"/>
      </rPr>
      <t>数据库设计人员</t>
    </r>
  </si>
  <si>
    <t>2.3.2.1</t>
    <phoneticPr fontId="1" type="noConversion"/>
  </si>
  <si>
    <r>
      <rPr>
        <sz val="10.5"/>
        <color theme="1"/>
        <rFont val="宋体"/>
        <family val="3"/>
        <charset val="134"/>
      </rPr>
      <t>数据库视图设计</t>
    </r>
  </si>
  <si>
    <t>2.3.2.2</t>
    <phoneticPr fontId="1" type="noConversion"/>
  </si>
  <si>
    <r>
      <rPr>
        <sz val="10.5"/>
        <color theme="1"/>
        <rFont val="宋体"/>
        <family val="3"/>
        <charset val="134"/>
      </rPr>
      <t>数据库表设计</t>
    </r>
  </si>
  <si>
    <t>2.3.2.3</t>
    <phoneticPr fontId="1" type="noConversion"/>
  </si>
  <si>
    <r>
      <rPr>
        <sz val="10.5"/>
        <color theme="1"/>
        <rFont val="宋体"/>
        <family val="3"/>
        <charset val="134"/>
      </rPr>
      <t>建立表之间的联系</t>
    </r>
  </si>
  <si>
    <t>2.3.3</t>
  </si>
  <si>
    <r>
      <rPr>
        <sz val="10.5"/>
        <color theme="1"/>
        <rFont val="宋体"/>
        <family val="3"/>
        <charset val="134"/>
      </rPr>
      <t>数据输出设计</t>
    </r>
  </si>
  <si>
    <t>2.3.4</t>
  </si>
  <si>
    <r>
      <rPr>
        <sz val="10.5"/>
        <color theme="1"/>
        <rFont val="宋体"/>
        <family val="3"/>
        <charset val="134"/>
      </rPr>
      <t>数据输入设计</t>
    </r>
  </si>
  <si>
    <t>2.3.5</t>
  </si>
  <si>
    <r>
      <rPr>
        <sz val="10.5"/>
        <color theme="1"/>
        <rFont val="宋体"/>
        <family val="3"/>
        <charset val="134"/>
      </rPr>
      <t>模块接口设计</t>
    </r>
  </si>
  <si>
    <t>2.3.6</t>
  </si>
  <si>
    <r>
      <rPr>
        <sz val="10.5"/>
        <color theme="1"/>
        <rFont val="宋体"/>
        <family val="3"/>
        <charset val="134"/>
      </rPr>
      <t>代码设计</t>
    </r>
  </si>
  <si>
    <r>
      <rPr>
        <sz val="10"/>
        <color theme="1"/>
        <rFont val="宋体"/>
        <family val="3"/>
        <charset val="134"/>
      </rPr>
      <t>程序员</t>
    </r>
  </si>
  <si>
    <r>
      <rPr>
        <sz val="10.5"/>
        <color theme="1"/>
        <rFont val="宋体"/>
        <family val="3"/>
        <charset val="134"/>
      </rPr>
      <t>设计报告</t>
    </r>
  </si>
  <si>
    <t>程序编制（里程碑）</t>
    <phoneticPr fontId="1" type="noConversion"/>
  </si>
  <si>
    <r>
      <rPr>
        <sz val="10"/>
        <color theme="1"/>
        <rFont val="宋体"/>
        <family val="3"/>
        <charset val="134"/>
      </rPr>
      <t>详细设计完成</t>
    </r>
  </si>
  <si>
    <r>
      <rPr>
        <sz val="10.5"/>
        <color theme="1"/>
        <rFont val="宋体"/>
        <family val="3"/>
        <charset val="134"/>
      </rPr>
      <t>编程语言的选择</t>
    </r>
  </si>
  <si>
    <t>用户管理功能</t>
    <phoneticPr fontId="1" type="noConversion"/>
  </si>
  <si>
    <t>20d</t>
    <phoneticPr fontId="1" type="noConversion"/>
  </si>
  <si>
    <t>3.2.1</t>
    <phoneticPr fontId="1" type="noConversion"/>
  </si>
  <si>
    <t>用户注册</t>
    <phoneticPr fontId="1" type="noConversion"/>
  </si>
  <si>
    <t>5d</t>
    <phoneticPr fontId="1" type="noConversion"/>
  </si>
  <si>
    <t>3.2.2</t>
    <phoneticPr fontId="1" type="noConversion"/>
  </si>
  <si>
    <t>用户登录</t>
    <phoneticPr fontId="1" type="noConversion"/>
  </si>
  <si>
    <t>3.2.3</t>
    <phoneticPr fontId="1" type="noConversion"/>
  </si>
  <si>
    <t>用户信息</t>
    <phoneticPr fontId="1" type="noConversion"/>
  </si>
  <si>
    <t>3.2.4</t>
    <phoneticPr fontId="1" type="noConversion"/>
  </si>
  <si>
    <t>关注对象</t>
    <phoneticPr fontId="1" type="noConversion"/>
  </si>
  <si>
    <t>用户消息功能</t>
    <phoneticPr fontId="1" type="noConversion"/>
  </si>
  <si>
    <t>12d</t>
    <phoneticPr fontId="1" type="noConversion"/>
  </si>
  <si>
    <t>3.3.1</t>
    <phoneticPr fontId="1" type="noConversion"/>
  </si>
  <si>
    <t>用户微博</t>
    <phoneticPr fontId="1" type="noConversion"/>
  </si>
  <si>
    <t>4d</t>
    <phoneticPr fontId="1" type="noConversion"/>
  </si>
  <si>
    <t>3.3.2</t>
    <phoneticPr fontId="1" type="noConversion"/>
  </si>
  <si>
    <t>用户留言</t>
    <phoneticPr fontId="1" type="noConversion"/>
  </si>
  <si>
    <t>3.3.3</t>
    <phoneticPr fontId="1" type="noConversion"/>
  </si>
  <si>
    <t>用户转发</t>
    <phoneticPr fontId="1" type="noConversion"/>
  </si>
  <si>
    <t>用户关系功能</t>
    <phoneticPr fontId="1" type="noConversion"/>
  </si>
  <si>
    <t>10d</t>
    <phoneticPr fontId="1" type="noConversion"/>
  </si>
  <si>
    <t>3.4.1</t>
    <phoneticPr fontId="1" type="noConversion"/>
  </si>
  <si>
    <t>好友管理</t>
    <phoneticPr fontId="1" type="noConversion"/>
  </si>
  <si>
    <t>3.4.2</t>
    <phoneticPr fontId="1" type="noConversion"/>
  </si>
  <si>
    <t>好友@（提到）</t>
    <phoneticPr fontId="1" type="noConversion"/>
  </si>
  <si>
    <t>管理员信息审核功能</t>
    <phoneticPr fontId="1" type="noConversion"/>
  </si>
  <si>
    <t>用户VIP功能</t>
    <phoneticPr fontId="1" type="noConversion"/>
  </si>
  <si>
    <t>3.6.1</t>
    <phoneticPr fontId="1" type="noConversion"/>
  </si>
  <si>
    <t>VIP专属标识</t>
    <phoneticPr fontId="1" type="noConversion"/>
  </si>
  <si>
    <t>3.6.2</t>
    <phoneticPr fontId="1" type="noConversion"/>
  </si>
  <si>
    <t>VIP用户专属模板</t>
    <phoneticPr fontId="1" type="noConversion"/>
  </si>
  <si>
    <t>3.6.3</t>
    <phoneticPr fontId="1" type="noConversion"/>
  </si>
  <si>
    <t>VIP用户升级加速</t>
    <phoneticPr fontId="1" type="noConversion"/>
  </si>
  <si>
    <t>3.6.4</t>
    <phoneticPr fontId="1" type="noConversion"/>
  </si>
  <si>
    <t>VIP用户微博置顶</t>
    <phoneticPr fontId="1" type="noConversion"/>
  </si>
  <si>
    <t>附加功能-用户分类及微博推荐</t>
    <phoneticPr fontId="1" type="noConversion"/>
  </si>
  <si>
    <t>程序员</t>
    <phoneticPr fontId="1" type="noConversion"/>
  </si>
  <si>
    <r>
      <rPr>
        <sz val="10.5"/>
        <color theme="1"/>
        <rFont val="宋体"/>
        <family val="3"/>
        <charset val="134"/>
      </rPr>
      <t>处理逻辑</t>
    </r>
  </si>
  <si>
    <r>
      <rPr>
        <sz val="10.5"/>
        <color theme="1"/>
        <rFont val="宋体"/>
        <family val="3"/>
        <charset val="134"/>
      </rPr>
      <t>程序设计说明及代码说明</t>
    </r>
  </si>
  <si>
    <t>系统测试与验收（里程碑）</t>
    <phoneticPr fontId="1" type="noConversion"/>
  </si>
  <si>
    <t>22d</t>
  </si>
  <si>
    <r>
      <rPr>
        <sz val="10"/>
        <color theme="1"/>
        <rFont val="宋体"/>
        <family val="3"/>
        <charset val="134"/>
      </rPr>
      <t>程序编制完成</t>
    </r>
  </si>
  <si>
    <r>
      <rPr>
        <sz val="10"/>
        <color theme="1"/>
        <rFont val="宋体"/>
        <family val="3"/>
        <charset val="134"/>
      </rPr>
      <t>系统测试人员</t>
    </r>
  </si>
  <si>
    <t>系统测试</t>
    <phoneticPr fontId="1" type="noConversion"/>
  </si>
  <si>
    <t>16d</t>
  </si>
  <si>
    <t>4.1.1</t>
  </si>
  <si>
    <r>
      <rPr>
        <sz val="10.5"/>
        <color theme="1"/>
        <rFont val="宋体"/>
        <family val="3"/>
        <charset val="134"/>
      </rPr>
      <t>测试计划</t>
    </r>
  </si>
  <si>
    <t>4.1.2</t>
  </si>
  <si>
    <r>
      <rPr>
        <sz val="10.5"/>
        <color theme="1"/>
        <rFont val="宋体"/>
        <family val="3"/>
        <charset val="134"/>
      </rPr>
      <t>测试系统功能</t>
    </r>
  </si>
  <si>
    <t>4.1.3</t>
  </si>
  <si>
    <r>
      <rPr>
        <sz val="10.5"/>
        <color theme="1"/>
        <rFont val="宋体"/>
        <family val="3"/>
        <charset val="134"/>
      </rPr>
      <t>修补缺陷</t>
    </r>
  </si>
  <si>
    <t>5d</t>
  </si>
  <si>
    <t>4.1.4</t>
  </si>
  <si>
    <r>
      <rPr>
        <sz val="10.5"/>
        <color theme="1"/>
        <rFont val="宋体"/>
        <family val="3"/>
        <charset val="134"/>
      </rPr>
      <t>重新测试</t>
    </r>
    <r>
      <rPr>
        <sz val="10.5"/>
        <color theme="1"/>
        <rFont val="Verdana"/>
        <family val="2"/>
      </rPr>
      <t>,</t>
    </r>
    <r>
      <rPr>
        <sz val="10.5"/>
        <color theme="1"/>
        <rFont val="宋体"/>
        <family val="3"/>
        <charset val="134"/>
      </rPr>
      <t>依次循环</t>
    </r>
  </si>
  <si>
    <t>4.1.5</t>
  </si>
  <si>
    <r>
      <rPr>
        <sz val="10.5"/>
        <color theme="1"/>
        <rFont val="宋体"/>
        <family val="3"/>
        <charset val="134"/>
      </rPr>
      <t>测试报告</t>
    </r>
  </si>
  <si>
    <r>
      <rPr>
        <sz val="10"/>
        <color theme="1"/>
        <rFont val="宋体"/>
        <family val="3"/>
        <charset val="134"/>
      </rPr>
      <t>缺陷修补完成</t>
    </r>
  </si>
  <si>
    <r>
      <rPr>
        <sz val="10.5"/>
        <color theme="1"/>
        <rFont val="宋体"/>
        <family val="3"/>
        <charset val="134"/>
      </rPr>
      <t>客户验收</t>
    </r>
  </si>
  <si>
    <r>
      <rPr>
        <sz val="10"/>
        <color theme="1"/>
        <rFont val="宋体"/>
        <family val="3"/>
        <charset val="134"/>
      </rPr>
      <t>测试报告完成</t>
    </r>
  </si>
  <si>
    <r>
      <rPr>
        <sz val="10"/>
        <color theme="1"/>
        <rFont val="宋体"/>
        <family val="3"/>
        <charset val="134"/>
      </rPr>
      <t>系统交付人员</t>
    </r>
  </si>
  <si>
    <t>4.2.1</t>
  </si>
  <si>
    <r>
      <rPr>
        <sz val="10.5"/>
        <color theme="1"/>
        <rFont val="宋体"/>
        <family val="3"/>
        <charset val="134"/>
      </rPr>
      <t>客户验收系统</t>
    </r>
  </si>
  <si>
    <t>4.2.2</t>
  </si>
  <si>
    <r>
      <rPr>
        <sz val="10.5"/>
        <color theme="1"/>
        <rFont val="宋体"/>
        <family val="3"/>
        <charset val="134"/>
      </rPr>
      <t>客户提出系统整改意见，项目小组按照客户需求完善系统的功能。</t>
    </r>
  </si>
  <si>
    <r>
      <rPr>
        <sz val="10.5"/>
        <color theme="1"/>
        <rFont val="宋体"/>
        <family val="3"/>
        <charset val="134"/>
      </rPr>
      <t>项目验收</t>
    </r>
  </si>
  <si>
    <t>4.3.1</t>
    <phoneticPr fontId="1" type="noConversion"/>
  </si>
  <si>
    <r>
      <rPr>
        <sz val="10.5"/>
        <color theme="1"/>
        <rFont val="宋体"/>
        <family val="3"/>
        <charset val="134"/>
      </rPr>
      <t>项目经理验收</t>
    </r>
  </si>
  <si>
    <t>4.3.2</t>
    <phoneticPr fontId="1" type="noConversion"/>
  </si>
  <si>
    <t>项目移交（里程碑）</t>
    <phoneticPr fontId="1" type="noConversion"/>
  </si>
  <si>
    <t>1y 9d</t>
  </si>
  <si>
    <r>
      <rPr>
        <sz val="10"/>
        <color theme="1"/>
        <rFont val="宋体"/>
        <family val="3"/>
        <charset val="134"/>
      </rPr>
      <t>项目测试，客户验收完成</t>
    </r>
  </si>
  <si>
    <r>
      <rPr>
        <sz val="10.5"/>
        <color theme="1"/>
        <rFont val="宋体"/>
        <family val="3"/>
        <charset val="134"/>
      </rPr>
      <t>系统在试用期使用</t>
    </r>
  </si>
  <si>
    <r>
      <rPr>
        <sz val="10"/>
        <color theme="1"/>
        <rFont val="宋体"/>
        <family val="3"/>
        <charset val="134"/>
      </rPr>
      <t>客户</t>
    </r>
  </si>
  <si>
    <r>
      <rPr>
        <sz val="10.5"/>
        <color theme="1"/>
        <rFont val="宋体"/>
        <family val="3"/>
        <charset val="134"/>
      </rPr>
      <t>通过试用期，交付系统</t>
    </r>
  </si>
  <si>
    <t>5.2.1</t>
    <phoneticPr fontId="1" type="noConversion"/>
  </si>
  <si>
    <r>
      <rPr>
        <sz val="10.5"/>
        <color theme="1"/>
        <rFont val="宋体"/>
        <family val="3"/>
        <charset val="134"/>
      </rPr>
      <t>交付系统</t>
    </r>
  </si>
  <si>
    <t>5h</t>
  </si>
  <si>
    <r>
      <rPr>
        <sz val="10.5"/>
        <color theme="1"/>
        <rFont val="宋体"/>
        <family val="3"/>
        <charset val="134"/>
      </rPr>
      <t>系统的后期维护</t>
    </r>
  </si>
  <si>
    <t>1y</t>
  </si>
  <si>
    <r>
      <rPr>
        <sz val="10"/>
        <color theme="1"/>
        <rFont val="宋体"/>
        <family val="3"/>
        <charset val="134"/>
      </rPr>
      <t>系统维护人员</t>
    </r>
  </si>
  <si>
    <t>5.3.1</t>
    <phoneticPr fontId="1" type="noConversion"/>
  </si>
  <si>
    <r>
      <rPr>
        <sz val="10.5"/>
        <color theme="1"/>
        <rFont val="宋体"/>
        <family val="3"/>
        <charset val="134"/>
      </rPr>
      <t>定期维护</t>
    </r>
  </si>
  <si>
    <t>1m</t>
  </si>
  <si>
    <t>5.3.2</t>
    <phoneticPr fontId="1" type="noConversion"/>
  </si>
  <si>
    <r>
      <rPr>
        <sz val="10.5"/>
        <color theme="1"/>
        <rFont val="宋体"/>
        <family val="3"/>
        <charset val="134"/>
      </rPr>
      <t>不定时维护</t>
    </r>
  </si>
  <si>
    <r>
      <rPr>
        <sz val="10.5"/>
        <color theme="1"/>
        <rFont val="宋体"/>
        <family val="3"/>
        <charset val="134"/>
      </rPr>
      <t>项目关闭阶段</t>
    </r>
  </si>
  <si>
    <r>
      <rPr>
        <sz val="10"/>
        <color theme="1"/>
        <rFont val="宋体"/>
        <family val="3"/>
        <charset val="134"/>
      </rPr>
      <t>交付完成</t>
    </r>
  </si>
  <si>
    <r>
      <rPr>
        <sz val="10.5"/>
        <color theme="1"/>
        <rFont val="宋体"/>
        <family val="3"/>
        <charset val="134"/>
      </rPr>
      <t>嘉奖成就</t>
    </r>
    <r>
      <rPr>
        <sz val="10.5"/>
        <color theme="1"/>
        <rFont val="Verdana"/>
        <family val="2"/>
      </rPr>
      <t>,</t>
    </r>
    <r>
      <rPr>
        <sz val="10.5"/>
        <color theme="1"/>
        <rFont val="宋体"/>
        <family val="3"/>
        <charset val="134"/>
      </rPr>
      <t>评估表现</t>
    </r>
  </si>
  <si>
    <r>
      <rPr>
        <sz val="10.5"/>
        <color theme="1"/>
        <rFont val="宋体"/>
        <family val="3"/>
        <charset val="134"/>
      </rPr>
      <t>总结经验</t>
    </r>
  </si>
  <si>
    <t>庆功自助餐</t>
    <phoneticPr fontId="1" type="noConversion"/>
  </si>
  <si>
    <t>1d</t>
    <phoneticPr fontId="1" type="noConversion"/>
  </si>
  <si>
    <t>项目经理</t>
    <phoneticPr fontId="1" type="noConversion"/>
  </si>
  <si>
    <t>成本估计/人</t>
    <phoneticPr fontId="1" type="noConversion"/>
  </si>
  <si>
    <t>客户，系统交付人员</t>
    <phoneticPr fontId="1" type="noConversion"/>
  </si>
  <si>
    <t>水电费</t>
    <phoneticPr fontId="3" type="noConversion"/>
  </si>
  <si>
    <t>主要前期工作</t>
    <phoneticPr fontId="1" type="noConversion"/>
  </si>
  <si>
    <t>本项目需求分析</t>
    <phoneticPr fontId="1" type="noConversion"/>
  </si>
  <si>
    <t>开发过程</t>
    <phoneticPr fontId="1" type="noConversion"/>
  </si>
  <si>
    <t>测试过程</t>
    <phoneticPr fontId="1" type="noConversion"/>
  </si>
  <si>
    <t>投入人月</t>
    <phoneticPr fontId="3" type="noConversion"/>
  </si>
</sst>
</file>

<file path=xl/styles.xml><?xml version="1.0" encoding="utf-8"?>
<styleSheet xmlns="http://schemas.openxmlformats.org/spreadsheetml/2006/main">
  <numFmts count="10">
    <numFmt numFmtId="5" formatCode="&quot;¥&quot;#,##0;&quot;¥&quot;\-#,##0"/>
    <numFmt numFmtId="7" formatCode="&quot;¥&quot;#,##0.00;&quot;¥&quot;\-#,##0.00"/>
    <numFmt numFmtId="176" formatCode="0.0_);[Red]\(0.0\)"/>
    <numFmt numFmtId="177" formatCode="0_);[Red]\(0\)"/>
    <numFmt numFmtId="178" formatCode="0.0_ "/>
    <numFmt numFmtId="179" formatCode="yyyy/m/d;@"/>
    <numFmt numFmtId="180" formatCode="#,##0.0_ "/>
    <numFmt numFmtId="181" formatCode="#,##0.00_);[Red]\(#,##0.00\)"/>
    <numFmt numFmtId="182" formatCode="&quot;¥&quot;#,##0_);[Red]\(&quot;¥&quot;#,##0\)"/>
    <numFmt numFmtId="183" formatCode="0_ "/>
  </numFmts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sz val="12"/>
      <name val="宋体"/>
      <family val="3"/>
      <charset val="134"/>
    </font>
    <font>
      <b/>
      <i/>
      <sz val="10"/>
      <color indexed="9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Arial"/>
      <family val="2"/>
    </font>
    <font>
      <b/>
      <sz val="9"/>
      <color indexed="10"/>
      <name val="宋体"/>
      <family val="3"/>
      <charset val="134"/>
    </font>
    <font>
      <b/>
      <sz val="12"/>
      <color theme="1"/>
      <name val="Verdana"/>
      <family val="2"/>
    </font>
    <font>
      <b/>
      <sz val="12"/>
      <color theme="1"/>
      <name val="宋体"/>
      <family val="3"/>
      <charset val="134"/>
    </font>
    <font>
      <b/>
      <sz val="11"/>
      <color theme="1"/>
      <name val="Verdana"/>
      <family val="2"/>
    </font>
    <font>
      <b/>
      <sz val="11"/>
      <color theme="1"/>
      <name val="宋体"/>
      <family val="3"/>
      <charset val="134"/>
    </font>
    <font>
      <sz val="10.5"/>
      <color theme="1"/>
      <name val="Verdana"/>
      <family val="2"/>
    </font>
    <font>
      <sz val="10.5"/>
      <color theme="1"/>
      <name val="宋体"/>
      <family val="3"/>
      <charset val="134"/>
    </font>
    <font>
      <sz val="10"/>
      <color theme="1"/>
      <name val="Verdana"/>
      <family val="2"/>
    </font>
    <font>
      <sz val="10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0" fillId="6" borderId="13">
      <alignment vertical="center"/>
    </xf>
  </cellStyleXfs>
  <cellXfs count="176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4" fillId="3" borderId="2" xfId="0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 applyProtection="1">
      <alignment horizontal="left" vertical="center" wrapText="1"/>
      <protection locked="0"/>
    </xf>
    <xf numFmtId="0" fontId="4" fillId="3" borderId="4" xfId="0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 applyProtection="1">
      <alignment horizontal="left" vertical="top" wrapText="1"/>
      <protection locked="0"/>
    </xf>
    <xf numFmtId="0" fontId="4" fillId="3" borderId="4" xfId="0" applyFont="1" applyFill="1" applyBorder="1" applyAlignment="1" applyProtection="1">
      <alignment horizontal="left" vertical="top" wrapText="1"/>
      <protection locked="0"/>
    </xf>
    <xf numFmtId="0" fontId="2" fillId="2" borderId="5" xfId="0" applyFont="1" applyFill="1" applyBorder="1" applyAlignment="1" applyProtection="1">
      <alignment horizontal="left" vertical="top" wrapText="1"/>
      <protection locked="0"/>
    </xf>
    <xf numFmtId="14" fontId="4" fillId="3" borderId="6" xfId="0" applyNumberFormat="1" applyFont="1" applyFill="1" applyBorder="1" applyAlignment="1" applyProtection="1">
      <alignment horizontal="left" vertical="top" wrapText="1"/>
      <protection locked="0"/>
    </xf>
    <xf numFmtId="0" fontId="2" fillId="2" borderId="7" xfId="0" applyFont="1" applyFill="1" applyBorder="1" applyAlignment="1">
      <alignment horizontal="left" vertical="center"/>
    </xf>
    <xf numFmtId="14" fontId="4" fillId="4" borderId="7" xfId="0" applyNumberFormat="1" applyFont="1" applyFill="1" applyBorder="1" applyAlignment="1">
      <alignment horizontal="left" vertical="center"/>
    </xf>
    <xf numFmtId="176" fontId="4" fillId="4" borderId="7" xfId="0" applyNumberFormat="1" applyFont="1" applyFill="1" applyBorder="1" applyAlignment="1">
      <alignment horizontal="left" vertical="center"/>
    </xf>
    <xf numFmtId="0" fontId="5" fillId="3" borderId="4" xfId="1" applyFill="1" applyBorder="1" applyAlignment="1" applyProtection="1">
      <alignment horizontal="left" vertical="top" wrapText="1"/>
      <protection locked="0"/>
    </xf>
    <xf numFmtId="0" fontId="2" fillId="5" borderId="7" xfId="0" applyFont="1" applyFill="1" applyBorder="1" applyAlignment="1">
      <alignment vertical="center"/>
    </xf>
    <xf numFmtId="0" fontId="2" fillId="5" borderId="8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7" fontId="2" fillId="2" borderId="1" xfId="0" applyNumberFormat="1" applyFont="1" applyFill="1" applyBorder="1" applyAlignment="1" applyProtection="1">
      <alignment horizontal="center" vertical="center"/>
    </xf>
    <xf numFmtId="7" fontId="2" fillId="2" borderId="15" xfId="0" applyNumberFormat="1" applyFont="1" applyFill="1" applyBorder="1" applyAlignment="1" applyProtection="1">
      <alignment horizontal="center" vertical="center"/>
    </xf>
    <xf numFmtId="7" fontId="2" fillId="2" borderId="16" xfId="0" applyNumberFormat="1" applyFont="1" applyFill="1" applyBorder="1" applyAlignment="1" applyProtection="1">
      <alignment horizontal="center" vertical="center"/>
    </xf>
    <xf numFmtId="14" fontId="2" fillId="2" borderId="16" xfId="0" applyNumberFormat="1" applyFont="1" applyFill="1" applyBorder="1" applyAlignment="1" applyProtection="1">
      <alignment horizontal="left" vertical="center"/>
    </xf>
    <xf numFmtId="14" fontId="2" fillId="2" borderId="17" xfId="0" applyNumberFormat="1" applyFont="1" applyFill="1" applyBorder="1" applyAlignment="1" applyProtection="1">
      <alignment horizontal="left" vertical="center"/>
    </xf>
    <xf numFmtId="7" fontId="2" fillId="0" borderId="3" xfId="0" applyNumberFormat="1" applyFont="1" applyBorder="1" applyAlignment="1" applyProtection="1">
      <alignment horizontal="left" vertical="center"/>
    </xf>
    <xf numFmtId="7" fontId="4" fillId="3" borderId="7" xfId="0" applyNumberFormat="1" applyFont="1" applyFill="1" applyBorder="1" applyAlignment="1" applyProtection="1">
      <alignment horizontal="left" vertical="center"/>
      <protection locked="0"/>
    </xf>
    <xf numFmtId="7" fontId="8" fillId="3" borderId="7" xfId="0" applyNumberFormat="1" applyFont="1" applyFill="1" applyBorder="1" applyAlignment="1" applyProtection="1">
      <alignment horizontal="left" vertical="center"/>
      <protection locked="0"/>
    </xf>
    <xf numFmtId="14" fontId="8" fillId="3" borderId="7" xfId="0" applyNumberFormat="1" applyFont="1" applyFill="1" applyBorder="1" applyAlignment="1" applyProtection="1">
      <alignment horizontal="left" vertical="center"/>
      <protection locked="0"/>
    </xf>
    <xf numFmtId="14" fontId="8" fillId="3" borderId="4" xfId="0" applyNumberFormat="1" applyFont="1" applyFill="1" applyBorder="1" applyAlignment="1" applyProtection="1">
      <alignment horizontal="left" vertical="center"/>
      <protection locked="0"/>
    </xf>
    <xf numFmtId="0" fontId="4" fillId="0" borderId="7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horizontal="left" vertical="center"/>
      <protection locked="0"/>
    </xf>
    <xf numFmtId="0" fontId="8" fillId="0" borderId="0" xfId="0" applyFont="1" applyBorder="1" applyAlignment="1" applyProtection="1">
      <alignment horizontal="left" vertical="center"/>
    </xf>
    <xf numFmtId="0" fontId="4" fillId="0" borderId="1" xfId="0" applyFont="1" applyBorder="1" applyAlignment="1" applyProtection="1">
      <alignment vertical="center"/>
    </xf>
    <xf numFmtId="0" fontId="4" fillId="0" borderId="15" xfId="0" applyFont="1" applyBorder="1" applyAlignment="1" applyProtection="1">
      <alignment horizontal="left" vertical="center"/>
    </xf>
    <xf numFmtId="0" fontId="4" fillId="4" borderId="15" xfId="0" applyFont="1" applyFill="1" applyBorder="1" applyAlignment="1" applyProtection="1">
      <alignment horizontal="center" vertical="center"/>
      <protection locked="0"/>
    </xf>
    <xf numFmtId="0" fontId="4" fillId="4" borderId="15" xfId="0" applyFont="1" applyFill="1" applyBorder="1" applyAlignment="1" applyProtection="1">
      <alignment horizontal="left" vertical="center"/>
      <protection locked="0"/>
    </xf>
    <xf numFmtId="14" fontId="8" fillId="4" borderId="2" xfId="0" applyNumberFormat="1" applyFont="1" applyFill="1" applyBorder="1" applyAlignment="1" applyProtection="1">
      <alignment horizontal="left" vertical="center"/>
    </xf>
    <xf numFmtId="0" fontId="4" fillId="0" borderId="3" xfId="0" applyFont="1" applyBorder="1" applyAlignment="1" applyProtection="1">
      <alignment vertical="center"/>
    </xf>
    <xf numFmtId="0" fontId="4" fillId="0" borderId="7" xfId="0" applyFont="1" applyBorder="1" applyAlignment="1" applyProtection="1">
      <alignment horizontal="left" vertical="center"/>
    </xf>
    <xf numFmtId="14" fontId="8" fillId="4" borderId="4" xfId="0" applyNumberFormat="1" applyFont="1" applyFill="1" applyBorder="1" applyAlignment="1" applyProtection="1">
      <alignment horizontal="left" vertical="center"/>
    </xf>
    <xf numFmtId="0" fontId="4" fillId="0" borderId="31" xfId="0" applyFont="1" applyBorder="1" applyAlignment="1" applyProtection="1">
      <alignment horizontal="center"/>
    </xf>
    <xf numFmtId="179" fontId="8" fillId="0" borderId="7" xfId="0" applyNumberFormat="1" applyFont="1" applyBorder="1" applyAlignment="1" applyProtection="1">
      <alignment horizontal="left" vertical="center"/>
    </xf>
    <xf numFmtId="178" fontId="4" fillId="0" borderId="7" xfId="0" applyNumberFormat="1" applyFont="1" applyBorder="1" applyAlignment="1" applyProtection="1">
      <alignment horizontal="center" vertical="center"/>
    </xf>
    <xf numFmtId="5" fontId="8" fillId="0" borderId="7" xfId="0" applyNumberFormat="1" applyFont="1" applyBorder="1" applyAlignment="1" applyProtection="1"/>
    <xf numFmtId="5" fontId="8" fillId="0" borderId="7" xfId="0" applyNumberFormat="1" applyFont="1" applyBorder="1" applyAlignment="1" applyProtection="1">
      <alignment horizontal="center" vertical="center"/>
    </xf>
    <xf numFmtId="10" fontId="8" fillId="0" borderId="31" xfId="0" applyNumberFormat="1" applyFont="1" applyBorder="1" applyAlignment="1" applyProtection="1"/>
    <xf numFmtId="5" fontId="8" fillId="0" borderId="7" xfId="0" applyNumberFormat="1" applyFont="1" applyFill="1" applyBorder="1" applyAlignment="1" applyProtection="1"/>
    <xf numFmtId="10" fontId="8" fillId="0" borderId="31" xfId="0" applyNumberFormat="1" applyFont="1" applyFill="1" applyBorder="1" applyAlignment="1" applyProtection="1"/>
    <xf numFmtId="180" fontId="8" fillId="0" borderId="7" xfId="0" applyNumberFormat="1" applyFont="1" applyBorder="1" applyAlignment="1" applyProtection="1">
      <alignment horizontal="center"/>
    </xf>
    <xf numFmtId="10" fontId="8" fillId="0" borderId="4" xfId="0" applyNumberFormat="1" applyFont="1" applyBorder="1" applyAlignment="1" applyProtection="1"/>
    <xf numFmtId="0" fontId="4" fillId="0" borderId="34" xfId="0" applyFont="1" applyBorder="1" applyAlignment="1" applyProtection="1"/>
    <xf numFmtId="0" fontId="4" fillId="0" borderId="22" xfId="0" applyFont="1" applyBorder="1" applyAlignment="1" applyProtection="1"/>
    <xf numFmtId="0" fontId="4" fillId="0" borderId="36" xfId="0" applyFont="1" applyBorder="1" applyAlignment="1" applyProtection="1"/>
    <xf numFmtId="0" fontId="8" fillId="0" borderId="37" xfId="0" applyFont="1" applyBorder="1" applyAlignment="1" applyProtection="1"/>
    <xf numFmtId="0" fontId="8" fillId="0" borderId="0" xfId="0" applyFont="1" applyBorder="1" applyAlignment="1" applyProtection="1"/>
    <xf numFmtId="0" fontId="8" fillId="0" borderId="0" xfId="0" applyFont="1" applyBorder="1" applyAlignment="1" applyProtection="1">
      <alignment vertical="center"/>
    </xf>
    <xf numFmtId="0" fontId="4" fillId="0" borderId="3" xfId="0" applyFont="1" applyBorder="1" applyAlignment="1" applyProtection="1">
      <alignment horizontal="center"/>
    </xf>
    <xf numFmtId="0" fontId="4" fillId="0" borderId="7" xfId="0" applyFont="1" applyBorder="1" applyAlignment="1" applyProtection="1">
      <alignment horizontal="center"/>
    </xf>
    <xf numFmtId="0" fontId="4" fillId="0" borderId="4" xfId="0" applyFont="1" applyBorder="1" applyAlignment="1" applyProtection="1"/>
    <xf numFmtId="0" fontId="4" fillId="0" borderId="4" xfId="0" applyFont="1" applyBorder="1" applyAlignment="1" applyProtection="1">
      <alignment horizontal="center" vertical="center"/>
    </xf>
    <xf numFmtId="0" fontId="8" fillId="0" borderId="7" xfId="0" applyFont="1" applyBorder="1" applyAlignment="1" applyProtection="1">
      <alignment horizontal="center"/>
    </xf>
    <xf numFmtId="176" fontId="8" fillId="0" borderId="7" xfId="0" applyNumberFormat="1" applyFont="1" applyBorder="1" applyAlignment="1" applyProtection="1">
      <alignment horizontal="center"/>
    </xf>
    <xf numFmtId="182" fontId="8" fillId="0" borderId="7" xfId="0" applyNumberFormat="1" applyFont="1" applyBorder="1" applyAlignment="1" applyProtection="1"/>
    <xf numFmtId="181" fontId="4" fillId="7" borderId="7" xfId="0" applyNumberFormat="1" applyFont="1" applyFill="1" applyBorder="1" applyAlignment="1" applyProtection="1">
      <alignment horizontal="left" vertical="center" wrapText="1"/>
    </xf>
    <xf numFmtId="182" fontId="8" fillId="0" borderId="4" xfId="0" applyNumberFormat="1" applyFont="1" applyBorder="1" applyAlignment="1" applyProtection="1">
      <alignment vertical="center"/>
    </xf>
    <xf numFmtId="181" fontId="4" fillId="7" borderId="8" xfId="0" applyNumberFormat="1" applyFont="1" applyFill="1" applyBorder="1" applyAlignment="1" applyProtection="1">
      <alignment vertical="center" wrapText="1"/>
    </xf>
    <xf numFmtId="0" fontId="8" fillId="0" borderId="18" xfId="0" applyFont="1" applyFill="1" applyBorder="1" applyAlignment="1" applyProtection="1">
      <alignment horizontal="center"/>
    </xf>
    <xf numFmtId="182" fontId="8" fillId="2" borderId="18" xfId="0" applyNumberFormat="1" applyFont="1" applyFill="1" applyBorder="1" applyAlignment="1" applyProtection="1"/>
    <xf numFmtId="49" fontId="2" fillId="2" borderId="18" xfId="0" applyNumberFormat="1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/>
    </xf>
    <xf numFmtId="182" fontId="8" fillId="2" borderId="19" xfId="0" applyNumberFormat="1" applyFont="1" applyFill="1" applyBorder="1" applyAlignment="1" applyProtection="1"/>
    <xf numFmtId="0" fontId="4" fillId="4" borderId="7" xfId="0" applyFont="1" applyFill="1" applyBorder="1" applyAlignment="1" applyProtection="1">
      <alignment horizontal="center" vertical="center"/>
      <protection locked="0"/>
    </xf>
    <xf numFmtId="181" fontId="2" fillId="0" borderId="7" xfId="0" applyNumberFormat="1" applyFont="1" applyFill="1" applyBorder="1" applyAlignment="1" applyProtection="1">
      <alignment horizontal="left" vertical="center" wrapText="1"/>
    </xf>
    <xf numFmtId="181" fontId="2" fillId="0" borderId="7" xfId="0" applyNumberFormat="1" applyFont="1" applyFill="1" applyBorder="1" applyAlignment="1" applyProtection="1">
      <alignment horizontal="center" vertical="center" wrapText="1"/>
    </xf>
    <xf numFmtId="177" fontId="2" fillId="0" borderId="7" xfId="0" applyNumberFormat="1" applyFont="1" applyFill="1" applyBorder="1" applyAlignment="1" applyProtection="1">
      <alignment horizontal="center" vertical="center" wrapText="1"/>
    </xf>
    <xf numFmtId="176" fontId="2" fillId="0" borderId="7" xfId="0" applyNumberFormat="1" applyFont="1" applyFill="1" applyBorder="1" applyAlignment="1" applyProtection="1">
      <alignment horizontal="center" vertical="center" wrapText="1"/>
    </xf>
    <xf numFmtId="181" fontId="8" fillId="3" borderId="7" xfId="0" applyNumberFormat="1" applyFont="1" applyFill="1" applyBorder="1" applyAlignment="1" applyProtection="1">
      <alignment horizontal="center" vertical="center" wrapText="1"/>
      <protection locked="0"/>
    </xf>
    <xf numFmtId="177" fontId="8" fillId="3" borderId="7" xfId="0" applyNumberFormat="1" applyFont="1" applyFill="1" applyBorder="1" applyAlignment="1" applyProtection="1">
      <alignment horizontal="center" vertical="center" wrapText="1"/>
      <protection locked="0"/>
    </xf>
    <xf numFmtId="176" fontId="8" fillId="3" borderId="7" xfId="0" applyNumberFormat="1" applyFont="1" applyFill="1" applyBorder="1" applyAlignment="1" applyProtection="1">
      <alignment horizontal="center" vertical="center" wrapText="1"/>
      <protection locked="0"/>
    </xf>
    <xf numFmtId="177" fontId="8" fillId="0" borderId="7" xfId="0" applyNumberFormat="1" applyFont="1" applyFill="1" applyBorder="1" applyAlignment="1" applyProtection="1">
      <alignment horizontal="center" vertical="center" wrapText="1"/>
    </xf>
    <xf numFmtId="177" fontId="13" fillId="8" borderId="7" xfId="0" applyNumberFormat="1" applyFont="1" applyFill="1" applyBorder="1" applyAlignment="1" applyProtection="1">
      <alignment horizontal="center" vertical="center" wrapText="1"/>
    </xf>
    <xf numFmtId="177" fontId="13" fillId="0" borderId="7" xfId="0" applyNumberFormat="1" applyFont="1" applyFill="1" applyBorder="1" applyAlignment="1" applyProtection="1">
      <alignment horizontal="center" vertical="center" wrapText="1"/>
    </xf>
    <xf numFmtId="181" fontId="4" fillId="0" borderId="7" xfId="0" applyNumberFormat="1" applyFont="1" applyFill="1" applyBorder="1" applyAlignment="1" applyProtection="1">
      <alignment horizontal="left" vertical="center" wrapText="1"/>
    </xf>
    <xf numFmtId="177" fontId="8" fillId="8" borderId="7" xfId="0" applyNumberFormat="1" applyFont="1" applyFill="1" applyBorder="1" applyAlignment="1" applyProtection="1">
      <alignment horizontal="center" vertical="center" wrapText="1"/>
    </xf>
    <xf numFmtId="176" fontId="8" fillId="8" borderId="7" xfId="0" applyNumberFormat="1" applyFont="1" applyFill="1" applyBorder="1" applyAlignment="1" applyProtection="1">
      <alignment horizontal="center" vertical="center" wrapText="1"/>
    </xf>
    <xf numFmtId="181" fontId="8" fillId="0" borderId="7" xfId="0" applyNumberFormat="1" applyFont="1" applyFill="1" applyBorder="1" applyAlignment="1" applyProtection="1">
      <alignment horizontal="center" vertical="center" wrapText="1"/>
    </xf>
    <xf numFmtId="176" fontId="8" fillId="0" borderId="7" xfId="0" applyNumberFormat="1" applyFont="1" applyFill="1" applyBorder="1" applyAlignment="1" applyProtection="1">
      <alignment horizontal="center" vertical="center" wrapText="1"/>
    </xf>
    <xf numFmtId="177" fontId="7" fillId="0" borderId="7" xfId="0" applyNumberFormat="1" applyFont="1" applyFill="1" applyBorder="1" applyAlignment="1" applyProtection="1">
      <alignment horizontal="center" vertical="center" wrapText="1"/>
    </xf>
    <xf numFmtId="183" fontId="14" fillId="9" borderId="1" xfId="0" applyNumberFormat="1" applyFont="1" applyFill="1" applyBorder="1" applyAlignment="1">
      <alignment horizontal="left" vertical="center" wrapText="1"/>
    </xf>
    <xf numFmtId="183" fontId="14" fillId="9" borderId="15" xfId="0" applyNumberFormat="1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15" fillId="10" borderId="42" xfId="0" applyFont="1" applyFill="1" applyBorder="1" applyAlignment="1">
      <alignment horizontal="center" vertical="top" wrapText="1"/>
    </xf>
    <xf numFmtId="0" fontId="17" fillId="10" borderId="43" xfId="0" applyFont="1" applyFill="1" applyBorder="1" applyAlignment="1">
      <alignment horizontal="center" vertical="top" wrapText="1"/>
    </xf>
    <xf numFmtId="0" fontId="15" fillId="10" borderId="44" xfId="0" applyFont="1" applyFill="1" applyBorder="1" applyAlignment="1">
      <alignment horizontal="center" vertical="top" wrapText="1"/>
    </xf>
    <xf numFmtId="0" fontId="19" fillId="0" borderId="37" xfId="0" applyFont="1" applyBorder="1" applyAlignment="1">
      <alignment horizontal="center" vertical="top" wrapText="1"/>
    </xf>
    <xf numFmtId="0" fontId="21" fillId="0" borderId="37" xfId="0" applyFont="1" applyBorder="1" applyAlignment="1">
      <alignment horizontal="center" vertical="top" wrapText="1"/>
    </xf>
    <xf numFmtId="0" fontId="20" fillId="0" borderId="37" xfId="0" applyFont="1" applyBorder="1" applyAlignment="1">
      <alignment horizontal="center" vertical="top" wrapText="1"/>
    </xf>
    <xf numFmtId="0" fontId="23" fillId="0" borderId="37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21" fillId="0" borderId="45" xfId="0" applyFont="1" applyFill="1" applyBorder="1" applyAlignment="1">
      <alignment horizontal="center" vertical="top" wrapText="1"/>
    </xf>
    <xf numFmtId="0" fontId="22" fillId="0" borderId="37" xfId="0" applyFont="1" applyBorder="1" applyAlignment="1">
      <alignment horizontal="center" vertical="top" wrapText="1"/>
    </xf>
    <xf numFmtId="0" fontId="18" fillId="10" borderId="43" xfId="0" applyFont="1" applyFill="1" applyBorder="1" applyAlignment="1">
      <alignment horizontal="center" vertical="top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4" fillId="0" borderId="21" xfId="0" applyFont="1" applyBorder="1" applyAlignment="1" applyProtection="1">
      <alignment horizontal="left" vertical="center"/>
    </xf>
    <xf numFmtId="0" fontId="8" fillId="0" borderId="7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center" vertical="center" wrapText="1"/>
    </xf>
    <xf numFmtId="0" fontId="8" fillId="0" borderId="38" xfId="0" applyFont="1" applyBorder="1" applyAlignment="1" applyProtection="1">
      <alignment horizontal="center" vertical="center" wrapText="1"/>
    </xf>
    <xf numFmtId="0" fontId="8" fillId="0" borderId="39" xfId="0" applyFont="1" applyBorder="1" applyAlignment="1" applyProtection="1">
      <alignment horizontal="center" vertical="center" wrapText="1"/>
    </xf>
    <xf numFmtId="181" fontId="4" fillId="7" borderId="8" xfId="0" applyNumberFormat="1" applyFont="1" applyFill="1" applyBorder="1" applyAlignment="1" applyProtection="1">
      <alignment horizontal="center" vertical="center" wrapText="1"/>
    </xf>
    <xf numFmtId="181" fontId="4" fillId="7" borderId="21" xfId="0" applyNumberFormat="1" applyFont="1" applyFill="1" applyBorder="1" applyAlignment="1" applyProtection="1">
      <alignment horizontal="center" vertical="center" wrapText="1"/>
    </xf>
    <xf numFmtId="0" fontId="2" fillId="2" borderId="40" xfId="0" applyFont="1" applyFill="1" applyBorder="1" applyAlignment="1" applyProtection="1">
      <alignment horizontal="left"/>
    </xf>
    <xf numFmtId="0" fontId="2" fillId="2" borderId="41" xfId="0" applyFont="1" applyFill="1" applyBorder="1" applyAlignment="1" applyProtection="1">
      <alignment horizontal="left"/>
    </xf>
    <xf numFmtId="0" fontId="2" fillId="2" borderId="23" xfId="0" applyFont="1" applyFill="1" applyBorder="1" applyAlignment="1" applyProtection="1">
      <alignment horizontal="center"/>
    </xf>
    <xf numFmtId="0" fontId="7" fillId="2" borderId="24" xfId="0" applyFont="1" applyFill="1" applyBorder="1" applyAlignment="1" applyProtection="1">
      <alignment horizontal="center"/>
    </xf>
    <xf numFmtId="0" fontId="7" fillId="2" borderId="25" xfId="0" applyFont="1" applyFill="1" applyBorder="1" applyAlignment="1" applyProtection="1">
      <alignment horizontal="center"/>
    </xf>
    <xf numFmtId="0" fontId="4" fillId="2" borderId="1" xfId="0" applyFont="1" applyFill="1" applyBorder="1" applyAlignment="1" applyProtection="1">
      <alignment horizontal="center" vertical="center"/>
    </xf>
    <xf numFmtId="0" fontId="8" fillId="0" borderId="15" xfId="0" applyFont="1" applyBorder="1" applyAlignment="1" applyProtection="1">
      <alignment horizontal="center" vertical="center"/>
    </xf>
    <xf numFmtId="0" fontId="8" fillId="0" borderId="2" xfId="0" applyFont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/>
    </xf>
    <xf numFmtId="0" fontId="8" fillId="2" borderId="15" xfId="0" applyFont="1" applyFill="1" applyBorder="1" applyAlignment="1" applyProtection="1">
      <alignment horizontal="center" vertical="center"/>
    </xf>
    <xf numFmtId="0" fontId="8" fillId="2" borderId="2" xfId="0" applyFont="1" applyFill="1" applyBorder="1" applyAlignment="1" applyProtection="1">
      <alignment horizontal="center" vertical="center"/>
    </xf>
    <xf numFmtId="0" fontId="8" fillId="0" borderId="30" xfId="0" applyFont="1" applyBorder="1" applyAlignment="1" applyProtection="1">
      <alignment horizontal="left" vertical="center"/>
    </xf>
    <xf numFmtId="0" fontId="8" fillId="0" borderId="27" xfId="0" applyFont="1" applyBorder="1" applyAlignment="1" applyProtection="1">
      <alignment horizontal="left" vertical="center"/>
    </xf>
    <xf numFmtId="0" fontId="8" fillId="0" borderId="21" xfId="0" applyFont="1" applyBorder="1" applyAlignment="1" applyProtection="1">
      <alignment horizontal="left" vertical="center"/>
    </xf>
    <xf numFmtId="0" fontId="8" fillId="0" borderId="22" xfId="0" applyFont="1" applyBorder="1" applyAlignment="1" applyProtection="1">
      <alignment vertical="center"/>
    </xf>
    <xf numFmtId="0" fontId="8" fillId="0" borderId="22" xfId="0" applyFont="1" applyBorder="1" applyAlignment="1" applyProtection="1">
      <alignment horizontal="left" vertical="center"/>
    </xf>
    <xf numFmtId="0" fontId="8" fillId="0" borderId="35" xfId="0" applyFont="1" applyBorder="1" applyAlignment="1" applyProtection="1">
      <alignment horizontal="left" vertical="center"/>
    </xf>
    <xf numFmtId="0" fontId="4" fillId="0" borderId="30" xfId="0" applyFont="1" applyBorder="1" applyAlignment="1" applyProtection="1">
      <alignment horizontal="right"/>
    </xf>
    <xf numFmtId="0" fontId="8" fillId="0" borderId="27" xfId="0" applyFont="1" applyBorder="1" applyAlignment="1" applyProtection="1">
      <alignment horizontal="right"/>
    </xf>
    <xf numFmtId="0" fontId="8" fillId="0" borderId="21" xfId="0" applyFont="1" applyBorder="1" applyAlignment="1" applyProtection="1">
      <alignment horizontal="right"/>
    </xf>
    <xf numFmtId="0" fontId="2" fillId="2" borderId="32" xfId="0" applyFont="1" applyFill="1" applyBorder="1" applyAlignment="1" applyProtection="1">
      <alignment horizontal="center" vertical="center"/>
    </xf>
    <xf numFmtId="0" fontId="7" fillId="2" borderId="10" xfId="0" applyFont="1" applyFill="1" applyBorder="1" applyAlignment="1" applyProtection="1">
      <alignment horizontal="center" vertical="center"/>
    </xf>
    <xf numFmtId="0" fontId="7" fillId="2" borderId="11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4" fillId="0" borderId="32" xfId="0" applyFont="1" applyBorder="1" applyAlignment="1" applyProtection="1">
      <alignment vertical="center"/>
    </xf>
    <xf numFmtId="0" fontId="8" fillId="0" borderId="10" xfId="0" applyFont="1" applyBorder="1" applyAlignment="1" applyProtection="1">
      <alignment vertical="center"/>
    </xf>
    <xf numFmtId="0" fontId="4" fillId="0" borderId="9" xfId="0" applyFont="1" applyBorder="1" applyAlignment="1" applyProtection="1">
      <alignment vertical="center"/>
    </xf>
    <xf numFmtId="0" fontId="8" fillId="0" borderId="33" xfId="0" applyFont="1" applyBorder="1" applyAlignment="1" applyProtection="1">
      <alignment vertical="center"/>
    </xf>
    <xf numFmtId="0" fontId="2" fillId="2" borderId="28" xfId="0" applyFont="1" applyFill="1" applyBorder="1" applyAlignment="1" applyProtection="1">
      <alignment horizontal="center" vertical="center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29" xfId="0" applyFont="1" applyFill="1" applyBorder="1" applyAlignment="1" applyProtection="1">
      <alignment horizontal="center" vertical="center"/>
    </xf>
    <xf numFmtId="0" fontId="4" fillId="0" borderId="30" xfId="0" applyFont="1" applyBorder="1" applyAlignment="1" applyProtection="1">
      <alignment horizontal="center" vertical="center"/>
    </xf>
    <xf numFmtId="0" fontId="8" fillId="0" borderId="27" xfId="0" applyFont="1" applyBorder="1" applyAlignment="1" applyProtection="1">
      <alignment horizontal="center" vertical="center"/>
    </xf>
    <xf numFmtId="0" fontId="8" fillId="0" borderId="21" xfId="0" applyFont="1" applyBorder="1" applyAlignment="1" applyProtection="1">
      <alignment horizontal="center" vertical="center"/>
    </xf>
    <xf numFmtId="0" fontId="4" fillId="4" borderId="8" xfId="0" applyFont="1" applyFill="1" applyBorder="1" applyAlignment="1" applyProtection="1">
      <alignment horizontal="left" vertical="center"/>
      <protection locked="0"/>
    </xf>
    <xf numFmtId="0" fontId="11" fillId="4" borderId="27" xfId="0" applyFont="1" applyFill="1" applyBorder="1" applyAlignment="1" applyProtection="1">
      <protection locked="0"/>
    </xf>
    <xf numFmtId="0" fontId="11" fillId="4" borderId="21" xfId="0" applyFont="1" applyFill="1" applyBorder="1" applyAlignment="1" applyProtection="1">
      <protection locked="0"/>
    </xf>
    <xf numFmtId="0" fontId="4" fillId="0" borderId="8" xfId="0" applyFont="1" applyBorder="1" applyAlignment="1" applyProtection="1">
      <alignment horizontal="left" vertical="center"/>
    </xf>
    <xf numFmtId="0" fontId="11" fillId="0" borderId="21" xfId="0" applyFont="1" applyBorder="1" applyAlignment="1" applyProtection="1"/>
    <xf numFmtId="14" fontId="4" fillId="4" borderId="22" xfId="0" applyNumberFormat="1" applyFont="1" applyFill="1" applyBorder="1" applyAlignment="1" applyProtection="1">
      <alignment horizontal="left" vertical="center"/>
      <protection locked="0"/>
    </xf>
    <xf numFmtId="14" fontId="8" fillId="4" borderId="22" xfId="0" applyNumberFormat="1" applyFont="1" applyFill="1" applyBorder="1" applyAlignment="1" applyProtection="1">
      <alignment horizontal="left" vertical="center"/>
      <protection locked="0"/>
    </xf>
    <xf numFmtId="0" fontId="4" fillId="0" borderId="22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vertical="center"/>
    </xf>
    <xf numFmtId="0" fontId="8" fillId="0" borderId="0" xfId="0" applyFont="1" applyBorder="1" applyAlignment="1" applyProtection="1">
      <alignment vertical="center"/>
    </xf>
    <xf numFmtId="0" fontId="2" fillId="2" borderId="23" xfId="0" applyFont="1" applyFill="1" applyBorder="1" applyAlignment="1" applyProtection="1">
      <alignment horizontal="center" vertical="center"/>
    </xf>
    <xf numFmtId="0" fontId="7" fillId="2" borderId="24" xfId="0" applyFont="1" applyFill="1" applyBorder="1" applyAlignment="1" applyProtection="1">
      <alignment horizontal="center" vertical="center"/>
    </xf>
    <xf numFmtId="0" fontId="7" fillId="2" borderId="25" xfId="0" applyFont="1" applyFill="1" applyBorder="1" applyAlignment="1" applyProtection="1">
      <alignment horizontal="center" vertical="center"/>
    </xf>
    <xf numFmtId="0" fontId="4" fillId="0" borderId="26" xfId="0" applyFont="1" applyBorder="1" applyAlignment="1" applyProtection="1">
      <alignment horizontal="left" vertical="center"/>
    </xf>
    <xf numFmtId="0" fontId="11" fillId="0" borderId="20" xfId="0" applyFont="1" applyBorder="1" applyAlignment="1" applyProtection="1"/>
    <xf numFmtId="181" fontId="8" fillId="0" borderId="7" xfId="0" applyNumberFormat="1" applyFont="1" applyFill="1" applyBorder="1" applyAlignment="1" applyProtection="1">
      <alignment horizontal="left" vertical="center" wrapText="1"/>
    </xf>
    <xf numFmtId="177" fontId="2" fillId="2" borderId="7" xfId="0" applyNumberFormat="1" applyFont="1" applyFill="1" applyBorder="1" applyAlignment="1" applyProtection="1">
      <alignment horizontal="center" vertical="center" wrapText="1"/>
    </xf>
    <xf numFmtId="177" fontId="7" fillId="2" borderId="7" xfId="0" applyNumberFormat="1" applyFont="1" applyFill="1" applyBorder="1" applyAlignment="1" applyProtection="1">
      <alignment horizontal="center" vertical="center" wrapText="1"/>
    </xf>
    <xf numFmtId="181" fontId="2" fillId="0" borderId="7" xfId="0" applyNumberFormat="1" applyFont="1" applyFill="1" applyBorder="1" applyAlignment="1" applyProtection="1">
      <alignment horizontal="center" vertical="center" wrapText="1"/>
    </xf>
    <xf numFmtId="181" fontId="7" fillId="0" borderId="7" xfId="0" applyNumberFormat="1" applyFont="1" applyFill="1" applyBorder="1" applyAlignment="1" applyProtection="1">
      <alignment horizontal="center" vertical="center" wrapText="1"/>
    </xf>
    <xf numFmtId="181" fontId="2" fillId="0" borderId="7" xfId="0" applyNumberFormat="1" applyFont="1" applyFill="1" applyBorder="1" applyAlignment="1" applyProtection="1">
      <alignment horizontal="left" vertical="center" wrapText="1"/>
    </xf>
    <xf numFmtId="181" fontId="4" fillId="0" borderId="7" xfId="0" applyNumberFormat="1" applyFont="1" applyFill="1" applyBorder="1" applyAlignment="1" applyProtection="1">
      <alignment horizontal="left" vertical="center" wrapText="1"/>
    </xf>
    <xf numFmtId="181" fontId="4" fillId="0" borderId="8" xfId="0" applyNumberFormat="1" applyFont="1" applyFill="1" applyBorder="1" applyAlignment="1" applyProtection="1">
      <alignment horizontal="left" vertical="center" wrapText="1"/>
    </xf>
    <xf numFmtId="181" fontId="4" fillId="0" borderId="27" xfId="0" applyNumberFormat="1" applyFont="1" applyFill="1" applyBorder="1" applyAlignment="1" applyProtection="1">
      <alignment horizontal="left" vertical="center" wrapText="1"/>
    </xf>
    <xf numFmtId="181" fontId="4" fillId="0" borderId="21" xfId="0" applyNumberFormat="1" applyFont="1" applyFill="1" applyBorder="1" applyAlignment="1" applyProtection="1">
      <alignment horizontal="left" vertical="center" wrapText="1"/>
    </xf>
    <xf numFmtId="181" fontId="4" fillId="9" borderId="7" xfId="0" applyNumberFormat="1" applyFont="1" applyFill="1" applyBorder="1" applyAlignment="1" applyProtection="1">
      <alignment horizontal="left" vertical="center" wrapText="1"/>
      <protection locked="0"/>
    </xf>
    <xf numFmtId="181" fontId="8" fillId="9" borderId="7" xfId="0" applyNumberFormat="1" applyFont="1" applyFill="1" applyBorder="1" applyAlignment="1" applyProtection="1">
      <alignment horizontal="left" vertical="center" wrapText="1"/>
      <protection locked="0"/>
    </xf>
    <xf numFmtId="0" fontId="2" fillId="11" borderId="3" xfId="0" applyNumberFormat="1" applyFont="1" applyFill="1" applyBorder="1" applyAlignment="1" applyProtection="1">
      <alignment horizontal="left" vertical="center"/>
    </xf>
  </cellXfs>
  <cellStyles count="3">
    <cellStyle name="Month-Year" xfId="2"/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own/Desktop/&#39033;&#30446;&#36153;&#29992;&#21450;&#20154;&#21147;&#39044;&#31639;&#34920;&#27169;&#26495;V2&#8212;20061031.xl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项目概述"/>
      <sheetName val="项目阶段划分"/>
      <sheetName val="项目人力需求"/>
      <sheetName val="项目费用明细表"/>
      <sheetName val="单位人工成本"/>
      <sheetName val="软件开发项目预算表"/>
      <sheetName val="人力需求汇总图表"/>
    </sheetNames>
    <sheetDataSet>
      <sheetData sheetId="0" refreshError="1"/>
      <sheetData sheetId="1">
        <row r="5">
          <cell r="D5">
            <v>38808</v>
          </cell>
          <cell r="E5">
            <v>38832</v>
          </cell>
        </row>
        <row r="6">
          <cell r="D6">
            <v>38838</v>
          </cell>
          <cell r="E6">
            <v>38867</v>
          </cell>
        </row>
        <row r="7">
          <cell r="D7">
            <v>38869</v>
          </cell>
          <cell r="E7">
            <v>39018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634228753@qq.com" TargetMode="External"/><Relationship Id="rId1" Type="http://schemas.openxmlformats.org/officeDocument/2006/relationships/hyperlink" Target="mailto:262737283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13" sqref="A13"/>
    </sheetView>
  </sheetViews>
  <sheetFormatPr defaultRowHeight="13.5"/>
  <cols>
    <col min="1" max="1" width="21.75" customWidth="1"/>
    <col min="2" max="2" width="32.125" customWidth="1"/>
  </cols>
  <sheetData>
    <row r="1" spans="1:2">
      <c r="A1" s="1" t="s">
        <v>0</v>
      </c>
      <c r="B1" s="2" t="s">
        <v>13</v>
      </c>
    </row>
    <row r="2" spans="1:2">
      <c r="A2" s="3" t="s">
        <v>1</v>
      </c>
      <c r="B2" s="4">
        <v>10010021</v>
      </c>
    </row>
    <row r="3" spans="1:2">
      <c r="A3" s="3" t="s">
        <v>2</v>
      </c>
      <c r="B3" s="4" t="s">
        <v>14</v>
      </c>
    </row>
    <row r="4" spans="1:2">
      <c r="A4" s="3" t="s">
        <v>3</v>
      </c>
      <c r="B4" s="4" t="s">
        <v>15</v>
      </c>
    </row>
    <row r="5" spans="1:2">
      <c r="A5" s="5" t="s">
        <v>4</v>
      </c>
      <c r="B5" s="6" t="s">
        <v>16</v>
      </c>
    </row>
    <row r="6" spans="1:2">
      <c r="A6" s="5" t="s">
        <v>5</v>
      </c>
      <c r="B6" s="12" t="s">
        <v>20</v>
      </c>
    </row>
    <row r="7" spans="1:2">
      <c r="A7" s="5" t="s">
        <v>6</v>
      </c>
      <c r="B7" s="6" t="s">
        <v>17</v>
      </c>
    </row>
    <row r="8" spans="1:2">
      <c r="A8" s="5" t="s">
        <v>18</v>
      </c>
      <c r="B8" s="12" t="s">
        <v>19</v>
      </c>
    </row>
    <row r="9" spans="1:2">
      <c r="A9" s="5" t="s">
        <v>7</v>
      </c>
      <c r="B9" s="6" t="s">
        <v>17</v>
      </c>
    </row>
    <row r="10" spans="1:2">
      <c r="A10" s="7" t="s">
        <v>8</v>
      </c>
      <c r="B10" s="8">
        <v>41557</v>
      </c>
    </row>
    <row r="11" spans="1:2">
      <c r="A11" s="9" t="s">
        <v>9</v>
      </c>
      <c r="B11" s="10">
        <v>41588</v>
      </c>
    </row>
    <row r="12" spans="1:2">
      <c r="A12" s="9" t="s">
        <v>10</v>
      </c>
      <c r="B12" s="10">
        <v>41851</v>
      </c>
    </row>
    <row r="13" spans="1:2">
      <c r="A13" s="9" t="s">
        <v>11</v>
      </c>
      <c r="B13" s="11">
        <f>IF(ISERROR(DAYS360(B11,B12)),0,DAYS360(B11,B12)/30)</f>
        <v>8.6999999999999993</v>
      </c>
    </row>
  </sheetData>
  <phoneticPr fontId="1" type="noConversion"/>
  <dataValidations count="2">
    <dataValidation type="list" allowBlank="1" showInputMessage="1" showErrorMessage="1" sqref="B3">
      <formula1>实施单位</formula1>
    </dataValidation>
    <dataValidation type="list" allowBlank="1" showInputMessage="1" showErrorMessage="1" sqref="B4">
      <formula1>行业</formula1>
    </dataValidation>
  </dataValidations>
  <hyperlinks>
    <hyperlink ref="B8" r:id="rId1"/>
    <hyperlink ref="B6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C12" sqref="C12"/>
    </sheetView>
  </sheetViews>
  <sheetFormatPr defaultRowHeight="13.5"/>
  <cols>
    <col min="1" max="1" width="12.25" customWidth="1"/>
    <col min="2" max="2" width="12.875" customWidth="1"/>
    <col min="3" max="3" width="13.125" customWidth="1"/>
    <col min="4" max="4" width="12.75" customWidth="1"/>
    <col min="5" max="5" width="15" customWidth="1"/>
  </cols>
  <sheetData>
    <row r="1" spans="1:6">
      <c r="A1" s="13" t="s">
        <v>21</v>
      </c>
      <c r="B1" s="14">
        <v>6</v>
      </c>
      <c r="C1" s="100"/>
      <c r="D1" s="101"/>
      <c r="E1" s="102"/>
    </row>
    <row r="2" spans="1:6" ht="14.25" thickBot="1">
      <c r="A2" s="15"/>
      <c r="B2" s="15"/>
      <c r="C2" s="103"/>
      <c r="D2" s="104"/>
      <c r="E2" s="105"/>
    </row>
    <row r="3" spans="1:6">
      <c r="A3" s="16" t="s">
        <v>22</v>
      </c>
      <c r="B3" s="17" t="s">
        <v>23</v>
      </c>
      <c r="C3" s="18" t="s">
        <v>24</v>
      </c>
      <c r="D3" s="19" t="s">
        <v>25</v>
      </c>
      <c r="E3" s="20" t="s">
        <v>26</v>
      </c>
      <c r="F3" s="16" t="s">
        <v>318</v>
      </c>
    </row>
    <row r="4" spans="1:6">
      <c r="A4" s="21" t="s">
        <v>27</v>
      </c>
      <c r="B4" s="22" t="s">
        <v>33</v>
      </c>
      <c r="C4" s="22" t="s">
        <v>314</v>
      </c>
      <c r="D4" s="24">
        <v>41588</v>
      </c>
      <c r="E4" s="25">
        <v>41605</v>
      </c>
      <c r="F4" s="175">
        <v>0.3</v>
      </c>
    </row>
    <row r="5" spans="1:6" ht="14.25">
      <c r="A5" s="21" t="s">
        <v>28</v>
      </c>
      <c r="B5" s="22" t="s">
        <v>34</v>
      </c>
      <c r="C5" s="22" t="s">
        <v>315</v>
      </c>
      <c r="D5" s="24">
        <v>41606</v>
      </c>
      <c r="E5" s="25">
        <v>41681</v>
      </c>
      <c r="F5" s="175">
        <v>1.6</v>
      </c>
    </row>
    <row r="6" spans="1:6" ht="14.25">
      <c r="A6" s="21" t="s">
        <v>29</v>
      </c>
      <c r="B6" s="22" t="s">
        <v>35</v>
      </c>
      <c r="C6" s="22" t="s">
        <v>316</v>
      </c>
      <c r="D6" s="24">
        <v>41682</v>
      </c>
      <c r="E6" s="25">
        <v>41801</v>
      </c>
      <c r="F6" s="175">
        <v>2.9</v>
      </c>
    </row>
    <row r="7" spans="1:6" ht="14.25">
      <c r="A7" s="21" t="s">
        <v>30</v>
      </c>
      <c r="B7" s="22" t="s">
        <v>36</v>
      </c>
      <c r="C7" s="22" t="s">
        <v>317</v>
      </c>
      <c r="D7" s="24" t="s">
        <v>39</v>
      </c>
      <c r="E7" s="25">
        <v>41835</v>
      </c>
      <c r="F7" s="175">
        <v>0.8</v>
      </c>
    </row>
    <row r="8" spans="1:6" ht="14.25">
      <c r="A8" s="21" t="s">
        <v>31</v>
      </c>
      <c r="B8" s="22" t="s">
        <v>37</v>
      </c>
      <c r="C8" s="23"/>
      <c r="D8" s="24">
        <v>41836</v>
      </c>
      <c r="E8" s="25">
        <v>42401</v>
      </c>
      <c r="F8" s="175">
        <v>13.5</v>
      </c>
    </row>
    <row r="9" spans="1:6" ht="14.25">
      <c r="A9" s="21" t="s">
        <v>32</v>
      </c>
      <c r="B9" s="22" t="s">
        <v>38</v>
      </c>
      <c r="C9" s="23"/>
      <c r="D9" s="24">
        <v>41848</v>
      </c>
      <c r="E9" s="25">
        <v>41851</v>
      </c>
      <c r="F9" s="175">
        <v>0.1</v>
      </c>
    </row>
  </sheetData>
  <mergeCells count="1">
    <mergeCell ref="C1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A7" workbookViewId="0">
      <selection activeCell="E24" sqref="E24:K24"/>
    </sheetView>
  </sheetViews>
  <sheetFormatPr defaultRowHeight="13.5"/>
  <cols>
    <col min="2" max="2" width="12.25" customWidth="1"/>
    <col min="5" max="6" width="9.5" bestFit="1" customWidth="1"/>
    <col min="8" max="8" width="14.5" customWidth="1"/>
    <col min="11" max="11" width="9.5" bestFit="1" customWidth="1"/>
  </cols>
  <sheetData>
    <row r="1" spans="1:11" ht="13.5" customHeight="1" thickBot="1">
      <c r="A1" s="27" t="s">
        <v>46</v>
      </c>
      <c r="B1" s="32" t="s">
        <v>87</v>
      </c>
      <c r="C1" s="27" t="s">
        <v>47</v>
      </c>
      <c r="D1" s="153">
        <v>41557</v>
      </c>
      <c r="E1" s="154"/>
      <c r="F1" s="155"/>
      <c r="G1" s="155"/>
      <c r="H1" s="28"/>
      <c r="I1" s="29"/>
      <c r="J1" s="156" t="s">
        <v>48</v>
      </c>
      <c r="K1" s="157"/>
    </row>
    <row r="2" spans="1:11" ht="14.25" thickBot="1">
      <c r="A2" s="158" t="s">
        <v>49</v>
      </c>
      <c r="B2" s="159"/>
      <c r="C2" s="159"/>
      <c r="D2" s="159"/>
      <c r="E2" s="159"/>
      <c r="F2" s="159"/>
      <c r="G2" s="159"/>
      <c r="H2" s="159"/>
      <c r="I2" s="159"/>
      <c r="J2" s="159"/>
      <c r="K2" s="160"/>
    </row>
    <row r="3" spans="1:11">
      <c r="A3" s="30" t="s">
        <v>50</v>
      </c>
      <c r="B3" s="32">
        <v>10010021</v>
      </c>
      <c r="C3" s="31" t="s">
        <v>51</v>
      </c>
      <c r="D3" s="32" t="s">
        <v>88</v>
      </c>
      <c r="E3" s="31" t="s">
        <v>52</v>
      </c>
      <c r="F3" s="33" t="s">
        <v>89</v>
      </c>
      <c r="G3" s="31" t="s">
        <v>53</v>
      </c>
      <c r="H3" s="32" t="s">
        <v>87</v>
      </c>
      <c r="I3" s="161" t="s">
        <v>43</v>
      </c>
      <c r="J3" s="162"/>
      <c r="K3" s="34">
        <v>41588</v>
      </c>
    </row>
    <row r="4" spans="1:11">
      <c r="A4" s="35" t="s">
        <v>54</v>
      </c>
      <c r="B4" s="148" t="s">
        <v>12</v>
      </c>
      <c r="C4" s="149"/>
      <c r="D4" s="149"/>
      <c r="E4" s="149"/>
      <c r="F4" s="150"/>
      <c r="G4" s="36" t="s">
        <v>55</v>
      </c>
      <c r="H4" s="69" t="s">
        <v>90</v>
      </c>
      <c r="I4" s="151" t="s">
        <v>44</v>
      </c>
      <c r="J4" s="152"/>
      <c r="K4" s="37">
        <v>41851</v>
      </c>
    </row>
    <row r="5" spans="1:11">
      <c r="A5" s="142" t="s">
        <v>56</v>
      </c>
      <c r="B5" s="143"/>
      <c r="C5" s="143"/>
      <c r="D5" s="143"/>
      <c r="E5" s="143"/>
      <c r="F5" s="143"/>
      <c r="G5" s="143"/>
      <c r="H5" s="143"/>
      <c r="I5" s="143"/>
      <c r="J5" s="143"/>
      <c r="K5" s="144"/>
    </row>
    <row r="6" spans="1:11">
      <c r="A6" s="145" t="s">
        <v>40</v>
      </c>
      <c r="B6" s="146"/>
      <c r="C6" s="146"/>
      <c r="D6" s="147"/>
      <c r="E6" s="36" t="s">
        <v>41</v>
      </c>
      <c r="F6" s="36" t="s">
        <v>57</v>
      </c>
      <c r="G6" s="26" t="s">
        <v>92</v>
      </c>
      <c r="H6" s="26" t="s">
        <v>58</v>
      </c>
      <c r="I6" s="26" t="s">
        <v>59</v>
      </c>
      <c r="J6" s="26" t="s">
        <v>60</v>
      </c>
      <c r="K6" s="38" t="s">
        <v>61</v>
      </c>
    </row>
    <row r="7" spans="1:11">
      <c r="A7" s="124" t="s">
        <v>91</v>
      </c>
      <c r="B7" s="125"/>
      <c r="C7" s="125"/>
      <c r="D7" s="126"/>
      <c r="E7" s="39">
        <v>41588</v>
      </c>
      <c r="F7" s="39">
        <v>41605</v>
      </c>
      <c r="G7" s="40">
        <v>14</v>
      </c>
      <c r="H7" s="41">
        <v>3360</v>
      </c>
      <c r="I7" s="42"/>
      <c r="J7" s="41"/>
      <c r="K7" s="43"/>
    </row>
    <row r="8" spans="1:11">
      <c r="A8" s="124" t="s">
        <v>93</v>
      </c>
      <c r="B8" s="125"/>
      <c r="C8" s="125"/>
      <c r="D8" s="126"/>
      <c r="E8" s="39">
        <f>[1]项目阶段划分!D5</f>
        <v>38808</v>
      </c>
      <c r="F8" s="39">
        <f>[1]项目阶段划分!E5</f>
        <v>38832</v>
      </c>
      <c r="G8" s="40">
        <v>54</v>
      </c>
      <c r="H8" s="41">
        <v>34560</v>
      </c>
      <c r="I8" s="42"/>
      <c r="J8" s="41"/>
      <c r="K8" s="43"/>
    </row>
    <row r="9" spans="1:11">
      <c r="A9" s="124" t="s">
        <v>94</v>
      </c>
      <c r="B9" s="125"/>
      <c r="C9" s="125"/>
      <c r="D9" s="126"/>
      <c r="E9" s="39">
        <f>[1]项目阶段划分!D6</f>
        <v>38838</v>
      </c>
      <c r="F9" s="39">
        <f>[1]项目阶段划分!E6</f>
        <v>38867</v>
      </c>
      <c r="G9" s="40">
        <v>86</v>
      </c>
      <c r="H9" s="41">
        <v>34400</v>
      </c>
      <c r="I9" s="42"/>
      <c r="J9" s="41"/>
      <c r="K9" s="43"/>
    </row>
    <row r="10" spans="1:11">
      <c r="A10" s="124" t="s">
        <v>95</v>
      </c>
      <c r="B10" s="125"/>
      <c r="C10" s="125"/>
      <c r="D10" s="126"/>
      <c r="E10" s="39">
        <f>[1]项目阶段划分!D7</f>
        <v>38869</v>
      </c>
      <c r="F10" s="39">
        <f>[1]项目阶段划分!E7</f>
        <v>39018</v>
      </c>
      <c r="G10" s="40">
        <v>24</v>
      </c>
      <c r="H10" s="41">
        <v>15360</v>
      </c>
      <c r="I10" s="42"/>
      <c r="J10" s="44"/>
      <c r="K10" s="45"/>
    </row>
    <row r="11" spans="1:11">
      <c r="A11" s="124" t="s">
        <v>96</v>
      </c>
      <c r="B11" s="125"/>
      <c r="C11" s="125"/>
      <c r="D11" s="126"/>
      <c r="E11" s="39">
        <f>[1]项目阶段划分!D8</f>
        <v>0</v>
      </c>
      <c r="F11" s="39">
        <f>[1]项目阶段划分!E8</f>
        <v>0</v>
      </c>
      <c r="G11" s="40">
        <v>404</v>
      </c>
      <c r="H11" s="41">
        <v>226240</v>
      </c>
      <c r="I11" s="42"/>
      <c r="J11" s="44"/>
      <c r="K11" s="45"/>
    </row>
    <row r="12" spans="1:11">
      <c r="A12" s="124" t="s">
        <v>97</v>
      </c>
      <c r="B12" s="125"/>
      <c r="C12" s="125"/>
      <c r="D12" s="126"/>
      <c r="E12" s="39">
        <f>[1]项目阶段划分!D9</f>
        <v>0</v>
      </c>
      <c r="F12" s="39">
        <f>[1]项目阶段划分!E9</f>
        <v>0</v>
      </c>
      <c r="G12" s="40">
        <v>4</v>
      </c>
      <c r="H12" s="41">
        <v>2240</v>
      </c>
      <c r="I12" s="42"/>
      <c r="J12" s="44"/>
      <c r="K12" s="45"/>
    </row>
    <row r="13" spans="1:11">
      <c r="A13" s="130" t="s">
        <v>62</v>
      </c>
      <c r="B13" s="131"/>
      <c r="C13" s="131"/>
      <c r="D13" s="131"/>
      <c r="E13" s="131"/>
      <c r="F13" s="132"/>
      <c r="G13" s="46">
        <f>SUM(G7:G12)</f>
        <v>586</v>
      </c>
      <c r="H13" s="41">
        <f>SUM(H7:H12)</f>
        <v>316160</v>
      </c>
      <c r="I13" s="41"/>
      <c r="J13" s="41"/>
      <c r="K13" s="47"/>
    </row>
    <row r="14" spans="1:11">
      <c r="A14" s="133" t="s">
        <v>63</v>
      </c>
      <c r="B14" s="134"/>
      <c r="C14" s="134"/>
      <c r="D14" s="134"/>
      <c r="E14" s="134"/>
      <c r="F14" s="135"/>
      <c r="G14" s="136" t="s">
        <v>64</v>
      </c>
      <c r="H14" s="134"/>
      <c r="I14" s="134"/>
      <c r="J14" s="134"/>
      <c r="K14" s="137"/>
    </row>
    <row r="15" spans="1:11">
      <c r="A15" s="138" t="s">
        <v>65</v>
      </c>
      <c r="B15" s="139"/>
      <c r="C15" s="139"/>
      <c r="D15" s="139"/>
      <c r="E15" s="139"/>
      <c r="F15" s="139"/>
      <c r="G15" s="140" t="s">
        <v>65</v>
      </c>
      <c r="H15" s="139"/>
      <c r="I15" s="139"/>
      <c r="J15" s="139"/>
      <c r="K15" s="141"/>
    </row>
    <row r="16" spans="1:11" ht="14.25" thickBot="1">
      <c r="A16" s="48" t="s">
        <v>66</v>
      </c>
      <c r="B16" s="127"/>
      <c r="C16" s="127"/>
      <c r="D16" s="49" t="s">
        <v>67</v>
      </c>
      <c r="E16" s="128"/>
      <c r="F16" s="129"/>
      <c r="G16" s="50" t="s">
        <v>66</v>
      </c>
      <c r="H16" s="127"/>
      <c r="I16" s="127"/>
      <c r="J16" s="49" t="s">
        <v>67</v>
      </c>
      <c r="K16" s="51"/>
    </row>
    <row r="17" spans="1:11" ht="14.25" thickBot="1">
      <c r="A17" s="52"/>
      <c r="B17" s="53"/>
      <c r="C17" s="53"/>
      <c r="D17" s="52"/>
      <c r="E17" s="29"/>
      <c r="F17" s="29"/>
      <c r="G17" s="52"/>
      <c r="H17" s="53"/>
      <c r="I17" s="53"/>
      <c r="J17" s="52"/>
      <c r="K17" s="52"/>
    </row>
    <row r="18" spans="1:11" ht="14.25" thickBot="1">
      <c r="A18" s="115" t="s">
        <v>68</v>
      </c>
      <c r="B18" s="116"/>
      <c r="C18" s="116"/>
      <c r="D18" s="116"/>
      <c r="E18" s="116"/>
      <c r="F18" s="116"/>
      <c r="G18" s="116"/>
      <c r="H18" s="116"/>
      <c r="I18" s="116"/>
      <c r="J18" s="116"/>
      <c r="K18" s="117"/>
    </row>
    <row r="19" spans="1:11">
      <c r="A19" s="118" t="s">
        <v>58</v>
      </c>
      <c r="B19" s="119"/>
      <c r="C19" s="119"/>
      <c r="D19" s="120"/>
      <c r="E19" s="121" t="s">
        <v>59</v>
      </c>
      <c r="F19" s="122"/>
      <c r="G19" s="122"/>
      <c r="H19" s="122"/>
      <c r="I19" s="122"/>
      <c r="J19" s="122"/>
      <c r="K19" s="123"/>
    </row>
    <row r="20" spans="1:11">
      <c r="A20" s="54" t="s">
        <v>69</v>
      </c>
      <c r="B20" s="26" t="s">
        <v>70</v>
      </c>
      <c r="C20" s="55" t="s">
        <v>42</v>
      </c>
      <c r="D20" s="56" t="s">
        <v>71</v>
      </c>
      <c r="E20" s="106" t="s">
        <v>72</v>
      </c>
      <c r="F20" s="107"/>
      <c r="G20" s="26" t="s">
        <v>73</v>
      </c>
      <c r="H20" s="26" t="s">
        <v>72</v>
      </c>
      <c r="I20" s="26" t="s">
        <v>73</v>
      </c>
      <c r="J20" s="26" t="s">
        <v>72</v>
      </c>
      <c r="K20" s="57" t="s">
        <v>73</v>
      </c>
    </row>
    <row r="21" spans="1:11" ht="13.5" customHeight="1">
      <c r="A21" s="108" t="s">
        <v>74</v>
      </c>
      <c r="B21" s="58">
        <v>1</v>
      </c>
      <c r="C21" s="59">
        <v>1</v>
      </c>
      <c r="D21" s="59"/>
      <c r="E21" s="111" t="s">
        <v>75</v>
      </c>
      <c r="F21" s="112"/>
      <c r="G21" s="60"/>
      <c r="H21" s="61" t="s">
        <v>76</v>
      </c>
      <c r="I21" s="60"/>
      <c r="J21" s="61" t="s">
        <v>77</v>
      </c>
      <c r="K21" s="62"/>
    </row>
    <row r="22" spans="1:11" ht="24">
      <c r="A22" s="109"/>
      <c r="B22" s="58">
        <v>2</v>
      </c>
      <c r="C22" s="59">
        <v>1</v>
      </c>
      <c r="D22" s="59"/>
      <c r="E22" s="111" t="s">
        <v>78</v>
      </c>
      <c r="F22" s="112"/>
      <c r="G22" s="60"/>
      <c r="H22" s="61" t="s">
        <v>79</v>
      </c>
      <c r="I22" s="60"/>
      <c r="J22" s="61" t="s">
        <v>80</v>
      </c>
      <c r="K22" s="62">
        <v>15000</v>
      </c>
    </row>
    <row r="23" spans="1:11" ht="24">
      <c r="A23" s="109"/>
      <c r="B23" s="58">
        <v>3</v>
      </c>
      <c r="C23" s="59">
        <v>3</v>
      </c>
      <c r="D23" s="59"/>
      <c r="E23" s="111" t="s">
        <v>81</v>
      </c>
      <c r="F23" s="112"/>
      <c r="G23" s="60">
        <v>5000</v>
      </c>
      <c r="H23" s="63" t="s">
        <v>82</v>
      </c>
      <c r="I23" s="60">
        <v>5000</v>
      </c>
      <c r="J23" s="61" t="s">
        <v>83</v>
      </c>
      <c r="K23" s="62">
        <v>200000</v>
      </c>
    </row>
    <row r="24" spans="1:11" ht="14.25" thickBot="1">
      <c r="A24" s="110"/>
      <c r="B24" s="64"/>
      <c r="C24" s="59"/>
      <c r="D24" s="59"/>
      <c r="E24" s="113" t="s">
        <v>84</v>
      </c>
      <c r="F24" s="114"/>
      <c r="G24" s="65">
        <v>316160</v>
      </c>
      <c r="H24" s="66" t="s">
        <v>85</v>
      </c>
      <c r="I24" s="65">
        <f>SUM(G21:G23,I21:I23,K21:K23)</f>
        <v>225000</v>
      </c>
      <c r="J24" s="67" t="s">
        <v>86</v>
      </c>
      <c r="K24" s="68">
        <f>G24+I24</f>
        <v>541160</v>
      </c>
    </row>
  </sheetData>
  <mergeCells count="32">
    <mergeCell ref="B4:F4"/>
    <mergeCell ref="I4:J4"/>
    <mergeCell ref="D1:E1"/>
    <mergeCell ref="F1:G1"/>
    <mergeCell ref="J1:K1"/>
    <mergeCell ref="A2:K2"/>
    <mergeCell ref="I3:J3"/>
    <mergeCell ref="A5:K5"/>
    <mergeCell ref="A6:D6"/>
    <mergeCell ref="A7:D7"/>
    <mergeCell ref="A8:D8"/>
    <mergeCell ref="A9:D9"/>
    <mergeCell ref="A18:K18"/>
    <mergeCell ref="A19:D19"/>
    <mergeCell ref="E19:K19"/>
    <mergeCell ref="A10:D10"/>
    <mergeCell ref="A11:D11"/>
    <mergeCell ref="A12:D12"/>
    <mergeCell ref="B16:C16"/>
    <mergeCell ref="E16:F16"/>
    <mergeCell ref="H16:I16"/>
    <mergeCell ref="A13:F13"/>
    <mergeCell ref="A14:F14"/>
    <mergeCell ref="G14:K14"/>
    <mergeCell ref="A15:F15"/>
    <mergeCell ref="G15:K15"/>
    <mergeCell ref="E20:F20"/>
    <mergeCell ref="A21:A24"/>
    <mergeCell ref="E21:F21"/>
    <mergeCell ref="E22:F22"/>
    <mergeCell ref="E23:F23"/>
    <mergeCell ref="E24:F2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E11" sqref="E11"/>
    </sheetView>
  </sheetViews>
  <sheetFormatPr defaultRowHeight="13.5"/>
  <sheetData>
    <row r="1" spans="1:9">
      <c r="A1" s="164" t="s">
        <v>99</v>
      </c>
      <c r="B1" s="165"/>
      <c r="C1" s="165"/>
      <c r="D1" s="165"/>
      <c r="E1" s="165"/>
      <c r="F1" s="165"/>
      <c r="G1" s="165"/>
      <c r="H1" s="165"/>
      <c r="I1" s="165"/>
    </row>
    <row r="2" spans="1:9" ht="24.75">
      <c r="A2" s="70" t="s">
        <v>100</v>
      </c>
      <c r="B2" s="71" t="s">
        <v>101</v>
      </c>
      <c r="C2" s="72" t="s">
        <v>102</v>
      </c>
      <c r="D2" s="73" t="s">
        <v>103</v>
      </c>
      <c r="E2" s="72" t="s">
        <v>104</v>
      </c>
      <c r="F2" s="166" t="s">
        <v>105</v>
      </c>
      <c r="G2" s="167"/>
      <c r="H2" s="167"/>
      <c r="I2" s="167"/>
    </row>
    <row r="3" spans="1:9">
      <c r="A3" s="61" t="s">
        <v>75</v>
      </c>
      <c r="B3" s="74"/>
      <c r="C3" s="75"/>
      <c r="D3" s="76"/>
      <c r="E3" s="77">
        <f t="shared" ref="E3:E9" si="0">C3*D3+B3</f>
        <v>0</v>
      </c>
      <c r="F3" s="168" t="s">
        <v>106</v>
      </c>
      <c r="G3" s="163"/>
      <c r="H3" s="163"/>
      <c r="I3" s="163"/>
    </row>
    <row r="4" spans="1:9">
      <c r="A4" s="61" t="s">
        <v>107</v>
      </c>
      <c r="B4" s="74"/>
      <c r="C4" s="78">
        <v>50</v>
      </c>
      <c r="D4" s="76"/>
      <c r="E4" s="77">
        <f t="shared" si="0"/>
        <v>0</v>
      </c>
      <c r="F4" s="169" t="s">
        <v>108</v>
      </c>
      <c r="G4" s="163"/>
      <c r="H4" s="163"/>
      <c r="I4" s="163"/>
    </row>
    <row r="5" spans="1:9">
      <c r="A5" s="61" t="s">
        <v>81</v>
      </c>
      <c r="B5" s="74"/>
      <c r="C5" s="79">
        <v>200</v>
      </c>
      <c r="D5" s="76"/>
      <c r="E5" s="77">
        <f t="shared" si="0"/>
        <v>0</v>
      </c>
      <c r="F5" s="169" t="s">
        <v>109</v>
      </c>
      <c r="G5" s="163"/>
      <c r="H5" s="163"/>
      <c r="I5" s="163"/>
    </row>
    <row r="6" spans="1:9">
      <c r="A6" s="61" t="s">
        <v>82</v>
      </c>
      <c r="B6" s="74"/>
      <c r="C6" s="75">
        <v>5000</v>
      </c>
      <c r="D6" s="76"/>
      <c r="E6" s="77">
        <v>5000</v>
      </c>
      <c r="F6" s="169" t="s">
        <v>110</v>
      </c>
      <c r="G6" s="163"/>
      <c r="H6" s="163"/>
      <c r="I6" s="163"/>
    </row>
    <row r="7" spans="1:9">
      <c r="A7" s="61" t="s">
        <v>111</v>
      </c>
      <c r="B7" s="74"/>
      <c r="C7" s="75"/>
      <c r="D7" s="76"/>
      <c r="E7" s="77">
        <f t="shared" si="0"/>
        <v>0</v>
      </c>
      <c r="F7" s="169" t="s">
        <v>112</v>
      </c>
      <c r="G7" s="163"/>
      <c r="H7" s="163"/>
      <c r="I7" s="163"/>
    </row>
    <row r="8" spans="1:9">
      <c r="A8" s="61" t="s">
        <v>79</v>
      </c>
      <c r="B8" s="74"/>
      <c r="C8" s="75"/>
      <c r="D8" s="76"/>
      <c r="E8" s="77">
        <f t="shared" si="0"/>
        <v>0</v>
      </c>
      <c r="F8" s="169" t="s">
        <v>113</v>
      </c>
      <c r="G8" s="163"/>
      <c r="H8" s="163"/>
      <c r="I8" s="163"/>
    </row>
    <row r="9" spans="1:9">
      <c r="A9" s="61" t="s">
        <v>77</v>
      </c>
      <c r="B9" s="74"/>
      <c r="C9" s="75"/>
      <c r="D9" s="76"/>
      <c r="E9" s="77">
        <f t="shared" si="0"/>
        <v>0</v>
      </c>
      <c r="F9" s="169" t="s">
        <v>114</v>
      </c>
      <c r="G9" s="163"/>
      <c r="H9" s="163"/>
      <c r="I9" s="163"/>
    </row>
    <row r="10" spans="1:9" ht="24">
      <c r="A10" s="80" t="s">
        <v>98</v>
      </c>
      <c r="B10" s="74"/>
      <c r="C10" s="81">
        <v>3000</v>
      </c>
      <c r="D10" s="82">
        <v>5</v>
      </c>
      <c r="E10" s="77">
        <f>C10*D10</f>
        <v>15000</v>
      </c>
      <c r="F10" s="170" t="s">
        <v>115</v>
      </c>
      <c r="G10" s="171"/>
      <c r="H10" s="171"/>
      <c r="I10" s="172"/>
    </row>
    <row r="11" spans="1:9" ht="24">
      <c r="A11" s="80" t="s">
        <v>83</v>
      </c>
      <c r="B11" s="74"/>
      <c r="C11" s="75"/>
      <c r="D11" s="76"/>
      <c r="E11" s="77">
        <v>200000</v>
      </c>
      <c r="F11" s="173" t="s">
        <v>313</v>
      </c>
      <c r="G11" s="174"/>
      <c r="H11" s="174"/>
      <c r="I11" s="174"/>
    </row>
    <row r="12" spans="1:9">
      <c r="A12" s="70" t="s">
        <v>104</v>
      </c>
      <c r="B12" s="83"/>
      <c r="C12" s="77"/>
      <c r="D12" s="84"/>
      <c r="E12" s="85">
        <f>SUM(E3:E11)</f>
        <v>220000</v>
      </c>
      <c r="F12" s="163"/>
      <c r="G12" s="163"/>
      <c r="H12" s="163"/>
      <c r="I12" s="163"/>
    </row>
  </sheetData>
  <mergeCells count="12">
    <mergeCell ref="F12:I12"/>
    <mergeCell ref="A1:I1"/>
    <mergeCell ref="F2:I2"/>
    <mergeCell ref="F3:I3"/>
    <mergeCell ref="F4:I4"/>
    <mergeCell ref="F5:I5"/>
    <mergeCell ref="F6:I6"/>
    <mergeCell ref="F7:I7"/>
    <mergeCell ref="F8:I8"/>
    <mergeCell ref="F9:I9"/>
    <mergeCell ref="F10:I10"/>
    <mergeCell ref="F11:I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5" sqref="C5"/>
    </sheetView>
  </sheetViews>
  <sheetFormatPr defaultRowHeight="13.5"/>
  <sheetData>
    <row r="1" spans="1:2" ht="22.5">
      <c r="A1" s="86" t="s">
        <v>45</v>
      </c>
      <c r="B1" s="87" t="s">
        <v>116</v>
      </c>
    </row>
    <row r="2" spans="1:2">
      <c r="A2" s="88">
        <v>1</v>
      </c>
      <c r="B2" s="41">
        <v>12320</v>
      </c>
    </row>
    <row r="3" spans="1:2">
      <c r="A3" s="88">
        <v>2</v>
      </c>
      <c r="B3" s="41">
        <v>8800</v>
      </c>
    </row>
    <row r="4" spans="1:2">
      <c r="A4" s="88">
        <v>3</v>
      </c>
      <c r="B4" s="41">
        <v>7040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9"/>
  <sheetViews>
    <sheetView workbookViewId="0">
      <selection activeCell="D25" sqref="D25"/>
    </sheetView>
  </sheetViews>
  <sheetFormatPr defaultRowHeight="13.5"/>
  <cols>
    <col min="1" max="1" width="12.75" customWidth="1"/>
    <col min="2" max="2" width="14.375" customWidth="1"/>
    <col min="3" max="3" width="12.25" customWidth="1"/>
    <col min="4" max="4" width="13.875" customWidth="1"/>
    <col min="5" max="6" width="12.5" customWidth="1"/>
  </cols>
  <sheetData>
    <row r="1" spans="1:6" ht="15.75" thickBot="1">
      <c r="A1" s="89" t="s">
        <v>117</v>
      </c>
      <c r="B1" s="90" t="s">
        <v>118</v>
      </c>
      <c r="C1" s="90" t="s">
        <v>119</v>
      </c>
      <c r="D1" s="99" t="s">
        <v>311</v>
      </c>
      <c r="E1" s="90" t="s">
        <v>120</v>
      </c>
      <c r="F1" s="90" t="s">
        <v>121</v>
      </c>
    </row>
    <row r="2" spans="1:6" ht="15.75" thickBot="1">
      <c r="A2" s="91">
        <v>1</v>
      </c>
      <c r="B2" s="92" t="s">
        <v>122</v>
      </c>
      <c r="C2" s="93" t="s">
        <v>123</v>
      </c>
      <c r="D2" s="93">
        <v>1</v>
      </c>
      <c r="E2" s="93" t="s">
        <v>124</v>
      </c>
      <c r="F2" s="93" t="s">
        <v>125</v>
      </c>
    </row>
    <row r="3" spans="1:6" ht="15.75" thickBot="1">
      <c r="A3" s="91">
        <v>1.1000000000000001</v>
      </c>
      <c r="B3" s="92" t="s">
        <v>126</v>
      </c>
      <c r="C3" s="93" t="s">
        <v>127</v>
      </c>
      <c r="D3" s="93">
        <v>1</v>
      </c>
      <c r="E3" s="93"/>
      <c r="F3" s="93" t="s">
        <v>125</v>
      </c>
    </row>
    <row r="4" spans="1:6" ht="15.75" thickBot="1">
      <c r="A4" s="91" t="s">
        <v>128</v>
      </c>
      <c r="B4" s="92" t="s">
        <v>129</v>
      </c>
      <c r="C4" s="93" t="s">
        <v>130</v>
      </c>
      <c r="D4" s="93">
        <v>1</v>
      </c>
      <c r="E4" s="93"/>
      <c r="F4" s="93" t="s">
        <v>125</v>
      </c>
    </row>
    <row r="5" spans="1:6" ht="15.75" thickBot="1">
      <c r="A5" s="91" t="s">
        <v>131</v>
      </c>
      <c r="B5" s="92" t="s">
        <v>132</v>
      </c>
      <c r="C5" s="93" t="s">
        <v>130</v>
      </c>
      <c r="D5" s="93">
        <v>1</v>
      </c>
      <c r="E5" s="93"/>
      <c r="F5" s="93" t="s">
        <v>125</v>
      </c>
    </row>
    <row r="6" spans="1:6" ht="15.75" thickBot="1">
      <c r="A6" s="91" t="s">
        <v>133</v>
      </c>
      <c r="B6" s="92" t="s">
        <v>134</v>
      </c>
      <c r="C6" s="93" t="s">
        <v>135</v>
      </c>
      <c r="D6" s="93">
        <v>1</v>
      </c>
      <c r="E6" s="93"/>
      <c r="F6" s="93" t="s">
        <v>125</v>
      </c>
    </row>
    <row r="7" spans="1:6" ht="15.75" thickBot="1">
      <c r="A7" s="91" t="s">
        <v>136</v>
      </c>
      <c r="B7" s="92" t="s">
        <v>137</v>
      </c>
      <c r="C7" s="93" t="s">
        <v>135</v>
      </c>
      <c r="D7" s="93">
        <v>1</v>
      </c>
      <c r="E7" s="93"/>
      <c r="F7" s="93" t="s">
        <v>125</v>
      </c>
    </row>
    <row r="8" spans="1:6" ht="26.25" thickBot="1">
      <c r="A8" s="91" t="s">
        <v>138</v>
      </c>
      <c r="B8" s="92" t="s">
        <v>139</v>
      </c>
      <c r="C8" s="93" t="s">
        <v>135</v>
      </c>
      <c r="D8" s="93">
        <v>1</v>
      </c>
      <c r="E8" s="93"/>
      <c r="F8" s="93" t="s">
        <v>125</v>
      </c>
    </row>
    <row r="9" spans="1:6" ht="26.25" thickBot="1">
      <c r="A9" s="91" t="s">
        <v>140</v>
      </c>
      <c r="B9" s="92" t="s">
        <v>141</v>
      </c>
      <c r="C9" s="93" t="s">
        <v>135</v>
      </c>
      <c r="D9" s="93">
        <v>1</v>
      </c>
      <c r="E9" s="93"/>
      <c r="F9" s="93" t="s">
        <v>125</v>
      </c>
    </row>
    <row r="10" spans="1:6" ht="15.75" thickBot="1">
      <c r="A10" s="91" t="s">
        <v>142</v>
      </c>
      <c r="B10" s="92" t="s">
        <v>143</v>
      </c>
      <c r="C10" s="93" t="s">
        <v>130</v>
      </c>
      <c r="D10" s="93">
        <v>1</v>
      </c>
      <c r="E10" s="93"/>
      <c r="F10" s="93" t="s">
        <v>125</v>
      </c>
    </row>
    <row r="11" spans="1:6" ht="15.75" thickBot="1">
      <c r="A11" s="91" t="s">
        <v>144</v>
      </c>
      <c r="B11" s="94" t="s">
        <v>145</v>
      </c>
      <c r="C11" s="93" t="s">
        <v>130</v>
      </c>
      <c r="D11" s="93">
        <v>1</v>
      </c>
      <c r="E11" s="93"/>
      <c r="F11" s="93" t="s">
        <v>125</v>
      </c>
    </row>
    <row r="12" spans="1:6" ht="26.25" thickBot="1">
      <c r="A12" s="91">
        <v>1.2</v>
      </c>
      <c r="B12" s="94" t="s">
        <v>146</v>
      </c>
      <c r="C12" s="93" t="s">
        <v>147</v>
      </c>
      <c r="D12" s="93">
        <v>1</v>
      </c>
      <c r="E12" s="93" t="s">
        <v>148</v>
      </c>
      <c r="F12" s="93" t="s">
        <v>149</v>
      </c>
    </row>
    <row r="13" spans="1:6" ht="15.75" thickBot="1">
      <c r="A13" s="91">
        <v>1.3</v>
      </c>
      <c r="B13" s="92" t="s">
        <v>150</v>
      </c>
      <c r="C13" s="93" t="s">
        <v>151</v>
      </c>
      <c r="D13" s="93">
        <v>1</v>
      </c>
      <c r="E13" s="93" t="s">
        <v>152</v>
      </c>
      <c r="F13" s="93" t="s">
        <v>153</v>
      </c>
    </row>
    <row r="14" spans="1:6" ht="15.75" thickBot="1">
      <c r="A14" s="91" t="s">
        <v>154</v>
      </c>
      <c r="B14" s="92" t="s">
        <v>155</v>
      </c>
      <c r="C14" s="93" t="s">
        <v>130</v>
      </c>
      <c r="D14" s="93">
        <v>1</v>
      </c>
      <c r="E14" s="93"/>
      <c r="F14" s="93" t="s">
        <v>153</v>
      </c>
    </row>
    <row r="15" spans="1:6" ht="15.75" thickBot="1">
      <c r="A15" s="91" t="s">
        <v>156</v>
      </c>
      <c r="B15" s="92" t="s">
        <v>157</v>
      </c>
      <c r="C15" s="93" t="s">
        <v>158</v>
      </c>
      <c r="D15" s="93">
        <v>1</v>
      </c>
      <c r="E15" s="93"/>
      <c r="F15" s="93" t="s">
        <v>153</v>
      </c>
    </row>
    <row r="16" spans="1:6" ht="15.75" thickBot="1">
      <c r="A16" s="91" t="s">
        <v>159</v>
      </c>
      <c r="B16" s="92" t="s">
        <v>160</v>
      </c>
      <c r="C16" s="93" t="s">
        <v>130</v>
      </c>
      <c r="D16" s="93">
        <v>1</v>
      </c>
      <c r="E16" s="93"/>
      <c r="F16" s="93" t="s">
        <v>153</v>
      </c>
    </row>
    <row r="17" spans="1:6" ht="15.75" thickBot="1">
      <c r="A17" s="91" t="s">
        <v>161</v>
      </c>
      <c r="B17" s="92" t="s">
        <v>162</v>
      </c>
      <c r="C17" s="93" t="s">
        <v>130</v>
      </c>
      <c r="D17" s="93">
        <v>1</v>
      </c>
      <c r="E17" s="93"/>
      <c r="F17" s="93" t="s">
        <v>153</v>
      </c>
    </row>
    <row r="18" spans="1:6" ht="15.75" thickBot="1">
      <c r="A18" s="91" t="s">
        <v>163</v>
      </c>
      <c r="B18" s="92" t="s">
        <v>164</v>
      </c>
      <c r="C18" s="93" t="s">
        <v>130</v>
      </c>
      <c r="D18" s="93">
        <v>1</v>
      </c>
      <c r="E18" s="93"/>
      <c r="F18" s="93" t="s">
        <v>153</v>
      </c>
    </row>
    <row r="19" spans="1:6" ht="15.75" thickBot="1">
      <c r="A19" s="91">
        <v>1.4</v>
      </c>
      <c r="B19" s="92" t="s">
        <v>165</v>
      </c>
      <c r="C19" s="93" t="s">
        <v>151</v>
      </c>
      <c r="D19" s="93">
        <v>1</v>
      </c>
      <c r="E19" s="93" t="s">
        <v>166</v>
      </c>
      <c r="F19" s="93" t="s">
        <v>149</v>
      </c>
    </row>
    <row r="20" spans="1:6" ht="15.75" thickBot="1">
      <c r="A20" s="91" t="s">
        <v>167</v>
      </c>
      <c r="B20" s="92" t="s">
        <v>168</v>
      </c>
      <c r="C20" s="93" t="s">
        <v>130</v>
      </c>
      <c r="D20" s="93">
        <v>1</v>
      </c>
      <c r="E20" s="93"/>
      <c r="F20" s="93" t="s">
        <v>149</v>
      </c>
    </row>
    <row r="21" spans="1:6" ht="15.75" thickBot="1">
      <c r="A21" s="91" t="s">
        <v>169</v>
      </c>
      <c r="B21" s="92" t="s">
        <v>170</v>
      </c>
      <c r="C21" s="93" t="s">
        <v>171</v>
      </c>
      <c r="D21" s="93">
        <v>1</v>
      </c>
      <c r="E21" s="93"/>
      <c r="F21" s="93" t="s">
        <v>149</v>
      </c>
    </row>
    <row r="22" spans="1:6" ht="15.75" thickBot="1">
      <c r="A22" s="91" t="s">
        <v>172</v>
      </c>
      <c r="B22" s="92" t="s">
        <v>173</v>
      </c>
      <c r="C22" s="93" t="s">
        <v>130</v>
      </c>
      <c r="D22" s="93">
        <v>1</v>
      </c>
      <c r="E22" s="93"/>
      <c r="F22" s="93" t="s">
        <v>149</v>
      </c>
    </row>
    <row r="23" spans="1:6" ht="15.75" thickBot="1">
      <c r="A23" s="91" t="s">
        <v>174</v>
      </c>
      <c r="B23" s="92" t="s">
        <v>164</v>
      </c>
      <c r="C23" s="93" t="s">
        <v>130</v>
      </c>
      <c r="D23" s="93">
        <v>1</v>
      </c>
      <c r="E23" s="93"/>
      <c r="F23" s="93" t="s">
        <v>149</v>
      </c>
    </row>
    <row r="24" spans="1:6" ht="26.25" thickBot="1">
      <c r="A24" s="91">
        <v>2</v>
      </c>
      <c r="B24" s="95" t="s">
        <v>175</v>
      </c>
      <c r="C24" s="93" t="s">
        <v>176</v>
      </c>
      <c r="D24" s="93">
        <v>2</v>
      </c>
      <c r="E24" s="93" t="s">
        <v>177</v>
      </c>
      <c r="F24" s="93" t="s">
        <v>178</v>
      </c>
    </row>
    <row r="25" spans="1:6" ht="26.25" thickBot="1">
      <c r="A25" s="91">
        <v>2.1</v>
      </c>
      <c r="B25" s="92" t="s">
        <v>179</v>
      </c>
      <c r="C25" s="93" t="s">
        <v>130</v>
      </c>
      <c r="D25" s="93">
        <v>1</v>
      </c>
      <c r="E25" s="93"/>
      <c r="F25" s="93" t="s">
        <v>178</v>
      </c>
    </row>
    <row r="26" spans="1:6" ht="24.75" thickBot="1">
      <c r="A26" s="91" t="s">
        <v>180</v>
      </c>
      <c r="B26" s="92" t="s">
        <v>181</v>
      </c>
      <c r="C26" s="93" t="s">
        <v>135</v>
      </c>
      <c r="D26" s="93">
        <v>1</v>
      </c>
      <c r="E26" s="93"/>
      <c r="F26" s="93" t="s">
        <v>178</v>
      </c>
    </row>
    <row r="27" spans="1:6" ht="24.75" thickBot="1">
      <c r="A27" s="91" t="s">
        <v>182</v>
      </c>
      <c r="B27" s="92" t="s">
        <v>183</v>
      </c>
      <c r="C27" s="93" t="s">
        <v>135</v>
      </c>
      <c r="D27" s="93">
        <v>1</v>
      </c>
      <c r="E27" s="93"/>
      <c r="F27" s="93" t="s">
        <v>178</v>
      </c>
    </row>
    <row r="28" spans="1:6" ht="24.75" thickBot="1">
      <c r="A28" s="91">
        <v>2.2000000000000002</v>
      </c>
      <c r="B28" s="92" t="s">
        <v>184</v>
      </c>
      <c r="C28" s="93" t="s">
        <v>171</v>
      </c>
      <c r="D28" s="93">
        <v>1</v>
      </c>
      <c r="E28" s="93"/>
      <c r="F28" s="93" t="s">
        <v>178</v>
      </c>
    </row>
    <row r="29" spans="1:6" ht="24.75" thickBot="1">
      <c r="A29" s="91" t="s">
        <v>185</v>
      </c>
      <c r="B29" s="92" t="s">
        <v>186</v>
      </c>
      <c r="C29" s="93" t="s">
        <v>130</v>
      </c>
      <c r="D29" s="93">
        <v>1</v>
      </c>
      <c r="E29" s="93"/>
      <c r="F29" s="93" t="s">
        <v>178</v>
      </c>
    </row>
    <row r="30" spans="1:6" ht="24.75" thickBot="1">
      <c r="A30" s="91" t="s">
        <v>187</v>
      </c>
      <c r="B30" s="92" t="s">
        <v>188</v>
      </c>
      <c r="C30" s="93" t="s">
        <v>130</v>
      </c>
      <c r="D30" s="93">
        <v>1</v>
      </c>
      <c r="E30" s="93"/>
      <c r="F30" s="93" t="s">
        <v>178</v>
      </c>
    </row>
    <row r="31" spans="1:6" ht="24.75" thickBot="1">
      <c r="A31" s="91" t="s">
        <v>189</v>
      </c>
      <c r="B31" s="92" t="s">
        <v>190</v>
      </c>
      <c r="C31" s="93" t="s">
        <v>130</v>
      </c>
      <c r="D31" s="93">
        <v>1</v>
      </c>
      <c r="E31" s="93"/>
      <c r="F31" s="93" t="s">
        <v>178</v>
      </c>
    </row>
    <row r="32" spans="1:6" ht="24.75" thickBot="1">
      <c r="A32" s="91">
        <v>2.2999999999999998</v>
      </c>
      <c r="B32" s="92" t="s">
        <v>191</v>
      </c>
      <c r="C32" s="93" t="s">
        <v>192</v>
      </c>
      <c r="D32" s="93">
        <v>1</v>
      </c>
      <c r="E32" s="93"/>
      <c r="F32" s="93" t="s">
        <v>178</v>
      </c>
    </row>
    <row r="33" spans="1:6" ht="26.25" thickBot="1">
      <c r="A33" s="91" t="s">
        <v>193</v>
      </c>
      <c r="B33" s="92" t="s">
        <v>194</v>
      </c>
      <c r="C33" s="93" t="s">
        <v>171</v>
      </c>
      <c r="D33" s="93">
        <v>1</v>
      </c>
      <c r="E33" s="93"/>
      <c r="F33" s="93" t="s">
        <v>178</v>
      </c>
    </row>
    <row r="34" spans="1:6" ht="15.75" thickBot="1">
      <c r="A34" s="91" t="s">
        <v>195</v>
      </c>
      <c r="B34" s="92" t="s">
        <v>196</v>
      </c>
      <c r="C34" s="93" t="s">
        <v>197</v>
      </c>
      <c r="D34" s="93">
        <v>1</v>
      </c>
      <c r="E34" s="93"/>
      <c r="F34" s="93" t="s">
        <v>198</v>
      </c>
    </row>
    <row r="35" spans="1:6" ht="15.75" thickBot="1">
      <c r="A35" s="91" t="s">
        <v>199</v>
      </c>
      <c r="B35" s="92" t="s">
        <v>200</v>
      </c>
      <c r="C35" s="93" t="s">
        <v>158</v>
      </c>
      <c r="D35" s="93">
        <v>1</v>
      </c>
      <c r="E35" s="93"/>
      <c r="F35" s="93" t="s">
        <v>198</v>
      </c>
    </row>
    <row r="36" spans="1:6" ht="15.75" thickBot="1">
      <c r="A36" s="91" t="s">
        <v>201</v>
      </c>
      <c r="B36" s="92" t="s">
        <v>202</v>
      </c>
      <c r="C36" s="93" t="s">
        <v>171</v>
      </c>
      <c r="D36" s="93">
        <v>1</v>
      </c>
      <c r="E36" s="93"/>
      <c r="F36" s="93" t="s">
        <v>198</v>
      </c>
    </row>
    <row r="37" spans="1:6" ht="26.25" thickBot="1">
      <c r="A37" s="91" t="s">
        <v>203</v>
      </c>
      <c r="B37" s="92" t="s">
        <v>204</v>
      </c>
      <c r="C37" s="93" t="s">
        <v>171</v>
      </c>
      <c r="D37" s="93">
        <v>1</v>
      </c>
      <c r="E37" s="93"/>
      <c r="F37" s="93" t="s">
        <v>198</v>
      </c>
    </row>
    <row r="38" spans="1:6" ht="15.75" thickBot="1">
      <c r="A38" s="91" t="s">
        <v>205</v>
      </c>
      <c r="B38" s="92" t="s">
        <v>206</v>
      </c>
      <c r="C38" s="93" t="s">
        <v>158</v>
      </c>
      <c r="D38" s="93">
        <v>1</v>
      </c>
      <c r="E38" s="93"/>
      <c r="F38" s="93" t="s">
        <v>198</v>
      </c>
    </row>
    <row r="39" spans="1:6" ht="15.75" thickBot="1">
      <c r="A39" s="91" t="s">
        <v>207</v>
      </c>
      <c r="B39" s="92" t="s">
        <v>208</v>
      </c>
      <c r="C39" s="93" t="s">
        <v>158</v>
      </c>
      <c r="D39" s="93">
        <v>1</v>
      </c>
      <c r="E39" s="93"/>
      <c r="F39" s="93" t="s">
        <v>198</v>
      </c>
    </row>
    <row r="40" spans="1:6" ht="15.75" thickBot="1">
      <c r="A40" s="91" t="s">
        <v>209</v>
      </c>
      <c r="B40" s="92" t="s">
        <v>210</v>
      </c>
      <c r="C40" s="93" t="s">
        <v>171</v>
      </c>
      <c r="D40" s="93">
        <v>1</v>
      </c>
      <c r="E40" s="93"/>
      <c r="F40" s="93" t="s">
        <v>198</v>
      </c>
    </row>
    <row r="41" spans="1:6" ht="15.75" thickBot="1">
      <c r="A41" s="91" t="s">
        <v>211</v>
      </c>
      <c r="B41" s="92" t="s">
        <v>212</v>
      </c>
      <c r="C41" s="93">
        <v>30</v>
      </c>
      <c r="D41" s="93">
        <v>1</v>
      </c>
      <c r="E41" s="93"/>
      <c r="F41" s="93" t="s">
        <v>213</v>
      </c>
    </row>
    <row r="42" spans="1:6" ht="15.75" thickBot="1">
      <c r="A42" s="91">
        <v>2.4</v>
      </c>
      <c r="B42" s="92" t="s">
        <v>214</v>
      </c>
      <c r="C42" s="93" t="s">
        <v>158</v>
      </c>
      <c r="D42" s="93">
        <v>1</v>
      </c>
      <c r="E42" s="93"/>
      <c r="F42" s="93" t="s">
        <v>213</v>
      </c>
    </row>
    <row r="43" spans="1:6" ht="26.25" thickBot="1">
      <c r="A43" s="91">
        <v>3</v>
      </c>
      <c r="B43" s="94" t="s">
        <v>215</v>
      </c>
      <c r="C43" s="93" t="s">
        <v>123</v>
      </c>
      <c r="D43" s="93">
        <v>1</v>
      </c>
      <c r="E43" s="93" t="s">
        <v>216</v>
      </c>
      <c r="F43" s="93" t="s">
        <v>213</v>
      </c>
    </row>
    <row r="44" spans="1:6" ht="15.75" thickBot="1">
      <c r="A44" s="91">
        <v>3.1</v>
      </c>
      <c r="B44" s="92" t="s">
        <v>217</v>
      </c>
      <c r="C44" s="93" t="s">
        <v>130</v>
      </c>
      <c r="D44" s="93">
        <v>1</v>
      </c>
      <c r="E44" s="93"/>
      <c r="F44" s="93" t="s">
        <v>213</v>
      </c>
    </row>
    <row r="45" spans="1:6" ht="15.75" thickBot="1">
      <c r="A45" s="91">
        <v>3.2</v>
      </c>
      <c r="B45" s="94" t="s">
        <v>218</v>
      </c>
      <c r="C45" s="93" t="s">
        <v>219</v>
      </c>
      <c r="D45" s="93">
        <v>1</v>
      </c>
      <c r="E45" s="93"/>
      <c r="F45" s="93" t="s">
        <v>213</v>
      </c>
    </row>
    <row r="46" spans="1:6" ht="15.75" thickBot="1">
      <c r="A46" s="91" t="s">
        <v>220</v>
      </c>
      <c r="B46" s="94" t="s">
        <v>221</v>
      </c>
      <c r="C46" s="93" t="s">
        <v>222</v>
      </c>
      <c r="D46" s="93">
        <v>1</v>
      </c>
      <c r="E46" s="93"/>
      <c r="F46" s="93" t="s">
        <v>213</v>
      </c>
    </row>
    <row r="47" spans="1:6" ht="15.75" thickBot="1">
      <c r="A47" s="91" t="s">
        <v>223</v>
      </c>
      <c r="B47" s="94" t="s">
        <v>224</v>
      </c>
      <c r="C47" s="93" t="s">
        <v>222</v>
      </c>
      <c r="D47" s="93">
        <v>1</v>
      </c>
      <c r="E47" s="93"/>
      <c r="F47" s="93" t="s">
        <v>213</v>
      </c>
    </row>
    <row r="48" spans="1:6" ht="15.75" thickBot="1">
      <c r="A48" s="91" t="s">
        <v>225</v>
      </c>
      <c r="B48" s="94" t="s">
        <v>226</v>
      </c>
      <c r="C48" s="93" t="s">
        <v>222</v>
      </c>
      <c r="D48" s="93">
        <v>1</v>
      </c>
      <c r="E48" s="93"/>
      <c r="F48" s="93" t="s">
        <v>213</v>
      </c>
    </row>
    <row r="49" spans="1:6" ht="15.75" thickBot="1">
      <c r="A49" s="91" t="s">
        <v>227</v>
      </c>
      <c r="B49" s="94" t="s">
        <v>228</v>
      </c>
      <c r="C49" s="93" t="s">
        <v>222</v>
      </c>
      <c r="D49" s="93">
        <v>1</v>
      </c>
      <c r="E49" s="93"/>
      <c r="F49" s="93" t="s">
        <v>213</v>
      </c>
    </row>
    <row r="50" spans="1:6" ht="15.75" thickBot="1">
      <c r="A50" s="91">
        <v>3.3</v>
      </c>
      <c r="B50" s="94" t="s">
        <v>229</v>
      </c>
      <c r="C50" s="93" t="s">
        <v>230</v>
      </c>
      <c r="D50" s="93">
        <v>1</v>
      </c>
      <c r="E50" s="93"/>
      <c r="F50" s="93" t="s">
        <v>213</v>
      </c>
    </row>
    <row r="51" spans="1:6" ht="15.75" thickBot="1">
      <c r="A51" s="91" t="s">
        <v>231</v>
      </c>
      <c r="B51" s="94" t="s">
        <v>232</v>
      </c>
      <c r="C51" s="93" t="s">
        <v>233</v>
      </c>
      <c r="D51" s="93">
        <v>1</v>
      </c>
      <c r="E51" s="93"/>
      <c r="F51" s="93" t="s">
        <v>213</v>
      </c>
    </row>
    <row r="52" spans="1:6" ht="15.75" thickBot="1">
      <c r="A52" s="91" t="s">
        <v>234</v>
      </c>
      <c r="B52" s="94" t="s">
        <v>235</v>
      </c>
      <c r="C52" s="93" t="s">
        <v>233</v>
      </c>
      <c r="D52" s="93">
        <v>1</v>
      </c>
      <c r="E52" s="93"/>
      <c r="F52" s="93" t="s">
        <v>213</v>
      </c>
    </row>
    <row r="53" spans="1:6" ht="15.75" thickBot="1">
      <c r="A53" s="91" t="s">
        <v>236</v>
      </c>
      <c r="B53" s="94" t="s">
        <v>237</v>
      </c>
      <c r="C53" s="93" t="s">
        <v>233</v>
      </c>
      <c r="D53" s="93">
        <v>1</v>
      </c>
      <c r="E53" s="93"/>
      <c r="F53" s="93" t="s">
        <v>213</v>
      </c>
    </row>
    <row r="54" spans="1:6" ht="15.75" thickBot="1">
      <c r="A54" s="91">
        <v>3.4</v>
      </c>
      <c r="B54" s="94" t="s">
        <v>238</v>
      </c>
      <c r="C54" s="93" t="s">
        <v>239</v>
      </c>
      <c r="D54" s="93">
        <v>1</v>
      </c>
      <c r="E54" s="93"/>
      <c r="F54" s="93" t="s">
        <v>213</v>
      </c>
    </row>
    <row r="55" spans="1:6" ht="15.75" thickBot="1">
      <c r="A55" s="91" t="s">
        <v>240</v>
      </c>
      <c r="B55" s="94" t="s">
        <v>241</v>
      </c>
      <c r="C55" s="93" t="s">
        <v>222</v>
      </c>
      <c r="D55" s="93">
        <v>1</v>
      </c>
      <c r="E55" s="93"/>
      <c r="F55" s="93" t="s">
        <v>213</v>
      </c>
    </row>
    <row r="56" spans="1:6" ht="15.75" thickBot="1">
      <c r="A56" s="91" t="s">
        <v>242</v>
      </c>
      <c r="B56" s="96" t="s">
        <v>243</v>
      </c>
      <c r="C56" s="93" t="s">
        <v>222</v>
      </c>
      <c r="D56" s="93">
        <v>1</v>
      </c>
      <c r="E56" s="93"/>
      <c r="F56" s="93" t="s">
        <v>213</v>
      </c>
    </row>
    <row r="57" spans="1:6" ht="26.25" thickBot="1">
      <c r="A57" s="91">
        <v>3.5</v>
      </c>
      <c r="B57" s="94" t="s">
        <v>244</v>
      </c>
      <c r="C57" s="93" t="s">
        <v>222</v>
      </c>
      <c r="D57" s="93">
        <v>1</v>
      </c>
      <c r="E57" s="93"/>
      <c r="F57" s="93" t="s">
        <v>213</v>
      </c>
    </row>
    <row r="58" spans="1:6" ht="15.75" thickBot="1">
      <c r="A58" s="91">
        <v>3.6</v>
      </c>
      <c r="B58" s="94" t="s">
        <v>245</v>
      </c>
      <c r="C58" s="93" t="s">
        <v>219</v>
      </c>
      <c r="D58" s="93">
        <v>1</v>
      </c>
      <c r="E58" s="93"/>
      <c r="F58" s="93" t="s">
        <v>213</v>
      </c>
    </row>
    <row r="59" spans="1:6" ht="15.75" thickBot="1">
      <c r="A59" s="91" t="s">
        <v>246</v>
      </c>
      <c r="B59" s="94" t="s">
        <v>247</v>
      </c>
      <c r="C59" s="97" t="s">
        <v>222</v>
      </c>
      <c r="D59" s="93">
        <v>1</v>
      </c>
      <c r="E59" s="93"/>
      <c r="F59" s="93" t="s">
        <v>213</v>
      </c>
    </row>
    <row r="60" spans="1:6" ht="15.75" thickBot="1">
      <c r="A60" s="91" t="s">
        <v>248</v>
      </c>
      <c r="B60" s="94" t="s">
        <v>249</v>
      </c>
      <c r="C60" s="93" t="s">
        <v>222</v>
      </c>
      <c r="D60" s="93">
        <v>1</v>
      </c>
      <c r="E60" s="93"/>
      <c r="F60" s="93" t="s">
        <v>213</v>
      </c>
    </row>
    <row r="61" spans="1:6" ht="15.75" thickBot="1">
      <c r="A61" s="91" t="s">
        <v>250</v>
      </c>
      <c r="B61" s="94" t="s">
        <v>251</v>
      </c>
      <c r="C61" s="93" t="s">
        <v>222</v>
      </c>
      <c r="D61" s="93">
        <v>1</v>
      </c>
      <c r="E61" s="93"/>
      <c r="F61" s="93" t="s">
        <v>213</v>
      </c>
    </row>
    <row r="62" spans="1:6" ht="15.75" thickBot="1">
      <c r="A62" s="91" t="s">
        <v>252</v>
      </c>
      <c r="B62" s="94" t="s">
        <v>253</v>
      </c>
      <c r="C62" s="93" t="s">
        <v>222</v>
      </c>
      <c r="D62" s="93">
        <v>1</v>
      </c>
      <c r="E62" s="93"/>
      <c r="F62" s="93" t="s">
        <v>213</v>
      </c>
    </row>
    <row r="63" spans="1:6" ht="26.25" thickBot="1">
      <c r="A63" s="91">
        <v>3.7</v>
      </c>
      <c r="B63" s="94" t="s">
        <v>254</v>
      </c>
      <c r="C63" s="93" t="s">
        <v>239</v>
      </c>
      <c r="D63" s="93">
        <v>1</v>
      </c>
      <c r="E63" s="93"/>
      <c r="F63" s="98" t="s">
        <v>255</v>
      </c>
    </row>
    <row r="64" spans="1:6" ht="15.75" thickBot="1">
      <c r="A64" s="91">
        <v>3.8</v>
      </c>
      <c r="B64" s="92" t="s">
        <v>256</v>
      </c>
      <c r="C64" s="93" t="s">
        <v>239</v>
      </c>
      <c r="D64" s="93">
        <v>1</v>
      </c>
      <c r="E64" s="93"/>
      <c r="F64" s="93" t="s">
        <v>213</v>
      </c>
    </row>
    <row r="65" spans="1:6" ht="26.25" thickBot="1">
      <c r="A65" s="91">
        <v>3.9</v>
      </c>
      <c r="B65" s="92" t="s">
        <v>257</v>
      </c>
      <c r="C65" s="93" t="s">
        <v>171</v>
      </c>
      <c r="D65" s="93">
        <v>1</v>
      </c>
      <c r="E65" s="93"/>
      <c r="F65" s="93" t="s">
        <v>213</v>
      </c>
    </row>
    <row r="66" spans="1:6" ht="26.25" thickBot="1">
      <c r="A66" s="91">
        <v>4</v>
      </c>
      <c r="B66" s="94" t="s">
        <v>258</v>
      </c>
      <c r="C66" s="93" t="s">
        <v>259</v>
      </c>
      <c r="D66" s="93">
        <v>2</v>
      </c>
      <c r="E66" s="93" t="s">
        <v>260</v>
      </c>
      <c r="F66" s="93" t="s">
        <v>261</v>
      </c>
    </row>
    <row r="67" spans="1:6" ht="15.75" thickBot="1">
      <c r="A67" s="91">
        <v>4.0999999999999996</v>
      </c>
      <c r="B67" s="94" t="s">
        <v>262</v>
      </c>
      <c r="C67" s="93" t="s">
        <v>263</v>
      </c>
      <c r="D67" s="93">
        <v>1</v>
      </c>
      <c r="E67" s="93"/>
      <c r="F67" s="93" t="s">
        <v>261</v>
      </c>
    </row>
    <row r="68" spans="1:6" ht="15.75" thickBot="1">
      <c r="A68" s="91" t="s">
        <v>264</v>
      </c>
      <c r="B68" s="92" t="s">
        <v>265</v>
      </c>
      <c r="C68" s="93" t="s">
        <v>158</v>
      </c>
      <c r="D68" s="93">
        <v>1</v>
      </c>
      <c r="E68" s="93"/>
      <c r="F68" s="93" t="s">
        <v>261</v>
      </c>
    </row>
    <row r="69" spans="1:6" ht="15.75" thickBot="1">
      <c r="A69" s="91" t="s">
        <v>266</v>
      </c>
      <c r="B69" s="92" t="s">
        <v>267</v>
      </c>
      <c r="C69" s="93" t="s">
        <v>130</v>
      </c>
      <c r="D69" s="93">
        <v>1</v>
      </c>
      <c r="E69" s="93"/>
      <c r="F69" s="93" t="s">
        <v>261</v>
      </c>
    </row>
    <row r="70" spans="1:6" ht="15.75" thickBot="1">
      <c r="A70" s="91" t="s">
        <v>268</v>
      </c>
      <c r="B70" s="92" t="s">
        <v>269</v>
      </c>
      <c r="C70" s="93" t="s">
        <v>270</v>
      </c>
      <c r="D70" s="93">
        <v>1</v>
      </c>
      <c r="E70" s="93"/>
      <c r="F70" s="93" t="s">
        <v>261</v>
      </c>
    </row>
    <row r="71" spans="1:6" ht="27" thickBot="1">
      <c r="A71" s="91" t="s">
        <v>271</v>
      </c>
      <c r="B71" s="92" t="s">
        <v>272</v>
      </c>
      <c r="C71" s="93" t="s">
        <v>197</v>
      </c>
      <c r="D71" s="93">
        <v>1</v>
      </c>
      <c r="E71" s="93"/>
      <c r="F71" s="93" t="s">
        <v>261</v>
      </c>
    </row>
    <row r="72" spans="1:6" ht="15.75" thickBot="1">
      <c r="A72" s="91" t="s">
        <v>273</v>
      </c>
      <c r="B72" s="92" t="s">
        <v>274</v>
      </c>
      <c r="C72" s="93" t="s">
        <v>130</v>
      </c>
      <c r="D72" s="93">
        <v>1</v>
      </c>
      <c r="E72" s="93" t="s">
        <v>275</v>
      </c>
      <c r="F72" s="93" t="s">
        <v>261</v>
      </c>
    </row>
    <row r="73" spans="1:6" ht="15.75" thickBot="1">
      <c r="A73" s="91">
        <v>4.2</v>
      </c>
      <c r="B73" s="92" t="s">
        <v>276</v>
      </c>
      <c r="C73" s="93" t="s">
        <v>151</v>
      </c>
      <c r="D73" s="93">
        <v>1</v>
      </c>
      <c r="E73" s="93" t="s">
        <v>277</v>
      </c>
      <c r="F73" s="93" t="s">
        <v>278</v>
      </c>
    </row>
    <row r="74" spans="1:6" ht="15.75" thickBot="1">
      <c r="A74" s="91" t="s">
        <v>279</v>
      </c>
      <c r="B74" s="92" t="s">
        <v>280</v>
      </c>
      <c r="C74" s="93" t="s">
        <v>130</v>
      </c>
      <c r="D74" s="93">
        <v>1</v>
      </c>
      <c r="E74" s="93"/>
      <c r="F74" s="93" t="s">
        <v>278</v>
      </c>
    </row>
    <row r="75" spans="1:6" ht="64.5" thickBot="1">
      <c r="A75" s="91" t="s">
        <v>281</v>
      </c>
      <c r="B75" s="92" t="s">
        <v>282</v>
      </c>
      <c r="C75" s="93" t="s">
        <v>270</v>
      </c>
      <c r="D75" s="93">
        <v>1</v>
      </c>
      <c r="E75" s="93"/>
      <c r="F75" s="93" t="s">
        <v>278</v>
      </c>
    </row>
    <row r="76" spans="1:6" ht="15.75" thickBot="1">
      <c r="A76" s="91">
        <v>4.3</v>
      </c>
      <c r="B76" s="92" t="s">
        <v>283</v>
      </c>
      <c r="C76" s="93" t="s">
        <v>158</v>
      </c>
      <c r="D76" s="93">
        <v>1</v>
      </c>
      <c r="E76" s="93"/>
      <c r="F76" s="93" t="s">
        <v>149</v>
      </c>
    </row>
    <row r="77" spans="1:6" ht="15.75" thickBot="1">
      <c r="A77" s="91" t="s">
        <v>284</v>
      </c>
      <c r="B77" s="92" t="s">
        <v>285</v>
      </c>
      <c r="C77" s="93" t="s">
        <v>130</v>
      </c>
      <c r="D77" s="93">
        <v>1</v>
      </c>
      <c r="E77" s="93"/>
      <c r="F77" s="93" t="s">
        <v>149</v>
      </c>
    </row>
    <row r="78" spans="1:6" ht="15.75" thickBot="1">
      <c r="A78" s="91" t="s">
        <v>286</v>
      </c>
      <c r="B78" s="92" t="s">
        <v>276</v>
      </c>
      <c r="C78" s="93" t="s">
        <v>130</v>
      </c>
      <c r="D78" s="93">
        <v>1</v>
      </c>
      <c r="E78" s="93"/>
      <c r="F78" s="93" t="s">
        <v>149</v>
      </c>
    </row>
    <row r="79" spans="1:6" ht="26.25" thickBot="1">
      <c r="A79" s="91">
        <v>5</v>
      </c>
      <c r="B79" s="94" t="s">
        <v>287</v>
      </c>
      <c r="C79" s="93" t="s">
        <v>288</v>
      </c>
      <c r="D79" s="93">
        <v>1</v>
      </c>
      <c r="E79" s="93" t="s">
        <v>289</v>
      </c>
      <c r="F79" s="93" t="s">
        <v>149</v>
      </c>
    </row>
    <row r="80" spans="1:6" ht="26.25" thickBot="1">
      <c r="A80" s="91">
        <v>5.0999999999999996</v>
      </c>
      <c r="B80" s="92" t="s">
        <v>290</v>
      </c>
      <c r="C80" s="93" t="s">
        <v>197</v>
      </c>
      <c r="D80" s="93">
        <v>1</v>
      </c>
      <c r="E80" s="93"/>
      <c r="F80" s="93" t="s">
        <v>291</v>
      </c>
    </row>
    <row r="81" spans="1:6" ht="26.25" thickBot="1">
      <c r="A81" s="91">
        <v>5.2</v>
      </c>
      <c r="B81" s="92" t="s">
        <v>292</v>
      </c>
      <c r="C81" s="93" t="s">
        <v>130</v>
      </c>
      <c r="D81" s="93">
        <v>2</v>
      </c>
      <c r="E81" s="93"/>
      <c r="F81" s="98" t="s">
        <v>312</v>
      </c>
    </row>
    <row r="82" spans="1:6" ht="15.75" thickBot="1">
      <c r="A82" s="91" t="s">
        <v>293</v>
      </c>
      <c r="B82" s="92" t="s">
        <v>294</v>
      </c>
      <c r="C82" s="93" t="s">
        <v>295</v>
      </c>
      <c r="D82" s="93">
        <v>1</v>
      </c>
      <c r="E82" s="93"/>
      <c r="F82" s="93" t="s">
        <v>278</v>
      </c>
    </row>
    <row r="83" spans="1:6" ht="15.75" thickBot="1">
      <c r="A83" s="91">
        <v>5.3</v>
      </c>
      <c r="B83" s="92" t="s">
        <v>296</v>
      </c>
      <c r="C83" s="93" t="s">
        <v>297</v>
      </c>
      <c r="D83" s="93">
        <v>1</v>
      </c>
      <c r="E83" s="93"/>
      <c r="F83" s="93" t="s">
        <v>298</v>
      </c>
    </row>
    <row r="84" spans="1:6" ht="15.75" thickBot="1">
      <c r="A84" s="91" t="s">
        <v>299</v>
      </c>
      <c r="B84" s="92" t="s">
        <v>300</v>
      </c>
      <c r="C84" s="93" t="s">
        <v>301</v>
      </c>
      <c r="D84" s="93">
        <v>1</v>
      </c>
      <c r="E84" s="93"/>
      <c r="F84" s="93" t="s">
        <v>298</v>
      </c>
    </row>
    <row r="85" spans="1:6" ht="15.75" thickBot="1">
      <c r="A85" s="91" t="s">
        <v>302</v>
      </c>
      <c r="B85" s="92" t="s">
        <v>303</v>
      </c>
      <c r="C85" s="93"/>
      <c r="D85" s="93">
        <v>1</v>
      </c>
      <c r="E85" s="93"/>
      <c r="F85" s="93" t="s">
        <v>298</v>
      </c>
    </row>
    <row r="86" spans="1:6" ht="15.75" thickBot="1">
      <c r="A86" s="91">
        <v>6</v>
      </c>
      <c r="B86" s="92" t="s">
        <v>304</v>
      </c>
      <c r="C86" s="93" t="s">
        <v>171</v>
      </c>
      <c r="D86" s="93">
        <v>5</v>
      </c>
      <c r="E86" s="93" t="s">
        <v>305</v>
      </c>
      <c r="F86" s="93" t="s">
        <v>149</v>
      </c>
    </row>
    <row r="87" spans="1:6" ht="27" thickBot="1">
      <c r="A87" s="91">
        <v>6.1</v>
      </c>
      <c r="B87" s="92" t="s">
        <v>306</v>
      </c>
      <c r="C87" s="93" t="s">
        <v>130</v>
      </c>
      <c r="D87" s="93">
        <v>5</v>
      </c>
      <c r="E87" s="93"/>
      <c r="F87" s="93" t="s">
        <v>149</v>
      </c>
    </row>
    <row r="88" spans="1:6" ht="15.75" thickBot="1">
      <c r="A88" s="91">
        <v>6.2</v>
      </c>
      <c r="B88" s="92" t="s">
        <v>307</v>
      </c>
      <c r="C88" s="93" t="s">
        <v>158</v>
      </c>
      <c r="D88" s="93">
        <v>5</v>
      </c>
      <c r="E88" s="93"/>
      <c r="F88" s="93" t="s">
        <v>149</v>
      </c>
    </row>
    <row r="89" spans="1:6" ht="15.75" thickBot="1">
      <c r="A89" s="91">
        <v>6.3</v>
      </c>
      <c r="B89" s="94" t="s">
        <v>308</v>
      </c>
      <c r="C89" s="93" t="s">
        <v>309</v>
      </c>
      <c r="D89" s="93">
        <v>5</v>
      </c>
      <c r="E89" s="93"/>
      <c r="F89" s="98" t="s">
        <v>310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项目介绍</vt:lpstr>
      <vt:lpstr>项目阶段划分</vt:lpstr>
      <vt:lpstr>人力费用</vt:lpstr>
      <vt:lpstr>项目费用</vt:lpstr>
      <vt:lpstr>单位工资情况</vt:lpstr>
      <vt:lpstr>人力预算明细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2013-11-10T10:53:15Z</dcterms:modified>
</cp:coreProperties>
</file>