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ходные данные" sheetId="1" r:id="rId3"/>
    <sheet state="visible" name="Часть1Расчет затрат разработки " sheetId="2" r:id="rId4"/>
    <sheet state="visible" name="Часть2Расчет затрат на внедрени" sheetId="3" r:id="rId5"/>
    <sheet state="visible" name="Часть3Расчет эксплуатационных т" sheetId="4" r:id="rId6"/>
  </sheets>
  <definedNames/>
  <calcPr/>
</workbook>
</file>

<file path=xl/sharedStrings.xml><?xml version="1.0" encoding="utf-8"?>
<sst xmlns="http://schemas.openxmlformats.org/spreadsheetml/2006/main" count="190" uniqueCount="158">
  <si>
    <t>Входные данные</t>
  </si>
  <si>
    <t>Общее время разработки составило</t>
  </si>
  <si>
    <t>месяца</t>
  </si>
  <si>
    <t>Непосредственная работа с вычислительной и оргтехникой</t>
  </si>
  <si>
    <t>Из общего времени разработки</t>
  </si>
  <si>
    <t>В разработке участвовали</t>
  </si>
  <si>
    <t>человек</t>
  </si>
  <si>
    <t>Их оклад</t>
  </si>
  <si>
    <t>руб</t>
  </si>
  <si>
    <t>Количество единиц техники</t>
  </si>
  <si>
    <t>шт.</t>
  </si>
  <si>
    <t>Себестоимость машиночаса</t>
  </si>
  <si>
    <t>Машинное время работы над программным продуктом</t>
  </si>
  <si>
    <t>мес.</t>
  </si>
  <si>
    <t>Рабочее время</t>
  </si>
  <si>
    <t>мес</t>
  </si>
  <si>
    <t>Число рабочих дней</t>
  </si>
  <si>
    <t>дней</t>
  </si>
  <si>
    <t xml:space="preserve"> Продолжительность рабочей смены,</t>
  </si>
  <si>
    <t>часов</t>
  </si>
  <si>
    <t>Количество рабочих смен</t>
  </si>
  <si>
    <t>смен(а)</t>
  </si>
  <si>
    <t>Расходных материалов</t>
  </si>
  <si>
    <t>Затраты на приобретение комплекса технических средств</t>
  </si>
  <si>
    <t>Затраты на приобретение программного обеспечения</t>
  </si>
  <si>
    <t xml:space="preserve">Внедрением занят один системный инженер с окладом </t>
  </si>
  <si>
    <t>Время внедрения</t>
  </si>
  <si>
    <t>Экономическая часть дипломного проекта</t>
  </si>
  <si>
    <t>1. Расчет затрат на разработку программного продукта</t>
  </si>
  <si>
    <t>Затраты на разработку программного продукта рассчитываются по следующей формуле:</t>
  </si>
  <si>
    <r>
      <t>К</t>
    </r>
    <r>
      <rPr>
        <sz val="11.0"/>
      </rPr>
      <t>рпр</t>
    </r>
    <r>
      <t>=Зфотр+Зовф+Зэвм+Зспп+Зхон+Рн</t>
    </r>
  </si>
  <si>
    <t xml:space="preserve">где </t>
  </si>
  <si>
    <r>
      <t>З</t>
    </r>
    <r>
      <rPr>
        <sz val="11.0"/>
      </rPr>
      <t>фотр</t>
    </r>
    <r>
      <t xml:space="preserve"> – общий фонд оплаты труда разработчиков ПП;</t>
    </r>
  </si>
  <si>
    <r>
      <t>З</t>
    </r>
    <r>
      <rPr>
        <sz val="11.0"/>
      </rPr>
      <t>овт</t>
    </r>
    <r>
      <t xml:space="preserve"> – начисления на заработную плату разработчиков</t>
    </r>
  </si>
  <si>
    <r>
      <t>З</t>
    </r>
    <r>
      <rPr>
        <sz val="11.0"/>
      </rPr>
      <t>эвм</t>
    </r>
    <r>
      <t xml:space="preserve"> – затраты, связанные с эксплуатацией техники;</t>
    </r>
  </si>
  <si>
    <r>
      <t>З</t>
    </r>
    <r>
      <rPr>
        <sz val="11.0"/>
      </rPr>
      <t>спп</t>
    </r>
    <r>
      <t xml:space="preserve"> – затраты на специальные программные продукты, необходимые для разработки ПП;</t>
    </r>
  </si>
  <si>
    <r>
      <t>З</t>
    </r>
    <r>
      <rPr>
        <sz val="11.0"/>
      </rPr>
      <t>хон</t>
    </r>
    <r>
      <t xml:space="preserve"> – затраты на хозяйственно-операционные нужды (бумага, литература, носители информации и т.п.);</t>
    </r>
  </si>
  <si>
    <r>
      <t>Р</t>
    </r>
    <r>
      <rPr>
        <sz val="11.0"/>
      </rPr>
      <t>н</t>
    </r>
    <r>
      <t xml:space="preserve"> – накладные расходы (Р</t>
    </r>
    <r>
      <rPr>
        <sz val="11.0"/>
      </rPr>
      <t xml:space="preserve">н </t>
    </r>
    <r>
      <t>= 30% от З</t>
    </r>
    <r>
      <rPr>
        <sz val="11.0"/>
      </rPr>
      <t>фотр</t>
    </r>
    <r>
      <t>).</t>
    </r>
  </si>
  <si>
    <t>При разработке программного продукта общее время разработки составило</t>
  </si>
  <si>
    <t xml:space="preserve">Из них машинное время (непосредственная работа с вычислительной и оргтехникой) составляет </t>
  </si>
  <si>
    <t>Фонд оплаты труда за время работы над программным продуктом:</t>
  </si>
  <si>
    <r>
      <t>Зфотр=m(зе)j-1 O</t>
    </r>
    <r>
      <rPr>
        <sz val="11.0"/>
      </rPr>
      <t>pj*</t>
    </r>
    <r>
      <t>Т</t>
    </r>
    <r>
      <rPr>
        <sz val="9.0"/>
      </rPr>
      <t>РПР</t>
    </r>
    <r>
      <rPr>
        <sz val="9.0"/>
      </rPr>
      <t>j*</t>
    </r>
    <r>
      <t>(1+К</t>
    </r>
    <r>
      <rPr>
        <sz val="9.0"/>
      </rPr>
      <t>д</t>
    </r>
    <r>
      <t>)(1+К</t>
    </r>
    <r>
      <rPr>
        <sz val="9.0"/>
      </rPr>
      <t>у</t>
    </r>
    <r>
      <t>)</t>
    </r>
  </si>
  <si>
    <t>,где</t>
  </si>
  <si>
    <t xml:space="preserve">ОРj – оклад j-го разработчика. </t>
  </si>
  <si>
    <t xml:space="preserve">В разработке участвовал </t>
  </si>
  <si>
    <t>человек.</t>
  </si>
  <si>
    <t xml:space="preserve">Его оклад составляет  </t>
  </si>
  <si>
    <t>руб.</t>
  </si>
  <si>
    <t>Ку– районный коэффициент,Ку.</t>
  </si>
  <si>
    <t>Кд – коэффициент дополнительной зарплаты,Кд ;</t>
  </si>
  <si>
    <t>ТРПРj – общее время работы над ПР в месяцах,Трпр ;</t>
  </si>
  <si>
    <t>Таким образом,</t>
  </si>
  <si>
    <t>Зфотр=</t>
  </si>
  <si>
    <t>Отчисления с ЗП (Страховые взносы). Значения всех используемых ставок приведены в табл. 1</t>
  </si>
  <si>
    <t>Значения ставок страховых взносов</t>
  </si>
  <si>
    <t>Таблица 1</t>
  </si>
  <si>
    <t>№</t>
  </si>
  <si>
    <t>Наименование внебюджетного фонда</t>
  </si>
  <si>
    <t>Размер ставок, %</t>
  </si>
  <si>
    <t>1.</t>
  </si>
  <si>
    <t>Пенсионный фонд</t>
  </si>
  <si>
    <t>2.</t>
  </si>
  <si>
    <t>Федеральный фонд обязательного медицинского страхования</t>
  </si>
  <si>
    <t>3.</t>
  </si>
  <si>
    <t>Фонд социального страхования</t>
  </si>
  <si>
    <t>ИТОГО</t>
  </si>
  <si>
    <t>Сумма начислений на заработную плату составляет:</t>
  </si>
  <si>
    <t>Зовт=30*Зфотр</t>
  </si>
  <si>
    <t xml:space="preserve">Зовт= </t>
  </si>
  <si>
    <t>Затраты, связанные с использованием вычислительной и оргтехники:</t>
  </si>
  <si>
    <t>Зэвм=Тмрпр*Кr*n*Cм-ч</t>
  </si>
  <si>
    <t>где</t>
  </si>
  <si>
    <t>Kr-коэффициент готовности ЭВМ, Kr;</t>
  </si>
  <si>
    <t xml:space="preserve">n – количество единиц техники, равно </t>
  </si>
  <si>
    <t xml:space="preserve">См-ч–себестоимость машиночаса,См-ч </t>
  </si>
  <si>
    <t>Тмрпр– машинное время работы над программным продуктом, равно</t>
  </si>
  <si>
    <t>Перевод рабочего времени в часы осуществляется по формуле:</t>
  </si>
  <si>
    <t>Тчас=Тмес*Чрд*Тсм*Ксм</t>
  </si>
  <si>
    <t>Тчас – рабочее время, ч;</t>
  </si>
  <si>
    <t>Тмес – рабочее время, мес.</t>
  </si>
  <si>
    <t>Тмес =</t>
  </si>
  <si>
    <t xml:space="preserve">ЧРД – число рабочих дней, </t>
  </si>
  <si>
    <t>ЧРД =</t>
  </si>
  <si>
    <t xml:space="preserve">Тсм – продолжительность рабочей смены, Тсм = </t>
  </si>
  <si>
    <t>ч</t>
  </si>
  <si>
    <t xml:space="preserve">Ксм – количество рабочих смен, </t>
  </si>
  <si>
    <t>Ксм =</t>
  </si>
  <si>
    <t>Таким образом, время на разработку ПП с использованием ЭВМ составляет:</t>
  </si>
  <si>
    <t>Тчас=</t>
  </si>
  <si>
    <t>часа</t>
  </si>
  <si>
    <t>Зэвм=</t>
  </si>
  <si>
    <t>Затраты на специальные программные продукты, необходимые для разработки ПП рассчитываются по формуле:</t>
  </si>
  <si>
    <t>Зспп=n(зе)p=1 Цр</t>
  </si>
  <si>
    <t>где Цρ – цена ρ-го специального программного продукта.</t>
  </si>
  <si>
    <t>Перечень программных продуктов специального назначения приведен в табл. 2</t>
  </si>
  <si>
    <t>Таблица 2</t>
  </si>
  <si>
    <t>Программные продукты специального назначения</t>
  </si>
  <si>
    <t>№п/п</t>
  </si>
  <si>
    <t>Название ПП</t>
  </si>
  <si>
    <t>Цена, руб.</t>
  </si>
  <si>
    <t>Итого</t>
  </si>
  <si>
    <t>Зспп=</t>
  </si>
  <si>
    <t>Затраты на хозяйственно-организационные нужды приведены в табл. 2 и вычисляются по формуле:</t>
  </si>
  <si>
    <t>Зхон=n(зе)t=1  Цτ*Кτ</t>
  </si>
  <si>
    <t>Цτ – цена τ-го товара, руб.;</t>
  </si>
  <si>
    <t>Кτ – количество τ-го товара.</t>
  </si>
  <si>
    <t xml:space="preserve">2. Расчет затрат на внедрение программного продукта
</t>
  </si>
  <si>
    <t>Затраты на внедрение программного продукта (КВПР) рассчитываются по формуле:</t>
  </si>
  <si>
    <t>Квпр=Зм+Зктс*(1+Ктун)+Зпо+Зфотв+Зовф+Зэвм+Рком+Рн</t>
  </si>
  <si>
    <t>где ЗМ – затраты на приобретение материалов, руб.;</t>
  </si>
  <si>
    <t>ЗКТС – затраты на приобретение комплекса технических средств, руб.;</t>
  </si>
  <si>
    <t>ЗПО – затраты на приобретение программного обеспечения (включают стоимость разработанного ПП, а также других существующих ПП, необходимых для функционирования системы), руб.;</t>
  </si>
  <si>
    <t>ЗФОТВ – затраты на оплату труда работников, занятых внедрением проекта, руб.;</t>
  </si>
  <si>
    <t>ЗОВФ – отчисления с заработной платы (Страховые взносы) работников, занятых внедрением проекта, руб.;</t>
  </si>
  <si>
    <t>ЗЭВМ – затраты, связанные с эксплуатацией ЭВМ при внедрении проектного решения, руб.;</t>
  </si>
  <si>
    <t>Рком – командировочные расходы, руб.;</t>
  </si>
  <si>
    <t>РН – накладные расходы, руб.;</t>
  </si>
  <si>
    <t>kТУН – коэффициент транспортирования, установки и наладки комплекса технических средств, определяется действующими нормативами организации, а также спецификой конкретного проекта.</t>
  </si>
  <si>
    <t>Так как для внедрения программного продукта расходных материалов требуется(не требуется), то</t>
  </si>
  <si>
    <t>Зм=</t>
  </si>
  <si>
    <t>руб.,</t>
  </si>
  <si>
    <t xml:space="preserve">Дополнительного приобретения компьютеров или других КТС так же требуется (не требуется), следовательно, </t>
  </si>
  <si>
    <t>ЗКТС =</t>
  </si>
  <si>
    <t>Затраты на приобретение программного обеспечения в данном случае равны затратам на разработку и составляют</t>
  </si>
  <si>
    <t>ЗПО =</t>
  </si>
  <si>
    <t xml:space="preserve">Время внедрения – </t>
  </si>
  <si>
    <t xml:space="preserve"> месяцев. По формуле рассчитываем затраты на оплату труда и отчисления с ЗП.</t>
  </si>
  <si>
    <t>По формуле рассчитываем затраты на оплату труда и отчисления с ЗП.</t>
  </si>
  <si>
    <t xml:space="preserve">ЗФОТВ = </t>
  </si>
  <si>
    <t>ЗОВФ =</t>
  </si>
  <si>
    <t>Затраты, связанные с эксплуатацией ЭВМ при внедрении проектного решения составят:</t>
  </si>
  <si>
    <t xml:space="preserve">Командировочные расходы при внедрении программного продукта планируются (не планируется), следовательно, </t>
  </si>
  <si>
    <r>
      <rPr>
        <rFont val="Times New Roman"/>
        <sz val="14.0"/>
      </rPr>
      <t>Рком</t>
    </r>
    <r>
      <t>=</t>
    </r>
  </si>
  <si>
    <t>Так как коэффициент накладных расходов по данным организации составляет kНР =_______, то величина накладных расходов равна _________ руб.</t>
  </si>
  <si>
    <t>kНР =</t>
  </si>
  <si>
    <t xml:space="preserve">то величина накладных расходов равна </t>
  </si>
  <si>
    <t>Внр=</t>
  </si>
  <si>
    <t>Суммарные затраты на внедрение составят:</t>
  </si>
  <si>
    <t>Звпр=</t>
  </si>
  <si>
    <t>Таблица 3</t>
  </si>
  <si>
    <t>Затраты на хозяйственно-организационные нужды</t>
  </si>
  <si>
    <t>Наименование</t>
  </si>
  <si>
    <t>Цена за единицу (руб.)</t>
  </si>
  <si>
    <t>Кол-во (шт.)</t>
  </si>
  <si>
    <t>Всего (руб.)</t>
  </si>
  <si>
    <t>Зхон=</t>
  </si>
  <si>
    <t>3.  Расчет эксплуатационных текущих затрат по программному продукту</t>
  </si>
  <si>
    <t>Накладные расходы:</t>
  </si>
  <si>
    <t>Годовые затраты на обработку результатов до внедрения разработанного ПП рассчитываются по формуле:</t>
  </si>
  <si>
    <t>Рн=Зфотр*Кнр</t>
  </si>
  <si>
    <t>С1=ЗП1+ОТвн1+Зэвм1+Мз1+НР1</t>
  </si>
  <si>
    <t>где ЗП1 – затраты на оплату труда сотрудника на выполнение функций до внедрения проектного решения,</t>
  </si>
  <si>
    <t>Таким образом, затраты на разработку программного продукта составят:</t>
  </si>
  <si>
    <t>ОТвн1 – отчисления с ЗП;</t>
  </si>
  <si>
    <t>ЗЭВМ1 – затраты, связанные с эксплуатацией ЭВМ;</t>
  </si>
  <si>
    <t>Зрпр=</t>
  </si>
  <si>
    <t>Мз1 – годовые материальные затраты на сопровождение программного продукта составляют ______руб.;</t>
  </si>
  <si>
    <t>НР1 – накладные расходы.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</si>
</sst>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name val="Times New Roman"/>
    </font>
    <font>
      <sz val="14.0"/>
      <name val="Times New Roman"/>
    </font>
    <font>
      <sz val="14.0"/>
      <color rgb="FF000000"/>
      <name val="Times New Roman"/>
    </font>
    <font/>
    <font>
      <sz val="12.0"/>
      <name val="Times New Roman"/>
    </font>
    <font>
      <sz val="14.0"/>
      <color rgb="FF000000"/>
      <name val="'Times New Roman'"/>
    </font>
    <font>
      <b/>
      <sz val="24.0"/>
      <name val="Times New Roman"/>
    </font>
    <font>
      <b/>
      <sz val="18.0"/>
      <color rgb="FF000000"/>
      <name val="'Times New Roman'"/>
    </font>
    <font>
      <sz val="14.0"/>
      <color rgb="FF000000"/>
      <name val="Arial"/>
    </font>
    <font>
      <sz val="12.0"/>
      <color rgb="FF000000"/>
      <name val="'Times New Roman'"/>
    </font>
    <font>
      <b/>
    </font>
    <font>
      <sz val="14.0"/>
      <color rgb="FF000000"/>
      <name val="&quot;Times New Roman&quot;"/>
    </font>
    <font>
      <b/>
      <sz val="18.0"/>
      <name val="Times New Roman"/>
    </font>
    <font>
      <sz val="11.0"/>
      <color rgb="FF000000"/>
      <name val="Inconsolata"/>
    </font>
    <font>
      <i/>
      <sz val="14.0"/>
      <color rgb="FF000000"/>
      <name val="'Times New Roman'"/>
    </font>
    <font>
      <sz val="14.0"/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3" fontId="5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2" numFmtId="0" xfId="0" applyFont="1"/>
    <xf borderId="0" fillId="0" fontId="6" numFmtId="0" xfId="0" applyAlignment="1" applyFont="1">
      <alignment readingOrder="0" vertical="bottom"/>
    </xf>
    <xf borderId="0" fillId="5" fontId="2" numFmtId="0" xfId="0" applyAlignment="1" applyFill="1" applyFont="1">
      <alignment readingOrder="0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left" readingOrder="0"/>
    </xf>
    <xf borderId="4" fillId="0" fontId="11" numFmtId="0" xfId="0" applyAlignment="1" applyBorder="1" applyFont="1">
      <alignment vertical="top"/>
    </xf>
    <xf borderId="1" fillId="0" fontId="6" numFmtId="0" xfId="0" applyAlignment="1" applyBorder="1" applyFont="1">
      <alignment readingOrder="0"/>
    </xf>
    <xf borderId="0" fillId="5" fontId="2" numFmtId="0" xfId="0" applyFont="1"/>
    <xf borderId="0" fillId="4" fontId="6" numFmtId="0" xfId="0" applyAlignment="1" applyFont="1">
      <alignment readingOrder="0" vertical="bottom"/>
    </xf>
    <xf borderId="0" fillId="2" fontId="12" numFmtId="0" xfId="0" applyAlignment="1" applyFont="1">
      <alignment horizontal="left" readingOrder="0"/>
    </xf>
    <xf borderId="0" fillId="4" fontId="6" numFmtId="0" xfId="0" applyAlignment="1" applyFont="1">
      <alignment readingOrder="0"/>
    </xf>
    <xf borderId="1" fillId="0" fontId="11" numFmtId="0" xfId="0" applyAlignment="1" applyBorder="1" applyFont="1">
      <alignment vertical="top"/>
    </xf>
    <xf borderId="1" fillId="0" fontId="6" numFmtId="0" xfId="0" applyAlignment="1" applyBorder="1" applyFont="1">
      <alignment horizontal="right" readingOrder="0"/>
    </xf>
    <xf borderId="0" fillId="0" fontId="13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6" fontId="2" numFmtId="0" xfId="0" applyFill="1" applyFont="1"/>
    <xf borderId="0" fillId="4" fontId="4" numFmtId="0" xfId="0" applyFont="1"/>
    <xf borderId="0" fillId="0" fontId="2" numFmtId="0" xfId="0" applyAlignment="1" applyFont="1">
      <alignment horizontal="center" readingOrder="0"/>
    </xf>
    <xf borderId="0" fillId="6" fontId="3" numFmtId="0" xfId="0" applyFont="1"/>
    <xf borderId="0" fillId="7" fontId="16" numFmtId="0" xfId="0" applyFill="1" applyFont="1"/>
    <xf borderId="1" fillId="0" fontId="11" numFmtId="0" xfId="0" applyBorder="1" applyFont="1"/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/>
      <c r="C3" s="4"/>
      <c r="D3" s="4"/>
      <c r="E3" s="5"/>
      <c r="F3" s="6">
        <v>3.0</v>
      </c>
      <c r="G3" s="7" t="s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3</v>
      </c>
      <c r="B4" s="4"/>
      <c r="C4" s="4"/>
      <c r="D4" s="4"/>
      <c r="E4" s="5"/>
      <c r="F4" s="6">
        <v>3.0</v>
      </c>
      <c r="G4" s="6" t="s">
        <v>2</v>
      </c>
      <c r="H4" s="9" t="s">
        <v>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4"/>
      <c r="C5" s="4"/>
      <c r="D5" s="4"/>
      <c r="E5" s="5"/>
      <c r="F5" s="6">
        <v>1.0</v>
      </c>
      <c r="G5" s="6" t="s">
        <v>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4"/>
      <c r="C6" s="4"/>
      <c r="D6" s="4"/>
      <c r="E6" s="5"/>
      <c r="F6" s="6">
        <v>10000.0</v>
      </c>
      <c r="G6" s="6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4"/>
      <c r="C7" s="4"/>
      <c r="D7" s="4"/>
      <c r="E7" s="5"/>
      <c r="F7" s="6">
        <v>2.0</v>
      </c>
      <c r="G7" s="6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4"/>
      <c r="C8" s="4"/>
      <c r="D8" s="4"/>
      <c r="E8" s="5"/>
      <c r="F8" s="6">
        <v>130.0</v>
      </c>
      <c r="G8" s="6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4"/>
      <c r="C9" s="4"/>
      <c r="D9" s="4"/>
      <c r="E9" s="5"/>
      <c r="F9" s="6">
        <v>1.0</v>
      </c>
      <c r="G9" s="6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14</v>
      </c>
      <c r="B10" s="4"/>
      <c r="C10" s="4"/>
      <c r="D10" s="4"/>
      <c r="E10" s="5"/>
      <c r="F10" s="6">
        <v>2.0</v>
      </c>
      <c r="G10" s="6" t="s">
        <v>15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16</v>
      </c>
      <c r="B11" s="4"/>
      <c r="C11" s="4"/>
      <c r="D11" s="4"/>
      <c r="E11" s="5"/>
      <c r="F11" s="6">
        <v>2.0</v>
      </c>
      <c r="G11" s="6" t="s">
        <v>17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18</v>
      </c>
      <c r="B12" s="4"/>
      <c r="C12" s="4"/>
      <c r="D12" s="4"/>
      <c r="E12" s="5"/>
      <c r="F12" s="6">
        <v>3.0</v>
      </c>
      <c r="G12" s="6" t="s">
        <v>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 t="s">
        <v>20</v>
      </c>
      <c r="B13" s="4"/>
      <c r="C13" s="4"/>
      <c r="D13" s="4"/>
      <c r="E13" s="5"/>
      <c r="F13" s="6">
        <v>4.0</v>
      </c>
      <c r="G13" s="6" t="s">
        <v>21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 t="s">
        <v>22</v>
      </c>
      <c r="B14" s="4"/>
      <c r="C14" s="4"/>
      <c r="D14" s="4"/>
      <c r="E14" s="5"/>
      <c r="F14" s="6">
        <v>1.0</v>
      </c>
      <c r="G14" s="1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 t="s">
        <v>23</v>
      </c>
      <c r="B15" s="4"/>
      <c r="C15" s="4"/>
      <c r="D15" s="4"/>
      <c r="E15" s="5"/>
      <c r="F15" s="6">
        <v>12.0</v>
      </c>
      <c r="G15" s="6" t="s">
        <v>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24</v>
      </c>
      <c r="B16" s="4"/>
      <c r="C16" s="4"/>
      <c r="D16" s="4"/>
      <c r="E16" s="5"/>
      <c r="F16" s="6">
        <v>1.0</v>
      </c>
      <c r="G16" s="6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25</v>
      </c>
      <c r="B17" s="4"/>
      <c r="C17" s="4"/>
      <c r="D17" s="4"/>
      <c r="E17" s="5"/>
      <c r="F17" s="6">
        <v>1.0</v>
      </c>
      <c r="G17" s="6" t="s">
        <v>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26</v>
      </c>
      <c r="B18" s="4"/>
      <c r="C18" s="4"/>
      <c r="D18" s="4"/>
      <c r="E18" s="5"/>
      <c r="F18" s="6">
        <v>1.0</v>
      </c>
      <c r="G18" s="6" t="s">
        <v>15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H4:J4"/>
    <mergeCell ref="A4:E4"/>
    <mergeCell ref="A3:E3"/>
    <mergeCell ref="A5:E5"/>
    <mergeCell ref="A6:E6"/>
    <mergeCell ref="A7:E7"/>
    <mergeCell ref="A8:E8"/>
    <mergeCell ref="A17:E17"/>
    <mergeCell ref="A18:E18"/>
    <mergeCell ref="A9:E9"/>
    <mergeCell ref="A10:E10"/>
    <mergeCell ref="A11:E11"/>
    <mergeCell ref="A12:E12"/>
    <mergeCell ref="A13:E13"/>
    <mergeCell ref="A14:E14"/>
    <mergeCell ref="A15:E15"/>
    <mergeCell ref="A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4.43" defaultRowHeight="15.75"/>
  <sheetData>
    <row r="1">
      <c r="A1" s="13" t="s">
        <v>27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28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5" t="s">
        <v>29</v>
      </c>
      <c r="H4" s="16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5" t="s">
        <v>31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17" t="s">
        <v>32</v>
      </c>
      <c r="G6" s="2"/>
      <c r="H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15" t="s">
        <v>33</v>
      </c>
      <c r="G7" s="2"/>
      <c r="H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B8" s="15" t="s">
        <v>34</v>
      </c>
      <c r="G8" s="2"/>
      <c r="H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15" t="s">
        <v>35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15" t="s">
        <v>36</v>
      </c>
      <c r="C10" s="2"/>
      <c r="D10" s="2"/>
      <c r="E10" s="2"/>
      <c r="F10" s="2"/>
      <c r="G10" s="2"/>
      <c r="H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15" t="s">
        <v>37</v>
      </c>
      <c r="C11" s="2"/>
      <c r="D11" s="2"/>
      <c r="E11" s="2"/>
      <c r="F11" s="2"/>
      <c r="G11" s="2"/>
      <c r="H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 t="s">
        <v>38</v>
      </c>
      <c r="G13" s="18">
        <f>'Входные данные'!F3</f>
        <v>3</v>
      </c>
      <c r="H13" s="19" t="s">
        <v>13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 t="s">
        <v>39</v>
      </c>
      <c r="I14" s="18">
        <f>'Входные данные'!F4</f>
        <v>3</v>
      </c>
      <c r="J14" s="19" t="s">
        <v>13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 t="s">
        <v>40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9" t="s">
        <v>41</v>
      </c>
      <c r="B18" s="2"/>
      <c r="C18" s="2"/>
      <c r="D18" s="1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2" t="s">
        <v>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3" t="s">
        <v>43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7" t="s">
        <v>44</v>
      </c>
      <c r="C21" s="24">
        <f>'Входные данные'!F5</f>
        <v>1</v>
      </c>
      <c r="D21" s="19" t="s">
        <v>45</v>
      </c>
      <c r="E21" s="17" t="s">
        <v>46</v>
      </c>
      <c r="G21" s="24">
        <f>'Входные данные'!F6</f>
        <v>10000</v>
      </c>
      <c r="H21" s="19" t="s">
        <v>47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0" t="s">
        <v>48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9" t="s">
        <v>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5" t="s">
        <v>50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9" t="s">
        <v>51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9" t="s">
        <v>52</v>
      </c>
      <c r="C26" s="26"/>
      <c r="D26" s="19" t="s">
        <v>47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0" t="s">
        <v>53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7" t="s">
        <v>54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 t="s">
        <v>55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8" t="s">
        <v>56</v>
      </c>
      <c r="C32" s="12" t="s">
        <v>57</v>
      </c>
      <c r="D32" s="4"/>
      <c r="E32" s="4"/>
      <c r="F32" s="12" t="s">
        <v>58</v>
      </c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9" t="s">
        <v>59</v>
      </c>
      <c r="C33" s="30" t="s">
        <v>60</v>
      </c>
      <c r="D33" s="4"/>
      <c r="E33" s="4"/>
      <c r="F33" s="12">
        <v>22.0</v>
      </c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9" t="s">
        <v>61</v>
      </c>
      <c r="C34" s="31" t="s">
        <v>62</v>
      </c>
      <c r="D34" s="4"/>
      <c r="E34" s="4"/>
      <c r="F34" s="12">
        <v>2.9</v>
      </c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9" t="s">
        <v>63</v>
      </c>
      <c r="C35" s="30" t="s">
        <v>64</v>
      </c>
      <c r="D35" s="4"/>
      <c r="E35" s="4"/>
      <c r="F35" s="12">
        <v>5.1</v>
      </c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32"/>
      <c r="C36" s="33" t="s">
        <v>65</v>
      </c>
      <c r="D36" s="4"/>
      <c r="E36" s="4"/>
      <c r="F36" s="12">
        <v>30.0</v>
      </c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0" t="s">
        <v>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9" t="s">
        <v>67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9" t="s">
        <v>68</v>
      </c>
      <c r="C40" s="34">
        <f>(F36/100)*C26</f>
        <v>0</v>
      </c>
      <c r="D40" s="19" t="s">
        <v>47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0" t="s">
        <v>69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9" t="s">
        <v>70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9" t="s">
        <v>71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9" t="s">
        <v>72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3" t="s">
        <v>73</v>
      </c>
      <c r="E46" s="24">
        <f>'Входные данные'!F7</f>
        <v>2</v>
      </c>
      <c r="F46" s="19" t="s">
        <v>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5" t="s">
        <v>74</v>
      </c>
      <c r="E47" s="35">
        <f>'Входные данные'!F8</f>
        <v>130</v>
      </c>
      <c r="F47" s="19" t="s">
        <v>47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0" t="s">
        <v>75</v>
      </c>
      <c r="H48" s="24">
        <f>'Входные данные'!F9</f>
        <v>1</v>
      </c>
      <c r="I48" s="19" t="s">
        <v>13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0" t="s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9" t="s">
        <v>77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9" t="s">
        <v>71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0" t="s">
        <v>78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0" t="s">
        <v>79</v>
      </c>
      <c r="E54" s="36" t="s">
        <v>80</v>
      </c>
      <c r="F54" s="37">
        <f>'Входные данные'!F10</f>
        <v>2</v>
      </c>
      <c r="G54" s="19" t="s">
        <v>15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0" t="s">
        <v>81</v>
      </c>
      <c r="E55" s="36" t="s">
        <v>82</v>
      </c>
      <c r="F55" s="24">
        <f>'Входные данные'!F11</f>
        <v>2</v>
      </c>
      <c r="G55" s="19" t="s">
        <v>17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0" t="s">
        <v>83</v>
      </c>
      <c r="F56" s="24">
        <f>'Входные данные'!F12</f>
        <v>3</v>
      </c>
      <c r="G56" s="19" t="s">
        <v>84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0" t="s">
        <v>85</v>
      </c>
      <c r="E57" s="19" t="s">
        <v>86</v>
      </c>
      <c r="F57" s="24">
        <f>'Входные данные'!F13</f>
        <v>4</v>
      </c>
      <c r="G57" s="19" t="s">
        <v>21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0" t="s">
        <v>87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9" t="s">
        <v>88</v>
      </c>
      <c r="C60" s="34"/>
      <c r="D60" s="19" t="s">
        <v>89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9" t="s">
        <v>90</v>
      </c>
      <c r="C61" s="34"/>
      <c r="D61" s="19" t="s">
        <v>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0" t="s">
        <v>91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B64" s="19" t="s">
        <v>92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0" t="s">
        <v>93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0" t="s">
        <v>94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0" t="s">
        <v>95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B69" s="20" t="s">
        <v>96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12" t="s">
        <v>97</v>
      </c>
      <c r="C71" s="5"/>
      <c r="D71" s="12" t="s">
        <v>98</v>
      </c>
      <c r="E71" s="5"/>
      <c r="F71" s="12" t="s">
        <v>99</v>
      </c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33">
        <v>1.0</v>
      </c>
      <c r="C72" s="5"/>
      <c r="D72" s="38"/>
      <c r="E72" s="5"/>
      <c r="F72" s="38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38"/>
      <c r="C73" s="5"/>
      <c r="D73" s="39" t="s">
        <v>100</v>
      </c>
      <c r="E73" s="5"/>
      <c r="F73" s="38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9" t="s">
        <v>101</v>
      </c>
      <c r="C75" s="19">
        <v>1000.0</v>
      </c>
      <c r="D75" s="19" t="s">
        <v>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0" t="s">
        <v>102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19" t="s">
        <v>103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0" t="s">
        <v>104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0" t="s">
        <v>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0" t="s">
        <v>139</v>
      </c>
      <c r="C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B82" s="27" t="s">
        <v>140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33" t="s">
        <v>141</v>
      </c>
      <c r="C84" s="5"/>
      <c r="D84" s="33" t="s">
        <v>142</v>
      </c>
      <c r="E84" s="5"/>
      <c r="F84" s="33" t="s">
        <v>143</v>
      </c>
      <c r="G84" s="5"/>
      <c r="H84" s="33" t="s">
        <v>144</v>
      </c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9"/>
      <c r="C85" s="4"/>
      <c r="D85" s="49"/>
      <c r="E85" s="4"/>
      <c r="F85" s="49"/>
      <c r="G85" s="4"/>
      <c r="H85" s="49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49"/>
      <c r="C86" s="4"/>
      <c r="D86" s="49"/>
      <c r="E86" s="4"/>
      <c r="F86" s="49"/>
      <c r="G86" s="4"/>
      <c r="H86" s="49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38"/>
      <c r="C87" s="4"/>
      <c r="D87" s="38"/>
      <c r="E87" s="4"/>
      <c r="F87" s="38"/>
      <c r="G87" s="4"/>
      <c r="H87" s="38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33" t="s">
        <v>100</v>
      </c>
      <c r="C88" s="4"/>
      <c r="D88" s="38"/>
      <c r="E88" s="4"/>
      <c r="F88" s="38"/>
      <c r="G88" s="4"/>
      <c r="H88" s="38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9" t="s">
        <v>145</v>
      </c>
      <c r="C90" s="34"/>
      <c r="D90" s="19" t="s">
        <v>47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9" t="s">
        <v>147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19" t="s">
        <v>149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9" t="s">
        <v>152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9" t="s">
        <v>155</v>
      </c>
      <c r="C96" s="50"/>
      <c r="D96" s="19" t="s">
        <v>47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9">
    <mergeCell ref="A14:H14"/>
    <mergeCell ref="A4:G4"/>
    <mergeCell ref="B6:F6"/>
    <mergeCell ref="B7:F7"/>
    <mergeCell ref="B9:H9"/>
    <mergeCell ref="A2:E2"/>
    <mergeCell ref="A1:G1"/>
    <mergeCell ref="A13:F13"/>
    <mergeCell ref="C32:E32"/>
    <mergeCell ref="C33:E33"/>
    <mergeCell ref="C34:E34"/>
    <mergeCell ref="C35:E35"/>
    <mergeCell ref="B8:F8"/>
    <mergeCell ref="F34:G34"/>
    <mergeCell ref="F35:G35"/>
    <mergeCell ref="F36:G36"/>
    <mergeCell ref="A21:B21"/>
    <mergeCell ref="E21:F21"/>
    <mergeCell ref="B24:E24"/>
    <mergeCell ref="C36:E36"/>
    <mergeCell ref="B47:D47"/>
    <mergeCell ref="B48:G48"/>
    <mergeCell ref="B45:D45"/>
    <mergeCell ref="B46:D46"/>
    <mergeCell ref="B53:C53"/>
    <mergeCell ref="B54:D54"/>
    <mergeCell ref="B55:D55"/>
    <mergeCell ref="B56:E56"/>
    <mergeCell ref="B57:D57"/>
    <mergeCell ref="A63:I63"/>
    <mergeCell ref="A59:F59"/>
    <mergeCell ref="A65:E65"/>
    <mergeCell ref="A66:G66"/>
    <mergeCell ref="B64:C64"/>
    <mergeCell ref="D87:E87"/>
    <mergeCell ref="D88:E88"/>
    <mergeCell ref="F87:G87"/>
    <mergeCell ref="F88:G88"/>
    <mergeCell ref="H87:I87"/>
    <mergeCell ref="H88:I88"/>
    <mergeCell ref="B87:C87"/>
    <mergeCell ref="B88:C88"/>
    <mergeCell ref="B92:C92"/>
    <mergeCell ref="H85:I85"/>
    <mergeCell ref="H84:I84"/>
    <mergeCell ref="F73:G73"/>
    <mergeCell ref="F72:G72"/>
    <mergeCell ref="F71:G71"/>
    <mergeCell ref="H86:I86"/>
    <mergeCell ref="F84:G84"/>
    <mergeCell ref="B23:E23"/>
    <mergeCell ref="B22:E22"/>
    <mergeCell ref="F33:G33"/>
    <mergeCell ref="F32:G32"/>
    <mergeCell ref="B71:C71"/>
    <mergeCell ref="B72:C72"/>
    <mergeCell ref="B73:C73"/>
    <mergeCell ref="D71:E71"/>
    <mergeCell ref="D72:E72"/>
    <mergeCell ref="D73:E73"/>
    <mergeCell ref="B85:C85"/>
    <mergeCell ref="B86:C86"/>
    <mergeCell ref="D85:E85"/>
    <mergeCell ref="D86:E86"/>
    <mergeCell ref="B82:E82"/>
    <mergeCell ref="D84:E84"/>
    <mergeCell ref="B84:C84"/>
    <mergeCell ref="F85:G85"/>
    <mergeCell ref="F86:G8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20.25" customHeight="1">
      <c r="A1" s="40" t="s">
        <v>106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1" t="s">
        <v>108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 t="s">
        <v>109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0" t="s">
        <v>110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 t="s">
        <v>111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 t="s">
        <v>112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 t="s">
        <v>113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114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 t="s">
        <v>115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 t="s">
        <v>116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 t="s">
        <v>117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9" t="s">
        <v>118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9" t="s">
        <v>119</v>
      </c>
      <c r="B18" s="24">
        <f>'Входные данные'!F14</f>
        <v>1</v>
      </c>
      <c r="C18" s="17" t="s">
        <v>120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0" t="s">
        <v>121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2" t="s">
        <v>122</v>
      </c>
      <c r="B20" s="24">
        <f>'Входные данные'!F15</f>
        <v>12</v>
      </c>
      <c r="C20" s="17" t="s">
        <v>120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 t="s">
        <v>123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2" t="s">
        <v>124</v>
      </c>
      <c r="B22" s="24">
        <f>'Входные данные'!F16</f>
        <v>1</v>
      </c>
      <c r="C22" s="17" t="s">
        <v>120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 t="s">
        <v>25</v>
      </c>
      <c r="F23" s="2"/>
      <c r="G23" s="19" t="s">
        <v>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9" t="s">
        <v>125</v>
      </c>
      <c r="B24" s="2"/>
      <c r="C24" s="24"/>
      <c r="D24" s="17" t="s">
        <v>126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7" t="s">
        <v>127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3" t="s">
        <v>128</v>
      </c>
      <c r="B27" s="34"/>
      <c r="C27" s="19" t="s">
        <v>8</v>
      </c>
      <c r="D27" s="4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3" t="s">
        <v>129</v>
      </c>
      <c r="B28" s="34"/>
      <c r="C28" s="19" t="s">
        <v>8</v>
      </c>
      <c r="D28" s="4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0" t="s">
        <v>130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 t="s">
        <v>90</v>
      </c>
      <c r="B31" s="45"/>
      <c r="C31" s="41" t="s">
        <v>47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0" t="s">
        <v>131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2" t="s">
        <v>132</v>
      </c>
      <c r="B34" s="24"/>
      <c r="C34" s="46" t="s">
        <v>47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0" t="s">
        <v>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7" t="s">
        <v>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7" t="s">
        <v>135</v>
      </c>
      <c r="D38" s="19" t="s">
        <v>136</v>
      </c>
      <c r="E38" s="47"/>
      <c r="F38" s="4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0" t="s">
        <v>137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9" t="s">
        <v>138</v>
      </c>
      <c r="B41" s="2"/>
      <c r="C41" s="25" t="s">
        <v>47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F1"/>
    <mergeCell ref="A5:E5"/>
    <mergeCell ref="A17:H17"/>
    <mergeCell ref="A19:I19"/>
    <mergeCell ref="A23:E23"/>
    <mergeCell ref="A38:C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146</v>
      </c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15" t="s">
        <v>148</v>
      </c>
      <c r="B3" s="2"/>
      <c r="C3" s="2"/>
      <c r="D3" s="2"/>
      <c r="E3" s="2"/>
      <c r="F3" s="2"/>
      <c r="G3" s="2"/>
      <c r="H3" s="2"/>
      <c r="I3" s="2"/>
    </row>
    <row r="4">
      <c r="A4" s="2"/>
      <c r="B4" s="2"/>
      <c r="C4" s="2"/>
      <c r="D4" s="2"/>
      <c r="E4" s="2"/>
      <c r="F4" s="2"/>
      <c r="G4" s="2"/>
      <c r="H4" s="2"/>
      <c r="I4" s="2"/>
    </row>
    <row r="5">
      <c r="A5" s="19" t="s">
        <v>150</v>
      </c>
      <c r="B5" s="2"/>
      <c r="C5" s="2"/>
      <c r="D5" s="2"/>
      <c r="E5" s="2"/>
      <c r="F5" s="2"/>
      <c r="G5" s="2"/>
      <c r="H5" s="2"/>
      <c r="I5" s="2"/>
    </row>
    <row r="6">
      <c r="B6" s="2"/>
      <c r="C6" s="2"/>
      <c r="D6" s="2"/>
      <c r="E6" s="2"/>
      <c r="F6" s="2"/>
      <c r="G6" s="2"/>
      <c r="H6" s="2"/>
      <c r="I6" s="2"/>
    </row>
    <row r="7">
      <c r="A7" s="20" t="s">
        <v>151</v>
      </c>
      <c r="B7" s="2"/>
      <c r="C7" s="2"/>
      <c r="D7" s="2"/>
      <c r="E7" s="2"/>
      <c r="F7" s="2"/>
      <c r="G7" s="2"/>
      <c r="H7" s="2"/>
      <c r="I7" s="2"/>
    </row>
    <row r="8">
      <c r="A8" s="20" t="s">
        <v>153</v>
      </c>
      <c r="B8" s="2"/>
      <c r="C8" s="2"/>
      <c r="D8" s="2"/>
      <c r="E8" s="2"/>
      <c r="F8" s="2"/>
      <c r="G8" s="2"/>
      <c r="H8" s="2"/>
      <c r="I8" s="2"/>
    </row>
    <row r="9">
      <c r="A9" s="20" t="s">
        <v>154</v>
      </c>
      <c r="B9" s="2"/>
      <c r="C9" s="2"/>
      <c r="D9" s="2"/>
      <c r="E9" s="2"/>
      <c r="F9" s="2"/>
      <c r="G9" s="2"/>
      <c r="H9" s="2"/>
      <c r="I9" s="2"/>
    </row>
    <row r="10">
      <c r="A10" s="20" t="s">
        <v>156</v>
      </c>
      <c r="B10" s="2"/>
      <c r="C10" s="2"/>
      <c r="D10" s="2"/>
      <c r="E10" s="2"/>
      <c r="F10" s="2"/>
      <c r="G10" s="2"/>
      <c r="H10" s="2"/>
      <c r="I10" s="2"/>
    </row>
    <row r="11">
      <c r="A11" s="20" t="s">
        <v>157</v>
      </c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  <row r="15">
      <c r="A15" s="2"/>
      <c r="B15" s="2"/>
      <c r="C15" s="2"/>
      <c r="D15" s="2"/>
      <c r="E15" s="2"/>
      <c r="F15" s="2"/>
      <c r="G15" s="2"/>
      <c r="H15" s="2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>
      <c r="A21" s="2"/>
      <c r="B21" s="2"/>
      <c r="C21" s="2"/>
      <c r="D21" s="2"/>
      <c r="E21" s="2"/>
      <c r="F21" s="2"/>
      <c r="G21" s="2"/>
      <c r="H21" s="2"/>
      <c r="I21" s="2"/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  <row r="24">
      <c r="A24" s="2"/>
      <c r="B24" s="2"/>
      <c r="C24" s="2"/>
      <c r="D24" s="2"/>
      <c r="E24" s="2"/>
      <c r="F24" s="2"/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2"/>
      <c r="B26" s="2"/>
      <c r="C26" s="2"/>
      <c r="D26" s="2"/>
      <c r="E26" s="2"/>
      <c r="F26" s="2"/>
      <c r="G26" s="2"/>
      <c r="H26" s="2"/>
      <c r="I26" s="2"/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2"/>
      <c r="B31" s="2"/>
      <c r="C31" s="2"/>
      <c r="D31" s="2"/>
      <c r="E31" s="2"/>
      <c r="F31" s="2"/>
      <c r="G31" s="2"/>
      <c r="H31" s="2"/>
      <c r="I31" s="2"/>
    </row>
    <row r="32">
      <c r="A32" s="2"/>
      <c r="B32" s="2"/>
      <c r="C32" s="2"/>
      <c r="D32" s="2"/>
      <c r="E32" s="2"/>
      <c r="F32" s="2"/>
      <c r="G32" s="2"/>
      <c r="H32" s="2"/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</sheetData>
  <mergeCells count="1">
    <mergeCell ref="A1:H1"/>
  </mergeCells>
  <drawing r:id="rId1"/>
</worksheet>
</file>