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yectos\Conciliacion_Dota_FDBases\Repositorio\"/>
    </mc:Choice>
  </mc:AlternateContent>
  <xr:revisionPtr revIDLastSave="0" documentId="13_ncr:1_{74673D69-633C-4428-AE72-AF7C715EB121}" xr6:coauthVersionLast="47" xr6:coauthVersionMax="47" xr10:uidLastSave="{00000000-0000-0000-0000-000000000000}"/>
  <bookViews>
    <workbookView xWindow="-120" yWindow="-120" windowWidth="20730" windowHeight="11160" tabRatio="817" xr2:uid="{A7A1DB84-AEC3-4C80-9B51-474539FB548E}"/>
  </bookViews>
  <sheets>
    <sheet name="Consigna" sheetId="9" r:id="rId1"/>
    <sheet name="DB_Prueba_raw" sheetId="1" r:id="rId2"/>
    <sheet name="DB_Prueba_norm" sheetId="4" r:id="rId3"/>
    <sheet name="Report_FX_raw" sheetId="2" r:id="rId4"/>
    <sheet name="Report_FX_norm" sheetId="5" r:id="rId5"/>
    <sheet name="Comercios_raw" sheetId="3" r:id="rId6"/>
    <sheet name="Conciliacion" sheetId="6" r:id="rId7"/>
    <sheet name="Resumen_Final" sheetId="7" r:id="rId8"/>
    <sheet name="Control_Cash" sheetId="8" r:id="rId9"/>
  </sheets>
  <definedNames>
    <definedName name="DatosExternos_1" localSheetId="5" hidden="1">Comercios_raw!$A$1:$B$673</definedName>
    <definedName name="DatosExternos_1" localSheetId="6" hidden="1">Conciliacion!$A$1:$F$101</definedName>
    <definedName name="DatosExternos_1" localSheetId="1" hidden="1">DB_Prueba_raw!$A$1:$AK$101</definedName>
    <definedName name="DatosExternos_1" localSheetId="3" hidden="1">Report_FX_raw!$A$1:$Z$101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" i="4" l="1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G19" i="6"/>
  <c r="H19" i="6" s="1"/>
  <c r="H16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7" i="6"/>
  <c r="H18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AA101" i="5"/>
  <c r="AC101" i="5" s="1"/>
  <c r="AB101" i="5"/>
  <c r="AL101" i="4"/>
  <c r="AM101" i="4"/>
  <c r="AN101" i="4"/>
  <c r="AP101" i="4"/>
  <c r="AS101" i="4" s="1"/>
  <c r="AT101" i="4" s="1"/>
  <c r="AQ101" i="4"/>
  <c r="AR101" i="4"/>
  <c r="AU101" i="4" l="1"/>
  <c r="AP2" i="4"/>
  <c r="AN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4" i="8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2" i="5"/>
  <c r="AA2" i="5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P7" i="4"/>
  <c r="AS7" i="4" s="1"/>
  <c r="AT7" i="4" s="1"/>
  <c r="AP8" i="4"/>
  <c r="AP9" i="4"/>
  <c r="AS9" i="4" s="1"/>
  <c r="AT9" i="4" s="1"/>
  <c r="AP10" i="4"/>
  <c r="AP11" i="4"/>
  <c r="AS11" i="4" s="1"/>
  <c r="AT11" i="4" s="1"/>
  <c r="AP12" i="4"/>
  <c r="AS12" i="4" s="1"/>
  <c r="AT12" i="4" s="1"/>
  <c r="AP13" i="4"/>
  <c r="AS13" i="4" s="1"/>
  <c r="AT13" i="4" s="1"/>
  <c r="AP14" i="4"/>
  <c r="AP15" i="4"/>
  <c r="AS15" i="4" s="1"/>
  <c r="AT15" i="4" s="1"/>
  <c r="AP16" i="4"/>
  <c r="AS16" i="4" s="1"/>
  <c r="AT16" i="4" s="1"/>
  <c r="AP17" i="4"/>
  <c r="AS17" i="4" s="1"/>
  <c r="AT17" i="4" s="1"/>
  <c r="AP18" i="4"/>
  <c r="AP19" i="4"/>
  <c r="AS19" i="4" s="1"/>
  <c r="AT19" i="4" s="1"/>
  <c r="AP20" i="4"/>
  <c r="AP21" i="4"/>
  <c r="AS21" i="4" s="1"/>
  <c r="AT21" i="4" s="1"/>
  <c r="AP22" i="4"/>
  <c r="AP23" i="4"/>
  <c r="AS23" i="4" s="1"/>
  <c r="AT23" i="4" s="1"/>
  <c r="AP24" i="4"/>
  <c r="AP25" i="4"/>
  <c r="AS25" i="4" s="1"/>
  <c r="AT25" i="4" s="1"/>
  <c r="AP26" i="4"/>
  <c r="AP27" i="4"/>
  <c r="AS27" i="4" s="1"/>
  <c r="AT27" i="4" s="1"/>
  <c r="AP28" i="4"/>
  <c r="AS28" i="4" s="1"/>
  <c r="AT28" i="4" s="1"/>
  <c r="AP29" i="4"/>
  <c r="AS29" i="4" s="1"/>
  <c r="AT29" i="4" s="1"/>
  <c r="AP30" i="4"/>
  <c r="AP31" i="4"/>
  <c r="AS31" i="4" s="1"/>
  <c r="AT31" i="4" s="1"/>
  <c r="AP32" i="4"/>
  <c r="AS32" i="4" s="1"/>
  <c r="AT32" i="4" s="1"/>
  <c r="AP33" i="4"/>
  <c r="AS33" i="4" s="1"/>
  <c r="AT33" i="4" s="1"/>
  <c r="AP34" i="4"/>
  <c r="AP35" i="4"/>
  <c r="AS35" i="4" s="1"/>
  <c r="AT35" i="4" s="1"/>
  <c r="AP36" i="4"/>
  <c r="AP37" i="4"/>
  <c r="AS37" i="4" s="1"/>
  <c r="AT37" i="4" s="1"/>
  <c r="AP38" i="4"/>
  <c r="AP39" i="4"/>
  <c r="AS39" i="4" s="1"/>
  <c r="AT39" i="4" s="1"/>
  <c r="AP40" i="4"/>
  <c r="AP41" i="4"/>
  <c r="AS41" i="4" s="1"/>
  <c r="AT41" i="4" s="1"/>
  <c r="AP42" i="4"/>
  <c r="AP43" i="4"/>
  <c r="AS43" i="4" s="1"/>
  <c r="AT43" i="4" s="1"/>
  <c r="AP44" i="4"/>
  <c r="AS44" i="4" s="1"/>
  <c r="AT44" i="4" s="1"/>
  <c r="AP45" i="4"/>
  <c r="AS45" i="4" s="1"/>
  <c r="AT45" i="4" s="1"/>
  <c r="AP46" i="4"/>
  <c r="AP47" i="4"/>
  <c r="AS47" i="4" s="1"/>
  <c r="AT47" i="4" s="1"/>
  <c r="AP48" i="4"/>
  <c r="AS48" i="4" s="1"/>
  <c r="AT48" i="4" s="1"/>
  <c r="AP49" i="4"/>
  <c r="AS49" i="4" s="1"/>
  <c r="AT49" i="4" s="1"/>
  <c r="AP50" i="4"/>
  <c r="AP51" i="4"/>
  <c r="AS51" i="4" s="1"/>
  <c r="AT51" i="4" s="1"/>
  <c r="AP52" i="4"/>
  <c r="AP53" i="4"/>
  <c r="AS53" i="4" s="1"/>
  <c r="AT53" i="4" s="1"/>
  <c r="AP54" i="4"/>
  <c r="AP55" i="4"/>
  <c r="AS55" i="4" s="1"/>
  <c r="AT55" i="4" s="1"/>
  <c r="AP56" i="4"/>
  <c r="AP57" i="4"/>
  <c r="AS57" i="4" s="1"/>
  <c r="AT57" i="4" s="1"/>
  <c r="AP58" i="4"/>
  <c r="AP59" i="4"/>
  <c r="AS59" i="4" s="1"/>
  <c r="AT59" i="4" s="1"/>
  <c r="AP60" i="4"/>
  <c r="AS60" i="4" s="1"/>
  <c r="AT60" i="4" s="1"/>
  <c r="AP61" i="4"/>
  <c r="AS61" i="4" s="1"/>
  <c r="AT61" i="4" s="1"/>
  <c r="AP62" i="4"/>
  <c r="AP63" i="4"/>
  <c r="AS63" i="4" s="1"/>
  <c r="AT63" i="4" s="1"/>
  <c r="AP64" i="4"/>
  <c r="AS64" i="4" s="1"/>
  <c r="AT64" i="4" s="1"/>
  <c r="AP65" i="4"/>
  <c r="AS65" i="4" s="1"/>
  <c r="AT65" i="4" s="1"/>
  <c r="AP66" i="4"/>
  <c r="AP67" i="4"/>
  <c r="AS67" i="4" s="1"/>
  <c r="AT67" i="4" s="1"/>
  <c r="AP68" i="4"/>
  <c r="AP69" i="4"/>
  <c r="AS69" i="4" s="1"/>
  <c r="AT69" i="4" s="1"/>
  <c r="AP70" i="4"/>
  <c r="AP71" i="4"/>
  <c r="AS71" i="4" s="1"/>
  <c r="AT71" i="4" s="1"/>
  <c r="AP72" i="4"/>
  <c r="AP73" i="4"/>
  <c r="AS73" i="4" s="1"/>
  <c r="AT73" i="4" s="1"/>
  <c r="AP74" i="4"/>
  <c r="AP75" i="4"/>
  <c r="AS75" i="4" s="1"/>
  <c r="AT75" i="4" s="1"/>
  <c r="AP76" i="4"/>
  <c r="AS76" i="4" s="1"/>
  <c r="AT76" i="4" s="1"/>
  <c r="AP77" i="4"/>
  <c r="AS77" i="4" s="1"/>
  <c r="AT77" i="4" s="1"/>
  <c r="AP78" i="4"/>
  <c r="AP79" i="4"/>
  <c r="AS79" i="4" s="1"/>
  <c r="AT79" i="4" s="1"/>
  <c r="AP80" i="4"/>
  <c r="AS80" i="4" s="1"/>
  <c r="AT80" i="4" s="1"/>
  <c r="AP81" i="4"/>
  <c r="AS81" i="4" s="1"/>
  <c r="AT81" i="4" s="1"/>
  <c r="AP82" i="4"/>
  <c r="AP83" i="4"/>
  <c r="AS83" i="4" s="1"/>
  <c r="AT83" i="4" s="1"/>
  <c r="AP84" i="4"/>
  <c r="AP85" i="4"/>
  <c r="AS85" i="4" s="1"/>
  <c r="AT85" i="4" s="1"/>
  <c r="AP86" i="4"/>
  <c r="AP87" i="4"/>
  <c r="AS87" i="4" s="1"/>
  <c r="AT87" i="4" s="1"/>
  <c r="AP88" i="4"/>
  <c r="AP89" i="4"/>
  <c r="AS89" i="4" s="1"/>
  <c r="AT89" i="4" s="1"/>
  <c r="AP90" i="4"/>
  <c r="AP91" i="4"/>
  <c r="AS91" i="4" s="1"/>
  <c r="AT91" i="4" s="1"/>
  <c r="AP92" i="4"/>
  <c r="AS92" i="4" s="1"/>
  <c r="AT92" i="4" s="1"/>
  <c r="AP93" i="4"/>
  <c r="AS93" i="4" s="1"/>
  <c r="AT93" i="4" s="1"/>
  <c r="AP94" i="4"/>
  <c r="AP95" i="4"/>
  <c r="AS95" i="4" s="1"/>
  <c r="AT95" i="4" s="1"/>
  <c r="AP96" i="4"/>
  <c r="AS96" i="4" s="1"/>
  <c r="AT96" i="4" s="1"/>
  <c r="AP97" i="4"/>
  <c r="AS97" i="4" s="1"/>
  <c r="AT97" i="4" s="1"/>
  <c r="AP98" i="4"/>
  <c r="AP99" i="4"/>
  <c r="AS99" i="4" s="1"/>
  <c r="AT99" i="4" s="1"/>
  <c r="AP100" i="4"/>
  <c r="AQ7" i="4"/>
  <c r="AR7" i="4" s="1"/>
  <c r="AQ8" i="4"/>
  <c r="AR8" i="4" s="1"/>
  <c r="AQ9" i="4"/>
  <c r="AR9" i="4" s="1"/>
  <c r="AQ10" i="4"/>
  <c r="AQ11" i="4"/>
  <c r="AR11" i="4" s="1"/>
  <c r="AQ12" i="4"/>
  <c r="AR12" i="4" s="1"/>
  <c r="AQ13" i="4"/>
  <c r="AR13" i="4" s="1"/>
  <c r="AQ14" i="4"/>
  <c r="AQ15" i="4"/>
  <c r="AR15" i="4" s="1"/>
  <c r="AQ16" i="4"/>
  <c r="AR16" i="4" s="1"/>
  <c r="AQ17" i="4"/>
  <c r="AR17" i="4" s="1"/>
  <c r="AQ18" i="4"/>
  <c r="AQ19" i="4"/>
  <c r="AR19" i="4" s="1"/>
  <c r="AQ20" i="4"/>
  <c r="AR20" i="4" s="1"/>
  <c r="AQ21" i="4"/>
  <c r="AR21" i="4" s="1"/>
  <c r="AQ22" i="4"/>
  <c r="AQ23" i="4"/>
  <c r="AR23" i="4" s="1"/>
  <c r="AQ24" i="4"/>
  <c r="AR24" i="4" s="1"/>
  <c r="AQ25" i="4"/>
  <c r="AR25" i="4" s="1"/>
  <c r="AQ26" i="4"/>
  <c r="AQ27" i="4"/>
  <c r="AR27" i="4" s="1"/>
  <c r="AQ28" i="4"/>
  <c r="AR28" i="4" s="1"/>
  <c r="AQ29" i="4"/>
  <c r="AR29" i="4" s="1"/>
  <c r="AQ30" i="4"/>
  <c r="AQ31" i="4"/>
  <c r="AQ32" i="4"/>
  <c r="AR32" i="4" s="1"/>
  <c r="AQ33" i="4"/>
  <c r="AR33" i="4" s="1"/>
  <c r="AQ34" i="4"/>
  <c r="AR34" i="4" s="1"/>
  <c r="AQ35" i="4"/>
  <c r="AR35" i="4" s="1"/>
  <c r="AQ36" i="4"/>
  <c r="AR36" i="4" s="1"/>
  <c r="AQ37" i="4"/>
  <c r="AR37" i="4" s="1"/>
  <c r="AQ38" i="4"/>
  <c r="AQ39" i="4"/>
  <c r="AR39" i="4" s="1"/>
  <c r="AQ40" i="4"/>
  <c r="AR40" i="4" s="1"/>
  <c r="AQ41" i="4"/>
  <c r="AR41" i="4" s="1"/>
  <c r="AQ42" i="4"/>
  <c r="AQ43" i="4"/>
  <c r="AR43" i="4" s="1"/>
  <c r="AQ44" i="4"/>
  <c r="AR44" i="4" s="1"/>
  <c r="AQ45" i="4"/>
  <c r="AR45" i="4" s="1"/>
  <c r="AQ46" i="4"/>
  <c r="AQ47" i="4"/>
  <c r="AQ48" i="4"/>
  <c r="AR48" i="4" s="1"/>
  <c r="AQ49" i="4"/>
  <c r="AR49" i="4" s="1"/>
  <c r="AQ50" i="4"/>
  <c r="AQ51" i="4"/>
  <c r="AR51" i="4" s="1"/>
  <c r="AQ52" i="4"/>
  <c r="AR52" i="4" s="1"/>
  <c r="AQ53" i="4"/>
  <c r="AR53" i="4" s="1"/>
  <c r="AQ54" i="4"/>
  <c r="AR54" i="4" s="1"/>
  <c r="AQ55" i="4"/>
  <c r="AR55" i="4" s="1"/>
  <c r="AQ56" i="4"/>
  <c r="AR56" i="4" s="1"/>
  <c r="AQ57" i="4"/>
  <c r="AR57" i="4" s="1"/>
  <c r="AQ58" i="4"/>
  <c r="AQ59" i="4"/>
  <c r="AR59" i="4" s="1"/>
  <c r="AQ60" i="4"/>
  <c r="AR60" i="4" s="1"/>
  <c r="AQ61" i="4"/>
  <c r="AR61" i="4" s="1"/>
  <c r="AQ62" i="4"/>
  <c r="AQ63" i="4"/>
  <c r="AQ64" i="4"/>
  <c r="AR64" i="4" s="1"/>
  <c r="AQ65" i="4"/>
  <c r="AR65" i="4" s="1"/>
  <c r="AQ66" i="4"/>
  <c r="AR66" i="4" s="1"/>
  <c r="AQ67" i="4"/>
  <c r="AR67" i="4" s="1"/>
  <c r="AQ68" i="4"/>
  <c r="AR68" i="4" s="1"/>
  <c r="AQ69" i="4"/>
  <c r="AR69" i="4" s="1"/>
  <c r="AQ70" i="4"/>
  <c r="AQ71" i="4"/>
  <c r="AR71" i="4" s="1"/>
  <c r="AQ72" i="4"/>
  <c r="AR72" i="4" s="1"/>
  <c r="AQ73" i="4"/>
  <c r="AR73" i="4" s="1"/>
  <c r="AQ74" i="4"/>
  <c r="AQ75" i="4"/>
  <c r="AR75" i="4" s="1"/>
  <c r="AQ76" i="4"/>
  <c r="AR76" i="4" s="1"/>
  <c r="AQ77" i="4"/>
  <c r="AR77" i="4" s="1"/>
  <c r="AQ78" i="4"/>
  <c r="AR78" i="4" s="1"/>
  <c r="AQ79" i="4"/>
  <c r="AR79" i="4" s="1"/>
  <c r="AQ80" i="4"/>
  <c r="AR80" i="4" s="1"/>
  <c r="AQ81" i="4"/>
  <c r="AR81" i="4" s="1"/>
  <c r="AQ82" i="4"/>
  <c r="AQ83" i="4"/>
  <c r="AR83" i="4" s="1"/>
  <c r="AQ84" i="4"/>
  <c r="AR84" i="4" s="1"/>
  <c r="AQ85" i="4"/>
  <c r="AR85" i="4" s="1"/>
  <c r="AQ86" i="4"/>
  <c r="AQ87" i="4"/>
  <c r="AR87" i="4" s="1"/>
  <c r="AQ88" i="4"/>
  <c r="AR88" i="4" s="1"/>
  <c r="AQ89" i="4"/>
  <c r="AR89" i="4" s="1"/>
  <c r="AQ90" i="4"/>
  <c r="AQ91" i="4"/>
  <c r="AR91" i="4" s="1"/>
  <c r="AQ92" i="4"/>
  <c r="AR92" i="4" s="1"/>
  <c r="AQ93" i="4"/>
  <c r="AR93" i="4" s="1"/>
  <c r="AQ94" i="4"/>
  <c r="AQ95" i="4"/>
  <c r="AR95" i="4" s="1"/>
  <c r="AQ96" i="4"/>
  <c r="AR96" i="4" s="1"/>
  <c r="AQ97" i="4"/>
  <c r="AR97" i="4" s="1"/>
  <c r="AQ98" i="4"/>
  <c r="AQ99" i="4"/>
  <c r="AR99" i="4" s="1"/>
  <c r="AQ100" i="4"/>
  <c r="AR100" i="4" s="1"/>
  <c r="AR10" i="4"/>
  <c r="AR14" i="4"/>
  <c r="AR18" i="4"/>
  <c r="AR22" i="4"/>
  <c r="AR26" i="4"/>
  <c r="AR30" i="4"/>
  <c r="AR31" i="4"/>
  <c r="AR38" i="4"/>
  <c r="AR42" i="4"/>
  <c r="AR46" i="4"/>
  <c r="AR47" i="4"/>
  <c r="AR50" i="4"/>
  <c r="AR58" i="4"/>
  <c r="AR62" i="4"/>
  <c r="AR63" i="4"/>
  <c r="AR70" i="4"/>
  <c r="AR74" i="4"/>
  <c r="AR82" i="4"/>
  <c r="AR86" i="4"/>
  <c r="AR90" i="4"/>
  <c r="AR94" i="4"/>
  <c r="AR98" i="4"/>
  <c r="AS8" i="4"/>
  <c r="AT8" i="4" s="1"/>
  <c r="AS20" i="4"/>
  <c r="AT20" i="4" s="1"/>
  <c r="AS24" i="4"/>
  <c r="AT24" i="4" s="1"/>
  <c r="AS36" i="4"/>
  <c r="AT36" i="4" s="1"/>
  <c r="AS40" i="4"/>
  <c r="AT40" i="4" s="1"/>
  <c r="AS52" i="4"/>
  <c r="AT52" i="4" s="1"/>
  <c r="AS56" i="4"/>
  <c r="AT56" i="4" s="1"/>
  <c r="AS68" i="4"/>
  <c r="AT68" i="4" s="1"/>
  <c r="AS72" i="4"/>
  <c r="AT72" i="4" s="1"/>
  <c r="AS84" i="4"/>
  <c r="AT84" i="4" s="1"/>
  <c r="AS88" i="4"/>
  <c r="AT88" i="4" s="1"/>
  <c r="AS100" i="4"/>
  <c r="AT100" i="4" s="1"/>
  <c r="AQ2" i="4"/>
  <c r="AR2" i="4" s="1"/>
  <c r="AQ3" i="4"/>
  <c r="AR3" i="4" s="1"/>
  <c r="AQ4" i="4"/>
  <c r="AR4" i="4" s="1"/>
  <c r="AQ5" i="4"/>
  <c r="AR5" i="4" s="1"/>
  <c r="AQ6" i="4"/>
  <c r="AR6" i="4" s="1"/>
  <c r="AP3" i="4"/>
  <c r="AP4" i="4"/>
  <c r="AP5" i="4"/>
  <c r="AP6" i="4"/>
  <c r="AL5" i="4"/>
  <c r="AL6" i="4"/>
  <c r="AM5" i="4"/>
  <c r="AM6" i="4"/>
  <c r="AL3" i="4"/>
  <c r="AL4" i="4"/>
  <c r="AM3" i="4"/>
  <c r="AM4" i="4"/>
  <c r="AL2" i="4"/>
  <c r="AM2" i="4"/>
  <c r="AC44" i="5" l="1"/>
  <c r="AC2" i="5"/>
  <c r="AC99" i="5"/>
  <c r="AC95" i="5"/>
  <c r="AC91" i="5"/>
  <c r="AC87" i="5"/>
  <c r="AC83" i="5"/>
  <c r="AC79" i="5"/>
  <c r="AC75" i="5"/>
  <c r="AC71" i="5"/>
  <c r="AC67" i="5"/>
  <c r="AC63" i="5"/>
  <c r="AC59" i="5"/>
  <c r="AC55" i="5"/>
  <c r="AC51" i="5"/>
  <c r="AC47" i="5"/>
  <c r="AC43" i="5"/>
  <c r="AC39" i="5"/>
  <c r="AC35" i="5"/>
  <c r="AC31" i="5"/>
  <c r="AC27" i="5"/>
  <c r="AC23" i="5"/>
  <c r="AC19" i="5"/>
  <c r="AC15" i="5"/>
  <c r="AC11" i="5"/>
  <c r="AC7" i="5"/>
  <c r="AC3" i="5"/>
  <c r="AC86" i="5"/>
  <c r="AC54" i="5"/>
  <c r="AC22" i="5"/>
  <c r="AC97" i="5"/>
  <c r="AC93" i="5"/>
  <c r="AC89" i="5"/>
  <c r="AC85" i="5"/>
  <c r="AC81" i="5"/>
  <c r="AC77" i="5"/>
  <c r="AC73" i="5"/>
  <c r="AC69" i="5"/>
  <c r="AC65" i="5"/>
  <c r="AC61" i="5"/>
  <c r="AC57" i="5"/>
  <c r="AC53" i="5"/>
  <c r="AC49" i="5"/>
  <c r="AC45" i="5"/>
  <c r="AC41" i="5"/>
  <c r="AC37" i="5"/>
  <c r="AC33" i="5"/>
  <c r="AC29" i="5"/>
  <c r="AC25" i="5"/>
  <c r="AC21" i="5"/>
  <c r="AC17" i="5"/>
  <c r="AC13" i="5"/>
  <c r="AC9" i="5"/>
  <c r="AC5" i="5"/>
  <c r="AC76" i="5"/>
  <c r="AC12" i="5"/>
  <c r="AC100" i="5"/>
  <c r="AC96" i="5"/>
  <c r="AC92" i="5"/>
  <c r="AC88" i="5"/>
  <c r="AC84" i="5"/>
  <c r="AC80" i="5"/>
  <c r="AC72" i="5"/>
  <c r="AC68" i="5"/>
  <c r="AC64" i="5"/>
  <c r="AC60" i="5"/>
  <c r="AC56" i="5"/>
  <c r="AC52" i="5"/>
  <c r="AC48" i="5"/>
  <c r="AC40" i="5"/>
  <c r="AC36" i="5"/>
  <c r="AC32" i="5"/>
  <c r="AC28" i="5"/>
  <c r="AC24" i="5"/>
  <c r="AC20" i="5"/>
  <c r="AC16" i="5"/>
  <c r="AC8" i="5"/>
  <c r="AC4" i="5"/>
  <c r="AC98" i="5"/>
  <c r="AC94" i="5"/>
  <c r="AC90" i="5"/>
  <c r="AC82" i="5"/>
  <c r="AC78" i="5"/>
  <c r="AC74" i="5"/>
  <c r="AC70" i="5"/>
  <c r="AC66" i="5"/>
  <c r="AC62" i="5"/>
  <c r="AC58" i="5"/>
  <c r="AC50" i="5"/>
  <c r="AC46" i="5"/>
  <c r="AC42" i="5"/>
  <c r="AC38" i="5"/>
  <c r="AC34" i="5"/>
  <c r="AC30" i="5"/>
  <c r="AC26" i="5"/>
  <c r="AC18" i="5"/>
  <c r="AC14" i="5"/>
  <c r="AC10" i="5"/>
  <c r="AC6" i="5"/>
  <c r="AS6" i="4"/>
  <c r="AT6" i="4" s="1"/>
  <c r="AU6" i="4"/>
  <c r="AS2" i="4"/>
  <c r="AT2" i="4" s="1"/>
  <c r="AU2" i="4"/>
  <c r="AS5" i="4"/>
  <c r="AT5" i="4" s="1"/>
  <c r="AU5" i="4"/>
  <c r="AS4" i="4"/>
  <c r="AT4" i="4" s="1"/>
  <c r="AU4" i="4"/>
  <c r="AS3" i="4"/>
  <c r="AT3" i="4" s="1"/>
  <c r="AU3" i="4"/>
  <c r="AU99" i="4"/>
  <c r="AU95" i="4"/>
  <c r="AU91" i="4"/>
  <c r="AU87" i="4"/>
  <c r="AU83" i="4"/>
  <c r="AU79" i="4"/>
  <c r="AU75" i="4"/>
  <c r="AU71" i="4"/>
  <c r="AU67" i="4"/>
  <c r="AU63" i="4"/>
  <c r="AU59" i="4"/>
  <c r="AU55" i="4"/>
  <c r="AU51" i="4"/>
  <c r="AU47" i="4"/>
  <c r="AU43" i="4"/>
  <c r="AU39" i="4"/>
  <c r="AU35" i="4"/>
  <c r="AU31" i="4"/>
  <c r="AU27" i="4"/>
  <c r="AU23" i="4"/>
  <c r="AU19" i="4"/>
  <c r="AU15" i="4"/>
  <c r="AU11" i="4"/>
  <c r="AU7" i="4"/>
  <c r="AS98" i="4"/>
  <c r="AT98" i="4" s="1"/>
  <c r="AU98" i="4"/>
  <c r="AS94" i="4"/>
  <c r="AT94" i="4" s="1"/>
  <c r="AU94" i="4"/>
  <c r="AS90" i="4"/>
  <c r="AT90" i="4" s="1"/>
  <c r="AU90" i="4"/>
  <c r="AS86" i="4"/>
  <c r="AT86" i="4" s="1"/>
  <c r="AU86" i="4"/>
  <c r="AS82" i="4"/>
  <c r="AT82" i="4" s="1"/>
  <c r="AU82" i="4"/>
  <c r="AS78" i="4"/>
  <c r="AT78" i="4" s="1"/>
  <c r="AU78" i="4"/>
  <c r="AS74" i="4"/>
  <c r="AT74" i="4" s="1"/>
  <c r="AU74" i="4"/>
  <c r="AS70" i="4"/>
  <c r="AT70" i="4" s="1"/>
  <c r="AU70" i="4"/>
  <c r="AS66" i="4"/>
  <c r="AT66" i="4" s="1"/>
  <c r="AU66" i="4"/>
  <c r="AS62" i="4"/>
  <c r="AT62" i="4" s="1"/>
  <c r="AU62" i="4"/>
  <c r="AS58" i="4"/>
  <c r="AT58" i="4" s="1"/>
  <c r="AU58" i="4"/>
  <c r="AS54" i="4"/>
  <c r="AT54" i="4" s="1"/>
  <c r="AU54" i="4"/>
  <c r="AS50" i="4"/>
  <c r="AT50" i="4" s="1"/>
  <c r="AU50" i="4"/>
  <c r="AS46" i="4"/>
  <c r="AT46" i="4" s="1"/>
  <c r="AU46" i="4"/>
  <c r="AS42" i="4"/>
  <c r="AT42" i="4" s="1"/>
  <c r="AU42" i="4"/>
  <c r="AS38" i="4"/>
  <c r="AT38" i="4" s="1"/>
  <c r="AU38" i="4"/>
  <c r="AS34" i="4"/>
  <c r="AT34" i="4" s="1"/>
  <c r="AU34" i="4"/>
  <c r="AS30" i="4"/>
  <c r="AT30" i="4" s="1"/>
  <c r="AU30" i="4"/>
  <c r="AS26" i="4"/>
  <c r="AT26" i="4" s="1"/>
  <c r="AU26" i="4"/>
  <c r="AS22" i="4"/>
  <c r="AT22" i="4" s="1"/>
  <c r="AU22" i="4"/>
  <c r="AS18" i="4"/>
  <c r="AT18" i="4" s="1"/>
  <c r="AU18" i="4"/>
  <c r="AS14" i="4"/>
  <c r="AT14" i="4" s="1"/>
  <c r="AU14" i="4"/>
  <c r="AS10" i="4"/>
  <c r="AT10" i="4" s="1"/>
  <c r="AU10" i="4"/>
  <c r="AU97" i="4"/>
  <c r="AU93" i="4"/>
  <c r="AU89" i="4"/>
  <c r="AU85" i="4"/>
  <c r="AU81" i="4"/>
  <c r="AU77" i="4"/>
  <c r="AU73" i="4"/>
  <c r="AU69" i="4"/>
  <c r="AU65" i="4"/>
  <c r="AU61" i="4"/>
  <c r="AU57" i="4"/>
  <c r="AU53" i="4"/>
  <c r="AU49" i="4"/>
  <c r="AU45" i="4"/>
  <c r="AU41" i="4"/>
  <c r="AU37" i="4"/>
  <c r="AU33" i="4"/>
  <c r="AU29" i="4"/>
  <c r="AU25" i="4"/>
  <c r="AU21" i="4"/>
  <c r="AU17" i="4"/>
  <c r="AU13" i="4"/>
  <c r="AU9" i="4"/>
  <c r="AU100" i="4"/>
  <c r="AU96" i="4"/>
  <c r="AU92" i="4"/>
  <c r="AU88" i="4"/>
  <c r="AU84" i="4"/>
  <c r="AU80" i="4"/>
  <c r="AU76" i="4"/>
  <c r="AU72" i="4"/>
  <c r="AU68" i="4"/>
  <c r="AU64" i="4"/>
  <c r="AU60" i="4"/>
  <c r="AU56" i="4"/>
  <c r="AU52" i="4"/>
  <c r="AU48" i="4"/>
  <c r="AU44" i="4"/>
  <c r="AU40" i="4"/>
  <c r="AU36" i="4"/>
  <c r="AU32" i="4"/>
  <c r="AU28" i="4"/>
  <c r="AU24" i="4"/>
  <c r="AU20" i="4"/>
  <c r="AU16" i="4"/>
  <c r="AU12" i="4"/>
  <c r="AU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CC0B6E-7F56-4142-A9E2-992698A14278}" keepAlive="1" name="Consulta - Comercios_raw" description="Conexión a la consulta 'Comercios_raw' en el libro." type="5" refreshedVersion="8" background="1" saveData="1">
    <dbPr connection="Provider=Microsoft.Mashup.OleDb.1;Data Source=$Workbook$;Location=Comercios_raw;Extended Properties=&quot;&quot;" command="SELECT * FROM [Comercios_raw]"/>
  </connection>
  <connection id="2" xr16:uid="{C6640EB1-B89A-4930-B9FF-252A3D105A3C}" keepAlive="1" name="Consulta - Conciliacion_raw" description="Conexión a la consulta 'Conciliacion_raw' en el libro." type="5" refreshedVersion="8" background="1" saveData="1">
    <dbPr connection="Provider=Microsoft.Mashup.OleDb.1;Data Source=$Workbook$;Location=Conciliacion_raw;Extended Properties=&quot;&quot;" command="SELECT * FROM [Conciliacion_raw]"/>
  </connection>
  <connection id="3" xr16:uid="{AB57728C-D376-4561-B107-E5185187B953}" keepAlive="1" name="Consulta - DB_Prueba_raw" description="Conexión a la consulta 'DB_Prueba_raw' en el libro." type="5" refreshedVersion="8" background="1" saveData="1">
    <dbPr connection="Provider=Microsoft.Mashup.OleDb.1;Data Source=$Workbook$;Location=DB_Prueba_raw;Extended Properties=&quot;&quot;" command="SELECT * FROM [DB_Prueba_raw]"/>
  </connection>
  <connection id="4" xr16:uid="{F49B21E5-4F74-4F58-8B8C-CAFF999A72EB}" keepAlive="1" name="Consulta - Report_FX_raw" description="Conexión a la consulta 'Report_FX_raw' en el libro." type="5" refreshedVersion="8" background="1" saveData="1">
    <dbPr connection="Provider=Microsoft.Mashup.OleDb.1;Data Source=$Workbook$;Location=Report_FX_raw;Extended Properties=&quot;&quot;" command="SELECT * FROM [Report_FX_raw]"/>
  </connection>
</connections>
</file>

<file path=xl/sharedStrings.xml><?xml version="1.0" encoding="utf-8"?>
<sst xmlns="http://schemas.openxmlformats.org/spreadsheetml/2006/main" count="4220" uniqueCount="324">
  <si>
    <t>CARD_FOUR_LAST_DIGITS</t>
  </si>
  <si>
    <t>CARD_ISSUER_ID</t>
  </si>
  <si>
    <t>CARD_ISSUER_NAME</t>
  </si>
  <si>
    <t>CARD_SIX_FIRST_DIGITS</t>
  </si>
  <si>
    <t>MOV_AMOUNT</t>
  </si>
  <si>
    <t>MOV_CREATED_DATE</t>
  </si>
  <si>
    <t>MOV_OPERATION</t>
  </si>
  <si>
    <t>PAY_COLLECTOR_DOCUMENT</t>
  </si>
  <si>
    <t>PAY_CURRENCY</t>
  </si>
  <si>
    <t>PAY_MARKETPLACE</t>
  </si>
  <si>
    <t>PAY_METHOD</t>
  </si>
  <si>
    <t>PAY_TYPE</t>
  </si>
  <si>
    <t>AUTH_ACQUIRER</t>
  </si>
  <si>
    <t>AUTH_AUTHORIZATION_CODE</t>
  </si>
  <si>
    <t>AUTH_BATCH_ID</t>
  </si>
  <si>
    <t>AUTH_GATEWAY_TRX_ID</t>
  </si>
  <si>
    <t>AUTH_ID</t>
  </si>
  <si>
    <t>PAY_GATEWAY_ID</t>
  </si>
  <si>
    <t>AUTH_MERCHANT_NUMBER</t>
  </si>
  <si>
    <t>AUTH_MERCHANT_TRX_REFERENCE</t>
  </si>
  <si>
    <t>AUTH_STATUS</t>
  </si>
  <si>
    <t>CAPTURE_ACQUIRER</t>
  </si>
  <si>
    <t>CAPTURE_AUTHORIZATION_CODE</t>
  </si>
  <si>
    <t>CAPTURE_BATCH_ID</t>
  </si>
  <si>
    <t>CAPTURE_GATEWAY_TRX_ID</t>
  </si>
  <si>
    <t>CAPTURE_ID</t>
  </si>
  <si>
    <t>CAPTURE_MERCHANT_NUMBER</t>
  </si>
  <si>
    <t>CAPTURE_MERCHANT_TRX_REFERENCE</t>
  </si>
  <si>
    <t>PURCHASE_ACQUIRER</t>
  </si>
  <si>
    <t>PURCHASE_AUTHORIZATION_CODE</t>
  </si>
  <si>
    <t>PURCHASE_BATCH_ID</t>
  </si>
  <si>
    <t>PURCHASE_GATEWAY_TRX_ID</t>
  </si>
  <si>
    <t>PURCHASE_ID</t>
  </si>
  <si>
    <t>PURCHASE_MERCHANT_NUMBER</t>
  </si>
  <si>
    <t>PURCHASE_MERCHANT_TRX_REFERENCE</t>
  </si>
  <si>
    <t>PURCHASE_STATUS</t>
  </si>
  <si>
    <t>Visa</t>
  </si>
  <si>
    <t>PAYMENT</t>
  </si>
  <si>
    <t>ARS</t>
  </si>
  <si>
    <t>NONE</t>
  </si>
  <si>
    <t>debvisa</t>
  </si>
  <si>
    <t>debit_card</t>
  </si>
  <si>
    <t>approved</t>
  </si>
  <si>
    <t>Visa Ahora</t>
  </si>
  <si>
    <t>visa</t>
  </si>
  <si>
    <t>credit_card</t>
  </si>
  <si>
    <t>BBVA</t>
  </si>
  <si>
    <t>Mastercard</t>
  </si>
  <si>
    <t>maestro</t>
  </si>
  <si>
    <t>Banco Santander</t>
  </si>
  <si>
    <t>MELI</t>
  </si>
  <si>
    <t>Tarjeta Mercado Pago</t>
  </si>
  <si>
    <t>master</t>
  </si>
  <si>
    <t>Banco Provincia</t>
  </si>
  <si>
    <t>REFUND</t>
  </si>
  <si>
    <t>HSBC</t>
  </si>
  <si>
    <t>MP-MKT-915053222069643</t>
  </si>
  <si>
    <t>MP-MKT-7183519119844626</t>
  </si>
  <si>
    <t>Naranja</t>
  </si>
  <si>
    <t>debmaster</t>
  </si>
  <si>
    <t>Master</t>
  </si>
  <si>
    <t>Tarjeta Previaje Banco NaciÃ³n</t>
  </si>
  <si>
    <t>MP-MKT-5184134718964709</t>
  </si>
  <si>
    <t>Banco Supervielle</t>
  </si>
  <si>
    <t>ID</t>
  </si>
  <si>
    <t>EMPRESA</t>
  </si>
  <si>
    <t>FPRES</t>
  </si>
  <si>
    <t>TIPO_REG</t>
  </si>
  <si>
    <t>NUM_COM</t>
  </si>
  <si>
    <t>COD_OP</t>
  </si>
  <si>
    <t>TIPO_APLIC</t>
  </si>
  <si>
    <t>LOTE</t>
  </si>
  <si>
    <t>COD_BCO</t>
  </si>
  <si>
    <t>COD_CASA</t>
  </si>
  <si>
    <t>BCO_EST</t>
  </si>
  <si>
    <t>CASA_EST</t>
  </si>
  <si>
    <t>NUM_TAR</t>
  </si>
  <si>
    <t>FORIG_COMPRA</t>
  </si>
  <si>
    <t>IMPORTE</t>
  </si>
  <si>
    <t>SIGNO</t>
  </si>
  <si>
    <t>NUM_AUT</t>
  </si>
  <si>
    <t>NRO_LIQ</t>
  </si>
  <si>
    <t>PORCDTO_ARANCEL</t>
  </si>
  <si>
    <t>ARANCEL</t>
  </si>
  <si>
    <t>SIGNO_ARANCEL</t>
  </si>
  <si>
    <t>TNA</t>
  </si>
  <si>
    <t>COSTO_FIN</t>
  </si>
  <si>
    <t>SIGNO_CF</t>
  </si>
  <si>
    <t>LIBRE</t>
  </si>
  <si>
    <t>NUM_EST</t>
  </si>
  <si>
    <t>0005 - (A) comprob. de compra en $</t>
  </si>
  <si>
    <t>+</t>
  </si>
  <si>
    <t>558766XXXXXX9569</t>
  </si>
  <si>
    <t xml:space="preserve"> </t>
  </si>
  <si>
    <t>90000 00</t>
  </si>
  <si>
    <t>558766XXXXXX6685</t>
  </si>
  <si>
    <t>588559XXXXXX6995</t>
  </si>
  <si>
    <t>588897XXXXXX9658</t>
  </si>
  <si>
    <t>558766XXXXXX6988</t>
  </si>
  <si>
    <t>596799XXXXXX5988</t>
  </si>
  <si>
    <t>558758XXXXXX9665</t>
  </si>
  <si>
    <t>558766XXXXXX5588</t>
  </si>
  <si>
    <t>595587XXXXXX7767</t>
  </si>
  <si>
    <t>588897XXXXXX8675</t>
  </si>
  <si>
    <t>577956XXXXXX9698</t>
  </si>
  <si>
    <t>577956XXXXXX5889</t>
  </si>
  <si>
    <t>558765XXXXXX6895</t>
  </si>
  <si>
    <t>558766XXXXXX6556</t>
  </si>
  <si>
    <t>576788XXXXXX8999</t>
  </si>
  <si>
    <t>558766XXXXXX9889</t>
  </si>
  <si>
    <t>558766XXXXXX6977</t>
  </si>
  <si>
    <t>558769XXXXXX9956</t>
  </si>
  <si>
    <t>558766XXXXXX9866</t>
  </si>
  <si>
    <t>576788XXXXXX8997</t>
  </si>
  <si>
    <t>557596XXXXXX9986</t>
  </si>
  <si>
    <t>558765XXXXXX5566</t>
  </si>
  <si>
    <t>588559XXXXXX9566</t>
  </si>
  <si>
    <t>577956XXXXXX5569</t>
  </si>
  <si>
    <t>558677XXXXXX8976</t>
  </si>
  <si>
    <t>558765XXXXXX9998</t>
  </si>
  <si>
    <t>558757XXXXXX8675</t>
  </si>
  <si>
    <t>558677XXXXXX8985</t>
  </si>
  <si>
    <t>558758XXXXXX7599</t>
  </si>
  <si>
    <t>558765XXXXXX6966</t>
  </si>
  <si>
    <t>578768XXXXXX6685</t>
  </si>
  <si>
    <t>558765XXXXXX6887</t>
  </si>
  <si>
    <t>558758XXXXXX7798</t>
  </si>
  <si>
    <t>569888XXXXXX5998</t>
  </si>
  <si>
    <t>558765XXXXXX5687</t>
  </si>
  <si>
    <t>558765XXXXXX6896</t>
  </si>
  <si>
    <t>558766XXXXXX5996</t>
  </si>
  <si>
    <t>588897XXXXXX8755</t>
  </si>
  <si>
    <t>569888XXXXXX5987</t>
  </si>
  <si>
    <t>558769XXXXXX7995</t>
  </si>
  <si>
    <t>558766XXXXXX9577</t>
  </si>
  <si>
    <t>569888XXXXXX6988</t>
  </si>
  <si>
    <t>558765XXXXXX5558</t>
  </si>
  <si>
    <t>558769XXXXXX7679</t>
  </si>
  <si>
    <t>599859XXXXXX7696</t>
  </si>
  <si>
    <t>558769XXXXXX7886</t>
  </si>
  <si>
    <t>558766XXXXXX7655</t>
  </si>
  <si>
    <t>589987XXXXXX5987</t>
  </si>
  <si>
    <t>558765XXXXXX6985</t>
  </si>
  <si>
    <t>588559XXXXXX5778</t>
  </si>
  <si>
    <t>569888XXXXXX6986</t>
  </si>
  <si>
    <t>558769XXXXXX9788</t>
  </si>
  <si>
    <t>558765XXXXXX6595</t>
  </si>
  <si>
    <t>558766XXXXXX7686</t>
  </si>
  <si>
    <t>599859XXXXXX8786</t>
  </si>
  <si>
    <t>599859XXXXXX9698</t>
  </si>
  <si>
    <t>558677XXXXXX9999</t>
  </si>
  <si>
    <t>558766XXXXXX5886</t>
  </si>
  <si>
    <t>586679XXXXXX7886</t>
  </si>
  <si>
    <t>558765XXXXXX9779</t>
  </si>
  <si>
    <t>558766XXXXXX9988</t>
  </si>
  <si>
    <t>558768XXXXXX6979</t>
  </si>
  <si>
    <t>558765XXXXXX8679</t>
  </si>
  <si>
    <t>558766XXXXXX6997</t>
  </si>
  <si>
    <t>558766XXXXXX7958</t>
  </si>
  <si>
    <t>558677XXXXXX9998</t>
  </si>
  <si>
    <t>558677XXXXXX7978</t>
  </si>
  <si>
    <t>558758XXXXXX7779</t>
  </si>
  <si>
    <t>558769XXXXXX8769</t>
  </si>
  <si>
    <t>558766XXXXXX9655</t>
  </si>
  <si>
    <t>558769XXXXXX5556</t>
  </si>
  <si>
    <t>558768XXXXXX5969</t>
  </si>
  <si>
    <t>558765XXXXXX6696</t>
  </si>
  <si>
    <t>558766XXXXXX8975</t>
  </si>
  <si>
    <t>558766XXXXXX5957</t>
  </si>
  <si>
    <t>558757XXXXXX9777</t>
  </si>
  <si>
    <t>558769XXXXXX7577</t>
  </si>
  <si>
    <t>599685XXXXXX5998</t>
  </si>
  <si>
    <t>558765XXXXXX8958</t>
  </si>
  <si>
    <t>596799XXXXXX5966</t>
  </si>
  <si>
    <t>557558XXXXXX9988</t>
  </si>
  <si>
    <t>599685XXXXXX7997</t>
  </si>
  <si>
    <t>558766XXXXXX5785</t>
  </si>
  <si>
    <t>558757XXXXXX5968</t>
  </si>
  <si>
    <t>558758XXXXXX7966</t>
  </si>
  <si>
    <t>599859XXXXXX6797</t>
  </si>
  <si>
    <t>558766XXXXXX7999</t>
  </si>
  <si>
    <t>599859XXXXXX8598</t>
  </si>
  <si>
    <t>558766XXXXXX5856</t>
  </si>
  <si>
    <t>578768XXXXXX9758</t>
  </si>
  <si>
    <t>595896XXXXXX7996</t>
  </si>
  <si>
    <t>558769XXXXXX8966</t>
  </si>
  <si>
    <t>558677XXXXXX8979</t>
  </si>
  <si>
    <t>569888XXXXXX8976</t>
  </si>
  <si>
    <t>558765XXXXXX9758</t>
  </si>
  <si>
    <t>558769XXXXXX7876</t>
  </si>
  <si>
    <t>558769XXXXXX7878</t>
  </si>
  <si>
    <t>Comercios</t>
  </si>
  <si>
    <t>Comercios_TYPE</t>
  </si>
  <si>
    <t>ESTANDAR</t>
  </si>
  <si>
    <t>CUOTA A CUOTA</t>
  </si>
  <si>
    <t>RECURRING</t>
  </si>
  <si>
    <t>2022-01-02T23:13:36-04:00</t>
  </si>
  <si>
    <t>2022-01-02T23:13:35-04:00</t>
  </si>
  <si>
    <t>2022-01-02T23:13:37-04:00</t>
  </si>
  <si>
    <t>2022-01-02T23:12:39-04:00</t>
  </si>
  <si>
    <t>2022-01-02T23:12:38-04:00</t>
  </si>
  <si>
    <t>2022-01-02T23:13:10-04:00</t>
  </si>
  <si>
    <t>2022-01-02T23:13:08-04:00</t>
  </si>
  <si>
    <t>2022-01-02T23:13:40-04:00</t>
  </si>
  <si>
    <t>2022-01-02T23:13:38-04:00</t>
  </si>
  <si>
    <t>2022-01-02T23:13:09-04:00</t>
  </si>
  <si>
    <t>2022-01-02T23:13:11-04:00</t>
  </si>
  <si>
    <t>2022-01-02T23:13:39-04:00</t>
  </si>
  <si>
    <t>2022-01-02T23:13:12-04:00</t>
  </si>
  <si>
    <t>2022-01-02T23:12:40-04:00</t>
  </si>
  <si>
    <t>2022-01-02T23:13:42-04:00</t>
  </si>
  <si>
    <t>2022-01-02T23:13:41-04:00</t>
  </si>
  <si>
    <t>2022-01-02T23:13:13-04:00</t>
  </si>
  <si>
    <t>2022-01-02T23:12:43-04:00</t>
  </si>
  <si>
    <t>2022-01-02T23:13:14-04:00</t>
  </si>
  <si>
    <t>2022-01-02T23:12:44-04:00</t>
  </si>
  <si>
    <t>2022-01-02T23:13:15-04:00</t>
  </si>
  <si>
    <t>2022-01-02T23:13:45-04:00</t>
  </si>
  <si>
    <t>2022-01-02T23:12:45-04:00</t>
  </si>
  <si>
    <t>2022-01-02T23:13:46-04:00</t>
  </si>
  <si>
    <t>2022-01-02T23:13:17-04:00</t>
  </si>
  <si>
    <t>2022-01-02T23:12:46-04:00</t>
  </si>
  <si>
    <t>2022-01-02T23:12:47-04:00</t>
  </si>
  <si>
    <t>2022-01-02T23:13:44-04:00</t>
  </si>
  <si>
    <t>2022-01-02T23:13:18-04:00</t>
  </si>
  <si>
    <t>2022-01-02T23:12:49-04:00</t>
  </si>
  <si>
    <t>2022-01-02T23:12:48-04:00</t>
  </si>
  <si>
    <t>2022-01-02T23:13:16-04:00</t>
  </si>
  <si>
    <t>2022-01-02T23:12:50-04:00</t>
  </si>
  <si>
    <t>2022-01-02T23:12:51-04:00</t>
  </si>
  <si>
    <t>2022-01-02T23:12:53-04:00</t>
  </si>
  <si>
    <t>2022-01-02T23:12:55-04:00</t>
  </si>
  <si>
    <t>2022-01-02T23:12:54-04:00</t>
  </si>
  <si>
    <t>2022-01-02T23:12:57-04:00</t>
  </si>
  <si>
    <t>2022-01-02T23:12:56-04:00</t>
  </si>
  <si>
    <t>2022-01-02T23:12:59-04:00</t>
  </si>
  <si>
    <t>2022-01-02T23:13:00-04:00</t>
  </si>
  <si>
    <t>2022-01-02T23:13:01-04:00</t>
  </si>
  <si>
    <t>2022-01-02T23:13:02-04:00</t>
  </si>
  <si>
    <t>2022-01-02T23:13:05-04:00</t>
  </si>
  <si>
    <t>2022-01-02T23:13:07-04:00</t>
  </si>
  <si>
    <t>2022-01-02T23:13:06-04:00</t>
  </si>
  <si>
    <t>CAPTURE_NUM</t>
  </si>
  <si>
    <t>86</t>
  </si>
  <si>
    <t>82</t>
  </si>
  <si>
    <t>81</t>
  </si>
  <si>
    <t>456</t>
  </si>
  <si>
    <t>222</t>
  </si>
  <si>
    <t>CARD_NUMBER</t>
  </si>
  <si>
    <t>GTWC_AUTHORIZATION_CODE</t>
  </si>
  <si>
    <t>GTWT_ACQUIRER</t>
  </si>
  <si>
    <t>BRAND</t>
  </si>
  <si>
    <t>GTWT_MERCHANT_NUMBER</t>
  </si>
  <si>
    <t>MOV_CREATION_DATE</t>
  </si>
  <si>
    <t>MOV_CREATION_DATE_CLEAN</t>
  </si>
  <si>
    <t>TIPO_COMERCIO</t>
  </si>
  <si>
    <t>LIQ_6_TARJETA</t>
  </si>
  <si>
    <t>LIQ_4_TARJETA</t>
  </si>
  <si>
    <t>INCLUIR_CONCILIACION</t>
  </si>
  <si>
    <t>Incluir</t>
  </si>
  <si>
    <t>CLAVE_CONCILIACION</t>
  </si>
  <si>
    <t>ESTADO_CONCILIACION</t>
  </si>
  <si>
    <t>CONCILIADO</t>
  </si>
  <si>
    <t>NO CONCILIADO</t>
  </si>
  <si>
    <t>(en blanco)</t>
  </si>
  <si>
    <t>Total general</t>
  </si>
  <si>
    <t>% de Transacciones</t>
  </si>
  <si>
    <t>Monto Total</t>
  </si>
  <si>
    <t>% del monto</t>
  </si>
  <si>
    <t>Cant. de Transacciones</t>
  </si>
  <si>
    <t>Comisión+Iva</t>
  </si>
  <si>
    <t>Resultado</t>
  </si>
  <si>
    <t>Documento</t>
  </si>
  <si>
    <t>Monto total</t>
  </si>
  <si>
    <t>CLAVE</t>
  </si>
  <si>
    <t>466785XXXXXX7799</t>
  </si>
  <si>
    <t>Importe</t>
  </si>
  <si>
    <t>NORMALIZACIÓN DE DB – PRUEBA</t>
  </si>
  <si>
    <r>
      <t xml:space="preserve">En </t>
    </r>
    <r>
      <rPr>
        <b/>
        <sz val="11"/>
        <color theme="1"/>
        <rFont val="Calibri"/>
        <family val="2"/>
        <scheme val="minor"/>
      </rPr>
      <t>DB Prueba</t>
    </r>
    <r>
      <rPr>
        <sz val="11"/>
        <color theme="1"/>
        <rFont val="Calibri"/>
        <family val="2"/>
        <scheme val="minor"/>
      </rPr>
      <t xml:space="preserve"> se realizaron las siguientes normalizaciones para poder realizar una conciliación:</t>
    </r>
  </si>
  <si>
    <r>
      <t>1. CARD_NUMBER</t>
    </r>
    <r>
      <rPr>
        <sz val="11"/>
        <color theme="1"/>
        <rFont val="Calibri"/>
        <family val="2"/>
        <scheme val="minor"/>
      </rPr>
      <t xml:space="preserve"> = Unir las columnas </t>
    </r>
    <r>
      <rPr>
        <b/>
        <sz val="11"/>
        <color theme="1"/>
        <rFont val="Calibri"/>
        <family val="2"/>
        <scheme val="minor"/>
      </rPr>
      <t>CARD_SIX_FIRST_DIGITS</t>
    </r>
    <r>
      <rPr>
        <sz val="11"/>
        <color theme="1"/>
        <rFont val="Calibri"/>
        <family val="2"/>
        <scheme val="minor"/>
      </rPr>
      <t xml:space="preserve">, el texto </t>
    </r>
    <r>
      <rPr>
        <sz val="10"/>
        <color theme="1"/>
        <rFont val="Arial Unicode MS"/>
      </rPr>
      <t>"XXXXXX"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CARD_FOUR_LAST_DIGITS</t>
    </r>
    <r>
      <rPr>
        <sz val="11"/>
        <color theme="1"/>
        <rFont val="Calibri"/>
        <family val="2"/>
        <scheme val="minor"/>
      </rPr>
      <t>.</t>
    </r>
  </si>
  <si>
    <r>
      <t>2. GTWC_AUTHORIZATION_CODE</t>
    </r>
    <r>
      <rPr>
        <sz val="11"/>
        <color theme="1"/>
        <rFont val="Calibri"/>
        <family val="2"/>
        <scheme val="minor"/>
      </rPr>
      <t xml:space="preserve"> = Si </t>
    </r>
    <r>
      <rPr>
        <b/>
        <sz val="11"/>
        <color theme="1"/>
        <rFont val="Calibri"/>
        <family val="2"/>
        <scheme val="minor"/>
      </rPr>
      <t>CAPTURE_AUTHORIZATION_CODE</t>
    </r>
    <r>
      <rPr>
        <sz val="11"/>
        <color theme="1"/>
        <rFont val="Calibri"/>
        <family val="2"/>
        <scheme val="minor"/>
      </rPr>
      <t xml:space="preserve"> = </t>
    </r>
    <r>
      <rPr>
        <sz val="10"/>
        <color theme="1"/>
        <rFont val="Arial Unicode MS"/>
      </rPr>
      <t>"000000"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CAPTURE_ACQUIRER</t>
    </r>
    <r>
      <rPr>
        <sz val="11"/>
        <color theme="1"/>
        <rFont val="Calibri"/>
        <family val="2"/>
        <scheme val="minor"/>
      </rPr>
      <t xml:space="preserve"> = </t>
    </r>
    <r>
      <rPr>
        <sz val="10"/>
        <color theme="1"/>
        <rFont val="Arial Unicode MS"/>
      </rPr>
      <t>"Cabal"</t>
    </r>
    <r>
      <rPr>
        <sz val="11"/>
        <color theme="1"/>
        <rFont val="Calibri"/>
        <family val="2"/>
        <scheme val="minor"/>
      </rPr>
      <t xml:space="preserve">, devuelve un espacio vacío; en caso contrario, traer los datos tal como están en </t>
    </r>
    <r>
      <rPr>
        <b/>
        <sz val="11"/>
        <color theme="1"/>
        <rFont val="Calibri"/>
        <family val="2"/>
        <scheme val="minor"/>
      </rPr>
      <t>CAPTURE_AUTHORIZATION_CODE</t>
    </r>
    <r>
      <rPr>
        <sz val="11"/>
        <color theme="1"/>
        <rFont val="Calibri"/>
        <family val="2"/>
        <scheme val="minor"/>
      </rPr>
      <t>.</t>
    </r>
  </si>
  <si>
    <r>
      <t>3. GTWT_ACQUIRER</t>
    </r>
    <r>
      <rPr>
        <sz val="11"/>
        <color theme="1"/>
        <rFont val="Calibri"/>
        <family val="2"/>
        <scheme val="minor"/>
      </rPr>
      <t xml:space="preserve"> = Validar </t>
    </r>
    <r>
      <rPr>
        <b/>
        <sz val="11"/>
        <color theme="1"/>
        <rFont val="Calibri"/>
        <family val="2"/>
        <scheme val="minor"/>
      </rPr>
      <t>CAPTURE_ACQUIRER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PURCHASE_ACQUIRER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AUTH_ACQUIRER</t>
    </r>
    <r>
      <rPr>
        <sz val="11"/>
        <color theme="1"/>
        <rFont val="Calibri"/>
        <family val="2"/>
        <scheme val="minor"/>
      </rPr>
      <t>:</t>
    </r>
  </si>
  <si>
    <r>
      <t xml:space="preserve">Si alguna contiene </t>
    </r>
    <r>
      <rPr>
        <sz val="10"/>
        <color theme="1"/>
        <rFont val="Arial Unicode MS"/>
      </rPr>
      <t>"Mastercard"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"Firstdata"</t>
    </r>
    <r>
      <rPr>
        <sz val="11"/>
        <color theme="1"/>
        <rFont val="Calibri"/>
        <family val="2"/>
        <scheme val="minor"/>
      </rPr>
      <t xml:space="preserve"> o </t>
    </r>
    <r>
      <rPr>
        <sz val="10"/>
        <color theme="1"/>
        <rFont val="Arial Unicode MS"/>
      </rPr>
      <t>"Diners"</t>
    </r>
    <r>
      <rPr>
        <sz val="11"/>
        <color theme="1"/>
        <rFont val="Calibri"/>
        <family val="2"/>
        <scheme val="minor"/>
      </rPr>
      <t xml:space="preserve">, devolver </t>
    </r>
    <r>
      <rPr>
        <sz val="10"/>
        <color theme="1"/>
        <rFont val="Arial Unicode MS"/>
      </rPr>
      <t>"FD"</t>
    </r>
    <r>
      <rPr>
        <sz val="11"/>
        <color theme="1"/>
        <rFont val="Calibri"/>
        <family val="2"/>
        <scheme val="minor"/>
      </rPr>
      <t>.</t>
    </r>
  </si>
  <si>
    <r>
      <t xml:space="preserve">Si alguna contiene </t>
    </r>
    <r>
      <rPr>
        <sz val="10"/>
        <color theme="1"/>
        <rFont val="Arial Unicode MS"/>
      </rPr>
      <t>"Visa"</t>
    </r>
    <r>
      <rPr>
        <sz val="11"/>
        <color theme="1"/>
        <rFont val="Calibri"/>
        <family val="2"/>
        <scheme val="minor"/>
      </rPr>
      <t xml:space="preserve">, devolver </t>
    </r>
    <r>
      <rPr>
        <sz val="10"/>
        <color theme="1"/>
        <rFont val="Arial Unicode MS"/>
      </rPr>
      <t>"PRISMA"</t>
    </r>
    <r>
      <rPr>
        <sz val="11"/>
        <color theme="1"/>
        <rFont val="Calibri"/>
        <family val="2"/>
        <scheme val="minor"/>
      </rPr>
      <t>.</t>
    </r>
  </si>
  <si>
    <t>En cualquier otro caso, devolver el contenido de estas columnas en mayúsculas.</t>
  </si>
  <si>
    <t>En cualquier otro caso:</t>
  </si>
  <si>
    <r>
      <t xml:space="preserve">Primeros 2 dígitos </t>
    </r>
    <r>
      <rPr>
        <sz val="10"/>
        <color theme="1"/>
        <rFont val="Arial Unicode MS"/>
      </rPr>
      <t>"34"</t>
    </r>
    <r>
      <rPr>
        <sz val="11"/>
        <color theme="1"/>
        <rFont val="Calibri"/>
        <family val="2"/>
        <scheme val="minor"/>
      </rPr>
      <t xml:space="preserve"> o </t>
    </r>
    <r>
      <rPr>
        <sz val="10"/>
        <color theme="1"/>
        <rFont val="Arial Unicode MS"/>
      </rPr>
      <t>"37"</t>
    </r>
    <r>
      <rPr>
        <sz val="11"/>
        <color theme="1"/>
        <rFont val="Calibri"/>
        <family val="2"/>
        <scheme val="minor"/>
      </rPr>
      <t xml:space="preserve"> → </t>
    </r>
    <r>
      <rPr>
        <sz val="10"/>
        <color theme="1"/>
        <rFont val="Arial Unicode MS"/>
      </rPr>
      <t>"AMERICAN EXPRESS"</t>
    </r>
  </si>
  <si>
    <r>
      <t xml:space="preserve">Primer dígito </t>
    </r>
    <r>
      <rPr>
        <sz val="10"/>
        <color theme="1"/>
        <rFont val="Arial Unicode MS"/>
      </rPr>
      <t>"5"</t>
    </r>
    <r>
      <rPr>
        <sz val="11"/>
        <color theme="1"/>
        <rFont val="Calibri"/>
        <family val="2"/>
        <scheme val="minor"/>
      </rPr>
      <t xml:space="preserve"> o </t>
    </r>
    <r>
      <rPr>
        <sz val="10"/>
        <color theme="1"/>
        <rFont val="Arial Unicode MS"/>
      </rPr>
      <t>"2"</t>
    </r>
    <r>
      <rPr>
        <sz val="11"/>
        <color theme="1"/>
        <rFont val="Calibri"/>
        <family val="2"/>
        <scheme val="minor"/>
      </rPr>
      <t xml:space="preserve"> → </t>
    </r>
    <r>
      <rPr>
        <sz val="10"/>
        <color theme="1"/>
        <rFont val="Arial Unicode MS"/>
      </rPr>
      <t>"MASTERCARD"</t>
    </r>
  </si>
  <si>
    <r>
      <t xml:space="preserve">Primer dígito </t>
    </r>
    <r>
      <rPr>
        <sz val="10"/>
        <color theme="1"/>
        <rFont val="Arial Unicode MS"/>
      </rPr>
      <t>"4"</t>
    </r>
    <r>
      <rPr>
        <sz val="11"/>
        <color theme="1"/>
        <rFont val="Calibri"/>
        <family val="2"/>
        <scheme val="minor"/>
      </rPr>
      <t xml:space="preserve"> → </t>
    </r>
    <r>
      <rPr>
        <sz val="10"/>
        <color theme="1"/>
        <rFont val="Arial Unicode MS"/>
      </rPr>
      <t>"VISA"</t>
    </r>
  </si>
  <si>
    <r>
      <t xml:space="preserve">En cualquier otro caso → </t>
    </r>
    <r>
      <rPr>
        <sz val="10"/>
        <color theme="1"/>
        <rFont val="Arial Unicode MS"/>
      </rPr>
      <t>"PENDIENTE"</t>
    </r>
  </si>
  <si>
    <r>
      <t>6. MOV_CREATION_DATE</t>
    </r>
    <r>
      <rPr>
        <sz val="11"/>
        <color theme="1"/>
        <rFont val="Calibri"/>
        <family val="2"/>
        <scheme val="minor"/>
      </rPr>
      <t xml:space="preserve"> = Agregar 1 día a </t>
    </r>
    <r>
      <rPr>
        <b/>
        <sz val="11"/>
        <color theme="1"/>
        <rFont val="Calibri"/>
        <family val="2"/>
        <scheme val="minor"/>
      </rPr>
      <t>MOV_CREATED_DATE</t>
    </r>
    <r>
      <rPr>
        <sz val="11"/>
        <color theme="1"/>
        <rFont val="Calibri"/>
        <family val="2"/>
        <scheme val="minor"/>
      </rPr>
      <t xml:space="preserve"> y formatear solo como fecha (sin hora).</t>
    </r>
  </si>
  <si>
    <t>PARÁMETROS COMERCIOS</t>
  </si>
  <si>
    <r>
      <t xml:space="preserve">La relación entre </t>
    </r>
    <r>
      <rPr>
        <b/>
        <sz val="11"/>
        <color theme="1"/>
        <rFont val="Calibri"/>
        <family val="2"/>
        <scheme val="minor"/>
      </rPr>
      <t>DB Prueba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COMERCIOS</t>
    </r>
    <r>
      <rPr>
        <sz val="11"/>
        <color theme="1"/>
        <rFont val="Calibri"/>
        <family val="2"/>
        <scheme val="minor"/>
      </rPr>
      <t>:</t>
    </r>
  </si>
  <si>
    <t>DB Prueba</t>
  </si>
  <si>
    <t>COMERCIOS</t>
  </si>
  <si>
    <t>COMERCIO</t>
  </si>
  <si>
    <r>
      <t>TIPO_COMERCIO</t>
    </r>
    <r>
      <rPr>
        <sz val="11"/>
        <color theme="1"/>
        <rFont val="Calibri"/>
        <family val="2"/>
        <scheme val="minor"/>
      </rPr>
      <t xml:space="preserve"> = Determina qué merchants son </t>
    </r>
    <r>
      <rPr>
        <sz val="10"/>
        <color theme="1"/>
        <rFont val="Arial Unicode MS"/>
      </rPr>
      <t>"ESTÁNDAR"</t>
    </r>
    <r>
      <rPr>
        <sz val="11"/>
        <color theme="1"/>
        <rFont val="Calibri"/>
        <family val="2"/>
        <scheme val="minor"/>
      </rPr>
      <t>, ya que solo estos se utilizan para la conciliación.</t>
    </r>
  </si>
  <si>
    <t>NORMALIZACIÓN DEL INFORME FX</t>
  </si>
  <si>
    <r>
      <t>1. LIQ_6_TARJETA</t>
    </r>
    <r>
      <rPr>
        <sz val="11"/>
        <color theme="1"/>
        <rFont val="Calibri"/>
        <family val="2"/>
        <scheme val="minor"/>
      </rPr>
      <t xml:space="preserve"> = Extraer los primeros 6 dígitos de </t>
    </r>
    <r>
      <rPr>
        <b/>
        <sz val="11"/>
        <color theme="1"/>
        <rFont val="Calibri"/>
        <family val="2"/>
        <scheme val="minor"/>
      </rPr>
      <t>NUM_TAR</t>
    </r>
    <r>
      <rPr>
        <sz val="11"/>
        <color theme="1"/>
        <rFont val="Calibri"/>
        <family val="2"/>
        <scheme val="minor"/>
      </rPr>
      <t>.</t>
    </r>
  </si>
  <si>
    <r>
      <t>2. LIQ_4_TARJETA</t>
    </r>
    <r>
      <rPr>
        <sz val="11"/>
        <color theme="1"/>
        <rFont val="Calibri"/>
        <family val="2"/>
        <scheme val="minor"/>
      </rPr>
      <t xml:space="preserve"> = Extraer los últimos 4 dígitos de </t>
    </r>
    <r>
      <rPr>
        <b/>
        <sz val="11"/>
        <color theme="1"/>
        <rFont val="Calibri"/>
        <family val="2"/>
        <scheme val="minor"/>
      </rPr>
      <t>NUM_TAR</t>
    </r>
    <r>
      <rPr>
        <sz val="11"/>
        <color theme="1"/>
        <rFont val="Calibri"/>
        <family val="2"/>
        <scheme val="minor"/>
      </rPr>
      <t>.</t>
    </r>
  </si>
  <si>
    <t>CONCILIACIÓN</t>
  </si>
  <si>
    <t>Resultado esperado: monto total de transacciones conciliadas y no conciliadas, monto correspondiente a cada categoría y porcentaje de transacciones y dinero.</t>
  </si>
  <si>
    <r>
      <t xml:space="preserve">Reglas de conciliación entre </t>
    </r>
    <r>
      <rPr>
        <b/>
        <sz val="11"/>
        <color theme="1"/>
        <rFont val="Calibri"/>
        <family val="2"/>
        <scheme val="minor"/>
      </rPr>
      <t>DB Prueba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FX</t>
    </r>
    <r>
      <rPr>
        <sz val="11"/>
        <color theme="1"/>
        <rFont val="Calibri"/>
        <family val="2"/>
        <scheme val="minor"/>
      </rPr>
      <t>:</t>
    </r>
  </si>
  <si>
    <t>FX</t>
  </si>
  <si>
    <t>EFECTIVO EN CONTROL</t>
  </si>
  <si>
    <r>
      <t xml:space="preserve">1. Crear una tabla dinámica agrupando por </t>
    </r>
    <r>
      <rPr>
        <b/>
        <sz val="11"/>
        <color theme="1"/>
        <rFont val="Calibri"/>
        <family val="2"/>
        <scheme val="minor"/>
      </rPr>
      <t>PAY_COLLECTOR_DOCUMENT</t>
    </r>
    <r>
      <rPr>
        <sz val="11"/>
        <color theme="1"/>
        <rFont val="Calibri"/>
        <family val="2"/>
        <scheme val="minor"/>
      </rPr>
      <t xml:space="preserve"> y sumando por </t>
    </r>
    <r>
      <rPr>
        <b/>
        <sz val="11"/>
        <color theme="1"/>
        <rFont val="Calibri"/>
        <family val="2"/>
        <scheme val="minor"/>
      </rPr>
      <t>VALOR EL IMPORTE (VI)</t>
    </r>
    <r>
      <rPr>
        <sz val="11"/>
        <color theme="1"/>
        <rFont val="Calibri"/>
        <family val="2"/>
        <scheme val="minor"/>
      </rPr>
      <t>.</t>
    </r>
  </si>
  <si>
    <t>2. Aplicar la siguiente lógica de comisión + IVA (21%):</t>
  </si>
  <si>
    <t>GAMA</t>
  </si>
  <si>
    <t>REGLA</t>
  </si>
  <si>
    <t>COMISIÓN</t>
  </si>
  <si>
    <t>VI &lt;= 20.000</t>
  </si>
  <si>
    <t>20.000 &lt; VI &lt;= 40.000</t>
  </si>
  <si>
    <t>1% sobre exceso + IVA</t>
  </si>
  <si>
    <t>VI &gt; 40.000</t>
  </si>
  <si>
    <t>3% sobre exceso + IVA</t>
  </si>
  <si>
    <r>
      <t>4. BRAND</t>
    </r>
    <r>
      <rPr>
        <sz val="11"/>
        <color theme="1"/>
        <rFont val="Calibri"/>
        <family val="2"/>
        <scheme val="minor"/>
      </rPr>
      <t xml:space="preserve"> = Si PAY_METHOD contiene "MASTER", "MAESTRO", "MASTERCARD" o "Master", devolver "MASTERCARD".</t>
    </r>
  </si>
  <si>
    <r>
      <t xml:space="preserve">   5. GTWT_MERCHANT_NUMBER</t>
    </r>
    <r>
      <rPr>
        <sz val="11"/>
        <color theme="1"/>
        <rFont val="Calibri"/>
        <family val="2"/>
        <scheme val="minor"/>
      </rPr>
      <t xml:space="preserve"> = Evaluar las columnas </t>
    </r>
    <r>
      <rPr>
        <b/>
        <sz val="11"/>
        <color theme="1"/>
        <rFont val="Calibri"/>
        <family val="2"/>
        <scheme val="minor"/>
      </rPr>
      <t>PURCHASE_MERCHANT_NUMBER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CAPTURE_MERCHANT_NUMBER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AUTH_MERCHANT_NUMBER</t>
    </r>
    <r>
      <rPr>
        <sz val="11"/>
        <color theme="1"/>
        <rFont val="Calibri"/>
        <family val="2"/>
        <scheme val="minor"/>
      </rPr>
      <t xml:space="preserve"> en ese orden. Devolver la primera información encontrada; si ninguna contiene datos, dejar vacío.</t>
    </r>
  </si>
  <si>
    <t>GTWT_MERCHANT_NUMBER  =</t>
  </si>
  <si>
    <t>GTWT_MERCHANT_NUMBER           =</t>
  </si>
  <si>
    <t>CARD_SIX_FIRST_DIGITS                    =</t>
  </si>
  <si>
    <t>CARD_FOUR_LAST_DIGITS                =</t>
  </si>
  <si>
    <t>MOV_CREATION_DATE                      =</t>
  </si>
  <si>
    <t>MOV_AMOUNT                                     =</t>
  </si>
  <si>
    <r>
      <t>Nota:</t>
    </r>
    <r>
      <rPr>
        <i/>
        <sz val="11"/>
        <color theme="1"/>
        <rFont val="Calibri"/>
        <family val="2"/>
        <scheme val="minor"/>
      </rPr>
      <t xml:space="preserve"> Todos los datos se han adaptado para una versión de prueba reducida. Los valores y registros se ajustaron para mostrar correctamente la funcionalidad de fórmulas, tablas dinámicas y gráficos.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</si>
</sst>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 Unicode MS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Alignment="1">
      <alignment vertical="center"/>
    </xf>
    <xf numFmtId="14" fontId="0" fillId="0" borderId="0" xfId="0" applyNumberFormat="1"/>
    <xf numFmtId="14" fontId="1" fillId="2" borderId="2" xfId="0" applyNumberFormat="1" applyFont="1" applyFill="1" applyBorder="1"/>
    <xf numFmtId="2" fontId="1" fillId="2" borderId="2" xfId="0" applyNumberFormat="1" applyFont="1" applyFill="1" applyBorder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0" fontId="0" fillId="0" borderId="0" xfId="0" applyAlignment="1">
      <alignment vertical="top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3" fillId="0" borderId="0" xfId="0" applyFont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43"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</dxfs>
  <tableStyles count="0" defaultTableStyle="TableStyleMedium2" defaultPivotStyle="PivotStyleLight16"/>
  <colors>
    <mruColors>
      <color rgb="FFFB19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[Conciliacion_Prueba.xlsx]Resumen_Final!TablaDinámica1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Comparativo de montos conciliados vs no conciliados</a:t>
            </a:r>
            <a:endParaRPr lang="en-US"/>
          </a:p>
        </c:rich>
      </c:tx>
      <c:layout>
        <c:manualLayout>
          <c:xMode val="edge"/>
          <c:yMode val="edge"/>
          <c:x val="0.1644234470691163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B1919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Resumen_Final!$D$11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B191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148-42A4-822E-E75990751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Resumen_Final!$C$12:$C$14</c:f>
              <c:strCache>
                <c:ptCount val="2"/>
                <c:pt idx="0">
                  <c:v>CONCILIADO</c:v>
                </c:pt>
                <c:pt idx="1">
                  <c:v>NO CONCILIADO</c:v>
                </c:pt>
              </c:strCache>
            </c:strRef>
          </c:cat>
          <c:val>
            <c:numRef>
              <c:f>Resumen_Final!$D$12:$D$14</c:f>
              <c:numCache>
                <c:formatCode>"$"\ #,##0.00</c:formatCode>
                <c:ptCount val="2"/>
                <c:pt idx="0">
                  <c:v>101668</c:v>
                </c:pt>
                <c:pt idx="1">
                  <c:v>293787.8899999999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8-42A4-822E-E75990751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0663759"/>
        <c:axId val="310663279"/>
      </c:barChart>
      <c:catAx>
        <c:axId val="31066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63279"/>
        <c:crosses val="autoZero"/>
        <c:auto val="1"/>
        <c:lblAlgn val="ctr"/>
        <c:lblOffset val="100"/>
        <c:noMultiLvlLbl val="0"/>
      </c:catAx>
      <c:valAx>
        <c:axId val="310663279"/>
        <c:scaling>
          <c:orientation val="minMax"/>
        </c:scaling>
        <c:delete val="0"/>
        <c:axPos val="l"/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6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7</xdr:row>
      <xdr:rowOff>4762</xdr:rowOff>
    </xdr:from>
    <xdr:to>
      <xdr:col>4</xdr:col>
      <xdr:colOff>180975</xdr:colOff>
      <xdr:row>21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ECF15B-4FF2-BF55-3E60-7E5CCD995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952.772793402779" createdVersion="8" refreshedVersion="8" minRefreshableVersion="3" recordCount="100" xr:uid="{CCB0C2DB-C534-4505-ABDD-38496468B513}">
  <cacheSource type="worksheet">
    <worksheetSource name="Tab_Prueba_norm"/>
  </cacheSource>
  <cacheFields count="47">
    <cacheField name="CARD_FOUR_LAST_DIGITS" numFmtId="0">
      <sharedItems containsSemiMixedTypes="0" containsString="0" containsNumber="1" containsInteger="1" minValue="9" maxValue="9998"/>
    </cacheField>
    <cacheField name="CARD_ISSUER_ID" numFmtId="0">
      <sharedItems containsSemiMixedTypes="0" containsString="0" containsNumber="1" containsInteger="1" minValue="1" maxValue="12513"/>
    </cacheField>
    <cacheField name="CARD_ISSUER_NAME" numFmtId="0">
      <sharedItems/>
    </cacheField>
    <cacheField name="CARD_SIX_FIRST_DIGITS" numFmtId="0">
      <sharedItems containsSemiMixedTypes="0" containsString="0" containsNumber="1" containsInteger="1" minValue="466785" maxValue="598988"/>
    </cacheField>
    <cacheField name="MOV_AMOUNT" numFmtId="0">
      <sharedItems containsSemiMixedTypes="0" containsString="0" containsNumber="1" minValue="-4298.8900000000003" maxValue="129999"/>
    </cacheField>
    <cacheField name="MOV_CREATED_DATE" numFmtId="0">
      <sharedItems/>
    </cacheField>
    <cacheField name="MOV_OPERATION" numFmtId="0">
      <sharedItems/>
    </cacheField>
    <cacheField name="PAY_COLLECTOR_DOCUMENT" numFmtId="0">
      <sharedItems containsString="0" containsBlank="1" containsNumber="1" containsInteger="1" minValue="20042839338" maxValue="34500045339" count="8000">
        <n v="20213636287"/>
        <n v="20340935315"/>
        <n v="20201070008"/>
        <n v="30708808691"/>
        <n v="27421152492"/>
        <n v="27939355702"/>
        <n v="30707033149"/>
        <n v="20935595461"/>
        <n v="20295922827"/>
        <n v="27360874392"/>
        <n v="23375994534"/>
        <n v="30708574836"/>
        <n v="23369369679"/>
        <n v="20172071393"/>
        <n v="30716527820"/>
        <n v="30659863789"/>
        <n v="20302366633"/>
        <n v="27374926832"/>
        <n v="20080115890"/>
        <n v="20320470103"/>
        <n v="27321177897"/>
        <n v="20241248322"/>
        <n v="30678774495"/>
        <n v="20334423132"/>
        <n v="20349443512"/>
        <n v="27244422417"/>
        <n v="20271023252"/>
        <m/>
        <n v="30569451481"/>
        <n v="27230580494"/>
        <n v="33679367779"/>
        <n v="27348712603"/>
        <n v="30717000524"/>
        <n v="33692983039"/>
        <n v="20345611313"/>
        <n v="30715313886"/>
        <n v="30715885596"/>
        <n v="30516186670"/>
        <n v="30639453738"/>
        <n v="27442101618"/>
        <n v="20380294959"/>
        <n v="20395129229"/>
        <n v="20263648197"/>
        <n v="27216548286"/>
        <n v="30703088534"/>
        <n v="27167053942"/>
        <n v="20321162186"/>
        <n v="20369147715"/>
        <n v="27294689678"/>
        <n v="30663288497"/>
        <n v="30716381982"/>
        <n v="20234130979"/>
        <n v="20177328414"/>
        <n v="20200649398"/>
        <n v="27052798278"/>
        <n v="30717421023"/>
        <n v="30678814357"/>
        <n v="20232102730"/>
        <n v="33698461069"/>
        <n v="27400967216"/>
        <n v="27398294837"/>
        <n v="20393875586"/>
        <n v="30712019472"/>
        <n v="27390691861"/>
        <n v="23130971369"/>
        <n v="30716205998"/>
        <n v="30715550284"/>
        <n v="20306572351"/>
        <n v="27177261349"/>
        <n v="20242122845"/>
        <n v="30708407611"/>
        <n v="33621364559"/>
        <n v="20353596404"/>
        <n v="30711366365"/>
        <n v="20179370310"/>
        <n v="23162371819"/>
        <n v="27306713499"/>
        <n v="20947993187"/>
        <n v="20326905683"/>
        <n v="30715094254"/>
        <n v="27368671660"/>
        <n v="30715257749"/>
        <n v="27271162494"/>
        <n v="20398507135"/>
        <n v="20279941250"/>
        <n v="20328266734"/>
        <n v="30709107301" u="1"/>
        <n v="27330231675" u="1"/>
        <n v="30715896539" u="1"/>
        <n v="30711985464" u="1"/>
        <n v="27419096704" u="1"/>
        <n v="27241333146" u="1"/>
        <n v="20086474337" u="1"/>
        <n v="20370946001" u="1"/>
        <n v="27321400588" u="1"/>
        <n v="27345604524" u="1"/>
        <n v="20292736348" u="1"/>
        <n v="23368220469" u="1"/>
        <n v="20478951621" u="1"/>
        <n v="30716196808" u="1"/>
        <n v="30714869937" u="1"/>
        <n v="27354356428" u="1"/>
        <n v="20316836616" u="1"/>
        <n v="30715991477" u="1"/>
        <n v="27174108531" u="1"/>
        <n v="20376629776" u="1"/>
        <n v="20289245570" u="1"/>
        <n v="27398872946" u="1"/>
        <n v="20321400664" u="1"/>
        <n v="30715567608" u="1"/>
        <n v="20296473554" u="1"/>
        <n v="30685889397" u="1"/>
        <n v="30714813656" u="1"/>
        <n v="30716986094" u="1"/>
        <n v="23330230509" u="1"/>
        <n v="30715323423" u="1"/>
        <n v="30687652084" u="1"/>
        <n v="20295232162" u="1"/>
        <n v="20356054327" u="1"/>
        <n v="27281515018" u="1"/>
        <n v="20368154726" u="1"/>
        <n v="33715332979" u="1"/>
        <n v="27388814077" u="1"/>
        <n v="20228609073" u="1"/>
        <n v="23242572904" u="1"/>
        <n v="30639844591" u="1"/>
        <n v="20263640188" u="1"/>
        <n v="27396455620" u="1"/>
        <n v="20216741812" u="1"/>
        <n v="20261723337" u="1"/>
        <n v="30717250857" u="1"/>
        <n v="20177034607" u="1"/>
        <n v="20444657635" u="1"/>
        <n v="27337537184" u="1"/>
        <n v="23416230064" u="1"/>
        <n v="30708152974" u="1"/>
        <n v="20329477992" u="1"/>
        <n v="30711820325" u="1"/>
        <n v="20308005535" u="1"/>
        <n v="20409603336" u="1"/>
        <n v="27935774182" u="1"/>
        <n v="30610252334" u="1"/>
        <n v="20395284607" u="1"/>
        <n v="30715914812" u="1"/>
        <n v="20383952183" u="1"/>
        <n v="30708145773" u="1"/>
        <n v="27389206607" u="1"/>
        <n v="20214758289" u="1"/>
        <n v="30715070363" u="1"/>
        <n v="20251344230" u="1"/>
        <n v="27389363400" u="1"/>
        <n v="27359937895" u="1"/>
        <n v="27385852172" u="1"/>
        <n v="20234080173" u="1"/>
        <n v="30715107186" u="1"/>
        <n v="27312616071" u="1"/>
        <n v="27175454719" u="1"/>
        <n v="27252249848" u="1"/>
        <n v="30677682775" u="1"/>
        <n v="30999074843" u="1"/>
        <n v="20242337469" u="1"/>
        <n v="27359468577" u="1"/>
        <n v="20376259685" u="1"/>
        <n v="30714166006" u="1"/>
        <n v="20427521428" u="1"/>
        <n v="20255925408" u="1"/>
        <n v="23417216189" u="1"/>
        <n v="20923772589" u="1"/>
        <n v="27241458291" u="1"/>
        <n v="30707676783" u="1"/>
        <n v="30716169290" u="1"/>
        <n v="20251777455" u="1"/>
        <n v="20341974675" u="1"/>
        <n v="20314213816" u="1"/>
        <n v="20414163220" u="1"/>
        <n v="20954938787" u="1"/>
        <n v="30708222859" u="1"/>
        <n v="27346590578" u="1"/>
        <n v="27272664450" u="1"/>
        <n v="20393990687" u="1"/>
        <n v="30710326831" u="1"/>
        <n v="20208422929" u="1"/>
        <n v="20295617269" u="1"/>
        <n v="30673695317" u="1"/>
        <n v="23354466619" u="1"/>
        <n v="27364066053" u="1"/>
        <n v="20162931874" u="1"/>
        <n v="20303333038" u="1"/>
        <n v="30715729594" u="1"/>
        <n v="20455360537" u="1"/>
        <n v="23104820999" u="1"/>
        <n v="23209761629" u="1"/>
        <n v="20347548562" u="1"/>
        <n v="20308912133" u="1"/>
        <n v="30707792775" u="1"/>
        <n v="20115516761" u="1"/>
        <n v="30710878699" u="1"/>
        <n v="27175665426" u="1"/>
        <n v="30694518830" u="1"/>
        <n v="33714228809" u="1"/>
        <n v="20299851576" u="1"/>
        <n v="23301331509" u="1"/>
        <n v="27349432221" u="1"/>
        <n v="27373606567" u="1"/>
        <n v="27379093669" u="1"/>
        <n v="20114622266" u="1"/>
        <n v="30716300753" u="1"/>
        <n v="27948258191" u="1"/>
        <n v="20229972813" u="1"/>
        <n v="27389643020" u="1"/>
        <n v="27375544550" u="1"/>
        <n v="27254973047" u="1"/>
        <n v="20274947900" u="1"/>
        <n v="27924461689" u="1"/>
        <n v="27297192995" u="1"/>
        <n v="27276981582" u="1"/>
        <n v="20241004644" u="1"/>
        <n v="27361162450" u="1"/>
        <n v="20146625445" u="1"/>
        <n v="27386630157" u="1"/>
        <n v="20372026619" u="1"/>
        <n v="20311945093" u="1"/>
        <n v="27321524759" u="1"/>
        <n v="27243621084" u="1"/>
        <n v="27207560907" u="1"/>
        <n v="27339048431" u="1"/>
        <n v="30716533820" u="1"/>
        <n v="20260035399" u="1"/>
        <n v="20301425830" u="1"/>
        <n v="27180750016" u="1"/>
        <n v="20349480701" u="1"/>
        <n v="30716984237" u="1"/>
        <n v="20250308850" u="1"/>
        <n v="27362755714" u="1"/>
        <n v="27407471550" u="1"/>
        <n v="20378040230" u="1"/>
        <n v="27141046638" u="1"/>
        <n v="20176855763" u="1"/>
        <n v="20371707531" u="1"/>
        <n v="20297606582" u="1"/>
        <n v="27341639412" u="1"/>
        <n v="27358839067" u="1"/>
        <n v="27351229549" u="1"/>
        <n v="30685592432" u="1"/>
        <n v="33716364459" u="1"/>
        <n v="27259977822" u="1"/>
        <n v="30715833634" u="1"/>
        <n v="27190009292" u="1"/>
        <n v="27355009020" u="1"/>
        <n v="20133169998" u="1"/>
        <n v="30563010343" u="1"/>
        <n v="27283302895" u="1"/>
        <n v="20265113851" u="1"/>
        <n v="27395988323" u="1"/>
        <n v="20369810724" u="1"/>
        <n v="23365918309" u="1"/>
        <n v="20268843923" u="1"/>
        <n v="27436208605" u="1"/>
        <n v="27230009150" u="1"/>
        <n v="30689153689" u="1"/>
        <n v="27348446415" u="1"/>
        <n v="27389103239" u="1"/>
        <n v="27115936900" u="1"/>
        <n v="20077203088" u="1"/>
        <n v="30710194927" u="1"/>
        <n v="30715257099" u="1"/>
        <n v="27061703964" u="1"/>
        <n v="30707457674" u="1"/>
        <n v="27359814211" u="1"/>
        <n v="23344790574" u="1"/>
        <n v="30708410396" u="1"/>
        <n v="20143154646" u="1"/>
        <n v="23208001809" u="1"/>
        <n v="23396373424" u="1"/>
        <n v="30716950758" u="1"/>
        <n v="27331549245" u="1"/>
        <n v="20225176311" u="1"/>
        <n v="20357251622" u="1"/>
        <n v="27217933655" u="1"/>
        <n v="20145556970" u="1"/>
        <n v="30717183963" u="1"/>
        <n v="30500017704" u="1"/>
        <n v="27364550621" u="1"/>
        <n v="27340849650" u="1"/>
        <n v="20388128276" u="1"/>
        <n v="20282931002" u="1"/>
        <n v="20311498348" u="1"/>
        <n v="20366376896" u="1"/>
        <n v="20167592210" u="1"/>
        <n v="20272980552" u="1"/>
        <n v="30712864105" u="1"/>
        <n v="20449828616" u="1"/>
        <n v="20389358046" u="1"/>
        <n v="27351156010" u="1"/>
        <n v="20401568515" u="1"/>
        <n v="20415035552" u="1"/>
        <n v="20324674005" u="1"/>
        <n v="27321467771" u="1"/>
        <n v="27324264995" u="1"/>
        <n v="20334121632" u="1"/>
        <n v="27065013563" u="1"/>
        <n v="20403393682" u="1"/>
        <n v="27281882894" u="1"/>
        <n v="27941000970" u="1"/>
        <n v="20357308535" u="1"/>
        <n v="27321964546" u="1"/>
        <n v="27334021489" u="1"/>
        <n v="30602422174" u="1"/>
        <n v="27298403809" u="1"/>
        <n v="27355124253" u="1"/>
        <n v="30714159921" u="1"/>
        <n v="20398029381" u="1"/>
        <n v="30717002373" u="1"/>
        <n v="20409415505" u="1"/>
        <n v="20311309375" u="1"/>
        <n v="20373673154" u="1"/>
        <n v="27344184769" u="1"/>
        <n v="20328296250" u="1"/>
        <n v="30715970755" u="1"/>
        <n v="27356997897" u="1"/>
        <n v="27340027804" u="1"/>
        <n v="27431543333" u="1"/>
        <n v="27339709667" u="1"/>
        <n v="20209667747" u="1"/>
        <n v="30609492798" u="1"/>
        <n v="20266921307" u="1"/>
        <n v="30710258836" u="1"/>
        <n v="24336946405" u="1"/>
        <n v="20285007195" u="1"/>
        <n v="27419951191" u="1"/>
        <n v="20326404307" u="1"/>
        <n v="30715548999" u="1"/>
        <n v="30714144339" u="1"/>
        <n v="20958460075" u="1"/>
        <n v="27333430938" u="1"/>
        <n v="20340743696" u="1"/>
        <n v="27947649243" u="1"/>
        <n v="20418525747" u="1"/>
        <n v="20422394460" u="1"/>
        <n v="20206961954" u="1"/>
        <n v="30715905511" u="1"/>
        <n v="20335684355" u="1"/>
        <n v="27353390789" u="1"/>
        <n v="30694782821" u="1"/>
        <n v="20311617045" u="1"/>
        <n v="30708247770" u="1"/>
        <n v="23380915154" u="1"/>
        <n v="20260011902" u="1"/>
        <n v="20243650233" u="1"/>
        <n v="20307912601" u="1"/>
        <n v="20205804715" u="1"/>
        <n v="20331257525" u="1"/>
        <n v="20378533784" u="1"/>
        <n v="20346300117" u="1"/>
        <n v="27296759045" u="1"/>
        <n v="20291251065" u="1"/>
        <n v="23299102009" u="1"/>
        <n v="20290717591" u="1"/>
        <n v="20413923302" u="1"/>
        <n v="30708599219" u="1"/>
        <n v="27291834308" u="1"/>
        <n v="30621359572" u="1"/>
        <n v="20175309501" u="1"/>
        <n v="20382960786" u="1"/>
        <n v="30714225797" u="1"/>
        <n v="20271436441" u="1"/>
        <n v="27459700469" u="1"/>
        <n v="27296469535" u="1"/>
        <n v="30710951523" u="1"/>
        <n v="27371626099" u="1"/>
        <n v="23354049414" u="1"/>
        <n v="27359619087" u="1"/>
        <n v="20285890315" u="1"/>
        <n v="27284645486" u="1"/>
        <n v="20224949236" u="1"/>
        <n v="30569024664" u="1"/>
        <n v="30708167939" u="1"/>
        <n v="27263000450" u="1"/>
        <n v="20204112305" u="1"/>
        <n v="20273505203" u="1"/>
        <n v="30716874849" u="1"/>
        <n v="20349409039" u="1"/>
        <n v="20278767087" u="1"/>
        <n v="30717035646" u="1"/>
        <n v="27435067137" u="1"/>
        <n v="20374272250" u="1"/>
        <n v="20258863209" u="1"/>
        <n v="23443173064" u="1"/>
        <n v="20320546622" u="1"/>
        <n v="27282045015" u="1"/>
        <n v="27135655886" u="1"/>
        <n v="20259998841" u="1"/>
        <n v="30711687633" u="1"/>
        <n v="30639453975" u="1"/>
        <n v="30717046591" u="1"/>
        <n v="20318529648" u="1"/>
        <n v="20288613762" u="1"/>
        <n v="30999254973" u="1"/>
        <n v="20297218752" u="1"/>
        <n v="20299571824" u="1"/>
        <n v="27392559987" u="1"/>
        <n v="20321375171" u="1"/>
        <n v="20333576652" u="1"/>
        <n v="23239277489" u="1"/>
        <n v="20121241367" u="1"/>
        <n v="20347116875" u="1"/>
        <n v="27312215484" u="1"/>
        <n v="27246392086" u="1"/>
        <n v="20349929334" u="1"/>
        <n v="20285013098" u="1"/>
        <n v="20335494505" u="1"/>
        <n v="30711470251" u="1"/>
        <n v="23246539774" u="1"/>
        <n v="30717300153" u="1"/>
        <n v="20139127006" u="1"/>
        <n v="20265608443" u="1"/>
        <n v="20252318861" u="1"/>
        <n v="30715168193" u="1"/>
        <n v="20424192121" u="1"/>
        <n v="23352805289" u="1"/>
        <n v="20428246900" u="1"/>
        <n v="20407821573" u="1"/>
        <n v="27363742632" u="1"/>
        <n v="30715179691" u="1"/>
        <n v="27432154101" u="1"/>
        <n v="27393030432" u="1"/>
        <n v="27267335856" u="1"/>
        <n v="20161056104" u="1"/>
        <n v="20340622481" u="1"/>
        <n v="27383640186" u="1"/>
        <n v="30710355688" u="1"/>
        <n v="20250244585" u="1"/>
        <n v="27417682967" u="1"/>
        <n v="30643990632" u="1"/>
        <n v="30717327426" u="1"/>
        <n v="20386837350" u="1"/>
        <n v="20341431604" u="1"/>
        <n v="33714208069" u="1"/>
        <n v="27339777662" u="1"/>
        <n v="20185838499" u="1"/>
        <n v="20258355017" u="1"/>
        <n v="27362271717" u="1"/>
        <n v="30696187475" u="1"/>
        <n v="27280785208" u="1"/>
        <n v="30708319836" u="1"/>
        <n v="30712492402" u="1"/>
        <n v="27263577987" u="1"/>
        <n v="30716367238" u="1"/>
        <n v="30707725857" u="1"/>
        <n v="20321458239" u="1"/>
        <n v="27431822607" u="1"/>
        <n v="30714557374" u="1"/>
        <n v="20350247174" u="1"/>
        <n v="20364960434" u="1"/>
        <n v="27234805679" u="1"/>
        <n v="27344971167" u="1"/>
        <n v="20149000314" u="1"/>
        <n v="20259415811" u="1"/>
        <n v="30717198006" u="1"/>
        <n v="27388714277" u="1"/>
        <n v="30522581506" u="1"/>
        <n v="30716230119" u="1"/>
        <n v="23290786169" u="1"/>
        <n v="30710815824" u="1"/>
        <n v="30714339202" u="1"/>
        <n v="30714939250" u="1"/>
        <n v="20202367306" u="1"/>
        <n v="20936737979" u="1"/>
        <n v="20209073073" u="1"/>
        <n v="20240538211" u="1"/>
        <n v="33708819919" u="1"/>
        <n v="20283863612" u="1"/>
        <n v="27241080973" u="1"/>
        <n v="27332215766" u="1"/>
        <n v="20394820254" u="1"/>
        <n v="30999001242" u="1"/>
        <n v="27130251264" u="1"/>
        <n v="30709940437" u="1"/>
        <n v="30687923878" u="1"/>
        <n v="33709179379" u="1"/>
        <n v="23409056504" u="1"/>
        <n v="20333216257" u="1"/>
        <n v="27436093824" u="1"/>
        <n v="27268420431" u="1"/>
        <n v="27397913061" u="1"/>
        <n v="20285723184" u="1"/>
        <n v="20307187591" u="1"/>
        <n v="30714904325" u="1"/>
        <n v="27426435387" u="1"/>
        <n v="20351793598" u="1"/>
        <n v="27206968287" u="1"/>
        <n v="27332918813" u="1"/>
        <n v="20375311942" u="1"/>
        <n v="27940070878" u="1"/>
        <n v="23360609359" u="1"/>
        <n v="20328009634" u="1"/>
        <n v="24372945075" u="1"/>
        <n v="23223261434" u="1"/>
        <n v="20316756841" u="1"/>
        <n v="20373571564" u="1"/>
        <n v="30715105590" u="1"/>
        <n v="20375614694" u="1"/>
        <n v="20392302647" u="1"/>
        <n v="20275349497" u="1"/>
        <n v="20368018806" u="1"/>
        <n v="20398735138" u="1"/>
        <n v="27238466569" u="1"/>
        <n v="23127878439" u="1"/>
        <n v="23352100919" u="1"/>
        <n v="20319984780" u="1"/>
        <n v="20290777063" u="1"/>
        <n v="20293492655" u="1"/>
        <n v="30716840456" u="1"/>
        <n v="27394707916" u="1"/>
        <n v="20242304730" u="1"/>
        <n v="20368086372" u="1"/>
        <n v="20422541722" u="1"/>
        <n v="30564526408" u="1"/>
        <n v="27228012411" u="1"/>
        <n v="27265413469" u="1"/>
        <n v="30692974235" u="1"/>
        <n v="27239823861" u="1"/>
        <n v="27252806844" u="1"/>
        <n v="24298603787" u="1"/>
        <n v="27241286768" u="1"/>
        <n v="27372010601" u="1"/>
        <n v="27423137989" u="1"/>
        <n v="27945703259" u="1"/>
        <n v="27135759290" u="1"/>
        <n v="20419705951" u="1"/>
        <n v="20250973293" u="1"/>
        <n v="30715298518" u="1"/>
        <n v="27295562116" u="1"/>
        <n v="30709410268" u="1"/>
        <n v="20349300320" u="1"/>
        <n v="20333705886" u="1"/>
        <n v="27446116555" u="1"/>
        <n v="27273050189" u="1"/>
        <n v="30715738534" u="1"/>
        <n v="27409574810" u="1"/>
        <n v="20279572549" u="1"/>
        <n v="27047441108" u="1"/>
        <n v="20362524114" u="1"/>
        <n v="20434300348" u="1"/>
        <n v="30714909408" u="1"/>
        <n v="27255652597" u="1"/>
        <n v="30545734156" u="1"/>
        <n v="23164868214" u="1"/>
        <n v="27318764757" u="1"/>
        <n v="20279836457" u="1"/>
        <n v="30710681771" u="1"/>
        <n v="20956449147" u="1"/>
        <n v="20283183956" u="1"/>
        <n v="27263030856" u="1"/>
        <n v="27305102348" u="1"/>
        <n v="27106786041" u="1"/>
        <n v="27317607771" u="1"/>
        <n v="23380050994" u="1"/>
        <n v="27327241767" u="1"/>
        <n v="30711912300" u="1"/>
        <n v="20202712542" u="1"/>
        <n v="27384549662" u="1"/>
        <n v="27282402683" u="1"/>
        <n v="20267493155" u="1"/>
        <n v="27337666928" u="1"/>
        <n v="30716158531" u="1"/>
        <n v="30716990970" u="1"/>
        <n v="30716620634" u="1"/>
        <n v="30714719773" u="1"/>
        <n v="27417496861" u="1"/>
        <n v="30680179650" u="1"/>
        <n v="23165129164" u="1"/>
        <n v="20275504824" u="1"/>
        <n v="20236852955" u="1"/>
        <n v="30715629115" u="1"/>
        <n v="33707975909" u="1"/>
        <n v="23227263709" u="1"/>
        <n v="27041274811" u="1"/>
        <n v="27225597095" u="1"/>
        <n v="30708872284" u="1"/>
        <n v="27054814661" u="1"/>
        <n v="27393201903" u="1"/>
        <n v="20262332846" u="1"/>
        <n v="30709200352" u="1"/>
        <n v="27249187823" u="1"/>
        <n v="27111768639" u="1"/>
        <n v="30712117512" u="1"/>
        <n v="20207055248" u="1"/>
        <n v="33663496609" u="1"/>
        <n v="23353071459" u="1"/>
        <n v="30687310434" u="1"/>
        <n v="23359749074" u="1"/>
        <n v="20200051972" u="1"/>
        <n v="27394633025" u="1"/>
        <n v="27354356215" u="1"/>
        <n v="30716172402" u="1"/>
        <n v="20395939018" u="1"/>
        <n v="20386550965" u="1"/>
        <n v="20405070937" u="1"/>
        <n v="20323361372" u="1"/>
        <n v="20317296372" u="1"/>
        <n v="30999012570" u="1"/>
        <n v="20292173467" u="1"/>
        <n v="20423145189" u="1"/>
        <n v="24356408817" u="1"/>
        <n v="20418074524" u="1"/>
        <n v="27229609756" u="1"/>
        <n v="20409815228" u="1"/>
        <n v="30676870403" u="1"/>
        <n v="20222987440" u="1"/>
        <n v="20366023950" u="1"/>
        <n v="27363954095" u="1"/>
        <n v="20316109110" u="1"/>
        <n v="20373806588" u="1"/>
        <n v="20312938694" u="1"/>
        <n v="20293253049" u="1"/>
        <n v="27255855234" u="1"/>
        <n v="27376892560" u="1"/>
        <n v="23176941669" u="1"/>
        <n v="20390008946" u="1"/>
        <n v="20291565698" u="1"/>
        <n v="23333979179" u="1"/>
        <n v="27112522862" u="1"/>
        <n v="20264343322" u="1"/>
        <n v="30709875570" u="1"/>
        <n v="20288046264" u="1"/>
        <n v="20267095699" u="1"/>
        <n v="20301840498" u="1"/>
        <n v="20134246600" u="1"/>
        <n v="20392175386" u="1"/>
        <n v="20270417990" u="1"/>
        <n v="23273188819" u="1"/>
        <n v="20956762449" u="1"/>
        <n v="27231227860" u="1"/>
        <n v="30701532933" u="1"/>
        <n v="27329460083" u="1"/>
        <n v="20278799353" u="1"/>
        <n v="20207288838" u="1"/>
        <n v="27425583072" u="1"/>
        <n v="23283576574" u="1"/>
        <n v="20407743513" u="1"/>
        <n v="27109073445" u="1"/>
        <n v="30717272087" u="1"/>
        <n v="27423161626" u="1"/>
        <n v="27293798635" u="1"/>
        <n v="20286291164" u="1"/>
        <n v="20403243540" u="1"/>
        <n v="30712070133" u="1"/>
        <n v="27136392595" u="1"/>
        <n v="27257771526" u="1"/>
        <n v="27413990985" u="1"/>
        <n v="27143975733" u="1"/>
        <n v="20174620858" u="1"/>
        <n v="20345120263" u="1"/>
        <n v="27342412519" u="1"/>
        <n v="30654386192" u="1"/>
        <n v="20241284906" u="1"/>
        <n v="20411723519" u="1"/>
        <n v="27117287861" u="1"/>
        <n v="20293753017" u="1"/>
        <n v="20405391466" u="1"/>
        <n v="23343809409" u="1"/>
        <n v="27370053257" u="1"/>
        <n v="20214489288" u="1"/>
        <n v="30716822296" u="1"/>
        <n v="30534716806" u="1"/>
        <n v="27364878708" u="1"/>
        <n v="30695243673" u="1"/>
        <n v="20348020626" u="1"/>
        <n v="20387856448" u="1"/>
        <n v="30716748371" u="1"/>
        <n v="27259989103" u="1"/>
        <n v="20400890006" u="1"/>
        <n v="27440800659" u="1"/>
        <n v="30667753933" u="1"/>
        <n v="20377394217" u="1"/>
        <n v="27387978068" u="1"/>
        <n v="30710114176" u="1"/>
        <n v="30716802147" u="1"/>
        <n v="20366352911" u="1"/>
        <n v="20226654896" u="1"/>
        <n v="20180902881" u="1"/>
        <n v="30714601128" u="1"/>
        <n v="23405007614" u="1"/>
        <n v="33708961979" u="1"/>
        <n v="20282801583" u="1"/>
        <n v="30716387018" u="1"/>
        <n v="20251494593" u="1"/>
        <n v="27239471094" u="1"/>
        <n v="30715802097" u="1"/>
        <n v="20204497037" u="1"/>
        <n v="27404818355" u="1"/>
        <n v="27377603406" u="1"/>
        <n v="27358648407" u="1"/>
        <n v="27391340159" u="1"/>
        <n v="27940657895" u="1"/>
        <n v="20135618994" u="1"/>
        <n v="27221320706" u="1"/>
        <n v="27290224328" u="1"/>
        <n v="20341620563" u="1"/>
        <n v="30714674613" u="1"/>
        <n v="30715934961" u="1"/>
        <n v="20224804149" u="1"/>
        <n v="20164510728" u="1"/>
        <n v="30715703056" u="1"/>
        <n v="30710297432" u="1"/>
        <n v="33716413549" u="1"/>
        <n v="20358798102" u="1"/>
        <n v="27339266641" u="1"/>
        <n v="20055166324" u="1"/>
        <n v="27403468016" u="1"/>
        <n v="23382785649" u="1"/>
        <n v="30716145618" u="1"/>
        <n v="30710158548" u="1"/>
        <n v="20389932036" u="1"/>
        <n v="30714217034" u="1"/>
        <n v="23162159879" u="1"/>
        <n v="30716093766" u="1"/>
        <n v="30714618586" u="1"/>
        <n v="27233372205" u="1"/>
        <n v="30714453668" u="1"/>
        <n v="27379229633" u="1"/>
        <n v="20235403111" u="1"/>
        <n v="27945774792" u="1"/>
        <n v="30714251682" u="1"/>
        <n v="20303130226" u="1"/>
        <n v="23359240414" u="1"/>
        <n v="20384647619" u="1"/>
        <n v="33714887969" u="1"/>
        <n v="20288518182" u="1"/>
        <n v="30716126192" u="1"/>
        <n v="20244287760" u="1"/>
        <n v="30716270420" u="1"/>
        <n v="20332437128" u="1"/>
        <n v="23382480929" u="1"/>
        <n v="20376095887" u="1"/>
        <n v="20188837469" u="1"/>
        <n v="20273697439" u="1"/>
        <n v="20117725724" u="1"/>
        <n v="27323525205" u="1"/>
        <n v="27374684383" u="1"/>
        <n v="27468981535" u="1"/>
        <n v="23387872159" u="1"/>
        <n v="30716858339" u="1"/>
        <n v="20419196429" u="1"/>
        <n v="27381290226" u="1"/>
        <n v="27225891767" u="1"/>
        <n v="20445314952" u="1"/>
        <n v="20290411670" u="1"/>
        <n v="27388730523" u="1"/>
        <n v="20292459859" u="1"/>
        <n v="30527607708" u="1"/>
        <n v="20304371537" u="1"/>
        <n v="20170983530" u="1"/>
        <n v="27373291043" u="1"/>
        <n v="20231830430" u="1"/>
        <n v="20292116765" u="1"/>
        <n v="20217905630" u="1"/>
        <n v="27269165982" u="1"/>
        <n v="20267733482" u="1"/>
        <n v="23925206954" u="1"/>
        <n v="20368044424" u="1"/>
        <n v="27343824187" u="1"/>
        <n v="20260163257" u="1"/>
        <n v="27285303937" u="1"/>
        <n v="27950236383" u="1"/>
        <n v="20338261641" u="1"/>
        <n v="30716894270" u="1"/>
        <n v="30710677308" u="1"/>
        <n v="20445438228" u="1"/>
        <n v="20289481851" u="1"/>
        <n v="20927914116" u="1"/>
        <n v="27240040625" u="1"/>
        <n v="33708172109" u="1"/>
        <n v="20229704746" u="1"/>
        <n v="20436619546" u="1"/>
        <n v="27219289648" u="1"/>
        <n v="20928953840" u="1"/>
        <n v="20169131407" u="1"/>
        <n v="30714738123" u="1"/>
        <n v="20946943313" u="1"/>
        <n v="27960170143" u="1"/>
        <n v="30716360284" u="1"/>
        <n v="20298827523" u="1"/>
        <n v="20320149119" u="1"/>
        <n v="27269503179" u="1"/>
        <n v="30714800724" u="1"/>
        <n v="20334140335" u="1"/>
        <n v="27400236106" u="1"/>
        <n v="20232075628" u="1"/>
        <n v="30716573954" u="1"/>
        <n v="20173363584" u="1"/>
        <n v="23433253094" u="1"/>
        <n v="30717008479" u="1"/>
        <n v="20314402244" u="1"/>
        <n v="30716402971" u="1"/>
        <n v="20346723182" u="1"/>
        <n v="20372812479" u="1"/>
        <n v="20342187081" u="1"/>
        <n v="27327656606" u="1"/>
        <n v="33715981209" u="1"/>
        <n v="20236387187" u="1"/>
        <n v="20348391063" u="1"/>
        <n v="27332754276" u="1"/>
        <n v="27939977932" u="1"/>
        <n v="27390981517" u="1"/>
        <n v="27436385612" u="1"/>
        <n v="20429944709" u="1"/>
        <n v="20313710581" u="1"/>
        <n v="20234385942" u="1"/>
        <n v="20203835362" u="1"/>
        <n v="27273671256" u="1"/>
        <n v="20370347124" u="1"/>
        <n v="27279599832" u="1"/>
        <n v="20319084968" u="1"/>
        <n v="20288183415" u="1"/>
        <n v="27408006746" u="1"/>
        <n v="30525558246" u="1"/>
        <n v="30714677191" u="1"/>
        <n v="30715295640" u="1"/>
        <n v="20082537407" u="1"/>
        <n v="20380295327" u="1"/>
        <n v="27310727240" u="1"/>
        <n v="30709396680" u="1"/>
        <n v="27309129437" u="1"/>
        <n v="27446561435" u="1"/>
        <n v="30715492543" u="1"/>
        <n v="30714215457" u="1"/>
        <n v="30716536862" u="1"/>
        <n v="27176609252" u="1"/>
        <n v="33712360149" u="1"/>
        <n v="27381197404" u="1"/>
        <n v="20437289264" u="1"/>
        <n v="30682294236" u="1"/>
        <n v="20086154561" u="1"/>
        <n v="33700443359" u="1"/>
        <n v="23337129269" u="1"/>
        <n v="20291782923" u="1"/>
        <n v="27361982571" u="1"/>
        <n v="20217076596" u="1"/>
        <n v="27324699711" u="1"/>
        <n v="27234940436" u="1"/>
        <n v="27388275648" u="1"/>
        <n v="27366518601" u="1"/>
        <n v="27303919959" u="1"/>
        <n v="20418326965" u="1"/>
        <n v="27369421293" u="1"/>
        <n v="20138904521" u="1"/>
        <n v="20387005111" u="1"/>
        <n v="30716255642" u="1"/>
        <n v="27420135187" u="1"/>
        <n v="27456891409" u="1"/>
        <n v="20294719734" u="1"/>
        <n v="30715516159" u="1"/>
        <n v="20190648398" u="1"/>
        <n v="20381718426" u="1"/>
        <n v="27336922750" u="1"/>
        <n v="27362966057" u="1"/>
        <n v="20254542602" u="1"/>
        <n v="20140001431" u="1"/>
        <n v="30712226273" u="1"/>
        <n v="20341240930" u="1"/>
        <n v="20303460633" u="1"/>
        <n v="23173914229" u="1"/>
        <n v="20213789466" u="1"/>
        <n v="20303267345" u="1"/>
        <n v="20293181188" u="1"/>
        <n v="27245680088" u="1"/>
        <n v="20277342783" u="1"/>
        <n v="23272166684" u="1"/>
        <n v="27407659002" u="1"/>
        <n v="27257708387" u="1"/>
        <n v="27295571867" u="1"/>
        <n v="27336261975" u="1"/>
        <n v="27215717254" u="1"/>
        <n v="20240575435" u="1"/>
        <n v="27290618512" u="1"/>
        <n v="27312022058" u="1"/>
        <n v="30688448596" u="1"/>
        <n v="27297536406" u="1"/>
        <n v="30692138747" u="1"/>
        <n v="27222016415" u="1"/>
        <n v="30707386351" u="1"/>
        <n v="30715270826" u="1"/>
        <n v="30716596903" u="1"/>
        <n v="23313231399" u="1"/>
        <n v="27168160904" u="1"/>
        <n v="20274022176" u="1"/>
        <n v="30716882388" u="1"/>
        <n v="20265530657" u="1"/>
        <n v="20342168117" u="1"/>
        <n v="27221164445" u="1"/>
        <n v="20227561638" u="1"/>
        <n v="27479803132" u="1"/>
        <n v="27356751316" u="1"/>
        <n v="20354036976" u="1"/>
        <n v="27343383350" u="1"/>
        <n v="30545726722" u="1"/>
        <n v="20423209519" u="1"/>
        <n v="20372936607" u="1"/>
        <n v="27294841607" u="1"/>
        <n v="27273432979" u="1"/>
        <n v="27439199550" u="1"/>
        <n v="30715160729" u="1"/>
        <n v="20420306270" u="1"/>
        <n v="30717186105" u="1"/>
        <n v="27264194674" u="1"/>
        <n v="33714877769" u="1"/>
        <n v="20252886185" u="1"/>
        <n v="20286081399" u="1"/>
        <n v="27443961750" u="1"/>
        <n v="20398621051" u="1"/>
        <n v="27349528075" u="1"/>
        <n v="20296674932" u="1"/>
        <n v="20354508983" u="1"/>
        <n v="30699436476" u="1"/>
        <n v="20336050252" u="1"/>
        <n v="20219062428" u="1"/>
        <n v="20324395807" u="1"/>
        <n v="27323016599" u="1"/>
        <n v="27377603422" u="1"/>
        <n v="20338960590" u="1"/>
        <n v="30578380015" u="1"/>
        <n v="20323866687" u="1"/>
        <n v="23246368384" u="1"/>
        <n v="27404836515" u="1"/>
        <n v="27401250773" u="1"/>
        <n v="30717272117" u="1"/>
        <n v="20936150943" u="1"/>
        <n v="27304824072" u="1"/>
        <n v="23333337614" u="1"/>
        <n v="27400994280" u="1"/>
        <n v="20429738726" u="1"/>
        <n v="23233167789" u="1"/>
        <n v="30716026236" u="1"/>
        <n v="20313482708" u="1"/>
        <n v="20315406006" u="1"/>
        <n v="30657213663" u="1"/>
        <n v="20142331633" u="1"/>
        <n v="30638687115" u="1"/>
        <n v="27343966100" u="1"/>
        <n v="20310495507" u="1"/>
        <n v="23354326124" u="1"/>
        <n v="20343833866" u="1"/>
        <n v="33714967989" u="1"/>
        <n v="30708302860" u="1"/>
        <n v="30716799715" u="1"/>
        <n v="30707880224" u="1"/>
        <n v="30717069818" u="1"/>
        <n v="20308506313" u="1"/>
        <n v="20172354794" u="1"/>
        <n v="27424968493" u="1"/>
        <n v="30715742434" u="1"/>
        <n v="20162974069" u="1"/>
        <n v="27389146922" u="1"/>
        <n v="30716405997" u="1"/>
        <n v="30689541166" u="1"/>
        <n v="20329452485" u="1"/>
        <n v="33714356319" u="1"/>
        <n v="27285694405" u="1"/>
        <n v="23202267084" u="1"/>
        <n v="27318692667" u="1"/>
        <n v="27384443279" u="1"/>
        <n v="27231227658" u="1"/>
        <n v="20410847729" u="1"/>
        <n v="20319535005" u="1"/>
        <n v="27400745248" u="1"/>
        <n v="30716175169" u="1"/>
        <n v="20295895021" u="1"/>
        <n v="30717132633" u="1"/>
        <n v="27344712331" u="1"/>
        <n v="20175379852" u="1"/>
        <n v="23960648099" u="1"/>
        <n v="30543659734" u="1"/>
        <n v="27307629602" u="1"/>
        <n v="27417758564" u="1"/>
        <n v="20203127813" u="1"/>
        <n v="27935151460" u="1"/>
        <n v="20211088673" u="1"/>
        <n v="23321366554" u="1"/>
        <n v="20410655293" u="1"/>
        <n v="27380221875" u="1"/>
        <n v="27276840806" u="1"/>
        <n v="20321062572" u="1"/>
        <n v="20336562733" u="1"/>
        <n v="20348872681" u="1"/>
        <n v="20338558873" u="1"/>
        <n v="20102659245" u="1"/>
        <n v="23334125149" u="1"/>
        <n v="33698095909" u="1"/>
        <n v="30708772719" u="1"/>
        <n v="23270106749" u="1"/>
        <n v="27356490849" u="1"/>
        <n v="30689947693" u="1"/>
        <n v="30716624427" u="1"/>
        <n v="20355067891" u="1"/>
        <n v="20374077709" u="1"/>
        <n v="20351798077" u="1"/>
        <n v="27937143163" u="1"/>
        <n v="20389543250" u="1"/>
        <n v="23337070744" u="1"/>
        <n v="27333217975" u="1"/>
        <n v="30557634629" u="1"/>
        <n v="20295442035" u="1"/>
        <n v="20433427050" u="1"/>
        <n v="20221381492" u="1"/>
        <n v="20223609075" u="1"/>
        <n v="23387742174" u="1"/>
        <n v="27286790831" u="1"/>
        <n v="27314794341" u="1"/>
        <n v="30715328204" u="1"/>
        <n v="27320488074" u="1"/>
        <n v="30715715178" u="1"/>
        <n v="27361284777" u="1"/>
        <n v="30715731823" u="1"/>
        <n v="20306237153" u="1"/>
        <n v="20240548950" u="1"/>
        <n v="20355059430" u="1"/>
        <n v="30677420622" u="1"/>
        <n v="20251640301" u="1"/>
        <n v="27414556995" u="1"/>
        <n v="20201885923" u="1"/>
        <n v="27930281749" u="1"/>
        <n v="20958222220" u="1"/>
        <n v="23292473869" u="1"/>
        <n v="20274800071" u="1"/>
        <n v="20387050788" u="1"/>
        <n v="30715753541" u="1"/>
        <n v="20228655776" u="1"/>
        <n v="27280427824" u="1"/>
        <n v="27424614586" u="1"/>
        <n v="20281193792" u="1"/>
        <n v="20316392610" u="1"/>
        <n v="20228674657" u="1"/>
        <n v="30717044297" u="1"/>
        <n v="27302476492" u="1"/>
        <n v="20376994784" u="1"/>
        <n v="27306196176" u="1"/>
        <n v="30711779066" u="1"/>
        <n v="27278279001" u="1"/>
        <n v="33695378489" u="1"/>
        <n v="27402399479" u="1"/>
        <n v="20400037680" u="1"/>
        <n v="20354281903" u="1"/>
        <n v="27252227844" u="1"/>
        <n v="20415994495" u="1"/>
        <n v="20219477865" u="1"/>
        <n v="20268754211" u="1"/>
        <n v="20380721555" u="1"/>
        <n v="20211111217" u="1"/>
        <n v="30574876474" u="1"/>
        <n v="20397003419" u="1"/>
        <n v="27403922299" u="1"/>
        <n v="20368647749" u="1"/>
        <n v="27304543073" u="1"/>
        <n v="20237674880" u="1"/>
        <n v="27321410931" u="1"/>
        <n v="20178477502" u="1"/>
        <n v="20282400570" u="1"/>
        <n v="20376667562" u="1"/>
        <n v="27264873644" u="1"/>
        <n v="27270906430" u="1"/>
        <n v="27321082098" u="1"/>
        <n v="20230153524" u="1"/>
        <n v="23078567589" u="1"/>
        <n v="20425952138" u="1"/>
        <n v="20267904384" u="1"/>
        <n v="30715841610" u="1"/>
        <n v="20376486371" u="1"/>
        <n v="27321942038" u="1"/>
        <n v="27380617183" u="1"/>
        <n v="20293021911" u="1"/>
        <n v="27420885291" u="1"/>
        <n v="27315087959" u="1"/>
        <n v="27411016973" u="1"/>
        <n v="27245829111" u="1"/>
        <n v="30707787402" u="1"/>
        <n v="30715444514" u="1"/>
        <n v="30527677331" u="1"/>
        <n v="30716158108" u="1"/>
        <n v="27295759009" u="1"/>
        <n v="27424966024" u="1"/>
        <n v="30716190516" u="1"/>
        <n v="20385469943" u="1"/>
        <n v="20310272575" u="1"/>
        <n v="20307767075" u="1"/>
        <n v="27335494232" u="1"/>
        <n v="20241254764" u="1"/>
        <n v="27944362407" u="1"/>
        <n v="20385777524" u="1"/>
        <n v="20337447652" u="1"/>
        <n v="27325775071" u="1"/>
        <n v="20277294649" u="1"/>
        <n v="30715218530" u="1"/>
        <n v="20441478276" u="1"/>
        <n v="23393474734" u="1"/>
        <n v="27940767747" u="1"/>
        <n v="20250098953" u="1"/>
        <n v="20379232664" u="1"/>
        <n v="27947219516" u="1"/>
        <n v="20255561511" u="1"/>
        <n v="20279247451" u="1"/>
        <n v="27316658917" u="1"/>
        <n v="20269863812" u="1"/>
        <n v="20424252884" u="1"/>
        <n v="20215854117" u="1"/>
        <n v="23361416619" u="1"/>
        <n v="27429863975" u="1"/>
        <n v="20121029406" u="1"/>
        <n v="30715686488" u="1"/>
        <n v="20232193833" u="1"/>
        <n v="20347804984" u="1"/>
        <n v="20233336735" u="1"/>
        <n v="30715190474" u="1"/>
        <n v="27291889285" u="1"/>
        <n v="23312398524" u="1"/>
        <n v="27957412845" u="1"/>
        <n v="27284786098" u="1"/>
        <n v="27292846199" u="1"/>
        <n v="27956742825" u="1"/>
        <n v="27389966350" u="1"/>
        <n v="27421052137" u="1"/>
        <n v="20307940524" u="1"/>
        <n v="27940834193" u="1"/>
        <n v="30708363126" u="1"/>
        <n v="20311246616" u="1"/>
        <n v="20289127802" u="1"/>
        <n v="27397467282" u="1"/>
        <n v="27279257397" u="1"/>
        <n v="23388036869" u="1"/>
        <n v="30716225913" u="1"/>
        <n v="20271839740" u="1"/>
        <n v="20318015083" u="1"/>
        <n v="30620941200" u="1"/>
        <n v="20209236347" u="1"/>
        <n v="27121381937" u="1"/>
        <n v="27181309798" u="1"/>
        <n v="20379269738" u="1"/>
        <n v="30707854592" u="1"/>
        <n v="27281711992" u="1"/>
        <n v="30716976692" u="1"/>
        <n v="20394036987" u="1"/>
        <n v="27436704955" u="1"/>
        <n v="27332587205" u="1"/>
        <n v="27228590911" u="1"/>
        <n v="27228018061" u="1"/>
        <n v="30716622602" u="1"/>
        <n v="20330066610" u="1"/>
        <n v="27307074767" u="1"/>
        <n v="23407373839" u="1"/>
        <n v="20955693680" u="1"/>
        <n v="20333452317" u="1"/>
        <n v="20207467554" u="1"/>
        <n v="20419635961" u="1"/>
        <n v="27321692260" u="1"/>
        <n v="20217817685" u="1"/>
        <n v="20309237227" u="1"/>
        <n v="30717411451" u="1"/>
        <n v="20344303569" u="1"/>
        <n v="27229763119" u="1"/>
        <n v="20280413772" u="1"/>
        <n v="27402709079" u="1"/>
        <n v="30695056342" u="1"/>
        <n v="27308562439" u="1"/>
        <n v="27330022669" u="1"/>
        <n v="20270423869" u="1"/>
        <n v="20388853183" u="1"/>
        <n v="20237477961" u="1"/>
        <n v="30709717835" u="1"/>
        <n v="20321949852" u="1"/>
        <n v="27396356711" u="1"/>
        <n v="30712262083" u="1"/>
        <n v="20947720474" u="1"/>
        <n v="30716470527" u="1"/>
        <n v="27356224367" u="1"/>
        <n v="27397407646" u="1"/>
        <n v="20349242134" u="1"/>
        <n v="27348430411" u="1"/>
        <n v="30715599860" u="1"/>
        <n v="27168536645" u="1"/>
        <n v="20378063753" u="1"/>
        <n v="20242250576" u="1"/>
        <n v="20183919831" u="1"/>
        <n v="30526874249" u="1"/>
        <n v="20329368638" u="1"/>
        <n v="27404553998" u="1"/>
        <n v="27238018795" u="1"/>
        <n v="23221095049" u="1"/>
        <n v="20270420185" u="1"/>
        <n v="20452357675" u="1"/>
        <n v="20333348064" u="1"/>
        <n v="23290580889" u="1"/>
        <n v="27244227088" u="1"/>
        <n v="20366736604" u="1"/>
        <n v="27336536265" u="1"/>
        <n v="20252612026" u="1"/>
        <n v="20292063823" u="1"/>
        <n v="27421960238" u="1"/>
        <n v="27401433576" u="1"/>
        <n v="20257661408" u="1"/>
        <n v="30707139338" u="1"/>
        <n v="20354005477" u="1"/>
        <n v="30716754320" u="1"/>
        <n v="20277724961" u="1"/>
        <n v="27240376437" u="1"/>
        <n v="23330644419" u="1"/>
        <n v="20044219477" u="1"/>
        <n v="30715023853" u="1"/>
        <n v="30709892521" u="1"/>
        <n v="27360304332" u="1"/>
        <n v="20251571792" u="1"/>
        <n v="27278795026" u="1"/>
        <n v="27259293869" u="1"/>
        <n v="20368289745" u="1"/>
        <n v="20170642199" u="1"/>
        <n v="20254232123" u="1"/>
        <n v="20326334139" u="1"/>
        <n v="23321667589" u="1"/>
        <n v="23282165309" u="1"/>
        <n v="20346112655" u="1"/>
        <n v="27170947687" u="1"/>
        <n v="20203403977" u="1"/>
        <n v="20957377662" u="1"/>
        <n v="23171633389" u="1"/>
        <n v="20407459505" u="1"/>
        <n v="27937769380" u="1"/>
        <n v="23446864874" u="1"/>
        <n v="27927617310" u="1"/>
        <n v="20432344429" u="1"/>
        <n v="30627820611" u="1"/>
        <n v="30716549204" u="1"/>
        <n v="27420843351" u="1"/>
        <n v="27133942047" u="1"/>
        <n v="27389168187" u="1"/>
        <n v="23403740969" u="1"/>
        <n v="30716125927" u="1"/>
        <n v="30715685651" u="1"/>
        <n v="27208130051" u="1"/>
        <n v="20351810646" u="1"/>
        <n v="27297964521" u="1"/>
        <n v="20237971893" u="1"/>
        <n v="27160060811" u="1"/>
        <n v="23220355349" u="1"/>
        <n v="20256993156" u="1"/>
        <n v="20143992250" u="1"/>
        <n v="20385380950" u="1"/>
        <n v="27181075576" u="1"/>
        <n v="20391839094" u="1"/>
        <n v="27185915196" u="1"/>
        <n v="27411493305" u="1"/>
        <n v="27335690023" u="1"/>
        <n v="20311019768" u="1"/>
        <n v="20264774838" u="1"/>
        <n v="30500117571" u="1"/>
        <n v="33696040899" u="1"/>
        <n v="30557342199" u="1"/>
        <n v="30710373414" u="1"/>
        <n v="27307768912" u="1"/>
        <n v="27422966728" u="1"/>
        <n v="20236368816" u="1"/>
        <n v="20416143545" u="1"/>
        <n v="20177141357" u="1"/>
        <n v="20289041703" u="1"/>
        <n v="27940422227" u="1"/>
        <n v="30716227630" u="1"/>
        <n v="27241065990" u="1"/>
        <n v="27342347431" u="1"/>
        <n v="27397459344" u="1"/>
        <n v="20330508311" u="1"/>
        <n v="20162055160" u="1"/>
        <n v="27371607302" u="1"/>
        <n v="23426555484" u="1"/>
        <n v="27316814595" u="1"/>
        <n v="20371052586" u="1"/>
        <n v="27122115777" u="1"/>
        <n v="20420561262" u="1"/>
        <n v="27374469482" u="1"/>
        <n v="27283261137" u="1"/>
        <n v="23286166784" u="1"/>
        <n v="20395860640" u="1"/>
        <n v="33707411819" u="1"/>
        <n v="27274838553" u="1"/>
        <n v="30999068878" u="1"/>
        <n v="27359624730" u="1"/>
        <n v="27243428519" u="1"/>
        <n v="30707728082" u="1"/>
        <n v="27379426668" u="1"/>
        <n v="20412328079" u="1"/>
        <n v="27240098291" u="1"/>
        <n v="20424588084" u="1"/>
        <n v="27260617139" u="1"/>
        <n v="20335852002" u="1"/>
        <n v="20350609971" u="1"/>
        <n v="20244281800" u="1"/>
        <n v="30716937913" u="1"/>
        <n v="20168283815" u="1"/>
        <n v="23242609719" u="1"/>
        <n v="30694654661" u="1"/>
        <n v="23423519924" u="1"/>
        <n v="20314088361" u="1"/>
        <n v="23265260489" u="1"/>
        <n v="20401347004" u="1"/>
        <n v="27266715140" u="1"/>
        <n v="20395953886" u="1"/>
        <n v="20951931595" u="1"/>
        <n v="27391649419" u="1"/>
        <n v="27137268898" u="1"/>
        <n v="27190127694" u="1"/>
        <n v="30716046601" u="1"/>
        <n v="20376604617" u="1"/>
        <n v="23209161699" u="1"/>
        <n v="20316467394" u="1"/>
        <n v="20390718870" u="1"/>
        <n v="27356493384" u="1"/>
        <n v="30716732521" u="1"/>
        <n v="20397607144" u="1"/>
        <n v="27315815296" u="1"/>
        <n v="20389465624" u="1"/>
        <n v="30650874222" u="1"/>
        <n v="27263649023" u="1"/>
        <n v="20271277629" u="1"/>
        <n v="20345858947" u="1"/>
        <n v="20331253953" u="1"/>
        <n v="23428194039" u="1"/>
        <n v="27364454754" u="1"/>
        <n v="30711802971" u="1"/>
        <n v="20265598308" u="1"/>
        <n v="27288591666" u="1"/>
        <n v="23220150844" u="1"/>
        <n v="30716835061" u="1"/>
        <n v="27177299168" u="1"/>
        <n v="20344348953" u="1"/>
        <n v="27149354471" u="1"/>
        <n v="27315489402" u="1"/>
        <n v="20389133729" u="1"/>
        <n v="23344029474" u="1"/>
        <n v="20185833888" u="1"/>
        <n v="20381575420" u="1"/>
        <n v="20366833170" u="1"/>
        <n v="27394589425" u="1"/>
        <n v="27351926002" u="1"/>
        <n v="27224129667" u="1"/>
        <n v="27366655226" u="1"/>
        <n v="27353265615" u="1"/>
        <n v="30717230600" u="1"/>
        <n v="20425855043" u="1"/>
        <n v="27399371479" u="1"/>
        <n v="27371481597" u="1"/>
        <n v="30714952893" u="1"/>
        <n v="27404812152" u="1"/>
        <n v="30715805789" u="1"/>
        <n v="20377187335" u="1"/>
        <n v="27372124763" u="1"/>
        <n v="20181641313" u="1"/>
        <n v="20372946483" u="1"/>
        <n v="30715380761" u="1"/>
        <n v="20221861753" u="1"/>
        <n v="20294309056" u="1"/>
        <n v="20405784557" u="1"/>
        <n v="30715688375" u="1"/>
        <n v="20412845316" u="1"/>
        <n v="30709160571" u="1"/>
        <n v="20290650810" u="1"/>
        <n v="33708405359" u="1"/>
        <n v="30690279580" u="1"/>
        <n v="23258384539" u="1"/>
        <n v="27354392718" u="1"/>
        <n v="30717268349" u="1"/>
        <n v="30716925079" u="1"/>
        <n v="27148484169" u="1"/>
        <n v="20214332184" u="1"/>
        <n v="33710782399" u="1"/>
        <n v="23143110559" u="1"/>
        <n v="20214433185" u="1"/>
        <n v="20246897590" u="1"/>
        <n v="27414092093" u="1"/>
        <n v="20253912406" u="1"/>
        <n v="20327514459" u="1"/>
        <n v="30714813605" u="1"/>
        <n v="27258418269" u="1"/>
        <n v="27283702710" u="1"/>
        <n v="20415986433" u="1"/>
        <n v="20226535765" u="1"/>
        <n v="20451998200" u="1"/>
        <n v="27294895030" u="1"/>
        <n v="27205047005" u="1"/>
        <n v="33515754909" u="1"/>
        <n v="20323361682" u="1"/>
        <n v="20259289018" u="1"/>
        <n v="27350169933" u="1"/>
        <n v="30710388764" u="1"/>
        <n v="27313472391" u="1"/>
        <n v="20446938313" u="1"/>
        <n v="20383022097" u="1"/>
        <n v="27396660178" u="1"/>
        <n v="20238693625" u="1"/>
        <n v="20210653407" u="1"/>
        <n v="23226409084" u="1"/>
        <n v="20429301239" u="1"/>
        <n v="20103257817" u="1"/>
        <n v="20434166072" u="1"/>
        <n v="20281624440" u="1"/>
        <n v="20376400582" u="1"/>
        <n v="20239770348" u="1"/>
        <n v="27299046759" u="1"/>
        <n v="20344868183" u="1"/>
        <n v="20343810637" u="1"/>
        <n v="23253602589" u="1"/>
        <n v="23294544739" u="1"/>
        <n v="27268745942" u="1"/>
        <n v="20292811056" u="1"/>
        <n v="30716140624" u="1"/>
        <n v="23391737339" u="1"/>
        <n v="30500143297" u="1"/>
        <n v="20245395125" u="1"/>
        <n v="20239567097" u="1"/>
        <n v="20230352721" u="1"/>
        <n v="27313338512" u="1"/>
        <n v="27296326572" u="1"/>
        <n v="20239954872" u="1"/>
        <n v="23263285654" u="1"/>
        <n v="20363437223" u="1"/>
        <n v="20318214531" u="1"/>
        <n v="20349781809" u="1"/>
        <n v="20143939058" u="1"/>
        <n v="20284072678" u="1"/>
        <n v="33715739319" u="1"/>
        <n v="20200949502" u="1"/>
        <n v="20173232315" u="1"/>
        <n v="27355020245" u="1"/>
        <n v="30661685731" u="1"/>
        <n v="20237081472" u="1"/>
        <n v="27319651786" u="1"/>
        <n v="30714306738" u="1"/>
        <n v="20208432142" u="1"/>
        <n v="20162647998" u="1"/>
        <n v="30715429876" u="1"/>
        <n v="23251843449" u="1"/>
        <n v="20331746437" u="1"/>
        <n v="30717054691" u="1"/>
        <n v="20298276020" u="1"/>
        <n v="20367613638" u="1"/>
        <n v="30715750771" u="1"/>
        <n v="27273735130" u="1"/>
        <n v="30714143979" u="1"/>
        <n v="20169160393" u="1"/>
        <n v="23254305839" u="1"/>
        <n v="27298008063" u="1"/>
        <n v="20319787691" u="1"/>
        <n v="20960314655" u="1"/>
        <n v="30637461504" u="1"/>
        <n v="20415536152" u="1"/>
        <n v="27190691492" u="1"/>
        <n v="20220791603" u="1"/>
        <n v="27310622961" u="1"/>
        <n v="20299035310" u="1"/>
        <n v="27364034836" u="1"/>
        <n v="23239036279" u="1"/>
        <n v="27169386957" u="1"/>
        <n v="27186584983" u="1"/>
        <n v="20319762486" u="1"/>
        <n v="20267058688" u="1"/>
        <n v="20136056590" u="1"/>
        <n v="27259562754" u="1"/>
        <n v="23294791299" u="1"/>
        <n v="30715339338" u="1"/>
        <n v="20383333394" u="1"/>
        <n v="27448782269" u="1"/>
        <n v="20129523094" u="1"/>
        <n v="23940675219" u="1"/>
        <n v="27250963586" u="1"/>
        <n v="30714467944" u="1"/>
        <n v="20337598375" u="1"/>
        <n v="30717173089" u="1"/>
        <n v="33711756669" u="1"/>
        <n v="27418415105" u="1"/>
        <n v="27142409912" u="1"/>
        <n v="30695542476" u="1"/>
        <n v="20281775708" u="1"/>
        <n v="30709829730" u="1"/>
        <n v="27429528629" u="1"/>
        <n v="23403801399" u="1"/>
        <n v="27260341656" u="1"/>
        <n v="27273115396" u="1"/>
        <n v="23338406134" u="1"/>
        <n v="20254694992" u="1"/>
        <n v="20214050448" u="1"/>
        <n v="20311601114" u="1"/>
        <n v="27379267217" u="1"/>
        <n v="20202509526" u="1"/>
        <n v="27393790046" u="1"/>
        <n v="23307024624" u="1"/>
        <n v="20273542966" u="1"/>
        <n v="20217579784" u="1"/>
        <n v="27336374869" u="1"/>
        <n v="23168969724" u="1"/>
        <n v="27385187829" u="1"/>
        <n v="20231811479" u="1"/>
        <n v="20246760234" u="1"/>
        <n v="27407615013" u="1"/>
        <n v="30715995391" u="1"/>
        <n v="27284535192" u="1"/>
        <n v="27149571138" u="1"/>
        <n v="20174227536" u="1"/>
        <n v="20185496849" u="1"/>
        <n v="20414180176" u="1"/>
        <n v="27334257199" u="1"/>
        <n v="20356597746" u="1"/>
        <n v="20137717337" u="1"/>
        <n v="20263064179" u="1"/>
        <n v="20414395474" u="1"/>
        <n v="20132299715" u="1"/>
        <n v="27353734410" u="1"/>
        <n v="20354145767" u="1"/>
        <n v="27383702165" u="1"/>
        <n v="27190256141" u="1"/>
        <n v="23267508844" u="1"/>
        <n v="27369241783" u="1"/>
        <n v="27351357210" u="1"/>
        <n v="27358528185" u="1"/>
        <n v="27315260286" u="1"/>
        <n v="23334384594" u="1"/>
        <n v="27184826823" u="1"/>
        <n v="20387068024" u="1"/>
        <n v="20347253805" u="1"/>
        <n v="20171577684" u="1"/>
        <n v="20101413293" u="1"/>
        <n v="30711926883" u="1"/>
        <n v="30673472296" u="1"/>
        <n v="20362413851" u="1"/>
        <n v="20183711009" u="1"/>
        <n v="27297780439" u="1"/>
        <n v="27275808437" u="1"/>
        <n v="20335439830" u="1"/>
        <n v="30716174499" u="1"/>
        <n v="30500032886" u="1"/>
        <n v="20415906170" u="1"/>
        <n v="30716781441" u="1"/>
        <n v="30715811002" u="1"/>
        <n v="30716669900" u="1"/>
        <n v="20162870700" u="1"/>
        <n v="20321477594" u="1"/>
        <n v="20338138238" u="1"/>
        <n v="30715886991" u="1"/>
        <n v="20279598041" u="1"/>
        <n v="23278054764" u="1"/>
        <n v="20223985298" u="1"/>
        <n v="23147343434" u="1"/>
        <n v="20928229972" u="1"/>
        <n v="27404958785" u="1"/>
        <n v="27358340224" u="1"/>
        <n v="20279859937" u="1"/>
        <n v="30715458175" u="1"/>
        <n v="30714749206" u="1"/>
        <n v="30701516318" u="1"/>
        <n v="20408703124" u="1"/>
        <n v="27342844281" u="1"/>
        <n v="20323419141" u="1"/>
        <n v="27372581390" u="1"/>
        <n v="20339377295" u="1"/>
        <n v="23304375434" u="1"/>
        <n v="27418079504" u="1"/>
        <n v="30711314586" u="1"/>
        <n v="20304941627" u="1"/>
        <n v="27351975291" u="1"/>
        <n v="27923802083" u="1"/>
        <n v="20419505758" u="1"/>
        <n v="24343223834" u="1"/>
        <n v="30716081857" u="1"/>
        <n v="27110918858" u="1"/>
        <n v="27206384498" u="1"/>
        <n v="20112210084" u="1"/>
        <n v="20253654547" u="1"/>
        <n v="27342560429" u="1"/>
        <n v="30709404713" u="1"/>
        <n v="20277767369" u="1"/>
        <n v="30717014754" u="1"/>
        <n v="27230649753" u="1"/>
        <n v="20390179597" u="1"/>
        <n v="20218569782" u="1"/>
        <n v="20261917433" u="1"/>
        <n v="27260276854" u="1"/>
        <n v="27278741953" u="1"/>
        <n v="20249175618" u="1"/>
        <n v="20179247578" u="1"/>
        <n v="30715251872" u="1"/>
        <n v="20433592566" u="1"/>
        <n v="30716957086" u="1"/>
        <n v="20236223052" u="1"/>
        <n v="30714335290" u="1"/>
        <n v="27959568796" u="1"/>
        <n v="27356567698" u="1"/>
        <n v="20330330512" u="1"/>
        <n v="27045064145" u="1"/>
        <n v="27425771898" u="1"/>
        <n v="20289357727" u="1"/>
        <n v="27321317753" u="1"/>
        <n v="20312102308" u="1"/>
        <n v="20401392824" u="1"/>
        <n v="20340031548" u="1"/>
        <n v="20204889806" u="1"/>
        <n v="27173860248" u="1"/>
        <n v="27120038945" u="1"/>
        <n v="23941650554" u="1"/>
        <n v="27949375914" u="1"/>
        <n v="20440574735" u="1"/>
        <n v="27251162757" u="1"/>
        <n v="27221470147" u="1"/>
        <n v="23449006399" u="1"/>
        <n v="27142583289" u="1"/>
        <n v="23960149424" u="1"/>
        <n v="23223338259" u="1"/>
        <n v="20374935098" u="1"/>
        <n v="30714180858" u="1"/>
        <n v="27308370254" u="1"/>
        <n v="27160005837" u="1"/>
        <n v="27374671095" u="1"/>
        <n v="20143115063" u="1"/>
        <n v="30715729950" u="1"/>
        <n v="27163230793" u="1"/>
        <n v="27224699757" u="1"/>
        <n v="27347942753" u="1"/>
        <n v="20380788889" u="1"/>
        <n v="20338769491" u="1"/>
        <n v="20268050265" u="1"/>
        <n v="20260608151" u="1"/>
        <n v="20130138005" u="1"/>
        <n v="20317595043" u="1"/>
        <n v="20398825552" u="1"/>
        <n v="20281269977" u="1"/>
        <n v="27361692190" u="1"/>
        <n v="23333732009" u="1"/>
        <n v="30541781532" u="1"/>
        <n v="27350020727" u="1"/>
        <n v="30707318747" u="1"/>
        <n v="20307280761" u="1"/>
        <n v="30710330855" u="1"/>
        <n v="20138256538" u="1"/>
        <n v="20324373153" u="1"/>
        <n v="27233076010" u="1"/>
        <n v="30707420207" u="1"/>
        <n v="27447806563" u="1"/>
        <n v="23241068919" u="1"/>
        <n v="20350088793" u="1"/>
        <n v="23331738069" u="1"/>
        <n v="23285282284" u="1"/>
        <n v="20146549951" u="1"/>
        <n v="20420117478" u="1"/>
        <n v="27403882416" u="1"/>
        <n v="27373668864" u="1"/>
        <n v="27272330994" u="1"/>
        <n v="20238233950" u="1"/>
        <n v="30708395443" u="1"/>
        <n v="27186369683" u="1"/>
        <n v="27204084330" u="1"/>
        <n v="27183012385" u="1"/>
        <n v="20423162164" u="1"/>
        <n v="27282428666" u="1"/>
        <n v="30717190765" u="1"/>
        <n v="24348256668" u="1"/>
        <n v="20372784769" u="1"/>
        <n v="20351125994" u="1"/>
        <n v="27358352605" u="1"/>
        <n v="23334734609" u="1"/>
        <n v="30648009182" u="1"/>
        <n v="27937246159" u="1"/>
        <n v="27245326144" u="1"/>
        <n v="20408098379" u="1"/>
        <n v="27326998333" u="1"/>
        <n v="20368599957" u="1"/>
        <n v="20303220586" u="1"/>
        <n v="30709837873" u="1"/>
        <n v="20288616168" u="1"/>
        <n v="20049775726" u="1"/>
        <n v="27439795854" u="1"/>
        <n v="27337485923" u="1"/>
        <n v="27432095091" u="1"/>
        <n v="20295104571" u="1"/>
        <n v="20426525349" u="1"/>
        <n v="27119671529" u="1"/>
        <n v="30711379246" u="1"/>
        <n v="20298928338" u="1"/>
        <n v="20162183479" u="1"/>
        <n v="27306200971" u="1"/>
        <n v="20295876515" u="1"/>
        <n v="20332455118" u="1"/>
        <n v="20955905742" u="1"/>
        <n v="30707585532" u="1"/>
        <n v="20453162932" u="1"/>
        <n v="20306345312" u="1"/>
        <n v="30641865407" u="1"/>
        <n v="27280452136" u="1"/>
        <n v="30715930052" u="1"/>
        <n v="30716615045" u="1"/>
        <n v="30715325213" u="1"/>
        <n v="20271821795" u="1"/>
        <n v="30716097656" u="1"/>
        <n v="20424547825" u="1"/>
        <n v="20410110408" u="1"/>
        <n v="33678451989" u="1"/>
        <n v="20187624879" u="1"/>
        <n v="23284534794" u="1"/>
        <n v="30715529595" u="1"/>
        <n v="30715995952" u="1"/>
        <n v="30621559598" u="1"/>
        <n v="23939073264" u="1"/>
        <n v="20324028227" u="1"/>
        <n v="23350913394" u="1"/>
        <n v="20323865389" u="1"/>
        <n v="20123742819" u="1"/>
        <n v="20309001061" u="1"/>
        <n v="20402202344" u="1"/>
        <n v="27290058878" u="1"/>
        <n v="20307962900" u="1"/>
        <n v="27938576942" u="1"/>
        <n v="20409004777" u="1"/>
        <n v="30716821478" u="1"/>
        <n v="30709159581" u="1"/>
        <n v="30574492811" u="1"/>
        <n v="20215370780" u="1"/>
        <n v="20428506791" u="1"/>
        <n v="27344864239" u="1"/>
        <n v="30716250829" u="1"/>
        <n v="20368402924" u="1"/>
        <n v="20428506767" u="1"/>
        <n v="30715461699" u="1"/>
        <n v="27142819754" u="1"/>
        <n v="27392444926" u="1"/>
        <n v="27371988586" u="1"/>
        <n v="20417233173" u="1"/>
        <n v="20421732214" u="1"/>
        <n v="27359723739" u="1"/>
        <n v="27383742019" u="1"/>
        <n v="20266248300" u="1"/>
        <n v="30716488973" u="1"/>
        <n v="27315004018" u="1"/>
        <n v="23328429969" u="1"/>
        <n v="30715802372" u="1"/>
        <n v="20149494880" u="1"/>
        <n v="30716342928" u="1"/>
        <n v="27331881495" u="1"/>
        <n v="20423199548" u="1"/>
        <n v="27160644945" u="1"/>
        <n v="20287893389" u="1"/>
        <n v="27131277607" u="1"/>
        <n v="23371206264" u="1"/>
        <n v="20294891383" u="1"/>
        <n v="20373671496" u="1"/>
        <n v="20393104636" u="1"/>
        <n v="20122173667" u="1"/>
        <n v="23291518699" u="1"/>
        <n v="20141898680" u="1"/>
        <n v="23361930584" u="1"/>
        <n v="30546995735" u="1"/>
        <n v="20407736339" u="1"/>
        <n v="20169410071" u="1"/>
        <n v="20362940711" u="1"/>
        <n v="20364534516" u="1"/>
        <n v="20277535735" u="1"/>
        <n v="20280562638" u="1"/>
        <n v="20229319710" u="1"/>
        <n v="27173659933" u="1"/>
        <n v="20356179138" u="1"/>
        <n v="20262429394" u="1"/>
        <n v="27148956559" u="1"/>
        <n v="27039024204" u="1"/>
        <n v="23959758859" u="1"/>
        <n v="27300847566" u="1"/>
        <n v="30716624184" u="1"/>
        <n v="27136704406" u="1"/>
        <n v="27333157565" u="1"/>
        <n v="30716504065" u="1"/>
        <n v="27265438658" u="1"/>
        <n v="20226241656" u="1"/>
        <n v="27292371301" u="1"/>
        <n v="20217899517" u="1"/>
        <n v="23231559159" u="1"/>
        <n v="20218482792" u="1"/>
        <n v="30672654404" u="1"/>
        <n v="20316882022" u="1"/>
        <n v="30711463514" u="1"/>
        <n v="20272756199" u="1"/>
        <n v="27373794045" u="1"/>
        <n v="20141296362" u="1"/>
        <n v="20332458745" u="1"/>
        <n v="20301555106" u="1"/>
        <n v="27224241726" u="1"/>
        <n v="30660153744" u="1"/>
        <n v="30715637665" u="1"/>
        <n v="27422126835" u="1"/>
        <n v="27357968246" u="1"/>
        <n v="20184605733" u="1"/>
        <n v="20397673430" u="1"/>
        <n v="20177335925" u="1"/>
        <n v="27347269722" u="1"/>
        <n v="20218133658" u="1"/>
        <n v="20360148875" u="1"/>
        <n v="20319572415" u="1"/>
        <n v="30716778645" u="1"/>
        <n v="23404442759" u="1"/>
        <n v="30716774836" u="1"/>
        <n v="20114246442" u="1"/>
        <n v="20294168789" u="1"/>
        <n v="20362135479" u="1"/>
        <n v="20248345196" u="1"/>
        <n v="20307524431" u="1"/>
        <n v="27207543751" u="1"/>
        <n v="20358647430" u="1"/>
        <n v="20213622588" u="1"/>
        <n v="20933258220" u="1"/>
        <n v="20302424684" u="1"/>
        <n v="20246302090" u="1"/>
        <n v="23944045279" u="1"/>
        <n v="27382627224" u="1"/>
        <n v="30714443271" u="1"/>
        <n v="27226058481" u="1"/>
        <n v="30596852617" u="1"/>
        <n v="30687626121" u="1"/>
        <n v="27414431270" u="1"/>
        <n v="30550212346" u="1"/>
        <n v="27258231274" u="1"/>
        <n v="27430980381" u="1"/>
        <n v="30714898686" u="1"/>
        <n v="27374949972" u="1"/>
        <n v="23328066424" u="1"/>
        <n v="30715760181" u="1"/>
        <n v="20331561453" u="1"/>
        <n v="27188306727" u="1"/>
        <n v="20958672595" u="1"/>
        <n v="27365806808" u="1"/>
        <n v="30714628646" u="1"/>
        <n v="27174311698" u="1"/>
        <n v="27354551344" u="1"/>
        <n v="27310285256" u="1"/>
        <n v="20219656603" u="1"/>
        <n v="27389506694" u="1"/>
        <n v="20321637095" u="1"/>
        <n v="20307547008" u="1"/>
        <n v="30715370626" u="1"/>
        <n v="20240513073" u="1"/>
        <n v="30715435981" u="1"/>
        <n v="27350687292" u="1"/>
        <n v="20314868111" u="1"/>
        <n v="23233766879" u="1"/>
        <n v="27362571664" u="1"/>
        <n v="30717073017" u="1"/>
        <n v="20219656867" u="1"/>
        <n v="20306428463" u="1"/>
        <n v="27224417719" u="1"/>
        <n v="24086261061" u="1"/>
        <n v="27216304727" u="1"/>
        <n v="30716009781" u="1"/>
        <n v="20303658417" u="1"/>
        <n v="20283304095" u="1"/>
        <n v="20318654418" u="1"/>
        <n v="20273984462" u="1"/>
        <n v="27242525081" u="1"/>
        <n v="20121142571" u="1"/>
        <n v="30516984674" u="1"/>
        <n v="27317476774" u="1"/>
        <n v="27343999246" u="1"/>
        <n v="30717255794" u="1"/>
        <n v="20364773448" u="1"/>
        <n v="20342703780" u="1"/>
        <n v="27439041434" u="1"/>
        <n v="27051409561" u="1"/>
        <n v="20184955629" u="1"/>
        <n v="30616696684" u="1"/>
        <n v="27451062919" u="1"/>
        <n v="20430630335" u="1"/>
        <n v="27361736937" u="1"/>
        <n v="20223663649" u="1"/>
        <n v="30716672995" u="1"/>
        <n v="20272234346" u="1"/>
        <n v="20364485620" u="1"/>
        <n v="20246006726" u="1"/>
        <n v="27421315871" u="1"/>
        <n v="20337694803" u="1"/>
        <n v="23374301934" u="1"/>
        <n v="27360517824" u="1"/>
        <n v="30711155844" u="1"/>
        <n v="20425169875" u="1"/>
        <n v="20369593219" u="1"/>
        <n v="27303781876" u="1"/>
        <n v="30711038821" u="1"/>
        <n v="27414669730" u="1"/>
        <n v="30716927926" u="1"/>
        <n v="20290899843" u="1"/>
        <n v="27404027234" u="1"/>
        <n v="27290656171" u="1"/>
        <n v="20391700169" u="1"/>
        <n v="27348650977" u="1"/>
        <n v="27320205021" u="1"/>
        <n v="23277908034" u="1"/>
        <n v="23328793199" u="1"/>
        <n v="20274253984" u="1"/>
        <n v="30708964995" u="1"/>
        <n v="20329829767" u="1"/>
        <n v="30654936419" u="1"/>
        <n v="23205086099" u="1"/>
        <n v="20122004555" u="1"/>
        <n v="27348112290" u="1"/>
        <n v="30714156094" u="1"/>
        <n v="20384195262" u="1"/>
        <n v="20258475985" u="1"/>
        <n v="30545721399" u="1"/>
        <n v="20228507173" u="1"/>
        <n v="20398839413" u="1"/>
        <n v="27401524326" u="1"/>
        <n v="33716755679" u="1"/>
        <n v="27354986782" u="1"/>
        <n v="27374130507" u="1"/>
        <n v="23330611979" u="1"/>
        <n v="33699581629" u="1"/>
        <n v="23307365154" u="1"/>
        <n v="20325044420" u="1"/>
        <n v="27340447102" u="1"/>
        <n v="20344392723" u="1"/>
        <n v="30709289787" u="1"/>
        <n v="20401988417" u="1"/>
        <n v="23140110329" u="1"/>
        <n v="27207633092" u="1"/>
        <n v="27949012803" u="1"/>
        <n v="20403534502" u="1"/>
        <n v="23437020884" u="1"/>
        <n v="20310236765" u="1"/>
        <n v="20334056229" u="1"/>
        <n v="27205028361" u="1"/>
        <n v="27017358915" u="1"/>
        <n v="20413749442" u="1"/>
        <n v="27268620651" u="1"/>
        <n v="20250883820" u="1"/>
        <n v="20250695218" u="1"/>
        <n v="23329493814" u="1"/>
        <n v="27328569251" u="1"/>
        <n v="30716009544" u="1"/>
        <n v="20296708713" u="1"/>
        <n v="20341113858" u="1"/>
        <n v="27303396468" u="1"/>
        <n v="27380484507" u="1"/>
        <n v="20338997648" u="1"/>
        <n v="20241018491" u="1"/>
        <n v="20289572458" u="1"/>
        <n v="20298853680" u="1"/>
        <n v="20256927080" u="1"/>
        <n v="30712372156" u="1"/>
        <n v="27296588917" u="1"/>
        <n v="27331920725" u="1"/>
        <n v="20381278116" u="1"/>
        <n v="27267099656" u="1"/>
        <n v="20281230221" u="1"/>
        <n v="27176677029" u="1"/>
        <n v="20387995944" u="1"/>
        <n v="33717087769" u="1"/>
        <n v="20376390145" u="1"/>
        <n v="20439964589" u="1"/>
        <n v="27204402995" u="1"/>
        <n v="20404486838" u="1"/>
        <n v="27351713688" u="1"/>
        <n v="20372493888" u="1"/>
        <n v="27204706358" u="1"/>
        <n v="27236185201" u="1"/>
        <n v="27233596227" u="1"/>
        <n v="20355057195" u="1"/>
        <n v="23281099469" u="1"/>
        <n v="30716989158" u="1"/>
        <n v="20327832892" u="1"/>
        <n v="27206351492" u="1"/>
        <n v="30715247077" u="1"/>
        <n v="27205076226" u="1"/>
        <n v="30708971495" u="1"/>
        <n v="30714851183" u="1"/>
        <n v="23297806009" u="1"/>
        <n v="20295470616" u="1"/>
        <n v="23280601144" u="1"/>
        <n v="20936191372" u="1"/>
        <n v="30712017232" u="1"/>
        <n v="20286090193" u="1"/>
        <n v="27335552704" u="1"/>
        <n v="20138677819" u="1"/>
        <n v="27355635290" u="1"/>
        <n v="20234634659" u="1"/>
        <n v="20372988275" u="1"/>
        <n v="27343213064" u="1"/>
        <n v="20298628032" u="1"/>
        <n v="30717038831" u="1"/>
        <n v="20351384701" u="1"/>
        <n v="30715698702" u="1"/>
        <n v="27420820262" u="1"/>
        <n v="20223868380" u="1"/>
        <n v="20348699645" u="1"/>
        <n v="20284184506" u="1"/>
        <n v="27173159213" u="1"/>
        <n v="30697754063" u="1"/>
        <n v="20364607173" u="1"/>
        <n v="20373414590" u="1"/>
        <n v="30715692917" u="1"/>
        <n v="30715427407" u="1"/>
        <n v="20405618525" u="1"/>
        <n v="20221471866" u="1"/>
        <n v="20449863926" u="1"/>
        <n v="20204501484" u="1"/>
        <n v="30710388888" u="1"/>
        <n v="24257117037" u="1"/>
        <n v="20161023508" u="1"/>
        <n v="20119169306" u="1"/>
        <n v="23412478894" u="1"/>
        <n v="20247633228" u="1"/>
        <n v="20179446961" u="1"/>
        <n v="20323193429" u="1"/>
        <n v="20230363170" u="1"/>
        <n v="27142003525" u="1"/>
        <n v="20237411022" u="1"/>
        <n v="27425669147" u="1"/>
        <n v="20407177054" u="1"/>
        <n v="20246127159" u="1"/>
        <n v="20404216717" u="1"/>
        <n v="30715925873" u="1"/>
        <n v="20235692830" u="1"/>
        <n v="20046245165" u="1"/>
        <n v="27123319643" u="1"/>
        <n v="20272517720" u="1"/>
        <n v="30715577999" u="1"/>
        <n v="20206742322" u="1"/>
        <n v="30716228157" u="1"/>
        <n v="20290468389" u="1"/>
        <n v="30715977334" u="1"/>
        <n v="30715718681" u="1"/>
        <n v="27275369654" u="1"/>
        <n v="20368424995" u="1"/>
        <n v="27186185582" u="1"/>
        <n v="20265277021" u="1"/>
        <n v="20398812310" u="1"/>
        <n v="27190023813" u="1"/>
        <n v="27176258921" u="1"/>
        <n v="27333957367" u="1"/>
        <n v="20103545553" u="1"/>
        <n v="23145123054" u="1"/>
        <n v="23217569729" u="1"/>
        <n v="20160351803" u="1"/>
        <n v="20177400743" u="1"/>
        <n v="27202918684" u="1"/>
        <n v="20296309649" u="1"/>
        <n v="20286418628" u="1"/>
        <n v="30712168095" u="1"/>
        <n v="23420922639" u="1"/>
        <n v="33608718449" u="1"/>
        <n v="20409788352" u="1"/>
        <n v="27393076629" u="1"/>
        <n v="20319794965" u="1"/>
        <n v="20348816277" u="1"/>
        <n v="20312398002" u="1"/>
        <n v="27118567426" u="1"/>
        <n v="27321264366" u="1"/>
        <n v="27260611572" u="1"/>
        <n v="27230992636" u="1"/>
        <n v="30712434925" u="1"/>
        <n v="23286349684" u="1"/>
        <n v="27383058983" u="1"/>
        <n v="20183939034" u="1"/>
        <n v="20431840708" u="1"/>
        <n v="24257489678" u="1"/>
        <n v="27428513814" u="1"/>
        <n v="30712670300" u="1"/>
        <n v="27330289460" u="1"/>
        <n v="27343100502" u="1"/>
        <n v="20423460629" u="1"/>
        <n v="27174116410" u="1"/>
        <n v="33715359419" u="1"/>
        <n v="27303281555" u="1"/>
        <n v="27299599782" u="1"/>
        <n v="20261504627" u="1"/>
        <n v="27391285883" u="1"/>
        <n v="30710621507" u="1"/>
        <n v="27394420404" u="1"/>
        <n v="23308583449" u="1"/>
        <n v="20252632930" u="1"/>
        <n v="23246383324" u="1"/>
        <n v="27300590565" u="1"/>
        <n v="30716594854" u="1"/>
        <n v="20397762417" u="1"/>
        <n v="23356225694" u="1"/>
        <n v="27351267025" u="1"/>
        <n v="20293650285" u="1"/>
        <n v="27306945020" u="1"/>
        <n v="30715526936" u="1"/>
        <n v="27167326582" u="1"/>
        <n v="20244708111" u="1"/>
        <n v="20436290404" u="1"/>
        <n v="27327152322" u="1"/>
        <n v="20923173545" u="1"/>
        <n v="20399689156" u="1"/>
        <n v="27366065070" u="1"/>
        <n v="27293216938" u="1"/>
        <n v="20267255440" u="1"/>
        <n v="20381706215" u="1"/>
        <n v="27336052918" u="1"/>
        <n v="20368329917" u="1"/>
        <n v="27440010356" u="1"/>
        <n v="20434844461" u="1"/>
        <n v="23441675984" u="1"/>
        <n v="20166887845" u="1"/>
        <n v="30711230676" u="1"/>
        <n v="27318019253" u="1"/>
        <n v="27309236764" u="1"/>
        <n v="27937225461" u="1"/>
        <n v="20252076809" u="1"/>
        <n v="27181508413" u="1"/>
        <n v="27432337699" u="1"/>
        <n v="20347594750" u="1"/>
        <n v="20330347628" u="1"/>
        <n v="27290448846" u="1"/>
        <n v="27404784620" u="1"/>
        <n v="20328778026" u="1"/>
        <n v="20220661386" u="1"/>
        <n v="20319384465" u="1"/>
        <n v="27354939776" u="1"/>
        <n v="20355990991" u="1"/>
        <n v="27211404561" u="1"/>
        <n v="20404748549" u="1"/>
        <n v="27428274763" u="1"/>
        <n v="30655921644" u="1"/>
        <n v="20365976008" u="1"/>
        <n v="30715522930" u="1"/>
        <n v="27439105858" u="1"/>
        <n v="23296356654" u="1"/>
        <n v="20221626096" u="1"/>
        <n v="27387657784" u="1"/>
        <n v="27240513310" u="1"/>
        <n v="24287403298" u="1"/>
        <n v="20261741521" u="1"/>
        <n v="27144354651" u="1"/>
        <n v="20317168641" u="1"/>
        <n v="20139540310" u="1"/>
        <n v="20309256558" u="1"/>
        <n v="30610298601" u="1"/>
        <n v="20276016866" u="1"/>
        <n v="23264470234" u="1"/>
        <n v="20268507117" u="1"/>
        <n v="30658429937" u="1"/>
        <n v="20241606369" u="1"/>
        <n v="27320816608" u="1"/>
        <n v="20401446053" u="1"/>
        <n v="30715005022" u="1"/>
        <n v="27364360458" u="1"/>
        <n v="27326130260" u="1"/>
        <n v="27316146320" u="1"/>
        <n v="20295795272" u="1"/>
        <n v="27249949561" u="1"/>
        <n v="30715868551" u="1"/>
        <n v="27318879767" u="1"/>
        <n v="20274220296" u="1"/>
        <n v="23364046154" u="1"/>
        <n v="20330335468" u="1"/>
        <n v="20344177415" u="1"/>
        <n v="20297704983" u="1"/>
        <n v="27369998663" u="1"/>
        <n v="20304502143" u="1"/>
        <n v="27245538257" u="1"/>
        <n v="23170812719" u="1"/>
        <n v="27144533181" u="1"/>
        <n v="20351368595" u="1"/>
        <n v="20271253975" u="1"/>
        <n v="20045343678" u="1"/>
        <n v="27411494166" u="1"/>
        <n v="20185135919" u="1"/>
        <n v="30717227901" u="1"/>
        <n v="20188922288" u="1"/>
        <n v="27333402837" u="1"/>
        <n v="20446557727" u="1"/>
        <n v="20209483085" u="1"/>
        <n v="20163751195" u="1"/>
        <n v="20368168395" u="1"/>
        <n v="23208239139" u="1"/>
        <n v="20341797838" u="1"/>
        <n v="27367359523" u="1"/>
        <n v="23247066209" u="1"/>
        <n v="33715456449" u="1"/>
        <n v="23283801209" u="1"/>
        <n v="20381760317" u="1"/>
        <n v="23016762954" u="1"/>
        <n v="27499180336" u="1"/>
        <n v="27242850314" u="1"/>
        <n v="20293813966" u="1"/>
        <n v="23349977974" u="1"/>
        <n v="30716347415" u="1"/>
        <n v="30715813110" u="1"/>
        <n v="30622404482" u="1"/>
        <n v="30714745170" u="1"/>
        <n v="20443591649" u="1"/>
        <n v="20234462653" u="1"/>
        <n v="27309884421" u="1"/>
        <n v="20370432105" u="1"/>
        <n v="27241888776" u="1"/>
        <n v="30708776285" u="1"/>
        <n v="30716173220" u="1"/>
        <n v="27423933351" u="1"/>
        <n v="27393024491" u="1"/>
        <n v="30648680488" u="1"/>
        <n v="27950125484" u="1"/>
        <n v="20282471907" u="1"/>
        <n v="20304644797" u="1"/>
        <n v="20306384415" u="1"/>
        <n v="20260862430" u="1"/>
        <n v="27393914950" u="1"/>
        <n v="30715397834" u="1"/>
        <n v="27280046014" u="1"/>
        <n v="20257589987" u="1"/>
        <n v="20365489050" u="1"/>
        <n v="20214333857" u="1"/>
        <n v="20228032183" u="1"/>
        <n v="20282802253" u="1"/>
        <n v="27278848480" u="1"/>
        <n v="23396790394" u="1"/>
        <n v="30715845543" u="1"/>
        <n v="27319823722" u="1"/>
        <n v="20304943107" u="1"/>
        <n v="20380582539" u="1"/>
        <n v="30717367940" u="1"/>
        <n v="27380680942" u="1"/>
        <n v="27291304724" u="1"/>
        <n v="30717078744" u="1"/>
        <n v="27205671574" u="1"/>
        <n v="20245435550" u="1"/>
        <n v="20219266473" u="1"/>
        <n v="20301812591" u="1"/>
        <n v="20293191043" u="1"/>
        <n v="30714221775" u="1"/>
        <n v="20279827695" u="1"/>
        <n v="27163642013" u="1"/>
        <n v="20244138498" u="1"/>
        <n v="27170479039" u="1"/>
        <n v="20317162570" u="1"/>
        <n v="20297679490" u="1"/>
        <n v="27377383732" u="1"/>
        <n v="27469047720" u="1"/>
        <n v="30643116657" u="1"/>
        <n v="20410964679" u="1"/>
        <n v="20404980433" u="1"/>
        <n v="20321884629" u="1"/>
        <n v="27247519810" u="1"/>
        <n v="27213770255" u="1"/>
        <n v="20417279165" u="1"/>
        <n v="20347146766" u="1"/>
        <n v="20386374776" u="1"/>
        <n v="30707699015" u="1"/>
        <n v="27375612947" u="1"/>
        <n v="20230859257" u="1"/>
        <n v="27150734210" u="1"/>
        <n v="27353150591" u="1"/>
        <n v="27129109918" u="1"/>
        <n v="20441953330" u="1"/>
        <n v="20352696952" u="1"/>
        <n v="20379337059" u="1"/>
        <n v="20295724189" u="1"/>
        <n v="27306413762" u="1"/>
        <n v="20388548852" u="1"/>
        <n v="27957981939" u="1"/>
        <n v="20229030362" u="1"/>
        <n v="20265486429" u="1"/>
        <n v="20359609087" u="1"/>
        <n v="23938518629" u="1"/>
        <n v="30715781405" u="1"/>
        <n v="20274325241" u="1"/>
        <n v="20345594311" u="1"/>
        <n v="30680832745" u="1"/>
        <n v="27238186566" u="1"/>
        <n v="27403654847" u="1"/>
        <n v="20241270220" u="1"/>
        <n v="20382020066" u="1"/>
        <n v="27377965731" u="1"/>
        <n v="20398306644" u="1"/>
        <n v="27306124884" u="1"/>
        <n v="30657877669" u="1"/>
        <n v="30716616440" u="1"/>
        <n v="23287554559" u="1"/>
        <n v="27337266032" u="1"/>
        <n v="27293377885" u="1"/>
        <n v="20282915074" u="1"/>
        <n v="30712490442" u="1"/>
        <n v="20443811363" u="1"/>
        <n v="23374994654" u="1"/>
        <n v="27354129987" u="1"/>
        <n v="20402726505" u="1"/>
        <n v="20396417287" u="1"/>
        <n v="27318256832" u="1"/>
        <n v="27371564204" u="1"/>
        <n v="27166737465" u="1"/>
        <n v="20273927388" u="1"/>
        <n v="20232477173" u="1"/>
        <n v="27190333782" u="1"/>
        <n v="23132159734" u="1"/>
        <n v="20315121346" u="1"/>
        <n v="30716864274" u="1"/>
        <n v="27334055340" u="1"/>
        <n v="27394883102" u="1"/>
        <n v="20344711403" u="1"/>
        <n v="20115234928" u="1"/>
        <n v="27163077278" u="1"/>
        <n v="27427686863" u="1"/>
        <n v="23258028759" u="1"/>
        <n v="27180472016" u="1"/>
        <n v="30716522063" u="1"/>
        <n v="20362862125" u="1"/>
        <n v="20299953409" u="1"/>
        <n v="20344009881" u="1"/>
        <n v="30714692298" u="1"/>
        <n v="20263735901" u="1"/>
        <n v="30716873516" u="1"/>
        <n v="20291047603" u="1"/>
        <n v="27347448279" u="1"/>
        <n v="27149896959" u="1"/>
        <n v="20126320303" u="1"/>
        <n v="27409739070" u="1"/>
        <n v="33710439619" u="1"/>
        <n v="27333301364" u="1"/>
        <n v="30707352325" u="1"/>
        <n v="27364559122" u="1"/>
        <n v="20418117746" u="1"/>
        <n v="30715863452" u="1"/>
        <n v="20283863558" u="1"/>
        <n v="27164191864" u="1"/>
        <n v="20418761270" u="1"/>
        <n v="20147170735" u="1"/>
        <n v="20371112988" u="1"/>
        <n v="23131599544" u="1"/>
        <n v="20333934893" u="1"/>
        <n v="20393330067" u="1"/>
        <n v="30708166002" u="1"/>
        <n v="27224604217" u="1"/>
        <n v="27328387668" u="1"/>
        <n v="30710043929" u="1"/>
        <n v="20259853320" u="1"/>
        <n v="27361278033" u="1"/>
        <n v="27405972161" u="1"/>
        <n v="20135835839" u="1"/>
        <n v="33716164549" u="1"/>
        <n v="30687059812" u="1"/>
        <n v="30678138300" u="1"/>
        <n v="27254084099" u="1"/>
        <n v="27309759635" u="1"/>
        <n v="20137635543" u="1"/>
        <n v="27363935376" u="1"/>
        <n v="20277128242" u="1"/>
        <n v="33708034229" u="1"/>
        <n v="30711986797" u="1"/>
        <n v="20412664028" u="1"/>
        <n v="20336764557" u="1"/>
        <n v="20959581267" u="1"/>
        <n v="27395173567" u="1"/>
        <n v="30686781026" u="1"/>
        <n v="27270994399" u="1"/>
        <n v="20285120730" u="1"/>
        <n v="20112527703" u="1"/>
        <n v="20335436076" u="1"/>
        <n v="27278601582" u="1"/>
        <n v="30627062490" u="1"/>
        <n v="30710673299" u="1"/>
        <n v="27288821378" u="1"/>
        <n v="20410988381" u="1"/>
        <n v="20368843432" u="1"/>
        <n v="27375176616" u="1"/>
        <n v="30710390076" u="1"/>
        <n v="27355074329" u="1"/>
        <n v="23365794219" u="1"/>
        <n v="20395573951" u="1"/>
        <n v="27130109484" u="1"/>
        <n v="20336209952" u="1"/>
        <n v="27320127691" u="1"/>
        <n v="30714081469" u="1"/>
        <n v="20452367328" u="1"/>
        <n v="30715920898" u="1"/>
        <n v="30711545235" u="1"/>
        <n v="20348516370" u="1"/>
        <n v="30715705830" u="1"/>
        <n v="23328083124" u="1"/>
        <n v="27409941090" u="1"/>
        <n v="20924648172" u="1"/>
        <n v="27219394948" u="1"/>
        <n v="30715393251" u="1"/>
        <n v="20381500307" u="1"/>
        <n v="27275774753" u="1"/>
        <n v="20957249354" u="1"/>
        <n v="20312480442" u="1"/>
        <n v="20251542490" u="1"/>
        <n v="20329235875" u="1"/>
        <n v="23357940974" u="1"/>
        <n v="27318605950" u="1"/>
        <n v="20217565503" u="1"/>
        <n v="30710873026" u="1"/>
        <n v="23417554874" u="1"/>
        <n v="24363406897" u="1"/>
        <n v="27310583745" u="1"/>
        <n v="20175493000" u="1"/>
        <n v="20948313848" u="1"/>
        <n v="20318502510" u="1"/>
        <n v="20208727614" u="1"/>
        <n v="23446926179" u="1"/>
        <n v="27214645837" u="1"/>
        <n v="20383779597" u="1"/>
        <n v="20225526207" u="1"/>
        <n v="20286949917" u="1"/>
        <n v="27130999188" u="1"/>
        <n v="20428424469" u="1"/>
        <n v="20321896252" u="1"/>
        <n v="27939621151" u="1"/>
        <n v="27397776447" u="1"/>
        <n v="27403996004" u="1"/>
        <n v="20273940376" u="1"/>
        <n v="27373841612" u="1"/>
        <n v="20303904957" u="1"/>
        <n v="23293622574" u="1"/>
        <n v="20233986292" u="1"/>
        <n v="27342092905" u="1"/>
        <n v="27221277150" u="1"/>
        <n v="20262899587" u="1"/>
        <n v="23323094624" u="1"/>
        <n v="27245437256" u="1"/>
        <n v="20322346299" u="1"/>
        <n v="27293505301" u="1"/>
        <n v="20373913597" u="1"/>
        <n v="23415588089" u="1"/>
        <n v="27266609014" u="1"/>
        <n v="20296527824" u="1"/>
        <n v="33717085979" u="1"/>
        <n v="20340651082" u="1"/>
        <n v="30702254775" u="1"/>
        <n v="20368783308" u="1"/>
        <n v="20226523287" u="1"/>
        <n v="30710029470" u="1"/>
        <n v="33717301949" u="1"/>
        <n v="27408516337" u="1"/>
        <n v="27371504457" u="1"/>
        <n v="33715812059" u="1"/>
        <n v="27281851697" u="1"/>
        <n v="20239309136" u="1"/>
        <n v="27438959276" u="1"/>
        <n v="23953156784" u="1"/>
        <n v="30715833081" u="1"/>
        <n v="20222937036" u="1"/>
        <n v="23341680204" u="1"/>
        <n v="20386574457" u="1"/>
        <n v="20314248644" u="1"/>
        <n v="30616556963" u="1"/>
        <n v="27329452439" u="1"/>
        <n v="20373830713" u="1"/>
        <n v="30717325555" u="1"/>
        <n v="30716227061" u="1"/>
        <n v="27276997802" u="1"/>
        <n v="30710907931" u="1"/>
        <n v="27325448992" u="1"/>
        <n v="20350198718" u="1"/>
        <n v="20398698631" u="1"/>
        <n v="20958624965" u="1"/>
        <n v="27202645211" u="1"/>
        <n v="20241040470" u="1"/>
        <n v="27927837191" u="1"/>
        <n v="27210281202" u="1"/>
        <n v="20354002508" u="1"/>
        <n v="20256141737" u="1"/>
        <n v="20407308418" u="1"/>
        <n v="30707811257" u="1"/>
        <n v="27267418700" u="1"/>
        <n v="27363411636" u="1"/>
        <n v="27268275334" u="1"/>
        <n v="27321202042" u="1"/>
        <n v="27321261669" u="1"/>
        <n v="27422310822" u="1"/>
        <n v="30685029959" u="1"/>
        <n v="20413646139" u="1"/>
        <n v="27237321141" u="1"/>
        <n v="27266717461" u="1"/>
        <n v="20322475544" u="1"/>
        <n v="20233660982" u="1"/>
        <n v="27269652816" u="1"/>
        <n v="20426051045" u="1"/>
        <n v="20291309160" u="1"/>
        <n v="27346860443" u="1"/>
        <n v="20211586517" u="1"/>
        <n v="30717363783" u="1"/>
        <n v="20337782621" u="1"/>
        <n v="30716075873" u="1"/>
        <n v="27222762478" u="1"/>
        <n v="30714834785" u="1"/>
        <n v="20326279189" u="1"/>
        <n v="27324614074" u="1"/>
        <n v="20362579733" u="1"/>
        <n v="20183052633" u="1"/>
        <n v="27144620475" u="1"/>
        <n v="20421678872" u="1"/>
        <n v="27161504306" u="1"/>
        <n v="27308735651" u="1"/>
        <n v="27123973882" u="1"/>
        <n v="27210833183" u="1"/>
        <n v="27376921749" u="1"/>
        <n v="27122602872" u="1"/>
        <n v="27177836635" u="1"/>
        <n v="20374654102" u="1"/>
        <n v="27389346522" u="1"/>
        <n v="20335036078" u="1"/>
        <n v="27275903405" u="1"/>
        <n v="20286863095" u="1"/>
        <n v="27368723024" u="1"/>
        <n v="27376949031" u="1"/>
        <n v="27386249275" u="1"/>
        <n v="30685116657" u="1"/>
        <n v="27356394645" u="1"/>
        <n v="33630765299" u="1"/>
        <n v="30714562106" u="1"/>
        <n v="27383460226" u="1"/>
        <n v="23208938169" u="1"/>
        <n v="27390244938" u="1"/>
        <n v="30716693534" u="1"/>
        <n v="27328233938" u="1"/>
        <n v="30715209833" u="1"/>
        <n v="27361694886" u="1"/>
        <n v="30712174028" u="1"/>
        <n v="27258678481" u="1"/>
        <n v="20942249110" u="1"/>
        <n v="20269742446" u="1"/>
        <n v="20219996927" u="1"/>
        <n v="30716932350" u="1"/>
        <n v="20337509186" u="1"/>
        <n v="20387565796" u="1"/>
        <n v="27311730342" u="1"/>
        <n v="27306020663" u="1"/>
        <n v="27289531667" u="1"/>
        <n v="20376501311" u="1"/>
        <n v="20278594778" u="1"/>
        <n v="20291385452" u="1"/>
        <n v="20143613780" u="1"/>
        <n v="20359718765" u="1"/>
        <n v="20427415504" u="1"/>
        <n v="30714874981" u="1"/>
        <n v="33715398759" u="1"/>
        <n v="27059648301" u="1"/>
        <n v="30661944060" u="1"/>
        <n v="30714607452" u="1"/>
        <n v="20314964226" u="1"/>
        <n v="20290270465" u="1"/>
        <n v="20232890356" u="1"/>
        <n v="20190045863" u="1"/>
        <n v="23246773289" u="1"/>
        <n v="20249666735" u="1"/>
        <n v="20104522980" u="1"/>
        <n v="27402944485" u="1"/>
        <n v="27353757739" u="1"/>
        <n v="23312104814" u="1"/>
        <n v="20399980551" u="1"/>
        <n v="20218077197" u="1"/>
        <n v="20261680298" u="1"/>
        <n v="30708539615" u="1"/>
        <n v="23209554364" u="1"/>
        <n v="27343893936" u="1"/>
        <n v="27385995046" u="1"/>
        <n v="20144749651" u="1"/>
        <n v="27107468329" u="1"/>
        <n v="30714224049" u="1"/>
        <n v="27262009136" u="1"/>
        <n v="20322738340" u="1"/>
        <n v="30711536600" u="1"/>
        <n v="27291116391" u="1"/>
        <n v="20289089250" u="1"/>
        <n v="20395642236" u="1"/>
        <n v="27133662923" u="1"/>
        <n v="20336099979" u="1"/>
        <n v="30614710361" u="1"/>
        <n v="20334247733" u="1"/>
        <n v="27407325368" u="1"/>
        <n v="20346594285" u="1"/>
        <n v="20352555623" u="1"/>
        <n v="27388238971" u="1"/>
        <n v="30660848289" u="1"/>
        <n v="20335198760" u="1"/>
        <n v="27350726743" u="1"/>
        <n v="27241077115" u="1"/>
        <n v="23388727314" u="1"/>
        <n v="27374312486" u="1"/>
        <n v="20250040033" u="1"/>
        <n v="27261324100" u="1"/>
        <n v="20253377063" u="1"/>
        <n v="30716917521" u="1"/>
        <n v="23927320029" u="1"/>
        <n v="20409298169" u="1"/>
        <n v="23329027899" u="1"/>
        <n v="30716905183" u="1"/>
        <n v="20329391222" u="1"/>
        <n v="27340408417" u="1"/>
        <n v="23141142089" u="1"/>
        <n v="27290654144" u="1"/>
        <n v="20216617119" u="1"/>
        <n v="20398317123" u="1"/>
        <n v="20335392567" u="1"/>
        <n v="27296532210" u="1"/>
        <n v="20371620142" u="1"/>
        <n v="20343383712" u="1"/>
        <n v="20335514808" u="1"/>
        <n v="30717004708" u="1"/>
        <n v="30714722448" u="1"/>
        <n v="30518432016" u="1"/>
        <n v="20378599793" u="1"/>
        <n v="20379885145" u="1"/>
        <n v="27296215614" u="1"/>
        <n v="27213779945" u="1"/>
        <n v="30532150716" u="1"/>
        <n v="20132074950" u="1"/>
        <n v="20311612442" u="1"/>
        <n v="27960371920" u="1"/>
        <n v="20390609249" u="1"/>
        <n v="27432028823" u="1"/>
        <n v="27276664528" u="1"/>
        <n v="23258714253" u="1"/>
        <n v="20213758951" u="1"/>
        <n v="20294026232" u="1"/>
        <n v="30716586231" u="1"/>
        <n v="20266607211" u="1"/>
        <n v="20959652644" u="1"/>
        <n v="30715458744" u="1"/>
        <n v="27262658614" u="1"/>
        <n v="20228087786" u="1"/>
        <n v="27352057504" u="1"/>
        <n v="20431579996" u="1"/>
        <n v="20403519732" u="1"/>
        <n v="20351138603" u="1"/>
        <n v="23173160429" u="1"/>
        <n v="20249702065" u="1"/>
        <n v="30715294938" u="1"/>
        <n v="27256908250" u="1"/>
        <n v="30712276548" u="1"/>
        <n v="20352140881" u="1"/>
        <n v="20295839032" u="1"/>
        <n v="20200112238" u="1"/>
        <n v="27169388658" u="1"/>
        <n v="20392783602" u="1"/>
        <n v="20368601668" u="1"/>
        <n v="20287026219" u="1"/>
        <n v="20413169217" u="1"/>
        <n v="20330172402" u="1"/>
        <n v="20140760235" u="1"/>
        <n v="20165629338" u="1"/>
        <n v="27237233811" u="1"/>
        <n v="20229642503" u="1"/>
        <n v="30550273558" u="1"/>
        <n v="27928203498" u="1"/>
        <n v="20292115661" u="1"/>
        <n v="20349675480" u="1"/>
        <n v="20349927722" u="1"/>
        <n v="27206633552" u="1"/>
        <n v="20422012223" u="1"/>
        <n v="30714971871" u="1"/>
        <n v="20949302815" u="1"/>
        <n v="30714285854" u="1"/>
        <n v="27252206898" u="1"/>
        <n v="30641802766" u="1"/>
        <n v="20206101351" u="1"/>
        <n v="27395864942" u="1"/>
        <n v="23183724304" u="1"/>
        <n v="20375148189" u="1"/>
        <n v="20298148774" u="1"/>
        <n v="27341809687" u="1"/>
        <n v="20133026127" u="1"/>
        <n v="30711526311" u="1"/>
        <n v="20348491238" u="1"/>
        <n v="27368424191" u="1"/>
        <n v="20337440852" u="1"/>
        <n v="27361148164" u="1"/>
        <n v="20315705917" u="1"/>
        <n v="23284152689" u="1"/>
        <n v="30716072173" u="1"/>
        <n v="20300519351" u="1"/>
        <n v="27921729370" u="1"/>
        <n v="20392210092" u="1"/>
        <n v="23235973464" u="1"/>
        <n v="20933717624" u="1"/>
        <n v="20188863524" u="1"/>
        <n v="27358420589" u="1"/>
        <n v="27388257763" u="1"/>
        <n v="27507116162" u="1"/>
        <n v="20948133831" u="1"/>
        <n v="20085496329" u="1"/>
        <n v="20361838913" u="1"/>
        <n v="30715786547" u="1"/>
        <n v="30715978470" u="1"/>
        <n v="27430689318" u="1"/>
        <n v="20297686144" u="1"/>
        <n v="20428304919" u="1"/>
        <n v="20349419689" u="1"/>
        <n v="23301301944" u="1"/>
        <n v="20290293740" u="1"/>
        <n v="20338534958" u="1"/>
        <n v="20958398930" u="1"/>
        <n v="30711513082" u="1"/>
        <n v="27393990738" u="1"/>
        <n v="27219135713" u="1"/>
        <n v="33715426469" u="1"/>
        <n v="20246487090" u="1"/>
        <n v="20145627320" u="1"/>
        <n v="20327313488" u="1"/>
        <n v="27371166977" u="1"/>
        <n v="20213778383" u="1"/>
        <n v="30715583298" u="1"/>
        <n v="20333301645" u="1"/>
        <n v="27277979824" u="1"/>
        <n v="20414433864" u="1"/>
        <n v="20343390360" u="1"/>
        <n v="27253350526" u="1"/>
        <n v="20381939287" u="1"/>
        <n v="30715294113" u="1"/>
        <n v="20282888824" u="1"/>
        <n v="20312271525" u="1"/>
        <n v="30715951807" u="1"/>
        <n v="23361621174" u="1"/>
        <n v="20368652777" u="1"/>
        <n v="20413643350" u="1"/>
        <n v="30717071022" u="1"/>
        <n v="20382850581" u="1"/>
        <n v="33715176799" u="1"/>
        <n v="20134872668" u="1"/>
        <n v="27317616274" u="1"/>
        <n v="30711004951" u="1"/>
        <n v="20361761929" u="1"/>
        <n v="20329670679" u="1"/>
        <n v="30659426176" u="1"/>
        <n v="27310766262" u="1"/>
        <n v="20219542837" u="1"/>
        <n v="30716121921" u="1"/>
        <n v="20311256328" u="1"/>
        <n v="20398840497" u="1"/>
        <n v="20352670422" u="1"/>
        <n v="20171722730" u="1"/>
        <n v="27408664867" u="1"/>
        <n v="20447099528" u="1"/>
        <n v="20395058054" u="1"/>
        <n v="20312984971" u="1"/>
        <n v="23327849964" u="1"/>
        <n v="20935381089" u="1"/>
        <n v="20292108150" u="1"/>
        <n v="27232431526" u="1"/>
        <n v="20435182349" u="1"/>
        <n v="20359999470" u="1"/>
        <n v="27299055146" u="1"/>
        <n v="20303791354" u="1"/>
        <n v="20320524130" u="1"/>
        <n v="27312882472" u="1"/>
        <n v="27307133550" u="1"/>
        <n v="27419155506" u="1"/>
        <n v="20167370641" u="1"/>
        <n v="20255903501" u="1"/>
        <n v="20365919993" u="1"/>
        <n v="23339090009" u="1"/>
        <n v="27960662259" u="1"/>
        <n v="20337783687" u="1"/>
        <n v="20383781478" u="1"/>
        <n v="20325096862" u="1"/>
        <n v="20321130268" u="1"/>
        <n v="20173154837" u="1"/>
        <n v="20430725530" u="1"/>
        <n v="27320385186" u="1"/>
        <n v="30713233206" u="1"/>
        <n v="20136128648" u="1"/>
        <n v="27471481586" u="1"/>
        <n v="20943414506" u="1"/>
        <n v="30716989913" u="1"/>
        <n v="20378019886" u="1"/>
        <n v="20120479823" u="1"/>
        <n v="27334943726" u="1"/>
        <n v="27174998162" u="1"/>
        <n v="30716894181" u="1"/>
        <n v="20171931364" u="1"/>
        <n v="23247649794" u="1"/>
        <n v="33707013139" u="1"/>
        <n v="30717132668" u="1"/>
        <n v="27359474070" u="1"/>
        <n v="20373075982" u="1"/>
        <n v="33711738059" u="1"/>
        <n v="23216015959" u="1"/>
        <n v="30545753673" u="1"/>
        <n v="30689717132" u="1"/>
        <n v="30716613433" u="1"/>
        <n v="20166896615" u="1"/>
        <n v="27443111765" u="1"/>
        <n v="27333937854" u="1"/>
        <n v="27420732665" u="1"/>
        <n v="27295126359" u="1"/>
        <n v="27119914162" u="1"/>
        <n v="20350893556" u="1"/>
        <n v="30714896926" u="1"/>
        <n v="30711050767" u="1"/>
        <n v="23355235009" u="1"/>
        <n v="20322874597" u="1"/>
        <n v="20305330087" u="1"/>
        <n v="30621901253" u="1"/>
        <n v="30715775553" u="1"/>
        <n v="30716233800" u="1"/>
        <n v="27380306420" u="1"/>
        <n v="27135159471" u="1"/>
        <n v="27349946004" u="1"/>
        <n v="30594858618" u="1"/>
        <n v="27298882642" u="1"/>
        <n v="27252698146" u="1"/>
        <n v="20336636265" u="1"/>
        <n v="27342156482" u="1"/>
        <n v="27318704444" u="1"/>
        <n v="27246604024" u="1"/>
        <n v="20350582879" u="1"/>
        <n v="20220806961" u="1"/>
        <n v="33708133499" u="1"/>
        <n v="30715259601" u="1"/>
        <n v="27281736766" u="1"/>
        <n v="30708250658" u="1"/>
        <n v="20180529099" u="1"/>
        <n v="20311282000" u="1"/>
        <n v="20430517423" u="1"/>
        <n v="20944862189" u="1"/>
        <n v="30717155277" u="1"/>
        <n v="27377235466" u="1"/>
        <n v="23326937444" u="1"/>
        <n v="20173327324" u="1"/>
        <n v="33713190409" u="1"/>
        <n v="27102099694" u="1"/>
        <n v="20432398014" u="1"/>
        <n v="20170069804" u="1"/>
        <n v="20290330603" u="1"/>
        <n v="20256700108" u="1"/>
        <n v="30710199694" u="1"/>
        <n v="30708157054" u="1"/>
        <n v="27358977729" u="1"/>
        <n v="20266462078" u="1"/>
        <n v="20340809611" u="1"/>
        <n v="27307172858" u="1"/>
        <n v="23245161069" u="1"/>
        <n v="30715259083" u="1"/>
        <n v="27292715981" u="1"/>
        <n v="20260421175" u="1"/>
        <n v="20388396300" u="1"/>
        <n v="30715688154" u="1"/>
        <n v="27314615617" u="1"/>
        <n v="20138468446" u="1"/>
        <n v="27367947433" u="1"/>
        <n v="20163352932" u="1"/>
        <n v="20203661798" u="1"/>
        <n v="23285116554" u="1"/>
        <n v="20313316328" u="1"/>
        <n v="24420924867" u="1"/>
        <n v="20345803301" u="1"/>
        <n v="20415462094" u="1"/>
        <n v="20305432947" u="1"/>
        <n v="20178124715" u="1"/>
        <n v="20356059523" u="1"/>
        <n v="20171421579" u="1"/>
        <n v="20254266826" u="1"/>
        <n v="20187026874" u="1"/>
        <n v="20140862232" u="1"/>
        <n v="23267164509" u="1"/>
        <n v="20174749990" u="1"/>
        <n v="20318266604" u="1"/>
        <n v="20435376852" u="1"/>
        <n v="27230865758" u="1"/>
        <n v="27210514274" u="1"/>
        <n v="20329227872" u="1"/>
        <n v="20441478683" u="1"/>
        <n v="20256043271" u="1"/>
        <n v="20271965916" u="1"/>
        <n v="27126024164" u="1"/>
        <n v="27256569065" u="1"/>
        <n v="20414845429" u="1"/>
        <n v="30655342946" u="1"/>
        <n v="23287491379" u="1"/>
        <n v="27326523114" u="1"/>
        <n v="20442820628" u="1"/>
        <n v="30716841444" u="1"/>
        <n v="20945353350" u="1"/>
        <n v="30715775227" u="1"/>
        <n v="30714992976" u="1"/>
        <n v="20327153944" u="1"/>
        <n v="27185242310" u="1"/>
        <n v="30572189399" u="1"/>
        <n v="27320486632" u="1"/>
        <n v="27267064593" u="1"/>
        <n v="20419986713" u="1"/>
        <n v="30716269414" u="1"/>
        <n v="30708267291" u="1"/>
        <n v="30716797399" u="1"/>
        <n v="27353429227" u="1"/>
        <n v="27175915678" u="1"/>
        <n v="20419281698" u="1"/>
        <n v="20287308648" u="1"/>
        <n v="20276915291" u="1"/>
        <n v="23133034919" u="1"/>
        <n v="30642617555" u="1"/>
        <n v="33699732759" u="1"/>
        <n v="30711328854" u="1"/>
        <n v="20403400360" u="1"/>
        <n v="30716636018" u="1"/>
        <n v="20252769367" u="1"/>
        <n v="20285653666" u="1"/>
        <n v="27350251052" u="1"/>
        <n v="30716656116" u="1"/>
        <n v="27383715410" u="1"/>
        <n v="27332751781" u="1"/>
        <n v="20229117913" u="1"/>
        <n v="33675098749" u="1"/>
        <n v="27306969981" u="1"/>
        <n v="20431563232" u="1"/>
        <n v="20381255906" u="1"/>
        <n v="27366242177" u="1"/>
        <n v="20276611683" u="1"/>
        <n v="27328011706" u="1"/>
        <n v="33714297339" u="1"/>
        <n v="30999017076" u="1"/>
        <n v="30714872253" u="1"/>
        <n v="20271314346" u="1"/>
        <n v="27270762773" u="1"/>
        <n v="20367087863" u="1"/>
        <n v="20407290780" u="1"/>
        <n v="27486673155" u="1"/>
        <n v="20366305786" u="1"/>
        <n v="23182017779" u="1"/>
        <n v="20321119086" u="1"/>
        <n v="20228801454" u="1"/>
        <n v="27280263430" u="1"/>
        <n v="20958637374" u="1"/>
        <n v="30709172715" u="1"/>
        <n v="20312427622" u="1"/>
        <n v="27339900782" u="1"/>
        <n v="20447931282" u="1"/>
        <n v="30714724386" u="1"/>
        <n v="27929471100" u="1"/>
        <n v="27218204495" u="1"/>
        <n v="20348115783" u="1"/>
        <n v="30716301210" u="1"/>
        <n v="20386072737" u="1"/>
        <n v="20380683033" u="1"/>
        <n v="27272720865" u="1"/>
        <n v="30716962934" u="1"/>
        <n v="20175454609" u="1"/>
        <n v="27941403293" u="1"/>
        <n v="27054206424" u="1"/>
        <n v="27392109620" u="1"/>
        <n v="27388617301" u="1"/>
        <n v="20348097742" u="1"/>
        <n v="27353576335" u="1"/>
        <n v="30580111315" u="1"/>
        <n v="20282274273" u="1"/>
        <n v="20439662558" u="1"/>
        <n v="27258051632" u="1"/>
        <n v="23270225969" u="1"/>
        <n v="27401395275" u="1"/>
        <n v="20307518261" u="1"/>
        <n v="20344943940" u="1"/>
        <n v="20307464269" u="1"/>
        <n v="33717024139" u="1"/>
        <n v="30715842862" u="1"/>
        <n v="20227154560" u="1"/>
        <n v="27179664025" u="1"/>
        <n v="20925398315" u="1"/>
        <n v="23943038694" u="1"/>
        <n v="20258829841" u="1"/>
        <n v="20346139766" u="1"/>
        <n v="20130649751" u="1"/>
        <n v="20301837314" u="1"/>
        <n v="27404656851" u="1"/>
        <n v="20336489653" u="1"/>
        <n v="27285559346" u="1"/>
        <n v="20364675764" u="1"/>
        <n v="27317606708" u="1"/>
        <n v="20424994074" u="1"/>
        <n v="20409196218" u="1"/>
        <n v="30714596019" u="1"/>
        <n v="20249357945" u="1"/>
        <n v="27937419509" u="1"/>
        <n v="33710650549" u="1"/>
        <n v="20203188448" u="1"/>
        <n v="20321738509" u="1"/>
        <n v="20368160033" u="1"/>
        <n v="30715044060" u="1"/>
        <n v="27462345343" u="1"/>
        <n v="30714943533" u="1"/>
        <n v="20116353955" u="1"/>
        <n v="30709173673" u="1"/>
        <n v="27114515197" u="1"/>
        <n v="27422288754" u="1"/>
        <n v="20331667669" u="1"/>
        <n v="27410178449" u="1"/>
        <n v="27347854005" u="1"/>
        <n v="27936707926" u="1"/>
        <n v="20235682045" u="1"/>
        <n v="30715518216" u="1"/>
        <n v="33643358749" u="1"/>
        <n v="27249329776" u="1"/>
        <n v="23414028594" u="1"/>
        <n v="20312375509" u="1"/>
        <n v="23300318479" u="1"/>
        <n v="20405425719" u="1"/>
        <n v="27265833417" u="1"/>
        <n v="27263890022" u="1"/>
        <n v="20292001526" u="1"/>
        <n v="27392043506" u="1"/>
        <n v="27236100117" u="1"/>
        <n v="20396499569" u="1"/>
        <n v="27306575045" u="1"/>
        <n v="20301018461" u="1"/>
        <n v="20211382768" u="1"/>
        <n v="20401439030" u="1"/>
        <n v="20234476506" u="1"/>
        <n v="20270543473" u="1"/>
        <n v="27389702329" u="1"/>
        <n v="24389089822" u="1"/>
        <n v="20216537700" u="1"/>
        <n v="27355790601" u="1"/>
        <n v="20325244063" u="1"/>
        <n v="20320920915" u="1"/>
        <n v="20183125932" u="1"/>
        <n v="20245854634" u="1"/>
        <n v="30714819336" u="1"/>
        <n v="27332171211" u="1"/>
        <n v="30715129759" u="1"/>
        <n v="20131118172" u="1"/>
        <n v="20291138668" u="1"/>
        <n v="27216263796" u="1"/>
        <n v="30708358599" u="1"/>
        <n v="23183516604" u="1"/>
        <n v="30717315800" u="1"/>
        <n v="27276648476" u="1"/>
        <n v="20124885818" u="1"/>
        <n v="27452656723" u="1"/>
        <n v="27300303884" u="1"/>
        <n v="30500061711" u="1"/>
        <n v="23138362329" u="1"/>
        <n v="23356277554" u="1"/>
        <n v="27405947892" u="1"/>
        <n v="20373453189" u="1"/>
        <n v="20339964581" u="1"/>
        <n v="20399905355" u="1"/>
        <n v="20421033634" u="1"/>
        <n v="20452572096" u="1"/>
        <n v="20236812961" u="1"/>
        <n v="27380125507" u="1"/>
        <n v="20319639609" u="1"/>
        <n v="20447485304" u="1"/>
        <n v="30716061198" u="1"/>
        <n v="20237445687" u="1"/>
        <n v="23341432154" u="1"/>
        <n v="30716079976" u="1"/>
        <n v="27314810967" u="1"/>
        <n v="30715978365" u="1"/>
        <n v="20125463631" u="1"/>
        <n v="20241039030" u="1"/>
        <n v="27960685631" u="1"/>
        <n v="20337435905" u="1"/>
        <n v="20304912171" u="1"/>
        <n v="20355513530" u="1"/>
        <n v="20400992267" u="1"/>
        <n v="20244935266" u="1"/>
        <n v="30715624792" u="1"/>
        <n v="20427885713" u="1"/>
        <n v="20304922630" u="1"/>
        <n v="30712101632" u="1"/>
        <n v="23342071279" u="1"/>
        <n v="24423340696" u="1"/>
        <n v="20175247239" u="1"/>
        <n v="20260982037" u="1"/>
        <n v="20379452923" u="1"/>
        <n v="20249810712" u="1"/>
        <n v="27404932948" u="1"/>
        <n v="27337239027" u="1"/>
        <n v="27326694148" u="1"/>
        <n v="20410712769" u="1"/>
        <n v="23437796149" u="1"/>
        <n v="23355405214" u="1"/>
        <n v="23432586154" u="1"/>
        <n v="27404228043" u="1"/>
        <n v="30716384612" u="1"/>
        <n v="27213072175" u="1"/>
        <n v="20180717545" u="1"/>
        <n v="30707830960" u="1"/>
        <n v="20277523915" u="1"/>
        <n v="20393952076" u="1"/>
        <n v="20364817704" u="1"/>
        <n v="20334825109" u="1"/>
        <n v="20319702297" u="1"/>
        <n v="27349042679" u="1"/>
        <n v="20184103924" u="1"/>
        <n v="20255083946" u="1"/>
        <n v="20274218798" u="1"/>
        <n v="30716752123" u="1"/>
        <n v="20268813285" u="1"/>
        <n v="20392793136" u="1"/>
        <n v="20311486196" u="1"/>
        <n v="27169846230" u="1"/>
        <n v="20427099319" u="1"/>
        <n v="27215477903" u="1"/>
        <n v="23251045364" u="1"/>
        <n v="27371188660" u="1"/>
        <n v="30999256712" u="1"/>
        <n v="30546764040" u="1"/>
        <n v="30716844478" u="1"/>
        <n v="20941293787" u="1"/>
        <n v="30539387053" u="1"/>
        <n v="23407555619" u="1"/>
        <n v="27233862237" u="1"/>
        <n v="27280852290" u="1"/>
        <n v="20295150948" u="1"/>
        <n v="23134477539" u="1"/>
        <n v="27300782324" u="1"/>
        <n v="20255760352" u="1"/>
        <n v="20255616790" u="1"/>
        <n v="20381340008" u="1"/>
        <n v="20383146357" u="1"/>
        <n v="20125446168" u="1"/>
        <n v="30716435748" u="1"/>
        <n v="27365026713" u="1"/>
        <n v="27355116463" u="1"/>
        <n v="23298007169" u="1"/>
        <n v="20179665035" u="1"/>
        <n v="30679928879" u="1"/>
        <n v="30577704798" u="1"/>
        <n v="27131256960" u="1"/>
        <n v="20262133444" u="1"/>
        <n v="27959233247" u="1"/>
        <n v="20347145107" u="1"/>
        <n v="30714690821" u="1"/>
        <n v="23227405309" u="1"/>
        <n v="20270850864" u="1"/>
        <n v="23368516414" u="1"/>
        <n v="27348294763" u="1"/>
        <n v="20163997690" u="1"/>
        <n v="20219435690" u="1"/>
        <n v="20363004750" u="1"/>
        <n v="27255865108" u="1"/>
        <n v="27368003277" u="1"/>
        <n v="20271704179" u="1"/>
        <n v="27418804640" u="1"/>
        <n v="20444497085" u="1"/>
        <n v="23447526344" u="1"/>
        <n v="27160254497" u="1"/>
        <n v="27435284456" u="1"/>
        <n v="20320370354" u="1"/>
        <n v="20352010899" u="1"/>
        <n v="20388915480" u="1"/>
        <n v="20374918819" u="1"/>
        <n v="20386664219" u="1"/>
        <n v="20367281198" u="1"/>
        <n v="27313877049" u="1"/>
        <n v="20413282218" u="1"/>
        <n v="20317657634" u="1"/>
        <n v="27179234993" u="1"/>
        <n v="20309767102" u="1"/>
        <n v="30708608218" u="1"/>
        <n v="20349178150" u="1"/>
        <n v="20304273667" u="1"/>
        <n v="23423546239" u="1"/>
        <n v="20262210619" u="1"/>
        <n v="20344709484" u="1"/>
        <n v="27278196645" u="1"/>
        <n v="30716367483" u="1"/>
        <n v="33716116609" u="1"/>
        <n v="23315875889" u="1"/>
        <n v="27410078150" u="1"/>
        <n v="20379834303" u="1"/>
        <n v="27409073110" u="1"/>
        <n v="20295684462" u="1"/>
        <n v="20323093076" u="1"/>
        <n v="27937615863" u="1"/>
        <n v="27146181371" u="1"/>
        <n v="27175581346" u="1"/>
        <n v="20242067836" u="1"/>
        <n v="20257007538" u="1"/>
        <n v="27338582809" u="1"/>
        <n v="20082767550" u="1"/>
        <n v="20259775869" u="1"/>
        <n v="23322392079" u="1"/>
        <n v="20362002355" u="1"/>
        <n v="20390909404" u="1"/>
        <n v="20420469692" u="1"/>
        <n v="33711321859" u="1"/>
        <n v="27423674437" u="1"/>
        <n v="20380936403" u="1"/>
        <n v="20302403687" u="1"/>
        <n v="20946327558" u="1"/>
        <n v="20340639880" u="1"/>
        <n v="27314339458" u="1"/>
        <n v="30710281013" u="1"/>
        <n v="20379425039" u="1"/>
        <n v="23433000374" u="1"/>
        <n v="27262984457" u="1"/>
        <n v="20259631441" u="1"/>
        <n v="27387933560" u="1"/>
        <n v="20353224671" u="1"/>
        <n v="23385623984" u="1"/>
        <n v="30716712369" u="1"/>
        <n v="27422399661" u="1"/>
        <n v="20242318790" u="1"/>
        <n v="20126543566" u="1"/>
        <n v="27287860744" u="1"/>
        <n v="20402211734" u="1"/>
        <n v="30708338989" u="1"/>
        <n v="20202891951" u="1"/>
        <n v="27210443296" u="1"/>
        <n v="27940590901" u="1"/>
        <n v="27392242169" u="1"/>
        <n v="23426588234" u="1"/>
        <n v="20446426231" u="1"/>
        <n v="30716947757" u="1"/>
        <n v="33708951159" u="1"/>
        <n v="20276493680" u="1"/>
        <n v="30716661098" u="1"/>
        <n v="23393460504" u="1"/>
        <n v="20427109470" u="1"/>
        <n v="27292538249" u="1"/>
        <n v="27428953059" u="1"/>
        <n v="27413294598" u="1"/>
        <n v="27271947378" u="1"/>
        <n v="27134733999" u="1"/>
        <n v="27162317526" u="1"/>
        <n v="20324051237" u="1"/>
        <n v="20225098965" u="1"/>
        <n v="20438401750" u="1"/>
        <n v="20329367593" u="1"/>
        <n v="20416467014" u="1"/>
        <n v="27944105293" u="1"/>
        <n v="20139078048" u="1"/>
        <n v="20442698709" u="1"/>
        <n v="20338828889" u="1"/>
        <n v="24231709467" u="1"/>
        <n v="27353111677" u="1"/>
        <n v="23369007629" u="1"/>
        <n v="27380744878" u="1"/>
        <n v="30714997404" u="1"/>
        <n v="20289130390" u="1"/>
        <n v="27218889226" u="1"/>
        <n v="27394843623" u="1"/>
        <n v="27314368792" u="1"/>
        <n v="20204480851" u="1"/>
        <n v="20315722390" u="1"/>
        <n v="20384423281" u="1"/>
        <n v="30708405228" u="1"/>
        <n v="33716434309" u="1"/>
        <n v="27253670369" u="1"/>
        <n v="20124672121" u="1"/>
        <n v="20218501053" u="1"/>
        <n v="30716174200" u="1"/>
        <n v="27282824472" u="1"/>
        <n v="20337208267" u="1"/>
        <n v="27136254990" u="1"/>
        <n v="23386760594" u="1"/>
        <n v="30707375635" u="1"/>
        <n v="20337619658" u="1"/>
        <n v="20181172607" u="1"/>
        <n v="20353877667" u="1"/>
        <n v="30683088907" u="1"/>
        <n v="20325102420" u="1"/>
        <n v="27226472792" u="1"/>
        <n v="27372341829" u="1"/>
        <n v="27278313447" u="1"/>
        <n v="30715813404" u="1"/>
        <n v="27276461546" u="1"/>
        <n v="27439170854" u="1"/>
        <n v="20242287135" u="1"/>
        <n v="20221186622" u="1"/>
        <n v="27222956116" u="1"/>
        <n v="20297757386" u="1"/>
        <n v="27410783210" u="1"/>
        <n v="20389310027" u="1"/>
        <n v="20305014428" u="1"/>
        <n v="20263234937" u="1"/>
        <n v="27179112189" u="1"/>
        <n v="20139598610" u="1"/>
        <n v="20332112849" u="1"/>
        <n v="20268302868" u="1"/>
        <n v="27370296796" u="1"/>
        <n v="20376019242" u="1"/>
        <n v="30708233494" u="1"/>
        <n v="27308829583" u="1"/>
        <n v="20923735209" u="1"/>
        <n v="30707426329" u="1"/>
        <n v="27324700787" u="1"/>
        <n v="20294714538" u="1"/>
        <n v="27407333816" u="1"/>
        <n v="27324037646" u="1"/>
        <n v="20214252113" u="1"/>
        <n v="30715913506" u="1"/>
        <n v="20366027468" u="1"/>
        <n v="30686897245" u="1"/>
        <n v="27169850335" u="1"/>
        <n v="27938733568" u="1"/>
        <n v="27414847825" u="1"/>
        <n v="30713078103" u="1"/>
        <n v="20226577999" u="1"/>
        <n v="27143468262" u="1"/>
        <n v="27327900752" u="1"/>
        <n v="23201673194" u="1"/>
        <n v="20342198334" u="1"/>
        <n v="27389864140" u="1"/>
        <n v="30702843576" u="1"/>
        <n v="20394835375" u="1"/>
        <n v="33709332509" u="1"/>
        <n v="23403688339" u="1"/>
        <n v="20353813189" u="1"/>
        <n v="27326718187" u="1"/>
        <n v="30716902648" u="1"/>
        <n v="27288334590" u="1"/>
        <n v="30709713171" u="1"/>
        <n v="20293669423" u="1"/>
        <n v="30538851937" u="1"/>
        <n v="20248660237" u="1"/>
        <n v="20344032964" u="1"/>
        <n v="27268601134" u="1"/>
        <n v="24373788151" u="1"/>
        <n v="27433247553" u="1"/>
        <n v="20389305392" u="1"/>
        <n v="27292369153" u="1"/>
        <n v="20376957528" u="1"/>
        <n v="23129636939" u="1"/>
        <n v="20262319114" u="1"/>
        <n v="30714239100" u="1"/>
        <n v="27361946664" u="1"/>
        <n v="27398758582" u="1"/>
        <n v="20310333388" u="1"/>
        <n v="20310861201" u="1"/>
        <n v="30713015101" u="1"/>
        <n v="20232083280" u="1"/>
        <n v="20410765846" u="1"/>
        <n v="20292280751" u="1"/>
        <n v="20277711304" u="1"/>
        <n v="27325607187" u="1"/>
        <n v="20337430504" u="1"/>
        <n v="20281520750" u="1"/>
        <n v="20466368335" u="1"/>
        <n v="27345287030" u="1"/>
        <n v="30709898805" u="1"/>
        <n v="27160654320" u="1"/>
        <n v="27261710655" u="1"/>
        <n v="27424579373" u="1"/>
        <n v="20427945449" u="1"/>
        <n v="20296393313" u="1"/>
        <n v="27318712501" u="1"/>
        <n v="20385843039" u="1"/>
        <n v="30715083716" u="1"/>
        <n v="30715504592" u="1"/>
        <n v="20270512551" u="1"/>
        <n v="20428068352" u="1"/>
        <n v="27942523004" u="1"/>
        <n v="27049715892" u="1"/>
        <n v="27391540131" u="1"/>
        <n v="27414817845" u="1"/>
        <n v="27344073460" u="1"/>
        <n v="30716361337" u="1"/>
        <n v="27204533526" u="1"/>
        <n v="20250163496" u="1"/>
        <n v="30664660284" u="1"/>
        <n v="20347805573" u="1"/>
        <n v="27200516341" u="1"/>
        <n v="27308727004" u="1"/>
        <n v="20422205625" u="1"/>
        <n v="20165117515" u="1"/>
        <n v="23242894499" u="1"/>
        <n v="27256917004" u="1"/>
        <n v="20249617416" u="1"/>
        <n v="20202728384" u="1"/>
        <n v="27426628215" u="1"/>
        <n v="27358519577" u="1"/>
        <n v="20268273930" u="1"/>
        <n v="27190412437" u="1"/>
        <n v="27272278003" u="1"/>
        <n v="27385283259" u="1"/>
        <n v="30715723871" u="1"/>
        <n v="27340013714" u="1"/>
        <n v="20224013923" u="1"/>
        <n v="20393497549" u="1"/>
        <n v="27387500877" u="1"/>
        <n v="20940715114" u="1"/>
        <n v="27204305434" u="1"/>
        <n v="20361100159" u="1"/>
        <n v="27362840029" u="1"/>
        <n v="20126710195" u="1"/>
        <n v="33716860669" u="1"/>
        <n v="27313221895" u="1"/>
        <n v="20329393500" u="1"/>
        <n v="27353703469" u="1"/>
        <n v="27308166800" u="1"/>
        <n v="20236042996" u="1"/>
        <n v="20336440824" u="1"/>
        <n v="27384729431" u="1"/>
        <n v="20296560783" u="1"/>
        <n v="20448294103" u="1"/>
        <n v="20348373324" u="1"/>
        <n v="27243123483" u="1"/>
        <n v="30715706594" u="1"/>
        <n v="27268704510" u="1"/>
        <n v="20392432893" u="1"/>
        <n v="23223153399" u="1"/>
        <n v="27379592266" u="1"/>
        <n v="27309712019" u="1"/>
        <n v="27359577325" u="1"/>
        <n v="20233728250" u="1"/>
        <n v="27324583659" u="1"/>
        <n v="30711687110" u="1"/>
        <n v="20262717144" u="1"/>
        <n v="23346750294" u="1"/>
        <n v="30717099881" u="1"/>
        <n v="27349102795" u="1"/>
        <n v="27430181020" u="1"/>
        <n v="33716454849" u="1"/>
        <n v="30671965791" u="1"/>
        <n v="33716202009" u="1"/>
        <n v="20334030742" u="1"/>
        <n v="20325757729" u="1"/>
        <n v="30715803565" u="1"/>
        <n v="20367457350" u="1"/>
        <n v="27338553094" u="1"/>
        <n v="23386847584" u="1"/>
        <n v="27225243544" u="1"/>
        <n v="27340551635" u="1"/>
        <n v="30709272191" u="1"/>
        <n v="27367112552" u="1"/>
        <n v="20238962502" u="1"/>
        <n v="33711386179" u="1"/>
        <n v="20401407937" u="1"/>
        <n v="27272313364" u="1"/>
        <n v="27233403461" u="1"/>
        <n v="27282829024" u="1"/>
        <n v="20319880969" u="1"/>
        <n v="20323252778" u="1"/>
        <n v="30518097489" u="1"/>
        <n v="20323136379" u="1"/>
        <n v="27391174534" u="1"/>
        <n v="20119489769" u="1"/>
        <n v="27391840747" u="1"/>
        <n v="30716094878" u="1"/>
        <n v="20175938037" u="1"/>
        <n v="27378286838" u="1"/>
        <n v="23344301999" u="1"/>
        <n v="27112108497" u="1"/>
        <n v="30571048619" u="1"/>
        <n v="20349917328" u="1"/>
        <n v="20331315312" u="1"/>
        <n v="27380973710" u="1"/>
        <n v="27409819503" u="1"/>
        <n v="33697889499" u="1"/>
        <n v="27252333148" u="1"/>
        <n v="27429676849" u="1"/>
        <n v="27417742609" u="1"/>
        <n v="27165073865" u="1"/>
        <n v="20347383733" u="1"/>
        <n v="20307452481" u="1"/>
        <n v="20382868758" u="1"/>
        <n v="20406274242" u="1"/>
        <n v="27217452622" u="1"/>
        <n v="27436055817" u="1"/>
        <n v="24239445876" u="1"/>
        <n v="27395067600" u="1"/>
        <n v="27361424749" u="1"/>
        <n v="30590891556" u="1"/>
        <n v="20409692762" u="1"/>
        <n v="27426475044" u="1"/>
        <n v="20326418944" u="1"/>
        <n v="20311068602" u="1"/>
        <n v="27292654451" u="1"/>
        <n v="30707831320" u="1"/>
        <n v="27442241665" u="1"/>
        <n v="20273507567" u="1"/>
        <n v="33711160189" u="1"/>
        <n v="20360567584" u="1"/>
        <n v="23297827529" u="1"/>
        <n v="20144250606" u="1"/>
        <n v="20397712827" u="1"/>
        <n v="27347697570" u="1"/>
        <n v="27331715498" u="1"/>
        <n v="20276403509" u="1"/>
        <n v="30699606193" u="1"/>
        <n v="20275592030" u="1"/>
        <n v="27367347894" u="1"/>
        <n v="20407922868" u="1"/>
        <n v="30999262542" u="1"/>
        <n v="27365148916" u="1"/>
        <n v="20176401576" u="1"/>
        <n v="27332254885" u="1"/>
        <n v="23170580044" u="1"/>
        <n v="27356663344" u="1"/>
        <n v="20229830903" u="1"/>
        <n v="27323827171" u="1"/>
        <n v="33716595949" u="1"/>
        <n v="20397057268" u="1"/>
        <n v="20942857102" u="1"/>
        <n v="20282057892" u="1"/>
        <n v="30716229293" u="1"/>
        <n v="27303442702" u="1"/>
        <n v="27424869045" u="1"/>
        <n v="27244211394" u="1"/>
        <n v="27375180737" u="1"/>
        <n v="20382222300" u="1"/>
        <n v="20281821793" u="1"/>
        <n v="27950847617" u="1"/>
        <n v="27308639768" u="1"/>
        <n v="23442069514" u="1"/>
        <n v="27336783114" u="1"/>
        <n v="27209318267" u="1"/>
        <n v="27231757088" u="1"/>
        <n v="27276554560" u="1"/>
        <n v="27429604112" u="1"/>
        <n v="27188324865" u="1"/>
        <n v="20210643185" u="1"/>
        <n v="20440190252" u="1"/>
        <n v="27261105344" u="1"/>
        <n v="20084951561" u="1"/>
        <n v="20218049355" u="1"/>
        <n v="20275491307" u="1"/>
        <n v="20322621036" u="1"/>
        <n v="30716987511" u="1"/>
        <n v="23336022789" u="1"/>
        <n v="20325564106" u="1"/>
        <n v="30710074611" u="1"/>
        <n v="20441980052" u="1"/>
        <n v="27322689697" u="1"/>
        <n v="27327289506" u="1"/>
        <n v="27430839786" u="1"/>
        <n v="20324618229" u="1"/>
        <n v="27213417113" u="1"/>
        <n v="27448122935" u="1"/>
        <n v="27377842605" u="1"/>
        <n v="27356495395" u="1"/>
        <n v="20343417005" u="1"/>
        <n v="20211296004" u="1"/>
        <n v="27385533271" u="1"/>
        <n v="33714559929" u="1"/>
        <n v="27405135758" u="1"/>
        <n v="27241852585" u="1"/>
        <n v="20442052159" u="1"/>
        <n v="20312276144" u="1"/>
        <n v="23200331419" u="1"/>
        <n v="27291515598" u="1"/>
        <n v="20174393827" u="1"/>
        <n v="20418378892" u="1"/>
        <n v="20275236463" u="1"/>
        <n v="20268048260" u="1"/>
        <n v="23124581249" u="1"/>
        <n v="20255053117" u="1"/>
        <n v="30717224376" u="1"/>
        <n v="27226407400" u="1"/>
        <n v="20329645313" u="1"/>
        <n v="20214380235" u="1"/>
        <n v="27226939771" u="1"/>
        <n v="20266810602" u="1"/>
        <n v="30716596172" u="1"/>
        <n v="23387546944" u="1"/>
        <n v="27924915450" u="1"/>
        <n v="20338486945" u="1"/>
        <n v="20275744108" u="1"/>
        <n v="27343661679" u="1"/>
        <n v="27182299222" u="1"/>
        <n v="27317702502" u="1"/>
        <n v="30716056631" u="1"/>
        <n v="20945696649" u="1"/>
        <n v="20323549452" u="1"/>
        <n v="20408240388" u="1"/>
        <n v="20257660029" u="1"/>
        <n v="20402366002" u="1"/>
        <n v="20328604842" u="1"/>
        <n v="20119199183" u="1"/>
        <n v="20226561669" u="1"/>
        <n v="27397498595" u="1"/>
        <n v="20339312193" u="1"/>
        <n v="27407591823" u="1"/>
        <n v="30717130029" u="1"/>
        <n v="23284817494" u="1"/>
        <n v="20287613076" u="1"/>
        <n v="20436910461" u="1"/>
        <n v="27316413213" u="1"/>
        <n v="20278027229" u="1"/>
        <n v="20329620485" u="1"/>
        <n v="27253740103" u="1"/>
        <n v="27365802209" u="1"/>
        <n v="30671637689" u="1"/>
        <n v="27290337211" u="1"/>
        <n v="27357977997" u="1"/>
        <n v="20298230586" u="1"/>
        <n v="20392674749" u="1"/>
        <n v="27314731021" u="1"/>
        <n v="20396099250" u="1"/>
        <n v="20312375460" u="1"/>
        <n v="20375189535" u="1"/>
        <n v="27112102340" u="1"/>
        <n v="27314609633" u="1"/>
        <n v="27350938767" u="1"/>
        <n v="23334355144" u="1"/>
        <n v="30710041195" u="1"/>
        <n v="20360348351" u="1"/>
        <n v="23340603184" u="1"/>
        <n v="20325332361" u="1"/>
        <n v="23253618779" u="1"/>
        <n v="20418466112" u="1"/>
        <n v="20179190924" u="1"/>
        <n v="30715278797" u="1"/>
        <n v="27409151650" u="1"/>
        <n v="27937336824" u="1"/>
        <n v="27354644423" u="1"/>
        <n v="20951264629" u="1"/>
        <n v="27423446353" u="1"/>
        <n v="30715092197" u="1"/>
        <n v="20264586861" u="1"/>
        <n v="20213598296" u="1"/>
        <n v="27382968242" u="1"/>
        <n v="27259153307" u="1"/>
        <n v="20339843008" u="1"/>
        <n v="30715550357" u="1"/>
        <n v="20296332268" u="1"/>
        <n v="27366294819" u="1"/>
        <n v="27080810453" u="1"/>
        <n v="20394247813" u="1"/>
        <n v="20387617729" u="1"/>
        <n v="27347438893" u="1"/>
        <n v="20424904725" u="1"/>
        <n v="27309307351" u="1"/>
        <n v="20337077421" u="1"/>
        <n v="27350203899" u="1"/>
        <n v="30709186627" u="1"/>
        <n v="20108152320" u="1"/>
        <n v="20336348642" u="1"/>
        <n v="20366186515" u="1"/>
        <n v="30714972096" u="1"/>
        <n v="27365161386" u="1"/>
        <n v="20310014878" u="1"/>
        <n v="27146200198" u="1"/>
        <n v="27230456769" u="1"/>
        <n v="27336229036" u="1"/>
        <n v="23258870999" u="1"/>
        <n v="20319584189" u="1"/>
        <n v="27345277167" u="1"/>
        <n v="20313971865" u="1"/>
        <n v="30712117903" u="1"/>
        <n v="20432435300" u="1"/>
        <n v="23228181099" u="1"/>
        <n v="20149108492" u="1"/>
        <n v="27407170887" u="1"/>
        <n v="20365539341" u="1"/>
        <n v="20104429689" u="1"/>
        <n v="27356021237" u="1"/>
        <n v="30715609831" u="1"/>
        <n v="20415960191" u="1"/>
        <n v="23229239899" u="1"/>
        <n v="20223297855" u="1"/>
        <n v="20162362284" u="1"/>
        <n v="20324129171" u="1"/>
        <n v="20214774101" u="1"/>
        <n v="23439439734" u="1"/>
        <n v="20375519667" u="1"/>
        <n v="27398311715" u="1"/>
        <n v="23218240879" u="1"/>
        <n v="20397872352" u="1"/>
        <n v="27397706945" u="1"/>
        <n v="27217377655" u="1"/>
        <n v="27417410452" u="1"/>
        <n v="23415815794" u="1"/>
        <n v="20332767381" u="1"/>
        <n v="27231562724" u="1"/>
        <n v="23283979709" u="1"/>
        <n v="20416474525" u="1"/>
        <n v="27461994089" u="1"/>
        <n v="23402059699" u="1"/>
        <n v="27389089139" u="1"/>
        <n v="30716445190" u="1"/>
        <n v="27236780851" u="1"/>
        <n v="27399137913" u="1"/>
        <n v="30715731149" u="1"/>
        <n v="20336990522" u="1"/>
        <n v="20306031415" u="1"/>
        <n v="20310834565" u="1"/>
        <n v="30710854072" u="1"/>
        <n v="20429154473" u="1"/>
        <n v="20335468822" u="1"/>
        <n v="27121450734" u="1"/>
        <n v="27220036532" u="1"/>
        <n v="27187722085" u="1"/>
        <n v="27384271788" u="1"/>
        <n v="20412607709" u="1"/>
        <n v="20176601419" u="1"/>
        <n v="27338425576" u="1"/>
        <n v="30716928671" u="1"/>
        <n v="23456200834" u="1"/>
        <n v="30715972642" u="1"/>
        <n v="20216281234" u="1"/>
        <n v="20085170784" u="1"/>
        <n v="23398470214" u="1"/>
        <n v="27435854341" u="1"/>
        <n v="27398809128" u="1"/>
        <n v="20146905936" u="1"/>
        <n v="23340018729" u="1"/>
        <n v="20167692711" u="1"/>
        <n v="27401828910" u="1"/>
        <n v="20318778826" u="1"/>
        <n v="30640897267" u="1"/>
        <n v="20293956775" u="1"/>
        <n v="27358801132" u="1"/>
        <n v="27240064176" u="1"/>
        <n v="20407459025" u="1"/>
        <n v="20269956292" u="1"/>
        <n v="30712042199" u="1"/>
        <n v="23432797899" u="1"/>
        <n v="20146107118" u="1"/>
        <n v="20351639939" u="1"/>
        <n v="23402553219" u="1"/>
        <n v="30717262669" u="1"/>
        <n v="27420734056" u="1"/>
        <n v="27238530879" u="1"/>
        <n v="20424755363" u="1"/>
        <n v="20331553795" u="1"/>
        <n v="20371683896" u="1"/>
        <n v="20320561702" u="1"/>
        <n v="20214642701" u="1"/>
        <n v="33687623539" u="1"/>
        <n v="20208119398" u="1"/>
        <n v="30715897365" u="1"/>
        <n v="27404019479" u="1"/>
        <n v="23116116154" u="1"/>
        <n v="27373035772" u="1"/>
        <n v="27392749239" u="1"/>
        <n v="20266630450" u="1"/>
        <n v="30714286168" u="1"/>
        <n v="27367348769" u="1"/>
        <n v="20326350703" u="1"/>
        <n v="20361782780" u="1"/>
        <n v="20264801339" u="1"/>
        <n v="20171728933" u="1"/>
        <n v="27361329436" u="1"/>
        <n v="27392982235" u="1"/>
        <n v="27241030488" u="1"/>
        <n v="20227802724" u="1"/>
        <n v="27270006758" u="1"/>
        <n v="27354596763" u="1"/>
        <n v="23176388064" u="1"/>
        <n v="20336294852" u="1"/>
        <n v="20366443453" u="1"/>
        <n v="23294753834" u="1"/>
        <n v="27256504133" u="1"/>
        <n v="27286492709" u="1"/>
        <n v="20286896376" u="1"/>
        <n v="27334490446" u="1"/>
        <n v="27428325724" u="1"/>
        <n v="20182687929" u="1"/>
        <n v="27302188705" u="1"/>
        <n v="20422545795" u="1"/>
        <n v="27325728944" u="1"/>
        <n v="23408668409" u="1"/>
        <n v="20398332122" u="1"/>
        <n v="23346303549" u="1"/>
        <n v="27338722783" u="1"/>
        <n v="20177632946" u="1"/>
        <n v="20306646223" u="1"/>
        <n v="20261414954" u="1"/>
        <n v="20939788515" u="1"/>
        <n v="20397591272" u="1"/>
        <n v="27271943798" u="1"/>
        <n v="20395945662" u="1"/>
        <n v="20358621180" u="1"/>
        <n v="27218337509" u="1"/>
        <n v="30716149613" u="1"/>
        <n v="23185278379" u="1"/>
        <n v="27411241179" u="1"/>
        <n v="30716977303" u="1"/>
        <n v="27215342641" u="1"/>
        <n v="20176839369" u="1"/>
        <n v="20333715245" u="1"/>
        <n v="30714137197" u="1"/>
        <n v="20219666315" u="1"/>
        <n v="27345322227" u="1"/>
        <n v="20148492949" u="1"/>
        <n v="20388263416" u="1"/>
        <n v="20102124090" u="1"/>
        <n v="20390168153" u="1"/>
        <n v="27351214460" u="1"/>
        <n v="20398066449" u="1"/>
        <n v="27387548608" u="1"/>
        <n v="27434631772" u="1"/>
        <n v="20255375823" u="1"/>
        <n v="20412204779" u="1"/>
        <n v="20296600467" u="1"/>
        <n v="30711470472" u="1"/>
        <n v="23428405749" u="1"/>
        <n v="27289722268" u="1"/>
        <n v="20358250417" u="1"/>
        <n v="20264011338" u="1"/>
        <n v="27379850656" u="1"/>
        <n v="30715488236" u="1"/>
        <n v="20245849487" u="1"/>
        <n v="20429532257" u="1"/>
        <n v="27287687015" u="1"/>
        <n v="27209659013" u="1"/>
        <n v="20953910595" u="1"/>
        <n v="27139959146" u="1"/>
        <n v="20333424224" u="1"/>
        <n v="20117032583" u="1"/>
        <n v="27404695288" u="1"/>
        <n v="20356563019" u="1"/>
        <n v="20207832058" u="1"/>
        <n v="30673387027" u="1"/>
        <n v="20395515773" u="1"/>
        <n v="20320291314" u="1"/>
        <n v="27140685475" u="1"/>
        <n v="23341741939" u="1"/>
        <n v="20281595963" u="1"/>
        <n v="27327101639" u="1"/>
        <n v="27292883817" u="1"/>
        <n v="30715596039" u="1"/>
        <n v="20309819226" u="1"/>
        <n v="20319374087" u="1"/>
        <n v="27418345867" u="1"/>
        <n v="20412000766" u="1"/>
        <n v="20272736368" u="1"/>
        <n v="27396050191" u="1"/>
        <n v="30686354446" u="1"/>
        <n v="20350759825" u="1"/>
        <n v="27369103674" u="1"/>
        <n v="30716534444" u="1"/>
        <n v="20410562325" u="1"/>
        <n v="27172770563" u="1"/>
        <n v="30715763091" u="1"/>
        <n v="30714541931" u="1"/>
        <n v="20432680178" u="1"/>
        <n v="23247713719" u="1"/>
        <n v="27335428884" u="1"/>
        <n v="20434612269" u="1"/>
        <n v="20412790473" u="1"/>
        <n v="27279935158" u="1"/>
        <n v="20269174448" u="1"/>
        <n v="27260462739" u="1"/>
        <n v="20209848148" u="1"/>
        <n v="33717022209" u="1"/>
        <n v="27381627255" u="1"/>
        <n v="27176222803" u="1"/>
        <n v="27441028720" u="1"/>
        <n v="20251630292" u="1"/>
        <n v="27384318296" u="1"/>
        <n v="20270906657" u="1"/>
        <n v="30702379934" u="1"/>
        <n v="20277869978" u="1"/>
        <n v="20415853603" u="1"/>
        <n v="27325159559" u="1"/>
        <n v="20351185725" u="1"/>
        <n v="27188195402" u="1"/>
        <n v="20376470483" u="1"/>
        <n v="20133053280" u="1"/>
        <n v="20312754399" u="1"/>
        <n v="30716618230" u="1"/>
        <n v="30516509194" u="1"/>
        <n v="20252383760" u="1"/>
        <n v="20320120145" u="1"/>
        <n v="27213848890" u="1"/>
        <n v="27363104466" u="1"/>
        <n v="27228784279" u="1"/>
        <n v="30714069612" u="1"/>
        <n v="20427550800" u="1"/>
        <n v="30714324817" u="1"/>
        <n v="27422075572" u="1"/>
        <n v="20324775235" u="1"/>
        <n v="27408093266" u="1"/>
        <n v="20175293850" u="1"/>
        <n v="20427746063" u="1"/>
        <n v="20282121396" u="1"/>
        <n v="30707791728" u="1"/>
        <n v="27062191878" u="1"/>
        <n v="27315583492" u="1"/>
        <n v="20401835203" u="1"/>
        <n v="27108381324" u="1"/>
        <n v="20227148102" u="1"/>
        <n v="20335760930" u="1"/>
        <n v="27406358017" u="1"/>
        <n v="27348250944" u="1"/>
        <n v="20285597405" u="1"/>
        <n v="20188292292" u="1"/>
        <n v="20400398594" u="1"/>
        <n v="20335158394" u="1"/>
        <n v="20129855089" u="1"/>
        <n v="27318529588" u="1"/>
        <n v="30714943835" u="1"/>
        <n v="23402948469" u="1"/>
        <n v="27353700141" u="1"/>
        <n v="30999001552" u="1"/>
        <n v="20412160496" u="1"/>
        <n v="27396231285" u="1"/>
        <n v="27439190510" u="1"/>
        <n v="30716306387" u="1"/>
        <n v="27287970361" u="1"/>
        <n v="27215806931" u="1"/>
        <n v="20339016209" u="1"/>
        <n v="30715989049" u="1"/>
        <n v="20208888553" u="1"/>
        <n v="20338115181" u="1"/>
        <n v="20356845677" u="1"/>
        <n v="27301834603" u="1"/>
        <n v="23228842214" u="1"/>
        <n v="30539707678" u="1"/>
        <n v="30543231645" u="1"/>
        <n v="20430894146" u="1"/>
        <n v="27413626663" u="1"/>
        <n v="23239717004" u="1"/>
        <n v="23399662559" u="1"/>
        <n v="20328234433" u="1"/>
        <n v="20316924051" u="1"/>
        <n v="27454780979" u="1"/>
        <n v="27342547651" u="1"/>
        <n v="27932789472" u="1"/>
        <n v="30710298684" u="1"/>
        <n v="23220636593" u="1"/>
        <n v="23956584019" u="1"/>
        <n v="20362530750" u="1"/>
        <n v="20288149381" u="1"/>
        <n v="20238386919" u="1"/>
        <n v="30714295957" u="1"/>
        <n v="27164364076" u="1"/>
        <n v="20142649870" u="1"/>
        <n v="20337010122" u="1"/>
        <n v="20407259409" u="1"/>
        <n v="20221774168" u="1"/>
        <n v="27930700393" u="1"/>
        <n v="20286721991" u="1"/>
        <n v="20265259783" u="1"/>
        <n v="30715349368" u="1"/>
        <n v="23143941469" u="1"/>
        <n v="23286440819" u="1"/>
        <n v="27390797147" u="1"/>
        <n v="30716904713" u="1"/>
        <n v="27413690094" u="1"/>
        <n v="20936660488" u="1"/>
        <n v="20367840618" u="1"/>
        <n v="27233707185" u="1"/>
        <n v="20223266194" u="1"/>
        <n v="27179748393" u="1"/>
        <n v="20268977482" u="1"/>
        <n v="27258214906" u="1"/>
        <n v="23238648769" u="1"/>
        <n v="30715150154" u="1"/>
        <n v="27248864597" u="1"/>
        <n v="23280492604" u="1"/>
        <n v="20273200003" u="1"/>
        <n v="23288783519" u="1"/>
        <n v="20216258402" u="1"/>
        <n v="20306544331" u="1"/>
        <n v="27366349877" u="1"/>
        <n v="23362260019" u="1"/>
        <n v="20356688067" u="1"/>
        <n v="23118085604" u="1"/>
        <n v="20381166814" u="1"/>
        <n v="30715738216" u="1"/>
        <n v="27400081129" u="1"/>
        <n v="23265597394" u="1"/>
        <n v="27383964666" u="1"/>
        <n v="20338453079" u="1"/>
        <n v="20324726226" u="1"/>
        <n v="27298875956" u="1"/>
        <n v="27220240776" u="1"/>
        <n v="20390580658" u="1"/>
        <n v="20392232908" u="1"/>
        <n v="30711069360" u="1"/>
        <n v="20254395553" u="1"/>
        <n v="27357645579" u="1"/>
        <n v="20411637272" u="1"/>
        <n v="27226618703" u="1"/>
        <n v="20312170370" u="1"/>
        <n v="27113843492" u="1"/>
        <n v="27105339106" u="1"/>
        <n v="20424224902" u="1"/>
        <n v="20378843082" u="1"/>
        <n v="20435305386" u="1"/>
        <n v="30609906738" u="1"/>
        <n v="20365955027" u="1"/>
        <n v="27148410173" u="1"/>
        <n v="20255396790" u="1"/>
        <n v="27953594566" u="1"/>
        <n v="27389504055" u="1"/>
        <n v="30717176851" u="1"/>
        <n v="20223983678" u="1"/>
        <n v="30716958627" u="1"/>
        <n v="27301157377" u="1"/>
        <n v="20944187287" u="1"/>
        <n v="27421914856" u="1"/>
        <n v="27301745953" u="1"/>
        <n v="27356229830" u="1"/>
        <n v="30714928577" u="1"/>
        <n v="20321445307" u="1"/>
        <n v="20423205858" u="1"/>
        <n v="27450863047" u="1"/>
        <n v="30716069431" u="1"/>
        <n v="30715560883" u="1"/>
        <n v="30709992917" u="1"/>
        <n v="20304959852" u="1"/>
        <n v="30717172821" u="1"/>
        <n v="20359836687" u="1"/>
        <n v="30716900416" u="1"/>
        <n v="20326980634" u="1"/>
        <n v="20390911700" u="1"/>
        <n v="27309780723" u="1"/>
        <n v="20149769456" u="1"/>
        <n v="27305753209" u="1"/>
        <n v="27166308289" u="1"/>
        <n v="20102590113" u="1"/>
        <n v="20302586137" u="1"/>
        <n v="27387870593" u="1"/>
        <n v="20315687102" u="1"/>
        <n v="20227486903" u="1"/>
        <n v="27374095841" u="1"/>
        <n v="20284362447" u="1"/>
        <n v="23249215309" u="1"/>
        <n v="27409122588" u="1"/>
        <n v="27357573128" u="1"/>
        <n v="23406066029" u="1"/>
        <n v="20365366560" u="1"/>
        <n v="27943002857" u="1"/>
        <n v="33716023139" u="1"/>
        <n v="20304729695" u="1"/>
        <n v="27348648093" u="1"/>
        <n v="20376430422" u="1"/>
        <n v="30715567578" u="1"/>
        <n v="33714960119" u="1"/>
        <n v="20361105614" u="1"/>
        <n v="27408515047" u="1"/>
        <n v="23383329159" u="1"/>
        <n v="24295528636" u="1"/>
        <n v="27957993791" u="1"/>
        <n v="20342714790" u="1"/>
        <n v="20302285617" u="1"/>
        <n v="27209139303" u="1"/>
        <n v="20388441136" u="1"/>
        <n v="27415680061" u="1"/>
        <n v="27252036690" u="1"/>
        <n v="20266617705" u="1"/>
        <n v="20957311009" u="1"/>
        <n v="30528992656" u="1"/>
        <n v="20338748613" u="1"/>
        <n v="27301176630" u="1"/>
        <n v="20386965928" u="1"/>
        <n v="20357955530" u="1"/>
        <n v="27440421577" u="1"/>
        <n v="20361501676" u="1"/>
        <n v="20347154629" u="1"/>
        <n v="30692249158" u="1"/>
        <n v="30655300186" u="1"/>
        <n v="20461126554" u="1"/>
        <n v="27107578973" u="1"/>
        <n v="20364461845" u="1"/>
        <n v="20385860413" u="1"/>
        <n v="20424030210" u="1"/>
        <n v="27408997378" u="1"/>
        <n v="20310647218" u="1"/>
        <n v="27391516729" u="1"/>
        <n v="20380798043" u="1"/>
        <n v="30673646111" u="1"/>
        <n v="23420174349" u="1"/>
        <n v="20355679307" u="1"/>
        <n v="23363187404" u="1"/>
        <n v="27430347980" u="1"/>
        <n v="20312676142" u="1"/>
        <n v="27338005941" u="1"/>
        <n v="30715039423" u="1"/>
        <n v="30710627467" u="1"/>
        <n v="20222846510" u="1"/>
        <n v="23254876224" u="1"/>
        <n v="23204128529" u="1"/>
        <n v="27112866103" u="1"/>
        <n v="20234837584" u="1"/>
        <n v="27304103502" u="1"/>
        <n v="27179997121" u="1"/>
        <n v="20378194823" u="1"/>
        <n v="27443052521" u="1"/>
        <n v="20328932394" u="1"/>
        <n v="20375572851" u="1"/>
        <n v="20438354051" u="1"/>
        <n v="30711498172" u="1"/>
        <n v="27262681217" u="1"/>
        <n v="20168684305" u="1"/>
        <n v="20401021850" u="1"/>
        <n v="20319572636" u="1"/>
        <n v="30717283151" u="1"/>
        <n v="20358353976" u="1"/>
        <n v="20139441703" u="1"/>
        <n v="23282296314" u="1"/>
        <n v="20183788990" u="1"/>
        <n v="27226891183" u="1"/>
        <n v="27441399818" u="1"/>
        <n v="27132548671" u="1"/>
        <n v="27298026649" u="1"/>
        <n v="23427082199" u="1"/>
        <n v="30716715910" u="1"/>
        <n v="30715843265" u="1"/>
        <n v="23188040799" u="1"/>
        <n v="27937532844" u="1"/>
        <n v="27338187489" u="1"/>
        <n v="27244581310" u="1"/>
        <n v="23371373659" u="1"/>
        <n v="30708757167" u="1"/>
        <n v="20142899788" u="1"/>
        <n v="27413036246" u="1"/>
        <n v="27130446480" u="1"/>
        <n v="20169414492" u="1"/>
        <n v="27303948592" u="1"/>
        <n v="27339217276" u="1"/>
        <n v="27263374261" u="1"/>
        <n v="30716221039" u="1"/>
        <n v="30717091104" u="1"/>
        <n v="20351889765" u="1"/>
        <n v="30716711621" u="1"/>
        <n v="27230993950" u="1"/>
        <n v="20340780052" u="1"/>
        <n v="20394603822" u="1"/>
        <n v="30716746840" u="1"/>
        <n v="20045791239" u="1"/>
        <n v="27299165235" u="1"/>
        <n v="20230627895" u="1"/>
        <n v="20391916978" u="1"/>
        <n v="20311447360" u="1"/>
        <n v="30712100784" u="1"/>
        <n v="20380455340" u="1"/>
        <n v="30716977575" u="1"/>
        <n v="33517376499" u="1"/>
        <n v="27256795979" u="1"/>
        <n v="20382658036" u="1"/>
        <n v="23317286074" u="1"/>
        <n v="20267373931" u="1"/>
        <n v="20323492868" u="1"/>
        <n v="30515800219" u="1"/>
        <n v="27304790593" u="1"/>
        <n v="20253493128" u="1"/>
        <n v="30715944606" u="1"/>
        <n v="20307617510" u="1"/>
        <n v="20400049204" u="1"/>
        <n v="30715357255" u="1"/>
        <n v="23209652234" u="1"/>
        <n v="27218946580" u="1"/>
        <n v="30717196259" u="1"/>
        <n v="27306531986" u="1"/>
        <n v="20142142547" u="1"/>
        <n v="27949560894" u="1"/>
        <n v="20288131563" u="1"/>
        <n v="30709280747" u="1"/>
        <n v="20361346360" u="1"/>
        <n v="27325870120" u="1"/>
        <n v="27332927642" u="1"/>
        <n v="27310181027" u="1"/>
        <n v="30708460083" u="1"/>
        <n v="23946915254" u="1"/>
        <n v="20171258120" u="1"/>
        <n v="30716984636" u="1"/>
        <n v="20248373998" u="1"/>
        <n v="20246276766" u="1"/>
        <n v="30529057594" u="1"/>
        <n v="27959546199" u="1"/>
        <n v="27372626319" u="1"/>
        <n v="27349959831" u="1"/>
        <n v="30545080172" u="1"/>
        <n v="27353296286" u="1"/>
        <n v="20346985659" u="1"/>
        <n v="27348247587" u="1"/>
        <n v="20386602949" u="1"/>
        <n v="20302159425" u="1"/>
        <n v="27379006170" u="1"/>
        <n v="27345063469" u="1"/>
        <n v="27289262569" u="1"/>
        <n v="27277992642" u="1"/>
        <n v="20290601739" u="1"/>
        <n v="27309719781" u="1"/>
        <n v="30710554079" u="1"/>
        <n v="20371695916" u="1"/>
        <n v="30710819552" u="1"/>
        <n v="20310649253" u="1"/>
        <n v="23413723604" u="1"/>
        <n v="30708648414" u="1"/>
        <n v="20263522347" u="1"/>
        <n v="27268858755" u="1"/>
        <n v="27344641264" u="1"/>
        <n v="20320098409" u="1"/>
        <n v="20436588020" u="1"/>
        <n v="20304216590" u="1"/>
        <n v="20336874859" u="1"/>
        <n v="27349164642" u="1"/>
        <n v="27108101453" u="1"/>
        <n v="20227745232" u="1"/>
        <n v="27379814927" u="1"/>
        <n v="20239978712" u="1"/>
        <n v="27161510470" u="1"/>
        <n v="20328059828" u="1"/>
        <n v="30661949496" u="1"/>
        <n v="23930476544" u="1"/>
        <n v="27306837767" u="1"/>
        <n v="23081415579" u="1"/>
        <n v="20337626123" u="1"/>
        <n v="27238935607" u="1"/>
        <n v="20957807233" u="1"/>
        <n v="20211715953" u="1"/>
        <n v="20168362634" u="1"/>
        <n v="27397911484" u="1"/>
        <n v="27215868589" u="1"/>
        <n v="23307222779" u="1"/>
        <n v="27249930739" u="1"/>
        <n v="30715533967" u="1"/>
        <n v="20163443407" u="1"/>
        <n v="30518089982" u="1"/>
        <n v="30716595494" u="1"/>
        <n v="20326894444" u="1"/>
        <n v="30714364568" u="1"/>
        <n v="27464296765" u="1"/>
        <n v="20411522181" u="1"/>
        <n v="20266334282" u="1"/>
        <n v="27302795873" u="1"/>
        <n v="20256564727" u="1"/>
        <n v="30717401561" u="1"/>
        <n v="20326477045" u="1"/>
        <n v="30715856251" u="1"/>
        <n v="30717018466" u="1"/>
        <n v="20394155021" u="1"/>
        <n v="20236442722" u="1"/>
        <n v="20293047643" u="1"/>
        <n v="20284431430" u="1"/>
        <n v="30712013156" u="1"/>
        <n v="27229838356" u="1"/>
        <n v="20362990980" u="1"/>
        <n v="27254296061" u="1"/>
        <n v="30547847586" u="1"/>
        <n v="20318998494" u="1"/>
        <n v="27300158736" u="1"/>
        <n v="27370171756" u="1"/>
        <n v="27958920119" u="1"/>
        <n v="27287462862" u="1"/>
        <n v="27306543135" u="1"/>
        <n v="30712558942" u="1"/>
        <n v="27367569234" u="1"/>
        <n v="27317173704" u="1"/>
        <n v="20313416586" u="1"/>
        <n v="20466177475" u="1"/>
        <n v="20288669776" u="1"/>
        <n v="20281937414" u="1"/>
        <n v="33609220789" u="1"/>
        <n v="20210328379" u="1"/>
        <n v="20167832599" u="1"/>
        <n v="20316593977" u="1"/>
        <n v="20311642783" u="1"/>
        <n v="27267776631" u="1"/>
        <n v="27243547690" u="1"/>
        <n v="30673749190" u="1"/>
        <n v="20343044799" u="1"/>
        <n v="27314394548" u="1"/>
        <n v="23342902219" u="1"/>
        <n v="20331406504" u="1"/>
        <n v="27443928672" u="1"/>
        <n v="20240368529" u="1"/>
        <n v="27237326402" u="1"/>
        <n v="27340491918" u="1"/>
        <n v="20205834959" u="1"/>
        <n v="27309009113" u="1"/>
        <n v="20386580074" u="1"/>
        <n v="20409413464" u="1"/>
        <n v="20373746321" u="1"/>
        <n v="27365973275" u="1"/>
        <n v="20343731338" u="1"/>
        <n v="20340135602" u="1"/>
        <n v="27383337890" u="1"/>
        <n v="20392080148" u="1"/>
        <n v="27330322220" u="1"/>
        <n v="20325845571" u="1"/>
        <n v="20408933782" u="1"/>
        <n v="27391092376" u="1"/>
        <n v="27356253081" u="1"/>
        <n v="30673377544" u="1"/>
        <n v="23434561639" u="1"/>
        <n v="27231984831" u="1"/>
        <n v="27186389307" u="1"/>
        <n v="20330004763" u="1"/>
        <n v="20959776998" u="1"/>
        <n v="27957004615" u="1"/>
        <n v="27257376139" u="1"/>
        <n v="27363588412" u="1"/>
        <n v="27248827101" u="1"/>
        <n v="20349409306" u="1"/>
        <n v="27278840285" u="1"/>
        <n v="27332980810" u="1"/>
        <n v="27176212980" u="1"/>
        <n v="20303843222" u="1"/>
        <n v="27384642425" u="1"/>
        <n v="27047705423" u="1"/>
        <n v="27407478342" u="1"/>
        <n v="30715701347" u="1"/>
        <n v="30712387722" u="1"/>
        <n v="20140032914" u="1"/>
        <n v="20344961078" u="1"/>
        <n v="27190296216" u="1"/>
        <n v="30715216368" u="1"/>
        <n v="20320172811" u="1"/>
        <n v="20325154099" u="1"/>
        <n v="23393683104" u="1"/>
        <n v="27361146161" u="1"/>
        <n v="20379008233" u="1"/>
        <n v="20229374762" u="1"/>
        <n v="27959554140" u="1"/>
        <n v="20329193676" u="1"/>
        <n v="20375881765" u="1"/>
        <n v="23399090709" u="1"/>
        <n v="20249272796" u="1"/>
        <n v="27390103552" u="1"/>
        <n v="20296966399" u="1"/>
        <n v="30710620462" u="1"/>
        <n v="20354202663" u="1"/>
        <n v="20429026718" u="1"/>
        <n v="27268275059" u="1"/>
        <n v="27367254195" u="1"/>
        <n v="20224223790" u="1"/>
        <n v="20299074251" u="1"/>
        <n v="20411007082" u="1"/>
        <n v="23322457499" u="1"/>
        <n v="33708907869" u="1"/>
        <n v="33707624499" u="1"/>
        <n v="20265002553" u="1"/>
        <n v="20360544746" u="1"/>
        <n v="30638485733" u="1"/>
        <n v="30714374199" u="1"/>
        <n v="27353006539" u="1"/>
        <n v="27285501836" u="1"/>
        <n v="27235170626" u="1"/>
        <n v="23415870469" u="1"/>
        <n v="20353236033" u="1"/>
        <n v="27330954413" u="1"/>
        <n v="30707463178" u="1"/>
        <n v="27282895345" u="1"/>
        <n v="27227105750" u="1"/>
        <n v="20388610590" u="1"/>
        <n v="27277646442" u="1"/>
        <n v="27319179513" u="1"/>
        <n v="20085315979" u="1"/>
        <n v="20213668766" u="1"/>
        <n v="30570131520" u="1"/>
        <n v="20311758269" u="1"/>
        <n v="20288994065" u="1"/>
        <n v="23319105719" u="1"/>
        <n v="20121252431" u="1"/>
        <n v="20322256265" u="1"/>
        <n v="20402360659" u="1"/>
        <n v="20420172835" u="1"/>
        <n v="20130197052" u="1"/>
        <n v="20329070752" u="1"/>
        <n v="20287370718" u="1"/>
        <n v="27473101500" u="1"/>
        <n v="30717063585" u="1"/>
        <n v="20951660893" u="1"/>
        <n v="27266662705" u="1"/>
        <n v="27315412752" u="1"/>
        <n v="27304652336" u="1"/>
        <n v="23362776384" u="1"/>
        <n v="30709402087" u="1"/>
        <n v="27377340510" u="1"/>
        <n v="20324489550" u="1"/>
        <n v="24302403038" u="1"/>
        <n v="30695068286" u="1"/>
        <n v="27390898245" u="1"/>
        <n v="27244669269" u="1"/>
        <n v="30717164039" u="1"/>
        <n v="30712799508" u="1"/>
        <n v="27397488344" u="1"/>
        <n v="20415101067" u="1"/>
        <n v="30677945822" u="1"/>
        <n v="27302703642" u="1"/>
        <n v="27173252590" u="1"/>
        <n v="27381222042" u="1"/>
        <n v="27138364874" u="1"/>
        <n v="23353390929" u="1"/>
        <n v="20345970097" u="1"/>
        <n v="23302419914" u="1"/>
        <n v="23310078549" u="1"/>
        <n v="27237251224" u="1"/>
        <n v="27244949806" u="1"/>
        <n v="20316048022" u="1"/>
        <n v="20396069262" u="1"/>
        <n v="27437265904" u="1"/>
        <n v="27247270510" u="1"/>
        <n v="20146943315" u="1"/>
        <n v="20413123063" u="1"/>
        <n v="20073739579" u="1"/>
        <n v="20299570860" u="1"/>
        <n v="23397966984" u="1"/>
        <n v="20291863095" u="1"/>
        <n v="33715661239" u="1"/>
        <n v="27423103790" u="1"/>
        <n v="20204621579" u="1"/>
        <n v="20399393907" u="1"/>
        <n v="27148098684" u="1"/>
        <n v="20324102230" u="1"/>
        <n v="30714744433" u="1"/>
        <n v="20294327720" u="1"/>
        <n v="20229592506" u="1"/>
        <n v="20424299996" u="1"/>
        <n v="30708476923" u="1"/>
        <n v="30662533072" u="1"/>
        <n v="20347377695" u="1"/>
        <n v="23329452999" u="1"/>
        <n v="27164013184" u="1"/>
        <n v="27240309748" u="1"/>
        <n v="20185879306" u="1"/>
        <n v="27352735995" u="1"/>
        <n v="30716546256" u="1"/>
        <n v="30710860919" u="1"/>
        <n v="27246685172" u="1"/>
        <n v="20394131270" u="1"/>
        <n v="20244242899" u="1"/>
        <n v="27123599476" u="1"/>
        <n v="27259382519" u="1"/>
        <n v="27422091241" u="1"/>
        <n v="20266016973" u="1"/>
        <n v="27376182563" u="1"/>
        <n v="27413314858" u="1"/>
        <n v="27367637434" u="1"/>
        <n v="27401517567" u="1"/>
        <n v="30715170252" u="1"/>
        <n v="20185493688" u="1"/>
        <n v="20359666137" u="1"/>
        <n v="30712196706" u="1"/>
        <n v="27173204596" u="1"/>
        <n v="27418072259" u="1"/>
        <n v="30708779977" u="1"/>
        <n v="20305088340" u="1"/>
        <n v="27407304735" u="1"/>
        <n v="27410803653" u="1"/>
        <n v="27268909538" u="1"/>
        <n v="23266260229" u="1"/>
        <n v="27332856575" u="1"/>
        <n v="20130112111" u="1"/>
        <n v="20361707851" u="1"/>
        <n v="27304769152" u="1"/>
        <n v="30711690359" u="1"/>
        <n v="20279593074" u="1"/>
        <n v="27302672003" u="1"/>
        <n v="20264981736" u="1"/>
        <n v="27428035882" u="1"/>
        <n v="20435529292" u="1"/>
        <n v="30716691663" u="1"/>
        <n v="20441454121" u="1"/>
        <n v="30716601680" u="1"/>
        <n v="30647739624" u="1"/>
        <n v="20332743709" u="1"/>
        <n v="27501288018" u="1"/>
        <n v="27338490203" u="1"/>
        <n v="27439027970" u="1"/>
        <n v="20344056707" u="1"/>
        <n v="27364063771" u="1"/>
        <n v="20392455370" u="1"/>
        <n v="24298879758" u="1"/>
        <n v="27403831692" u="1"/>
        <n v="20232842882" u="1"/>
        <n v="20960685572" u="1"/>
        <n v="27368257198" u="1"/>
        <n v="30645072606" u="1"/>
        <n v="23385908024" u="1"/>
        <n v="27423678653" u="1"/>
        <n v="23940404649" u="1"/>
        <n v="23255619454" u="1"/>
        <n v="33708918879" u="1"/>
        <n v="20361690533" u="1"/>
        <n v="20380406277" u="1"/>
        <n v="20218386890" u="1"/>
        <n v="27417053129" u="1"/>
        <n v="23321763359" u="1"/>
        <n v="27367769306" u="1"/>
        <n v="30716799243" u="1"/>
        <n v="30667807022" u="1"/>
        <n v="27439547303" u="1"/>
        <n v="20351890690" u="1"/>
        <n v="30707567135" u="1"/>
        <n v="30709076090" u="1"/>
        <n v="20340261241" u="1"/>
        <n v="23345535209" u="1"/>
        <n v="30708619945" u="1"/>
        <n v="33707422519" u="1"/>
        <n v="30700983877" u="1"/>
        <n v="30717279804" u="1"/>
        <n v="27338907988" u="1"/>
        <n v="27244318695" u="1"/>
        <n v="30715095137" u="1"/>
        <n v="30711360278" u="1"/>
        <n v="20169652423" u="1"/>
        <n v="27134964117" u="1"/>
        <n v="20409409572" u="1"/>
        <n v="30707594744" u="1"/>
        <n v="20359008059" u="1"/>
        <n v="20259850836" u="1"/>
        <n v="27144339989" u="1"/>
        <n v="20319219243" u="1"/>
        <n v="20395478304" u="1"/>
        <n v="27214924094" u="1"/>
        <n v="20386580716" u="1"/>
        <n v="27957918803" u="1"/>
        <n v="27365021517" u="1"/>
        <n v="27257013893" u="1"/>
        <n v="27301829456" u="1"/>
        <n v="23220413969" u="1"/>
        <n v="20180944290" u="1"/>
        <n v="30709199206" u="1"/>
        <n v="30716958031" u="1"/>
        <n v="27434179160" u="1"/>
        <n v="23249865834" u="1"/>
        <n v="20290161496" u="1"/>
        <n v="27300716445" u="1"/>
        <n v="23409299474" u="1"/>
        <n v="27222917137" u="1"/>
        <n v="23225433054" u="1"/>
        <n v="20384628142" u="1"/>
        <n v="27110416763" u="1"/>
        <n v="27283306386" u="1"/>
        <n v="30685793136" u="1"/>
        <n v="20168983078" u="1"/>
        <n v="27248119379" u="1"/>
        <n v="27391283902" u="1"/>
        <n v="20413247102" u="1"/>
        <n v="23426324849" u="1"/>
        <n v="23325658924" u="1"/>
        <n v="20276496914" u="1"/>
        <n v="27391641817" u="1"/>
        <n v="30714173770" u="1"/>
        <n v="23938729034" u="1"/>
        <n v="20342574778" u="1"/>
        <n v="27256245138" u="1"/>
        <n v="27344765729" u="1"/>
        <n v="27958496864" u="1"/>
        <n v="20287523301" u="1"/>
        <n v="23351420243" u="1"/>
        <n v="20395714989" u="1"/>
        <n v="23385304854" u="1"/>
        <n v="33600770999" u="1"/>
        <n v="20143174515" u="1"/>
        <n v="20439211556" u="1"/>
        <n v="30716243474" u="1"/>
        <n v="20281513037" u="1"/>
        <n v="27211104797" u="1"/>
        <n v="27379216973" u="1"/>
        <n v="27381491884" u="1"/>
        <n v="27429693492" u="1"/>
        <n v="30716993376" u="1"/>
        <n v="27345912679" u="1"/>
        <n v="20396910390" u="1"/>
        <n v="20408241139" u="1"/>
        <n v="20261276446" u="1"/>
        <n v="30716859378" u="1"/>
        <n v="27342179318" u="1"/>
        <n v="27311442738" u="1"/>
        <n v="27255784930" u="1"/>
        <n v="20390175362" u="1"/>
        <n v="20208395336" u="1"/>
        <n v="20338471115" u="1"/>
        <n v="20272485764" u="1"/>
        <n v="30708757191" u="1"/>
        <n v="27351100635" u="1"/>
        <n v="20188631658" u="1"/>
        <n v="30716359952" u="1"/>
        <n v="27426183523" u="1"/>
        <n v="20958586125" u="1"/>
        <n v="23398497244" u="1"/>
        <n v="27338145352" u="1"/>
        <n v="20434223262" u="1"/>
        <n v="27297089744" u="1"/>
        <n v="27957613948" u="1"/>
        <n v="27445085915" u="1"/>
        <n v="30639782383" u="1"/>
        <n v="20309326092" u="1"/>
        <n v="30717122980" u="1"/>
        <n v="27266805263" u="1"/>
        <n v="27345820618" u="1"/>
        <n v="27432603712" u="1"/>
        <n v="23301893639" u="1"/>
        <n v="27346871682" u="1"/>
        <n v="20126107790" u="1"/>
        <n v="30716032872" u="1"/>
        <n v="27277422536" u="1"/>
        <n v="27435476827" u="1"/>
        <n v="20364918195" u="1"/>
        <n v="20404222733" u="1"/>
        <n v="20335556810" u="1"/>
        <n v="20428845642" u="1"/>
        <n v="23225721424" u="1"/>
        <n v="20314988397" u="1"/>
        <n v="20327718569" u="1"/>
        <n v="20202875425" u="1"/>
        <n v="27272440455" u="1"/>
        <n v="23308310159" u="1"/>
        <n v="20428764758" u="1"/>
        <n v="20377390165" u="1"/>
        <n v="27205520452" u="1"/>
        <n v="20408371768" u="1"/>
        <n v="20372608014" u="1"/>
        <n v="30714430781" u="1"/>
        <n v="23394587664" u="1"/>
        <n v="20408870462" u="1"/>
        <n v="20309993730" u="1"/>
        <n v="20437866261" u="1"/>
        <n v="20227318202" u="1"/>
        <n v="20253568802" u="1"/>
        <n v="27380693513" u="1"/>
        <n v="30710176619" u="1"/>
        <n v="27235913904" u="1"/>
        <n v="20215332277" u="1"/>
        <n v="27290353586" u="1"/>
        <n v="27358177056" u="1"/>
        <n v="20356895615" u="1"/>
        <n v="30709068497" u="1"/>
        <n v="27248814816" u="1"/>
        <n v="23364639074" u="1"/>
        <n v="20287989033" u="1"/>
        <n v="27351972829" u="1"/>
        <n v="20360991777" u="1"/>
        <n v="27369383618" u="1"/>
        <n v="20367192500" u="1"/>
        <n v="27166816578" u="1"/>
        <n v="30711181551" u="1"/>
        <n v="27274646077" u="1"/>
        <n v="20374845226" u="1"/>
        <n v="20355766935" u="1"/>
        <n v="20306800680" u="1"/>
        <n v="27386147502" u="1"/>
        <n v="30707881719" u="1"/>
        <n v="30714503762" u="1"/>
        <n v="30716989905" u="1"/>
        <n v="20263275129" u="1"/>
        <n v="20243808775" u="1"/>
        <n v="30672747836" u="1"/>
        <n v="27376842172" u="1"/>
        <n v="23261408244" u="1"/>
        <n v="30716037661" u="1"/>
        <n v="23355041964" u="1"/>
        <n v="27207498373" u="1"/>
        <n v="27346607519" u="1"/>
        <n v="20417452894" u="1"/>
        <n v="20960418760" u="1"/>
        <n v="20235096545" u="1"/>
        <n v="20384626182" u="1"/>
        <n v="23384685129" u="1"/>
        <n v="27323320093" u="1"/>
        <n v="20255404157" u="1"/>
        <n v="27234654182" u="1"/>
        <n v="27435041448" u="1"/>
        <n v="23287598394" u="1"/>
        <n v="20417440306" u="1"/>
        <n v="20364334800" u="1"/>
        <n v="20310439682" u="1"/>
        <n v="27239020696" u="1"/>
        <n v="20319313169" u="1"/>
        <n v="20423214172" u="1"/>
        <n v="30716977516" u="1"/>
        <n v="20297644034" u="1"/>
        <n v="20339116572" u="1"/>
        <n v="30714748714" u="1"/>
        <n v="20375201438" u="1"/>
        <n v="27169731778" u="1"/>
        <n v="27267172515" u="1"/>
        <n v="20361208405" u="1"/>
        <n v="27434264567" u="1"/>
        <n v="23275864439" u="1"/>
        <n v="30715608347" u="1"/>
        <n v="27398338982" u="1"/>
        <n v="27332578737" u="1"/>
        <n v="20042839338" u="1"/>
        <n v="20372111330" u="1"/>
        <n v="20320389268" u="1"/>
        <n v="20377808534" u="1"/>
        <n v="27364855007" u="1"/>
        <n v="27323183045" u="1"/>
        <n v="20226503081" u="1"/>
        <n v="30709662895" u="1"/>
        <n v="20395284178" u="1"/>
        <n v="20328339707" u="1"/>
        <n v="23331903299" u="1"/>
        <n v="27396039252" u="1"/>
        <n v="23390472749" u="1"/>
        <n v="30717179389" u="1"/>
        <n v="27301269426" u="1"/>
        <n v="30717027341" u="1"/>
        <n v="27366152100" u="1"/>
        <n v="30711731012" u="1"/>
        <n v="20953618827" u="1"/>
        <n v="20385891041" u="1"/>
        <n v="20208404599" u="1"/>
        <n v="27220736771" u="1"/>
        <n v="23130083994" u="1"/>
        <n v="20209761212" u="1"/>
        <n v="20330758679" u="1"/>
        <n v="20202348786" u="1"/>
        <n v="20321168915" u="1"/>
        <n v="20342194002" u="1"/>
        <n v="27211783759" u="1"/>
        <n v="27299490470" u="1"/>
        <n v="27260349703" u="1"/>
        <n v="27220619899" u="1"/>
        <n v="27937504999" u="1"/>
        <n v="27294442400" u="1"/>
        <n v="20398030177" u="1"/>
        <n v="27307632832" u="1"/>
        <n v="27306076057" u="1"/>
        <n v="20329463150" u="1"/>
        <n v="30716121107" u="1"/>
        <n v="20140111180" u="1"/>
        <n v="27275968728" u="1"/>
        <n v="23367477504" u="1"/>
        <n v="20377836511" u="1"/>
        <n v="27168074846" u="1"/>
        <n v="27326176864" u="1"/>
        <n v="20251469602" u="1"/>
        <n v="30715439405" u="1"/>
        <n v="20288146048" u="1"/>
        <n v="27371757800" u="1"/>
        <n v="27272580168" u="1"/>
        <n v="20359923423" u="1"/>
        <n v="30685437011" u="1"/>
        <n v="20389280160" u="1"/>
        <n v="30583460930" u="1"/>
        <n v="20296398498" u="1"/>
        <n v="20305649733" u="1"/>
        <n v="20316598219" u="1"/>
        <n v="27290052764" u="1"/>
        <n v="27137909559" u="1"/>
        <n v="20416580015" u="1"/>
        <n v="20328437598" u="1"/>
        <n v="30716196417" u="1"/>
        <n v="20441123060" u="1"/>
        <n v="20143788793" u="1"/>
        <n v="27322240800" u="1"/>
        <n v="20307603838" u="1"/>
        <n v="20371943162" u="1"/>
        <n v="27406729120" u="1"/>
        <n v="20044355222" u="1"/>
        <n v="30716907623" u="1"/>
        <n v="27322529827" u="1"/>
        <n v="20311258118" u="1"/>
        <n v="24939739781" u="1"/>
        <n v="20172054448" u="1"/>
        <n v="20148957550" u="1"/>
        <n v="23326229814" u="1"/>
        <n v="27237860220" u="1"/>
        <n v="27339021355" u="1"/>
        <n v="20371220683" u="1"/>
        <n v="27363622165" u="1"/>
        <n v="27361837296" u="1"/>
        <n v="27328958460" u="1"/>
        <n v="20291533591" u="1"/>
        <n v="30715305093" u="1"/>
        <n v="20255788419" u="1"/>
        <n v="20107378570" u="1"/>
        <n v="30711573808" u="1"/>
        <n v="20271154934" u="1"/>
        <n v="30685761234" u="1"/>
        <n v="20348551710" u="1"/>
        <n v="20329475566" u="1"/>
        <n v="20207752739" u="1"/>
        <n v="23175504494" u="1"/>
        <n v="30716244330" u="1"/>
        <n v="20397719929" u="1"/>
        <n v="20309358423" u="1"/>
        <n v="27405889175" u="1"/>
        <n v="20142778557" u="1"/>
        <n v="20378934037" u="1"/>
        <n v="30716600692" u="1"/>
        <n v="27335226238" u="1"/>
        <n v="27275736266" u="1"/>
        <n v="20404441982" u="1"/>
        <n v="27370143809" u="1"/>
        <n v="20440503978" u="1"/>
        <n v="20341600805" u="1"/>
        <n v="20410838789" u="1"/>
        <n v="20400105899" u="1"/>
        <n v="33708260539" u="1"/>
        <n v="27440909766" u="1"/>
        <n v="27435398079" u="1"/>
        <n v="20323834998" u="1"/>
        <n v="20305275485" u="1"/>
        <n v="30717141756" u="1"/>
        <n v="27322464784" u="1"/>
        <n v="27405678204" u="1"/>
        <n v="27208574596" u="1"/>
        <n v="27355997842" u="1"/>
        <n v="27371184452" u="1"/>
        <n v="27176249248" u="1"/>
        <n v="27271297861" u="1"/>
        <n v="20340425171" u="1"/>
        <n v="27209281436" u="1"/>
        <n v="27421699815" u="1"/>
        <n v="23276862073" u="1"/>
        <n v="30711973172" u="1"/>
        <n v="20424224376" u="1"/>
        <n v="30712808906" u="1"/>
        <n v="27165476390" u="1"/>
        <n v="20360686664" u="1"/>
        <n v="20222530432" u="1"/>
        <n v="20453268129" u="1"/>
        <n v="27297001235" u="1"/>
        <n v="20279617534" u="1"/>
        <n v="20323542121" u="1"/>
        <n v="27277020276" u="1"/>
        <n v="30715570498" u="1"/>
        <n v="20347855023" u="1"/>
        <n v="20374058232" u="1"/>
        <n v="27373478925" u="1"/>
        <n v="30716440229" u="1"/>
        <n v="20111097543" u="1"/>
        <n v="20385073179" u="1"/>
        <n v="27305459157" u="1"/>
        <n v="20345540815" u="1"/>
        <n v="27425876630" u="1"/>
        <n v="20130344624" u="1"/>
        <n v="27175506417" u="1"/>
        <n v="27939495210" u="1"/>
        <n v="20449877579" u="1"/>
        <n v="20947504488" u="1"/>
        <n v="20379601139" u="1"/>
        <n v="20336449813" u="1"/>
        <n v="27222904868" u="1"/>
        <n v="20243477302" u="1"/>
        <n v="20377788843" u="1"/>
        <n v="27120015740" u="1"/>
        <n v="27344327314" u="1"/>
        <n v="27930374461" u="1"/>
        <n v="20403795969" u="1"/>
        <n v="27429175939" u="1"/>
        <n v="20180126989" u="1"/>
        <n v="20354772257" u="1"/>
        <n v="20245952091" u="1"/>
        <n v="30712309756" u="1"/>
        <n v="20341675880" u="1"/>
        <n v="27370460820" u="1"/>
        <n v="20277982642" u="1"/>
        <n v="20359930705" u="1"/>
        <n v="20217956138" u="1"/>
        <n v="20223116915" u="1"/>
        <n v="27413309943" u="1"/>
        <n v="20202043489" u="1"/>
        <n v="27172240491" u="1"/>
        <n v="20316519289" u="1"/>
        <n v="30714140252" u="1"/>
        <n v="20326308588" u="1"/>
        <n v="27400107500" u="1"/>
        <n v="20361717881" u="1"/>
        <n v="20347651460" u="1"/>
        <n v="20228603695" u="1"/>
        <n v="30715328980" u="1"/>
        <n v="27355062673" u="1"/>
        <n v="20364939834" u="1"/>
        <n v="20270187065" u="1"/>
        <n v="20317443588" u="1"/>
        <n v="20269635356" u="1"/>
        <n v="20366766449" u="1"/>
        <n v="27304371981" u="1"/>
        <n v="20186369956" u="1"/>
        <n v="27295729606" u="1"/>
        <n v="20426661544" u="1"/>
        <n v="27251663373" u="1"/>
        <n v="30715329057" u="1"/>
        <n v="20220231411" u="1"/>
        <n v="27245904873" u="1"/>
        <n v="20408666652" u="1"/>
        <n v="20439760150" u="1"/>
        <n v="27303343518" u="1"/>
        <n v="23124449499" u="1"/>
        <n v="30715699377" u="1"/>
        <n v="30707082980" u="1"/>
        <n v="20265079262" u="1"/>
        <n v="27239978288" u="1"/>
        <n v="30716099837" u="1"/>
        <n v="30715709240" u="1"/>
        <n v="23367147199" u="1"/>
        <n v="20251941158" u="1"/>
        <n v="20341935319" u="1"/>
        <n v="27219439356" u="1"/>
        <n v="20429492336" u="1"/>
        <n v="27333467033" u="1"/>
        <n v="20250604611" u="1"/>
        <n v="30716516365" u="1"/>
        <n v="27148081951" u="1"/>
        <n v="20288046434" u="1"/>
        <n v="20293174378" u="1"/>
        <n v="20326605175" u="1"/>
        <n v="20376505848" u="1"/>
        <n v="20319711393" u="1"/>
        <n v="20391577065" u="1"/>
        <n v="20133508008" u="1"/>
        <n v="27372690254" u="1"/>
        <n v="20948297044" u="1"/>
        <n v="20422466569" u="1"/>
        <n v="20402047055" u="1"/>
        <n v="20163052300" u="1"/>
        <n v="20344261114" u="1"/>
        <n v="23218787304" u="1"/>
        <n v="27425557055" u="1"/>
        <n v="30696017839" u="1"/>
        <n v="27206284914" u="1"/>
        <n v="20300903216" u="1"/>
        <n v="33654565479" u="1"/>
        <n v="23423393459" u="1"/>
        <n v="33616422389" u="1"/>
        <n v="27400563379" u="1"/>
        <n v="27113577423" u="1"/>
        <n v="30714377422" u="1"/>
        <n v="20289986791" u="1"/>
        <n v="30715256653" u="1"/>
        <n v="30716642409" u="1"/>
        <n v="27215787759" u="1"/>
        <n v="27383989707" u="1"/>
        <n v="27348737754" u="1"/>
        <n v="27370378784" u="1"/>
        <n v="20324786946" u="1"/>
        <n v="20240571774" u="1"/>
        <n v="20249135470" u="1"/>
        <n v="27302047370" u="1"/>
        <n v="27233708866" u="1"/>
        <n v="30712233458" u="1"/>
        <n v="20295657295" u="1"/>
        <n v="27408183206" u="1"/>
        <n v="30710498195" u="1"/>
        <n v="30715891154" u="1"/>
        <n v="27269449166" u="1"/>
        <n v="27396454314" u="1"/>
        <n v="27057897096" u="1"/>
        <n v="20131599189" u="1"/>
        <n v="23316676189" u="1"/>
        <n v="27213454795" u="1"/>
        <n v="23341836379" u="1"/>
        <n v="20329363784" u="1"/>
        <n v="20179917484" u="1"/>
        <n v="23355775259" u="1"/>
        <n v="20350783254" u="1"/>
        <n v="27308779322" u="1"/>
        <n v="20351639106" u="1"/>
        <n v="20431235421" u="1"/>
        <n v="27327549826" u="1"/>
        <n v="30715920499" u="1"/>
        <n v="20439673010" u="1"/>
        <n v="27256274200" u="1"/>
        <n v="27295804373" u="1"/>
        <n v="27295440789" u="1"/>
        <n v="20281061543" u="1"/>
        <n v="27425260087" u="1"/>
        <n v="30716019663" u="1"/>
        <n v="30713823402" u="1"/>
        <n v="20411697402" u="1"/>
        <n v="20299299482" u="1"/>
        <n v="20300533559" u="1"/>
        <n v="20379106928" u="1"/>
        <n v="20346978598" u="1"/>
        <n v="27375691103" u="1"/>
        <n v="24277680781" u="1"/>
        <n v="23184018209" u="1"/>
        <n v="27274375081" u="1"/>
        <n v="30710805543" u="1"/>
        <n v="20336295190" u="1"/>
        <n v="20409390715" u="1"/>
        <n v="20955450990" u="1"/>
        <n v="30707006575" u="1"/>
        <n v="20184461790" u="1"/>
        <n v="27422444454" u="1"/>
        <n v="30712261516" u="1"/>
        <n v="23265361234" u="1"/>
        <n v="27257082240" u="1"/>
        <n v="20416990426" u="1"/>
        <n v="27273521777" u="1"/>
        <n v="23265019099" u="1"/>
        <n v="30715142356" u="1"/>
        <n v="20366182277" u="1"/>
        <n v="20341347328" u="1"/>
        <n v="30578252238" u="1"/>
        <n v="27360820179" u="1"/>
        <n v="20422668846" u="1"/>
        <n v="30715862251" u="1"/>
        <n v="20326717801" u="1"/>
        <n v="20375983010" u="1"/>
        <n v="23211736194" u="1"/>
        <n v="20268683136" u="1"/>
        <n v="20358274677" u="1"/>
        <n v="20297895673" u="1"/>
        <n v="27404367167" u="1"/>
        <n v="27267736273" u="1"/>
        <n v="27377500879" u="1"/>
        <n v="20344806943" u="1"/>
        <n v="20351268116" u="1"/>
        <n v="27136602522" u="1"/>
        <n v="27239924366" u="1"/>
        <n v="30715939165" u="1"/>
        <n v="20363256083" u="1"/>
        <n v="27442677064" u="1"/>
        <n v="27250072436" u="1"/>
        <n v="20956562105" u="1"/>
        <n v="27372708609" u="1"/>
        <n v="20420814144" u="1"/>
        <n v="20430681010" u="1"/>
        <n v="20079461750" u="1"/>
        <n v="27447196242" u="1"/>
        <n v="23406634809" u="1"/>
        <n v="30708611154" u="1"/>
        <n v="30715525581" u="1"/>
        <n v="27392671590" u="1"/>
        <n v="27270947412" u="1"/>
        <n v="27333362304" u="1"/>
        <n v="20248819155" u="1"/>
        <n v="30709964360" u="1"/>
        <n v="20361655150" u="1"/>
        <n v="20275489183" u="1"/>
        <n v="20309003544" u="1"/>
        <n v="20437766054" u="1"/>
        <n v="27412507725" u="1"/>
        <n v="27345587344" u="1"/>
        <n v="27392048575" u="1"/>
        <n v="20381895913" u="1"/>
        <n v="27272668367" u="1"/>
        <n v="20336708851" u="1"/>
        <n v="20313445683" u="1"/>
        <n v="20335901747" u="1"/>
        <n v="27431580409" u="1"/>
        <n v="20299035035" u="1"/>
        <n v="20394313506" u="1"/>
        <n v="20392879715" u="1"/>
        <n v="20339018104" u="1"/>
        <n v="27313994967" u="1"/>
        <n v="20412853955" u="1"/>
        <n v="20288883786" u="1"/>
        <n v="27369200394" u="1"/>
        <n v="20235418690" u="1"/>
        <n v="30708595736" u="1"/>
        <n v="27345781647" u="1"/>
        <n v="20380610184" u="1"/>
        <n v="27300223600" u="1"/>
        <n v="27304620582" u="1"/>
        <n v="23372088249" u="1"/>
        <n v="23271887094" u="1"/>
        <n v="20202042261" u="1"/>
        <n v="20370537306" u="1"/>
        <n v="20341545294" u="1"/>
        <n v="20391980765" u="1"/>
        <n v="20407221185" u="1"/>
        <n v="27145481959" u="1"/>
        <n v="23952140264" u="1"/>
        <n v="20296979644" u="1"/>
        <n v="27417885809" u="1"/>
        <n v="20284275609" u="1"/>
        <n v="27245100529" u="1"/>
        <n v="27263544094" u="1"/>
        <n v="27202124971" u="1"/>
        <n v="27133938783" u="1"/>
        <n v="20163674255" u="1"/>
        <n v="27299415304" u="1"/>
        <n v="23430659464" u="1"/>
        <n v="23440839754" u="1"/>
        <n v="20421018716" u="1"/>
        <n v="20176708337" u="1"/>
        <n v="27170736449" u="1"/>
        <n v="20406771904" u="1"/>
        <n v="20235538831" u="1"/>
        <n v="27259437941" u="1"/>
        <n v="20357671087" u="1"/>
        <n v="27133897173" u="1"/>
        <n v="20299275117" u="1"/>
        <n v="20423345269" u="1"/>
        <n v="23338659784" u="1"/>
        <n v="30662950862" u="1"/>
        <n v="27945359167" u="1"/>
        <n v="27162247994" u="1"/>
        <n v="30709239178" u="1"/>
        <n v="27416737555" u="1"/>
        <n v="20351432412" u="1"/>
        <n v="27379824310" u="1"/>
        <n v="20076732958" u="1"/>
        <n v="27398300675" u="1"/>
        <n v="27318805003" u="1"/>
        <n v="23277738384" u="1"/>
        <n v="27296217749" u="1"/>
        <n v="20237222912" u="1"/>
        <n v="30711098549" u="1"/>
        <n v="27066073071" u="1"/>
        <n v="27391185455" u="1"/>
        <n v="27433400866" u="1"/>
        <n v="27359252868" u="1"/>
        <n v="30716270900" u="1"/>
        <n v="27216331341" u="1"/>
        <n v="30717167585" u="1"/>
        <n v="27365499069" u="1"/>
        <n v="23311119419" u="1"/>
        <n v="20407836872" u="1"/>
        <n v="20336474397" u="1"/>
        <n v="20172888381" u="1"/>
        <n v="20169395145" u="1"/>
        <n v="20327458478" u="1"/>
        <n v="27342504073" u="1"/>
        <n v="20429099375" u="1"/>
        <n v="20186042027" u="1"/>
        <n v="20446518365" u="1"/>
        <n v="20354988136" u="1"/>
        <n v="33711252709" u="1"/>
        <n v="23227271299" u="1"/>
        <n v="30716991349" u="1"/>
        <n v="20211042975" u="1"/>
        <n v="27423066569" u="1"/>
        <n v="27354746013" u="1"/>
        <n v="30716957698" u="1"/>
        <n v="27319135281" u="1"/>
        <n v="30717264785" u="1"/>
        <n v="23113069384" u="1"/>
        <n v="20186865600" u="1"/>
        <n v="20417110357" u="1"/>
        <n v="27214615725" u="1"/>
        <n v="27957906457" u="1"/>
        <n v="27338839494" u="1"/>
        <n v="27372522815" u="1"/>
        <n v="33525935189" u="1"/>
        <n v="27224017184" u="1"/>
        <n v="33707959199" u="1"/>
        <n v="20351487470" u="1"/>
        <n v="27939649471" u="1"/>
        <n v="20398025998" u="1"/>
        <n v="30709692522" u="1"/>
        <n v="20312067553" u="1"/>
        <n v="20148297240" u="1"/>
        <n v="27272256182" u="1"/>
        <n v="20347487563" u="1"/>
        <n v="27441598659" u="1"/>
        <n v="27409564424" u="1"/>
        <n v="20054100605" u="1"/>
        <n v="27353238588" u="1"/>
        <n v="20282582091" u="1"/>
        <n v="23305362859" u="1"/>
        <n v="30716627299" u="1"/>
        <n v="27375314032" u="1"/>
        <n v="27228344511" u="1"/>
        <n v="20183056124" u="1"/>
        <n v="20334841163" u="1"/>
        <n v="20210878069" u="1"/>
        <n v="20413685142" u="1"/>
        <n v="27320057294" u="1"/>
        <n v="20289261916" u="1"/>
        <n v="27311299803" u="1"/>
        <n v="30715084429" u="1"/>
        <n v="30716019388" u="1"/>
        <n v="27373988672" u="1"/>
        <n v="23290803039" u="1"/>
        <n v="20305888118" u="1"/>
        <n v="20230687197" u="1"/>
        <n v="27945767443" u="1"/>
        <n v="30696428898" u="1"/>
        <n v="23298613174" u="1"/>
        <n v="30999001005" u="1"/>
        <n v="23393394609" u="1"/>
        <n v="20226737732" u="1"/>
        <n v="20342473513" u="1"/>
        <n v="30715681184" u="1"/>
        <n v="20409765514" u="1"/>
        <n v="20328117194" u="1"/>
        <n v="27282946594" u="1"/>
        <n v="20163481090" u="1"/>
        <n v="20083681676" u="1"/>
        <n v="20343584092" u="1"/>
        <n v="20384809953" u="1"/>
        <n v="20235730821" u="1"/>
        <n v="23281033859" u="1"/>
        <n v="27165412201" u="1"/>
        <n v="20261363144" u="1"/>
        <n v="20292760435" u="1"/>
        <n v="27124119184" u="1"/>
        <n v="27384170361" u="1"/>
        <n v="20205452231" u="1"/>
        <n v="27210515572" u="1"/>
        <n v="30708189282" u="1"/>
        <n v="20304515776" u="1"/>
        <n v="33716345039" u="1"/>
        <n v="20367454254" u="1"/>
        <n v="27416635779" u="1"/>
        <n v="30714519642" u="1"/>
        <n v="30716143127" u="1"/>
        <n v="27392063388" u="1"/>
        <n v="24351964460" u="1"/>
        <n v="27418038549" u="1"/>
        <n v="20175831291" u="1"/>
        <n v="27423963021" u="1"/>
        <n v="20398463456" u="1"/>
        <n v="20255463358" u="1"/>
        <n v="20165253974" u="1"/>
        <n v="30714691194" u="1"/>
        <n v="20308950396" u="1"/>
        <n v="30717128040" u="1"/>
        <n v="20364352310" u="1"/>
        <n v="27202707276" u="1"/>
        <n v="27295005810" u="1"/>
        <n v="23282705389" u="1"/>
        <n v="30707163263" u="1"/>
        <n v="20411824919" u="1"/>
        <n v="20179848733" u="1"/>
        <n v="27332427593" u="1"/>
        <n v="27061979560" u="1"/>
        <n v="20255346424" u="1"/>
        <n v="27266898245" u="1"/>
        <n v="30710944527" u="1"/>
        <n v="27335020311" u="1"/>
        <n v="20323170011" u="1"/>
        <n v="30714745294" u="1"/>
        <n v="27339903595" u="1"/>
        <n v="20395714199" u="1"/>
        <n v="27397997990" u="1"/>
        <n v="34500045339" u="1"/>
        <n v="20161178765" u="1"/>
        <n v="30717022404" u="1"/>
        <n v="20428102372" u="1"/>
        <n v="27404406634" u="1"/>
        <n v="27312531548" u="1"/>
        <n v="23250783914" u="1"/>
        <n v="27459044073" u="1"/>
        <n v="30604731018" u="1"/>
        <n v="20407846983" u="1"/>
        <n v="33717082899" u="1"/>
        <n v="20368397386" u="1"/>
        <n v="27328324828" u="1"/>
        <n v="20396518814" u="1"/>
        <n v="20218198652" u="1"/>
        <n v="20348972341" u="1"/>
        <n v="30711534616" u="1"/>
        <n v="27125997681" u="1"/>
        <n v="23354697734" u="1"/>
        <n v="30714691518" u="1"/>
        <n v="27141772835" u="1"/>
        <n v="20316604197" u="1"/>
        <n v="27406146990" u="1"/>
        <n v="20163416159" u="1"/>
        <n v="24349832271" u="1"/>
        <n v="20367645688" u="1"/>
        <n v="27406404388" u="1"/>
        <n v="20238730547" u="1"/>
        <n v="30711170096" u="1"/>
        <n v="27271367096" u="1"/>
        <n v="27322283062" u="1"/>
        <n v="20380114179" u="1"/>
        <n v="20242737831" u="1"/>
        <n v="30707838260" u="1"/>
        <n v="23230675589" u="1"/>
        <n v="30716067889" u="1"/>
        <n v="27370338804" u="1"/>
        <n v="20174437263" u="1"/>
        <n v="20334054986" u="1"/>
        <n v="27399142089" u="1"/>
        <n v="20343273607" u="1"/>
        <n v="27225273745" u="1"/>
        <n v="27447095071" u="1"/>
        <n v="30712526099" u="1"/>
        <n v="27297757100" u="1"/>
        <n v="30708768835" u="1"/>
        <n v="20227343894" u="1"/>
        <n v="27445586949" u="1"/>
        <n v="20423238217" u="1"/>
        <n v="27213859140" u="1"/>
        <n v="20362191999" u="1"/>
        <n v="20239502726" u="1"/>
        <n v="20433340664" u="1"/>
        <n v="27146266091" u="1"/>
        <n v="20249497038" u="1"/>
        <n v="27352795378" u="1"/>
        <n v="30716086182" u="1"/>
        <n v="20327161971" u="1"/>
        <n v="20339869805" u="1"/>
        <n v="33708320159" u="1"/>
        <n v="20238402426" u="1"/>
        <n v="30713809302" u="1"/>
        <n v="27353181012" u="1"/>
        <n v="27388022227" u="1"/>
        <n v="27447094555" u="1"/>
        <n v="30716151308" u="1"/>
        <n v="27348714703" u="1"/>
        <n v="24276644528" u="1"/>
        <n v="27945081614" u="1"/>
        <n v="27361200859" u="1"/>
        <n v="27374137714" u="1"/>
        <n v="27431126260" u="1"/>
        <n v="20374348524" u="1"/>
        <n v="20220903762" u="1"/>
        <n v="30715360000" u="1"/>
        <n v="20369349008" u="1"/>
        <n v="30715109294" u="1"/>
        <n v="27959289536" u="1"/>
        <n v="27420953440" u="1"/>
        <n v="20439647680" u="1"/>
        <n v="20321333045" u="1"/>
        <n v="20165598343" u="1"/>
        <n v="23246338574" u="1"/>
        <n v="27316500825" u="1"/>
        <n v="20326579530" u="1"/>
        <n v="27126554848" u="1"/>
        <n v="30715328247" u="1"/>
        <n v="27956245686" u="1"/>
        <n v="20167367764" u="1"/>
        <n v="23281450344" u="1"/>
        <n v="20271288914" u="1"/>
        <n v="20340322895" u="1"/>
        <n v="23333885549" u="1"/>
        <n v="23228854433" u="1"/>
        <n v="20247547631" u="1"/>
        <n v="20295241676" u="1"/>
        <n v="30712009108" u="1"/>
        <n v="20169753726" u="1"/>
        <n v="20312690749" u="1"/>
        <n v="27319931479" u="1"/>
        <n v="23250586779" u="1"/>
        <n v="30604075269" u="1"/>
        <n v="27277965874" u="1"/>
        <n v="20352464741" u="1"/>
        <n v="27285755897" u="1"/>
        <n v="20240799384" u="1"/>
        <n v="27386021797" u="1"/>
        <n v="30688312937" u="1"/>
        <n v="20288787264" u="1"/>
        <n v="23365882959" u="1"/>
        <n v="30714582956" u="1"/>
        <n v="20433020589" u="1"/>
        <n v="20324211536" u="1"/>
        <n v="27331800886" u="1"/>
        <n v="27209911308" u="1"/>
        <n v="27412529648" u="1"/>
        <n v="30715445367" u="1"/>
        <n v="27275729189" u="1"/>
        <n v="27426324941" u="1"/>
        <n v="30714281190" u="1"/>
        <n v="24344883072" u="1"/>
        <n v="20400451614" u="1"/>
        <n v="20292644869" u="1"/>
        <n v="27272502108" u="1"/>
        <n v="27410794395" u="1"/>
        <n v="30714582352" u="1"/>
        <n v="20371239554" u="1"/>
        <n v="20351453592" u="1"/>
        <n v="23313291774" u="1"/>
        <n v="27329927135" u="1"/>
        <n v="30712849904" u="1"/>
        <n v="30537309128" u="1"/>
        <n v="27264793632" u="1"/>
        <n v="20225376299" u="1"/>
        <n v="27164192402" u="1"/>
        <n v="20278231365" u="1"/>
        <n v="27302300459" u="1"/>
        <n v="27326787251" u="1"/>
        <n v="20128755439" u="1"/>
        <n v="27315943499" u="1"/>
        <n v="20294555790" u="1"/>
        <n v="33710984919" u="1"/>
        <n v="20066998542" u="1"/>
        <n v="27263461512" u="1"/>
        <n v="30516336885" u="1"/>
        <n v="30717005321" u="1"/>
        <n v="27322731251" u="1"/>
        <n v="20379316272" u="1"/>
        <n v="20364988819" u="1"/>
        <n v="27208929416" u="1"/>
        <n v="23105920679" u="1"/>
        <n v="27428248304" u="1"/>
        <n v="33715213309" u="1"/>
        <n v="20271665963" u="1"/>
        <n v="20433379234" u="1"/>
        <n v="30545756710" u="1"/>
        <n v="27385751902" u="1"/>
        <n v="27164842954" u="1"/>
        <n v="20389483592" u="1"/>
        <n v="20254343715" u="1"/>
        <n v="30714041270" u="1"/>
        <n v="30677423141" u="1"/>
        <n v="20942184116" u="1"/>
        <n v="27225801431" u="1"/>
        <n v="27358353989" u="1"/>
        <n v="27255451583" u="1"/>
        <n v="23394909394" u="1"/>
        <n v="27429025066" u="1"/>
        <n v="27287973875" u="1"/>
        <n v="27405013881" u="1"/>
        <n v="30714857742" u="1"/>
        <n v="23304836504" u="1"/>
        <n v="20279267843" u="1"/>
        <n v="27423265642" u="1"/>
        <n v="20949988431" u="1"/>
        <n v="27365637275" u="1"/>
        <n v="20340735944" u="1"/>
        <n v="27402270646" u="1"/>
        <n v="27277374426" u="1"/>
        <n v="20384593284" u="1"/>
        <n v="20362025320" u="1"/>
        <n v="20418854791" u="1"/>
        <n v="20257037895" u="1"/>
        <n v="20326279154" u="1"/>
        <n v="20294248383" u="1"/>
        <n v="20362068208" u="1"/>
        <n v="30715699970" u="1"/>
        <n v="20942960744" u="1"/>
        <n v="27449169382" u="1"/>
        <n v="20425264061" u="1"/>
        <n v="27942249417" u="1"/>
        <n v="20316401768" u="1"/>
        <n v="27335019070" u="1"/>
        <n v="30695237088" u="1"/>
        <n v="20309764456" u="1"/>
        <n v="30717139778" u="1"/>
        <n v="23421883629" u="1"/>
        <n v="20329061761" u="1"/>
        <n v="27404252882" u="1"/>
        <n v="20275077179" u="1"/>
        <n v="20385221658" u="1"/>
        <n v="20313154972" u="1"/>
        <n v="27173522725" u="1"/>
        <n v="30716321211" u="1"/>
        <n v="30715012835" u="1"/>
        <n v="27233385056" u="1"/>
        <n v="20403846571" u="1"/>
        <n v="27244397528" u="1"/>
        <n v="20246972428" u="1"/>
        <n v="20216851316" u="1"/>
        <n v="27222698435" u="1"/>
        <n v="20382519575" u="1"/>
        <n v="20356660022" u="1"/>
        <n v="27378344579" u="1"/>
        <n v="30716849631" u="1"/>
        <n v="30716846594" u="1"/>
        <n v="27413288296" u="1"/>
        <n v="20422741217" u="1"/>
        <n v="20252834460" u="1"/>
        <n v="20362170169" u="1"/>
        <n v="27300249057" u="1"/>
        <n v="27255581304" u="1"/>
        <n v="20148665339" u="1"/>
        <n v="20387147374" u="1"/>
        <n v="30716529173" u="1"/>
        <n v="20182927563" u="1"/>
        <n v="23411689719" u="1"/>
        <n v="20311738624" u="1"/>
        <n v="20260345339" u="1"/>
        <n v="27331430116" u="1"/>
        <n v="27257465808" u="1"/>
        <n v="20143944183" u="1"/>
        <n v="20187966516" u="1"/>
        <n v="20336913080" u="1"/>
        <n v="20927755425" u="1"/>
        <n v="20392696165" u="1"/>
        <n v="30711500851" u="1"/>
        <n v="27388251544" u="1"/>
        <n v="20284465173" u="1"/>
        <n v="23231635939" u="1"/>
        <n v="20403427374" u="1"/>
        <n v="27432220953" u="1"/>
        <n v="20362899452" u="1"/>
        <n v="27372049559" u="1"/>
        <n v="27324363780" u="1"/>
        <n v="20401940856" u="1"/>
        <n v="23232236159" u="1"/>
        <n v="20419677915" u="1"/>
        <n v="20236108040" u="1"/>
        <n v="27295286127" u="1"/>
        <n v="30708552808" u="1"/>
        <n v="20223239367" u="1"/>
        <n v="20317051884" u="1"/>
        <n v="20338489251" u="1"/>
        <n v="30692124207" u="1"/>
        <n v="27411004150" u="1"/>
        <n v="27414505789" u="1"/>
        <n v="27219525368" u="1"/>
        <n v="20284847068" u="1"/>
        <n v="30715924540" u="1"/>
        <n v="27323433505" u="1"/>
        <n v="20247100122" u="1"/>
        <n v="30716068915" u="1"/>
        <n v="27333075526" u="1"/>
        <n v="27349193847" u="1"/>
        <n v="30669095143" u="1"/>
        <n v="27958610527" u="1"/>
        <n v="20369446623" u="1"/>
        <n v="20960170572" u="1"/>
        <n v="27123712361" u="1"/>
        <n v="30710804830" u="1"/>
        <n v="30717033163" u="1"/>
        <n v="23221569504" u="1"/>
        <n v="20415968176" u="1"/>
        <n v="27205668638" u="1"/>
        <n v="20172121196" u="1"/>
        <n v="27323488725" u="1"/>
        <n v="20430861299" u="1"/>
        <n v="20328395984" u="1"/>
        <n v="20427786235" u="1"/>
        <n v="20281624009" u="1"/>
        <n v="30642146501" u="1"/>
        <n v="23924644389" u="1"/>
        <n v="23293504679" u="1"/>
        <n v="27408948059" u="1"/>
        <n v="20185033024" u="1"/>
        <n v="30612790813" u="1"/>
        <n v="27351580696" u="1"/>
        <n v="27432798874" u="1"/>
        <n v="20924526093" u="1"/>
        <n v="27435280922" u="1"/>
        <n v="27253655300" u="1"/>
        <n v="23342825559" u="1"/>
        <n v="20124823049" u="1"/>
        <n v="20261676975" u="1"/>
        <n v="27274320848" u="1"/>
        <n v="20345838873" u="1"/>
        <n v="20381061206" u="1"/>
        <n v="20325954370" u="1"/>
        <n v="30708965320" u="1"/>
        <n v="27322578690" u="1"/>
        <n v="27232171486" u="1"/>
        <n v="20353217373" u="1"/>
        <n v="27423704522" u="1"/>
        <n v="20379317988" u="1"/>
        <n v="27211611850" u="1"/>
        <n v="20944053647" u="1"/>
        <n v="27343123944" u="1"/>
        <n v="27045484683" u="1"/>
        <n v="27337188996" u="1"/>
        <n v="23433766849" u="1"/>
        <n v="20213292138" u="1"/>
        <n v="23238405734" u="1"/>
        <n v="20272151661" u="1"/>
        <n v="20207519694" u="1"/>
        <n v="27307710825" u="1"/>
        <n v="27055925610" u="1"/>
        <n v="27417526833" u="1"/>
        <n v="20270437185" u="1"/>
        <n v="20950944413" u="1"/>
        <n v="33707659829" u="1"/>
        <n v="27408505114" u="1"/>
        <n v="27223213672" u="1"/>
        <n v="27402152945" u="1"/>
        <n v="27204343905" u="1"/>
        <n v="20225894419" u="1"/>
        <n v="23044639084" u="1"/>
        <n v="30710711360" u="1"/>
        <n v="27245151034" u="1"/>
        <n v="20424711382" u="1"/>
        <n v="20221862792" u="1"/>
        <n v="20339068071" u="1"/>
        <n v="27384803364" u="1"/>
        <n v="30697287384" u="1"/>
        <n v="30716863316" u="1"/>
        <n v="27222940880" u="1"/>
        <n v="20368480666" u="1"/>
        <n v="20401755854" u="1"/>
        <n v="27313096381" u="1"/>
        <n v="30638554077" u="1"/>
        <n v="20248600781" u="1"/>
        <n v="23360157989" u="1"/>
        <n v="20357549907" u="1"/>
        <n v="27376258675" u="1"/>
        <n v="33717381179" u="1"/>
        <n v="23230871779" u="1"/>
        <n v="30645009556" u="1"/>
        <n v="27437917308" u="1"/>
        <n v="20230257109" u="1"/>
        <n v="30709698059" u="1"/>
        <n v="20388814579" u="1"/>
        <n v="20236826431" u="1"/>
        <n v="20415675977" u="1"/>
        <n v="27405046941" u="1"/>
        <n v="20148749036" u="1"/>
        <n v="30711529302" u="1"/>
        <n v="20369566610" u="1"/>
        <n v="20249640116" u="1"/>
        <n v="20432017169" u="1"/>
        <n v="20351101424" u="1"/>
        <n v="27390598268" u="1"/>
        <n v="20249686752" u="1"/>
        <n v="20123977646" u="1"/>
        <n v="33659958339" u="1"/>
        <n v="27335390690" u="1"/>
        <n v="27163660003" u="1"/>
        <n v="30696170580" u="1"/>
        <n v="20268103393" u="1"/>
        <n v="20213120647" u="1"/>
        <n v="27255527083" u="1"/>
        <n v="20430875060" u="1"/>
        <n v="27392035821" u="1"/>
        <n v="20357298750" u="1"/>
        <n v="20435594418" u="1"/>
        <n v="27923934230" u="1"/>
        <n v="27311492433" u="1"/>
        <n v="27348623953" u="1"/>
        <n v="27360006366" u="1"/>
        <n v="27354393854" u="1"/>
        <n v="27289848377" u="1"/>
        <n v="23414520839" u="1"/>
        <n v="23306928104" u="1"/>
        <n v="30710698267" u="1"/>
        <n v="27335187585" u="1"/>
        <n v="20432123139" u="1"/>
        <n v="20344785555" u="1"/>
        <n v="20248767902" u="1"/>
        <n v="20374605128" u="1"/>
        <n v="20958295953" u="1"/>
        <n v="30593360462" u="1"/>
        <n v="20135556085" u="1"/>
        <n v="20429434999" u="1"/>
        <n v="20945316315" u="1"/>
        <n v="20375704804" u="1"/>
        <n v="27372542085" u="1"/>
        <n v="30681660492" u="1"/>
        <n v="27246374096" u="1"/>
        <n v="23214418959" u="1"/>
        <n v="20314680694" u="1"/>
        <n v="20328877059" u="1"/>
        <n v="30715138707" u="1"/>
        <n v="27207434146" u="1"/>
        <n v="30715405810" u="1"/>
        <n v="20234269683" u="1"/>
        <n v="27223238926" u="1"/>
        <n v="20392359223" u="1"/>
        <n v="27160376525" u="1"/>
        <n v="27405596666" u="1"/>
        <n v="30715722921" u="1"/>
        <n v="27294147786" u="1"/>
        <n v="20289016628" u="1"/>
        <n v="23234445294" u="1"/>
        <n v="20396193346" u="1"/>
        <n v="27256540989" u="1"/>
        <n v="27403974485" u="1"/>
        <n v="27348510792" u="1"/>
        <n v="27342193485" u="1"/>
        <n v="27295279066" u="1"/>
        <n v="20135880168" u="1"/>
        <n v="27058708033" u="1"/>
        <n v="20136249496" u="1"/>
        <n v="20261560020" u="1"/>
        <n v="27290157426" u="1"/>
        <n v="27245776514" u="1"/>
        <n v="27238146572" u="1"/>
        <n v="27266331008" u="1"/>
        <n v="20302203033" u="1"/>
        <n v="30708726083" u="1"/>
        <n v="20393966387" u="1"/>
        <n v="27345457858" u="1"/>
        <n v="20308877435" u="1"/>
        <n v="27323057864" u="1"/>
        <n v="20343172177" u="1"/>
        <n v="27122557044" u="1"/>
        <n v="27450659563" u="1"/>
        <n v="27233375751" u="1"/>
        <n v="20209636019" u="1"/>
        <n v="20958975563" u="1"/>
        <n v="20172347488" u="1"/>
        <n v="23214305879" u="1"/>
        <n v="27147708756" u="1"/>
        <n v="20292528281" u="1"/>
        <n v="27357321293" u="1"/>
        <n v="27231938899" u="1"/>
        <n v="27402910254" u="1"/>
        <n v="20334939783" u="1"/>
        <n v="30715689304" u="1"/>
        <n v="20344897760" u="1"/>
        <n v="20328439434" u="1"/>
        <n v="27290335634" u="1"/>
        <n v="20165669488" u="1"/>
        <n v="30710690568" u="1"/>
        <n v="27347719345" u="1"/>
        <n v="20253301881" u="1"/>
        <n v="20325962233" u="1"/>
        <n v="27428216763" u="1"/>
        <n v="30709392243" u="1"/>
        <n v="20344553972" u="1"/>
        <n v="20333423228" u="1"/>
        <n v="30516968431" u="1"/>
        <n v="27382779520" u="1"/>
        <n v="27299200073" u="1"/>
        <n v="30620284080" u="1"/>
        <n v="27214118381" u="1"/>
        <n v="27137979409" u="1"/>
        <n v="20234161955" u="1"/>
        <n v="20366754866" u="1"/>
        <n v="27375694188" u="1"/>
        <n v="20077681249" u="1"/>
        <n v="30716918307" u="1"/>
        <n v="27350097258" u="1"/>
        <n v="20357305838" u="1"/>
        <n v="27294775558" u="1"/>
        <n v="27328419241" u="1"/>
        <n v="30715330241" u="1"/>
        <n v="33715285229" u="1"/>
        <n v="20281939506" u="1"/>
        <n v="20322195665" u="1"/>
        <n v="27341222783" u="1"/>
        <n v="20363954325" u="1"/>
        <n v="20351801299" u="1"/>
        <n v="27277025049" u="1"/>
        <n v="27259103237" u="1"/>
        <n v="20363812067" u="1"/>
        <n v="27395260613" u="1"/>
        <n v="30714141607" u="1"/>
        <n v="20336066248" u="1"/>
        <n v="27304245730" u="1"/>
        <n v="27218515482" u="1"/>
        <n v="27180755646" u="1"/>
        <n v="30717191559" u="1"/>
        <n v="27367679412" u="1"/>
        <n v="20379649034" u="1"/>
        <n v="20384379754" u="1"/>
        <n v="20308051510" u="1"/>
        <n v="20342045082" u="1"/>
        <n v="30716868822" u="1"/>
        <n v="27358276887" u="1"/>
        <n v="30716885263" u="1"/>
        <n v="30679202045" u="1"/>
        <n v="27266830071" u="1"/>
        <n v="23389920894" u="1"/>
        <n v="20290455759" u="1"/>
        <n v="27381598484" u="1"/>
        <n v="20400152471" u="1"/>
        <n v="20385512962" u="1"/>
        <n v="27446430551" u="1"/>
        <n v="27401099269" u="1"/>
        <n v="33699685459" u="1"/>
        <n v="27364002063" u="1"/>
        <n v="20218327975" u="1"/>
        <n v="20326527336" u="1"/>
        <n v="20297091248" u="1"/>
        <n v="27220800100" u="1"/>
        <n v="27417259703" u="1"/>
        <n v="20252171674" u="1"/>
        <n v="20278147887" u="1"/>
        <n v="27281603413" u="1"/>
        <n v="20403688860" u="1"/>
        <n v="27395177554" u="1"/>
        <n v="27289812283" u="1"/>
        <n v="27378594699" u="1"/>
        <n v="20298213940" u="1"/>
        <n v="27290041827" u="1"/>
        <n v="30546207222" u="1"/>
        <n v="20429831998" u="1"/>
        <n v="20249401987" u="1"/>
        <n v="20352932826" u="1"/>
        <n v="30686285037" u="1"/>
        <n v="27416203615" u="1"/>
        <n v="27422700981" u="1"/>
        <n v="20327373049" u="1"/>
        <n v="20340599552" u="1"/>
        <n v="27343525740" u="1"/>
        <n v="20280456056" u="1"/>
        <n v="30711309205" u="1"/>
        <n v="27441443531" u="1"/>
        <n v="27392340519" u="1"/>
        <n v="23258081099" u="1"/>
        <n v="20241789803" u="1"/>
        <n v="27958438333" u="1"/>
        <n v="27291103052" u="1"/>
        <n v="20358699597" u="1"/>
        <n v="20951014665" u="1"/>
        <n v="27445758286" u="1"/>
        <n v="27347540981" u="1"/>
        <n v="23224938519" u="1"/>
        <n v="27309822205" u="1"/>
        <n v="30714190373" u="1"/>
        <n v="20225498971" u="1"/>
        <n v="20376230474" u="1"/>
        <n v="27223257262" u="1"/>
        <n v="27271996581" u="1"/>
        <n v="30716668084" u="1"/>
        <n v="30708267437" u="1"/>
        <n v="23422915389" u="1"/>
        <n v="27391962664" u="1"/>
        <n v="30708142022" u="1"/>
        <n v="27241768479" u="1"/>
        <n v="20269847612" u="1"/>
        <n v="20960516983" u="1"/>
        <n v="23173590539" u="1"/>
        <n v="24429091833" u="1"/>
        <n v="20958945869" u="1"/>
        <n v="27142099123" u="1"/>
        <n v="27368131194" u="1"/>
        <n v="20267782971" u="1"/>
        <n v="20416704458" u="1"/>
        <n v="27315466291" u="1"/>
        <n v="27320880144" u="1"/>
        <n v="20266922389" u="1"/>
        <n v="20391875767" u="1"/>
        <n v="27111497775" u="1"/>
        <n v="20334826350" u="1"/>
        <n v="27272887840" u="1"/>
        <n v="27413945629" u="1"/>
        <n v="20322021292" u="1"/>
        <n v="20185869645" u="1"/>
        <n v="20352401332" u="1"/>
        <n v="27293951735" u="1"/>
        <n v="20254403084" u="1"/>
        <n v="27174241940" u="1"/>
        <n v="23225077274" u="1"/>
        <n v="20256862469" u="1"/>
        <n v="20264461732" u="1"/>
        <n v="27210832500" u="1"/>
        <n v="30597212603" u="1"/>
        <n v="27414368110" u="1"/>
        <n v="30709539775" u="1"/>
        <n v="30714880116" u="1"/>
        <n v="27454725323" u="1"/>
        <n v="27384946084" u="1"/>
        <n v="20327515498" u="1"/>
        <n v="27401091152" u="1"/>
        <n v="20256407273" u="1"/>
        <n v="20333961351" u="1"/>
        <n v="20370809330" u="1"/>
        <n v="30687725766" u="1"/>
        <n v="23239389619" u="1"/>
        <n v="27275489161" u="1"/>
        <n v="27417310628" u="1"/>
        <n v="27120468265" u="1"/>
        <n v="20176365847" u="1"/>
        <n v="27236106646" u="1"/>
        <n v="27346806538" u="1"/>
        <n v="27252243297" u="1"/>
        <n v="27366096510" u="1"/>
        <n v="27348360502" u="1"/>
        <n v="27348619921" u="1"/>
        <n v="20329294901" u="1"/>
        <n v="20271289457" u="1"/>
        <n v="27352681836" u="1"/>
        <n v="20269951746" u="1"/>
        <n v="30715696777" u="1"/>
        <n v="20952269527" u="1"/>
        <n v="27304621678" u="1"/>
        <n v="27298861858" u="1"/>
        <n v="23344104964" u="1"/>
        <n v="30715909134" u="1"/>
        <n v="23112730834" u="1"/>
        <n v="20949168701" u="1"/>
        <n v="27343108503" u="1"/>
        <n v="20340170122" u="1"/>
        <n v="20396724724" u="1"/>
        <n v="20404641205" u="1"/>
        <n v="20344804703" u="1"/>
        <n v="20175549472" u="1"/>
        <n v="20246640298" u="1"/>
        <n v="30715083937" u="1"/>
        <n v="27416449525" u="1"/>
        <n v="20359613734" u="1"/>
        <n v="27443790778" u="1"/>
        <n v="23422437479" u="1"/>
        <n v="30712543120" u="1"/>
        <n v="20345704419" u="1"/>
        <n v="27303674336" u="1"/>
        <n v="27363736136" u="1"/>
        <n v="27207034296" u="1"/>
        <n v="27955721344" u="1"/>
        <n v="23315334039" u="1"/>
        <n v="23356483499" u="1"/>
        <n v="23354109999" u="1"/>
        <n v="23407397479" u="1"/>
        <n v="27284405663" u="1"/>
        <n v="27266454320" u="1"/>
        <n v="23285971594" u="1"/>
        <n v="30709371637" u="1"/>
        <n v="30675952538" u="1"/>
        <n v="27396768645" u="1"/>
        <n v="20257089216" u="1"/>
        <n v="20237892500" u="1"/>
        <n v="27325862578" u="1"/>
        <n v="20422841432" u="1"/>
        <n v="20213941284" u="1"/>
        <n v="20044290775" u="1"/>
        <n v="27320929267" u="1"/>
        <n v="27315608347" u="1"/>
        <n v="27334241012" u="1"/>
        <n v="20403073726" u="1"/>
        <n v="27383052004" u="1"/>
        <n v="27359070980" u="1"/>
        <n v="23120133179" u="1"/>
        <n v="27438982065" u="1"/>
        <n v="27281097550" u="1"/>
        <n v="20223771913" u="1"/>
        <n v="20116045541" u="1"/>
        <n v="20222430403" u="1"/>
        <n v="20397404901" u="1"/>
        <n v="20207066592" u="1"/>
        <n v="23427276139" u="1"/>
        <n v="23170311949" u="1"/>
        <n v="23220398404" u="1"/>
        <n v="27214680519" u="1"/>
        <n v="20247518755" u="1"/>
        <n v="27124211196" u="1"/>
        <n v="20348566335" u="1"/>
        <n v="30632261159" u="1"/>
        <n v="20386558575" u="1"/>
        <n v="20252325639" u="1"/>
        <n v="30714830267" u="1"/>
        <n v="30712197591" u="1"/>
        <n v="23365879699" u="1"/>
        <n v="20457883758" u="1"/>
        <n v="20346414767" u="1"/>
        <n v="27261230521" u="1"/>
        <n v="20252308858" u="1"/>
        <n v="20205670247" u="1"/>
        <n v="23420412339" u="1"/>
        <n v="27426303383" u="1"/>
        <n v="30716604841" u="1"/>
        <n v="20363755055" u="1"/>
        <n v="27214763406" u="1"/>
        <n v="20362230803" u="1"/>
        <n v="20413449554" u="1"/>
        <n v="20115067339" u="1"/>
        <n v="27264287702" u="1"/>
        <n v="23941062059" u="1"/>
        <n v="20320150176" u="1"/>
        <n v="33714976139" u="1"/>
        <n v="23233201189" u="1"/>
        <n v="27184286268" u="1"/>
        <n v="20182916251" u="1"/>
        <n v="20372269791" u="1"/>
        <n v="20327338529" u="1"/>
        <n v="27392016746" u="1"/>
        <n v="20330048949" u="1"/>
        <n v="20207663302" u="1"/>
        <n v="20328720400" u="1"/>
        <n v="23937981929" u="1"/>
        <n v="27377244511" u="1"/>
        <n v="27335043095" u="1"/>
        <n v="20939361139" u="1"/>
        <n v="20243371180" u="1"/>
        <n v="27391673220" u="1"/>
        <n v="27168493199" u="1"/>
        <n v="27337551373" u="1"/>
        <n v="20398544405" u="1"/>
        <n v="27944063485" u="1"/>
        <n v="20285073945" u="1"/>
        <n v="30717045323" u="1"/>
        <n v="27323511255" u="1"/>
        <n v="27421698681" u="1"/>
        <n v="27399037269" u="1"/>
        <n v="27355414928" u="1"/>
        <n v="30708805277" u="1"/>
        <n v="23391632839" u="1"/>
        <n v="27268732190" u="1"/>
        <n v="20219599677" u="1"/>
        <n v="23938713634" u="1"/>
        <n v="27240170715" u="1"/>
        <n v="20332752325" u="1"/>
        <n v="30500001115" u="1"/>
        <n v="20362698759" u="1"/>
        <n v="27170199753" u="1"/>
        <n v="30716291614" u="1"/>
        <n v="27374677387" u="1"/>
        <n v="27262253517" u="1"/>
        <n v="27452028900" u="1"/>
        <n v="20262713696" u="1"/>
        <n v="20266440643" u="1"/>
        <n v="20337382437" u="1"/>
        <n v="27294061733" u="1"/>
        <n v="27405290370" u="1"/>
        <n v="23369634879" u="1"/>
        <n v="30715951815" u="1"/>
        <n v="27359339653" u="1"/>
        <n v="20252205242" u="1"/>
        <n v="30617168908" u="1"/>
        <n v="20292134488" u="1"/>
        <n v="20324174193" u="1"/>
        <n v="27339153154" u="1"/>
        <n v="20251961469" u="1"/>
        <n v="23343218249" u="1"/>
        <n v="27360223952" u="1"/>
        <n v="20335839685" u="1"/>
        <n v="20344151327" u="1"/>
        <n v="20209101425" u="1"/>
        <n v="20438757644" u="1"/>
        <n v="20390915595" u="1"/>
        <n v="20176277638" u="1"/>
        <n v="30709378577" u="1"/>
        <n v="20409960023" u="1"/>
        <n v="27431654208" u="1"/>
        <n v="27233663692" u="1"/>
        <n v="20376041434" u="1"/>
        <n v="20327653521" u="1"/>
        <n v="30500049460" u="1"/>
        <n v="27147502031" u="1"/>
        <n v="20378526850" u="1"/>
        <n v="20429943176" u="1"/>
        <n v="27438024447" u="1"/>
        <n v="20347018768" u="1"/>
        <n v="23369869159" u="1"/>
        <n v="20299007031" u="1"/>
        <n v="23374584634" u="1"/>
        <n v="20350084402" u="1"/>
        <n v="33714217939" u="1"/>
        <n v="20403085872" u="1"/>
        <n v="20337899790" u="1"/>
        <n v="27337003147" u="1"/>
        <n v="20385719427" u="1"/>
        <n v="20431775876" u="1"/>
        <n v="27143567414" u="1"/>
        <n v="20320697388" u="1"/>
        <n v="20921270438" u="1"/>
        <n v="27410358315" u="1"/>
        <n v="30715556452" u="1"/>
        <n v="27365558413" u="1"/>
        <n v="20383125511" u="1"/>
        <n v="27202547732" u="1"/>
        <n v="20419573680" u="1"/>
        <n v="27306608717" u="1"/>
        <n v="27412975206" u="1"/>
        <n v="27391094638" u="1"/>
        <n v="27266601919" u="1"/>
        <n v="27179912908" u="1"/>
        <n v="20956477841" u="1"/>
        <n v="20255939581" u="1"/>
        <n v="30714227013" u="1"/>
        <n v="20404849035" u="1"/>
        <n v="20369080939" u="1"/>
        <n v="30716295180" u="1"/>
        <n v="20436326018" u="1"/>
        <n v="23252698884" u="1"/>
        <n v="27329546484" u="1"/>
        <n v="27128021448" u="1"/>
        <n v="20379693033" u="1"/>
        <n v="30709433063" u="1"/>
        <n v="30654236069" u="1"/>
        <n v="20310816400" u="1"/>
        <n v="20112663542" u="1"/>
        <n v="27402580769" u="1"/>
        <n v="27345203708" u="1"/>
        <n v="20176523752" u="1"/>
        <n v="20329644783" u="1"/>
        <n v="27333819827" u="1"/>
        <n v="20309798296" u="1"/>
        <n v="20263293186" u="1"/>
        <n v="20317165162" u="1"/>
        <n v="20376563228" u="1"/>
        <n v="27323705513" u="1"/>
        <n v="27339858794" u="1"/>
        <n v="27321573687" u="1"/>
        <n v="20304962721" u="1"/>
        <n v="20351934213" u="1"/>
        <n v="20291524673" u="1"/>
        <n v="27396825541" u="1"/>
        <n v="27349217665" u="1"/>
        <n v="20409154019" u="1"/>
        <n v="30714639311" u="1"/>
        <n v="27328877924" u="1"/>
        <n v="20313167616" u="1"/>
        <n v="27364441350" u="1"/>
        <n v="27372208894" u="1"/>
        <n v="27321688638" u="1"/>
        <n v="20417970550" u="1"/>
        <n v="20239530312" u="1"/>
        <n v="20283071066" u="1"/>
        <n v="20239025421" u="1"/>
        <n v="20374310845" u="1"/>
        <n v="30500056661" u="1"/>
        <n v="20395072766" u="1"/>
        <n v="27330442544" u="1"/>
        <n v="27957230518" u="1"/>
        <n v="27310968671" u="1"/>
        <n v="30716203553" u="1"/>
        <n v="23309608364" u="1"/>
        <n v="20241375480" u="1"/>
        <n v="23292399413" u="1"/>
        <n v="27413167480" u="1"/>
        <n v="27126100049" u="1"/>
        <n v="20439434687" u="1"/>
        <n v="20924543044" u="1"/>
        <n v="27926207070" u="1"/>
        <n v="20957303626" u="1"/>
        <n v="20305514544" u="1"/>
        <n v="20202134832" u="1"/>
        <n v="20483516488" u="1"/>
        <n v="33715236449" u="1"/>
        <n v="20350807684" u="1"/>
        <n v="20366656015" u="1"/>
        <n v="27220980338" u="1"/>
        <n v="30709788635" u="1"/>
        <n v="27380729003" u="1"/>
        <n v="20180784722" u="1"/>
        <n v="20379267808" u="1"/>
        <n v="30678269154" u="1"/>
        <n v="30717175715" u="1"/>
        <n v="20366818112" u="1"/>
        <n v="27442388747" u="1"/>
        <n v="27274115357" u="1"/>
        <n v="27305358067" u="1"/>
        <n v="30696738471" u="1"/>
        <n v="27259574760" u="1"/>
        <n v="20406727522" u="1"/>
        <n v="27317820416" u="1"/>
        <n v="27278672943" u="1"/>
        <n v="27379717867" u="1"/>
        <n v="20221671342" u="1"/>
        <n v="20240019826" u="1"/>
        <n v="27413021109" u="1"/>
        <n v="27392857252" u="1"/>
        <n v="30710625758" u="1"/>
        <n v="27166020242" u="1"/>
        <n v="20376494285" u="1"/>
        <n v="23365558094" u="1"/>
        <n v="27409315963" u="1"/>
        <n v="27128490111" u="1"/>
        <n v="20299876099" u="1"/>
        <n v="20337457585" u="1"/>
        <n v="20364927364" u="1"/>
        <n v="27397000589" u="1"/>
        <n v="27214988610" u="1"/>
        <n v="27447924485" u="1"/>
        <n v="20311086260" u="1"/>
        <n v="30710417217" u="1"/>
        <n v="27227814603" u="1"/>
        <n v="20217293791" u="1"/>
        <n v="20220444547" u="1"/>
        <n v="23331614874" u="1"/>
        <n v="20422938975" u="1"/>
        <n v="20348956052" u="1"/>
        <n v="27397449977" u="1"/>
        <n v="20387915851" u="1"/>
        <n v="20275600173" u="1"/>
        <n v="27200227811" u="1"/>
        <n v="27265617390" u="1"/>
        <n v="27319160944" u="1"/>
        <n v="20167626840" u="1"/>
        <n v="27348296316" u="1"/>
        <n v="20418253542" u="1"/>
        <n v="20347814181" u="1"/>
        <n v="27344370171" u="1"/>
        <n v="27396346112" u="1"/>
        <n v="20258900570" u="1"/>
        <n v="20137226309" u="1"/>
        <n v="20436683260" u="1"/>
        <n v="20371226185" u="1"/>
        <n v="20350733095" u="1"/>
        <n v="27386794206" u="1"/>
        <n v="27220819308" u="1"/>
        <n v="30712527710" u="1"/>
        <n v="27213435049" u="1"/>
        <n v="27450427964" u="1"/>
        <n v="20223257950" u="1"/>
        <n v="27405355790" u="1"/>
        <n v="27419144695" u="1"/>
        <n v="27321543095" u="1"/>
        <n v="27373754620" u="1"/>
        <n v="23289302719" u="1"/>
        <n v="20364230290" u="1"/>
        <n v="20416270644" u="1"/>
        <n v="23370575444" u="1"/>
        <n v="27346586589" u="1"/>
        <n v="27276078599" u="1"/>
        <n v="20393397765" u="1"/>
        <n v="27310928645" u="1"/>
        <n v="27428480312" u="1"/>
        <n v="27393953751" u="1"/>
        <n v="20210226819" u="1"/>
        <n v="30716661519" u="1"/>
        <n v="20362025266" u="1"/>
        <n v="30598312377" u="1"/>
        <n v="27282389504" u="1"/>
        <n v="20426462126" u="1"/>
        <n v="20249973794" u="1"/>
        <n v="27406384654" u="1"/>
        <n v="20171884501" u="1"/>
        <n v="30717345246" u="1"/>
        <n v="27314836958" u="1"/>
        <n v="20347744612" u="1"/>
        <n v="20447129230" u="1"/>
        <n v="23388757744" u="1"/>
        <n v="20241379842" u="1"/>
        <n v="27280896476" u="1"/>
        <n v="20323351148" u="1"/>
        <n v="20363977392" u="1"/>
        <n v="20288106577" u="1"/>
        <n v="27326405839" u="1"/>
        <n v="23277920999" u="1"/>
        <n v="20119655316" u="1"/>
        <n v="20243290717" u="1"/>
        <n v="20247465139" u="1"/>
        <n v="27252092787" u="1"/>
        <n v="20408716692" u="1"/>
        <n v="20946994996" u="1"/>
        <n v="27259770748" u="1"/>
        <n v="27216040819" u="1"/>
        <n v="20324494619" u="1"/>
        <n v="20315632847" u="1"/>
        <n v="23264527724" u="1"/>
        <n v="30717352471" u="1"/>
        <n v="27441398641" u="1"/>
        <n v="23237057309" u="1"/>
        <n v="27941856662" u="1"/>
        <n v="20325262851" u="1"/>
        <n v="24338882269" u="1"/>
        <n v="27121453733" u="1"/>
        <n v="27244709570" u="1"/>
        <n v="27261242228" u="1"/>
        <n v="20379461965" u="1"/>
        <n v="20275366049" u="1"/>
        <n v="20340500092" u="1"/>
        <n v="20320626073" u="1"/>
        <n v="20336398801" u="1"/>
        <n v="30715688332" u="1"/>
        <n v="20316340866" u="1"/>
        <n v="20442380709" u="1"/>
        <n v="20440815422" u="1"/>
        <n v="27295099106" u="1"/>
        <n v="20375908817" u="1"/>
        <n v="30628877048" u="1"/>
        <n v="30714295469" u="1"/>
        <n v="20235786118" u="1"/>
        <n v="20315109737" u="1"/>
        <n v="27243717251" u="1"/>
        <n v="30716069962" u="1"/>
        <n v="27115986371" u="1"/>
        <n v="30716456214" u="1"/>
        <n v="30715285777" u="1"/>
        <n v="20346083396" u="1"/>
        <n v="27112497930" u="1"/>
        <n v="27330866034" u="1"/>
        <n v="27382698466" u="1"/>
        <n v="27927309691" u="1"/>
        <n v="27311621659" u="1"/>
        <n v="30715906011" u="1"/>
        <n v="30717118320" u="1"/>
        <n v="27250547477" u="1"/>
        <n v="27263823228" u="1"/>
        <n v="27935688197" u="1"/>
        <n v="27277122044" u="1"/>
        <n v="20246005568" u="1"/>
        <n v="20347822915" u="1"/>
        <n v="27294185165" u="1"/>
        <n v="33704639819" u="1"/>
        <n v="23321180949" u="1"/>
        <n v="23133142134" u="1"/>
        <n v="27243027808" u="1"/>
        <n v="27185709790" u="1"/>
        <n v="27937792269" u="1"/>
        <n v="27233039158" u="1"/>
        <n v="27389194439" u="1"/>
        <n v="20239407081" u="1"/>
        <n v="27412708275" u="1"/>
        <n v="30636860413" u="1"/>
        <n v="20273443984" u="1"/>
        <n v="27274949916" u="1"/>
        <n v="27288119983" u="1"/>
        <n v="23292476329" u="1"/>
        <n v="27960496588" u="1"/>
        <n v="27951247141" u="1"/>
        <n v="20307305659" u="1"/>
        <n v="20437649759" u="1"/>
        <n v="20261681014" u="1"/>
        <n v="20217866473" u="1"/>
        <n v="20360353789" u="1"/>
        <n v="23251331669" u="1"/>
        <n v="27321364999" u="1"/>
        <n v="20174058750" u="1"/>
        <n v="27213294836" u="1"/>
        <n v="27354601147" u="1"/>
        <n v="20386774715" u="1"/>
        <n v="27343203107" u="1"/>
        <n v="23229234439" u="1"/>
        <n v="20249835405" u="1"/>
        <n v="20185076319" u="1"/>
        <n v="27238216031" u="1"/>
        <n v="27382032670" u="1"/>
        <n v="23258113004" u="1"/>
        <n v="30716879409" u="1"/>
        <n v="20373005372" u="1"/>
        <n v="27355717939" u="1"/>
        <n v="20370160180" u="1"/>
        <n v="20325492970" u="1"/>
        <n v="20221381433" u="1"/>
        <n v="30710634390" u="1"/>
        <n v="30679067431" u="1"/>
        <n v="27372378846" u="1"/>
        <n v="27203143457" u="1"/>
        <n v="23338067429" u="1"/>
        <n v="30709361372" u="1"/>
        <n v="20286926429" u="1"/>
        <n v="30716943522" u="1"/>
        <n v="20279197136" u="1"/>
        <n v="30710018479" u="1"/>
        <n v="30715368680" u="1"/>
        <n v="23439089679" u="1"/>
        <n v="20228235173" u="1"/>
        <n v="27403779348" u="1"/>
        <n v="20253663848" u="1"/>
        <n v="27312795359" u="1"/>
        <n v="23281659189" u="1"/>
        <n v="20923727494" u="1"/>
        <n v="20339362573" u="1"/>
        <n v="27354295593" u="1"/>
        <n v="20331979385" u="1"/>
        <n v="27403354274" u="1"/>
        <n v="27248465552" u="1"/>
        <n v="23259020794" u="1"/>
        <n v="27130409259" u="1"/>
        <n v="20202753443" u="1"/>
        <n v="27366301467" u="1"/>
        <n v="20298017521" u="1"/>
        <n v="20340760817" u="1"/>
        <n v="27380796665" u="1"/>
        <n v="27380460128" u="1"/>
        <n v="27340791008" u="1"/>
        <n v="30707850821" u="1"/>
        <n v="20370024570" u="1"/>
        <n v="20391089850" u="1"/>
        <n v="20330335174" u="1"/>
        <n v="20285063311" u="1"/>
        <n v="27376829192" u="1"/>
        <n v="30712125930" u="1"/>
        <n v="20431023254" u="1"/>
        <n v="30647489024" u="1"/>
        <n v="30559060182" u="1"/>
        <n v="20337667237" u="1"/>
        <n v="20250859830" u="1"/>
        <n v="20399923698" u="1"/>
        <n v="20353819519" u="1"/>
        <n v="27346172490" u="1"/>
        <n v="20175214233" u="1"/>
        <n v="23347887684" u="1"/>
        <n v="30659414615" u="1"/>
        <n v="27926568952" u="1"/>
        <n v="27333436332" u="1"/>
        <n v="27400684680" u="1"/>
        <n v="27444478999" u="1"/>
        <n v="20284042876" u="1"/>
        <n v="20427551629" u="1"/>
        <n v="20284516320" u="1"/>
        <n v="27292597369" u="1"/>
        <n v="23185490874" u="1"/>
        <n v="20386361313" u="1"/>
        <n v="20341120285" u="1"/>
        <n v="20214350026" u="1"/>
        <n v="20396766206" u="1"/>
        <n v="27337585588" u="1"/>
        <n v="27208846758" u="1"/>
        <n v="27383287680" u="1"/>
        <n v="20412861931" u="1"/>
        <n v="20201883416" u="1"/>
        <n v="27239805146" u="1"/>
        <n v="20265869263" u="1"/>
        <n v="27294362164" u="1"/>
        <n v="20216167032" u="1"/>
        <n v="20263827326" u="1"/>
        <n v="20317056576" u="1"/>
        <n v="20234049381" u="1"/>
        <n v="30714988936" u="1"/>
        <n v="20251136484" u="1"/>
        <n v="23309803469" u="1"/>
        <n v="27280082630" u="1"/>
        <n v="20369697731" u="1"/>
        <n v="27376653787" u="1"/>
        <n v="27353514399" u="1"/>
        <n v="27185951184" u="1"/>
        <n v="20321834184" u="1"/>
        <n v="20185550479" u="1"/>
        <n v="30658035033" u="1"/>
        <n v="20332551400" u="1"/>
        <n v="27373475756" u="1"/>
        <n v="20353456890" u="1"/>
        <n v="20327946286" u="1"/>
        <n v="20275928365" u="1"/>
        <n v="23175151079" u="1"/>
        <n v="27288907876" u="1"/>
        <n v="27947744114" u="1"/>
        <n v="27349571507" u="1"/>
        <n v="20328962404" u="1"/>
        <n v="27422619483" u="1"/>
        <n v="27216094633" u="1"/>
        <n v="20308985351" u="1"/>
        <n v="27163055339" u="1"/>
        <n v="20413285381" u="1"/>
        <n v="27353972923" u="1"/>
        <n v="27386836847" u="1"/>
        <n v="24262931400" u="1"/>
        <n v="20188598146" u="1"/>
        <n v="30714654701" u="1"/>
        <n v="20376200095" u="1"/>
        <n v="20384886303" u="1"/>
        <n v="23264653614" u="1"/>
        <n v="23363898769" u="1"/>
        <n v="27315084674" u="1"/>
        <n v="30673012961" u="1"/>
        <n v="27313638427" u="1"/>
        <n v="20176407159" u="1"/>
        <n v="27290785605" u="1"/>
        <n v="27388729851" u="1"/>
        <n v="27123219150" u="1"/>
        <n v="27397550864" u="1"/>
        <n v="20103752834" u="1"/>
        <n v="20375171733" u="1"/>
        <n v="30708309512" u="1"/>
        <n v="27441970469" u="1"/>
        <n v="27229483809" u="1"/>
        <n v="20303602624" u="1"/>
        <n v="20443604937" u="1"/>
        <n v="20416118044" u="1"/>
        <n v="20181987015" u="1"/>
        <n v="27259099299" u="1"/>
        <n v="20117431569" u="1"/>
        <n v="20054821140" u="1"/>
        <n v="20183220684" u="1"/>
        <n v="27391499484" u="1"/>
        <n v="30690594451" u="1"/>
        <n v="27339773543" u="1"/>
        <n v="20184191033" u="1"/>
        <n v="27274510426" u="1"/>
        <n v="23252430989" u="1"/>
        <n v="27350461340" u="1"/>
        <n v="20414339922" u="1"/>
        <n v="27254202598" u="1"/>
        <n v="20226955764" u="1"/>
        <n v="27210831776" u="1"/>
        <n v="30716659379" u="1"/>
        <n v="20357320802" u="1"/>
        <n v="27217385496" u="1"/>
        <n v="20248541165" u="1"/>
        <n v="27346497144" u="1"/>
        <n v="27183632278" u="1"/>
        <n v="23343496834" u="1"/>
        <n v="27251761766" u="1"/>
        <n v="30715417819" u="1"/>
        <n v="30716792559" u="1"/>
        <n v="27377391999" u="1"/>
        <n v="27415729508" u="1"/>
        <n v="27260975434" u="1"/>
        <n v="20247401513" u="1"/>
        <n v="20282853435" u="1"/>
        <n v="23411781739" u="1"/>
        <n v="20350765493" u="1"/>
        <n v="27457165523" u="1"/>
        <n v="27241766123" u="1"/>
        <n v="27338788180" u="1"/>
        <n v="20292060492" u="1"/>
        <n v="20259836558" u="1"/>
        <n v="20236502067" u="1"/>
        <n v="30614941509" u="1"/>
        <n v="27341194739" u="1"/>
        <n v="20259488320" u="1"/>
        <n v="20410618754" u="1"/>
        <n v="27387925142" u="1"/>
        <n v="27258681768" u="1"/>
        <n v="20319788469" u="1"/>
        <n v="30709685631" u="1"/>
        <n v="27228233930" u="1"/>
        <n v="20336488665" u="1"/>
        <n v="20176112647" u="1"/>
        <n v="20176855011" u="1"/>
        <n v="20267340804" u="1"/>
        <n v="20946182258" u="1"/>
        <n v="20359241772" u="1"/>
        <n v="20364443421" u="1"/>
        <n v="20952846907" u="1"/>
        <n v="20321093494" u="1"/>
        <n v="20316056254" u="1"/>
        <n v="27330643426" u="1"/>
        <n v="27435800802" u="1"/>
        <n v="20956299706" u="1"/>
        <n v="27435706881" u="1"/>
        <n v="30717311732" u="1"/>
        <n v="30716160897" u="1"/>
        <n v="27292862631" u="1"/>
        <n v="27303654831" u="1"/>
        <n v="20345718711" u="1"/>
        <n v="27394567537" u="1"/>
        <n v="23408306809" u="1"/>
        <n v="20307258103" u="1"/>
        <n v="20378339457" u="1"/>
        <n v="20240309832" u="1"/>
        <n v="27234981663" u="1"/>
        <n v="20351151189" u="1"/>
        <n v="20110752459" u="1"/>
        <n v="20329750877" u="1"/>
        <n v="20180867032" u="1"/>
        <n v="30714440779" u="1"/>
        <n v="20927151678" u="1"/>
        <n v="27248603386" u="1"/>
        <n v="20130010629" u="1"/>
        <n v="20414578137" u="1"/>
        <n v="20346097060" u="1"/>
        <n v="27303741335" u="1"/>
        <n v="27370648161" u="1"/>
        <n v="30707272038" u="1"/>
        <n v="30615127570" u="1"/>
        <n v="27230816293" u="1"/>
        <n v="20251427063" u="1"/>
        <n v="20166167923" u="1"/>
        <n v="20358963979" u="1"/>
        <n v="27179816240" u="1"/>
        <n v="23314576519" u="1"/>
        <n v="27225833368" u="1"/>
        <n v="20404556976" u="1"/>
        <n v="27366263786" u="1"/>
        <n v="27251687132" u="1"/>
        <n v="27415968138" u="1"/>
        <n v="23405934779" u="1"/>
        <n v="20430201566" u="1"/>
        <n v="20175107453" u="1"/>
        <n v="23261834219" u="1"/>
        <n v="27291349612" u="1"/>
        <n v="20309727070" u="1"/>
        <n v="27205935040" u="1"/>
        <n v="27401524008" u="1"/>
        <n v="30620281251" u="1"/>
        <n v="20281405102" u="1"/>
        <n v="20375051908" u="1"/>
        <n v="30714380903" u="1"/>
        <n v="23365228639" u="1"/>
        <n v="20302816825" u="1"/>
        <n v="20201359857" u="1"/>
        <n v="30709253340" u="1"/>
        <n v="20362273030" u="1"/>
        <n v="27294240069" u="1"/>
        <n v="20233860353" u="1"/>
        <n v="23364348339" u="1"/>
        <n v="20939337858" u="1"/>
        <n v="20309408803" u="1"/>
        <n v="27394304722" u="1"/>
        <n v="20323787310" u="1"/>
        <n v="23936012124" u="1"/>
        <n v="27404672830" u="1"/>
        <n v="27957004208" u="1"/>
        <n v="27275787928" u="1"/>
        <n v="27319298512" u="1"/>
        <n v="27208171653" u="1"/>
        <n v="27161213387" u="1"/>
        <n v="20250777176" u="1"/>
        <n v="27242051322" u="1"/>
        <n v="23343842619" u="1"/>
        <n v="30710958455" u="1"/>
        <n v="27255238618" u="1"/>
        <n v="27210305225" u="1"/>
        <n v="27408051148" u="1"/>
        <n v="27449534110" u="1"/>
        <n v="20379341625" u="1"/>
        <n v="27294667615" u="1"/>
        <n v="20334412467" u="1"/>
        <n v="20247098039" u="1"/>
        <n v="20348796683" u="1"/>
        <n v="20380689732" u="1"/>
        <n v="20334824641" u="1"/>
        <n v="27326488858" u="1"/>
        <n v="23204757844" u="1"/>
        <n v="20299419291" u="1"/>
        <n v="27426583092" u="1"/>
        <n v="20406333249" u="1"/>
        <n v="20275412989" u="1"/>
        <n v="30710177844" u="1"/>
        <n v="20958396350" u="1"/>
        <n v="27231832306" u="1"/>
        <n v="27332070253" u="1"/>
        <n v="20360326390" u="1"/>
        <n v="27185826533" u="1"/>
        <n v="30715009540" u="1"/>
        <n v="23234420674" u="1"/>
        <n v="20190814409" u="1"/>
        <n v="30715919059" u="1"/>
        <n v="27416390792" u="1"/>
        <n v="20326867609" u="1"/>
        <n v="27379426773" u="1"/>
        <n v="20401041983" u="1"/>
        <n v="23278657779" u="1"/>
        <n v="23425479059" u="1"/>
        <n v="27387730295" u="1"/>
        <n v="33711566959" u="1"/>
        <n v="27269661696" u="1"/>
        <n v="27253547397" u="1"/>
        <n v="27222947117" u="1"/>
        <n v="20227485621" u="1"/>
        <n v="23333528169" u="1"/>
        <n v="27356907529" u="1"/>
        <n v="23386076529" u="1"/>
        <n v="27373884338" u="1"/>
        <n v="27334439106" u="1"/>
        <n v="20246925306" u="1"/>
        <n v="27388796362" u="1"/>
        <n v="20268808702" u="1"/>
        <n v="30707686355" u="1"/>
        <n v="27379111675" u="1"/>
        <n v="27355535059" u="1"/>
        <n v="30716561735" u="1"/>
        <n v="27325931812" u="1"/>
        <n v="20335973322" u="1"/>
        <n v="27427444711" u="1"/>
        <n v="20420256036" u="1"/>
        <n v="27339110226" u="1"/>
        <n v="20182339564" u="1"/>
        <n v="27248952844" u="1"/>
        <n v="20288458104" u="1"/>
        <n v="23422897704" u="1"/>
        <n v="27371689538" u="1"/>
        <n v="27952281920" u="1"/>
        <n v="27399209825" u="1"/>
        <n v="20117870252" u="1"/>
        <n v="20354901626" u="1"/>
        <n v="20312852293" u="1"/>
        <n v="20385506237" u="1"/>
        <n v="20346640090" u="1"/>
        <n v="20217118302" u="1"/>
        <n v="20286786252" u="1"/>
        <n v="20351359731" u="1"/>
        <n v="20220987745" u="1"/>
        <n v="27162593973" u="1"/>
        <n v="20348698770" u="1"/>
        <n v="27252265665" u="1"/>
        <n v="27062942148" u="1"/>
        <n v="27163869964" u="1"/>
        <n v="20298390907" u="1"/>
        <n v="20227298791" u="1"/>
        <n v="27361531405" u="1"/>
        <n v="30716829827" u="1"/>
        <n v="20407324952" u="1"/>
        <n v="27310730594" u="1"/>
        <n v="20142963559" u="1"/>
        <n v="20385443316" u="1"/>
        <n v="27416386698" u="1"/>
        <n v="23416558469" u="1"/>
        <n v="20390646411" u="1"/>
        <n v="27425719608" u="1"/>
        <n v="24311899194" u="1"/>
        <n v="20242830769" u="1"/>
        <n v="27280929846" u="1"/>
        <n v="20342916687" u="1"/>
        <n v="20349788919" u="1"/>
        <n v="27954269243" u="1"/>
        <n v="27262266783" u="1"/>
        <n v="20415524049" u="1"/>
        <n v="27248511171" u="1"/>
        <n v="20306059506" u="1"/>
        <n v="20172502068" u="1"/>
        <n v="27239248018" u="1"/>
        <n v="20389113493" u="1"/>
        <n v="20328063396" u="1"/>
        <n v="27168142671" u="1"/>
        <n v="23304251174" u="1"/>
        <n v="27302153286" u="1"/>
        <n v="27313152036" u="1"/>
        <n v="20420402792" u="1"/>
        <n v="20209180260" u="1"/>
        <n v="27288973305" u="1"/>
        <n v="20410170583" u="1"/>
        <n v="20257933971" u="1"/>
        <n v="27279708623" u="1"/>
        <n v="27368967187" u="1"/>
        <n v="20357272409" u="1"/>
        <n v="20406410359" u="1"/>
        <n v="20250224533" u="1"/>
        <n v="27339905563" u="1"/>
        <n v="20367873559" u="1"/>
        <n v="27365945026" u="1"/>
        <n v="23382646134" u="1"/>
        <n v="27322599310" u="1"/>
        <n v="27403756984" u="1"/>
        <n v="20124311951" u="1"/>
        <n v="27287769704" u="1"/>
        <n v="20417574701" u="1"/>
        <n v="30711172013" u="1"/>
        <n v="20359953632" u="1"/>
        <n v="20440455264" u="1"/>
        <n v="20254303888" u="1"/>
        <n v="20246883611" u="1"/>
        <n v="27332595178" u="1"/>
        <n v="23332256424" u="1"/>
        <n v="27285508385" u="1"/>
        <n v="33710005139" u="1"/>
        <n v="20324280708" u="1"/>
        <n v="20425621859" u="1"/>
        <n v="27066881453" u="1"/>
        <n v="20281819977" u="1"/>
        <n v="20354944856" u="1"/>
        <n v="30716957981" u="1"/>
        <n v="27281979049" u="1"/>
        <n v="20345353055" u="1"/>
        <n v="27405348018" u="1"/>
        <n v="27279015288" u="1"/>
        <n v="27438441684" u="1"/>
        <n v="27353847630" u="1"/>
        <n v="30716733846" u="1"/>
        <n v="20352960110" u="1"/>
        <n v="30714281360" u="1"/>
        <n v="27385924238" u="1"/>
        <n v="20124726922" u="1"/>
        <n v="27244422980" u="1"/>
        <n v="20359834374" u="1"/>
        <n v="20288005509" u="1"/>
        <n v="20408047278" u="1"/>
        <n v="27386976401" u="1"/>
        <n v="27235695540" u="1"/>
        <n v="27415712567" u="1"/>
        <n v="27125917378" u="1"/>
        <n v="24381431769" u="1"/>
        <n v="27359915662" u="1"/>
        <n v="30683434171" u="1"/>
        <n v="27395779740" u="1"/>
        <n v="23200587324" u="1"/>
        <n v="27298382283" u="1"/>
        <n v="20316644636" u="1"/>
        <n v="27341320726" u="1"/>
        <n v="20288012807" u="1"/>
        <n v="27443629721" u="1"/>
        <n v="20301534729" u="1"/>
        <n v="20393942186" u="1"/>
        <n v="23422312269" u="1"/>
        <n v="30715450492" u="1"/>
        <n v="27254845219" u="1"/>
        <n v="27205692326" u="1"/>
        <n v="20279387946" u="1"/>
        <n v="27357013386" u="1"/>
        <n v="27237464368" u="1"/>
        <n v="27251583604" u="1"/>
        <n v="20269415917" u="1"/>
        <n v="20306275853" u="1"/>
        <n v="30710852762" u="1"/>
        <n v="30716446987" u="1"/>
        <n v="27263361143" u="1"/>
        <n v="20400078840" u="1"/>
        <n v="20302053198" u="1"/>
        <n v="20279870388" u="1"/>
        <n v="20215716725" u="1"/>
        <n v="33709619719" u="1"/>
        <n v="20127978264" u="1"/>
        <n v="27363524163" u="1"/>
        <n v="27245931536" u="1"/>
        <n v="20290674051" u="1"/>
        <n v="20231027220" u="1"/>
        <n v="30715053221" u="1"/>
        <n v="30620779748" u="1"/>
        <n v="27179114610" u="1"/>
        <n v="30714059056" u="1"/>
        <n v="30715008501" u="1"/>
        <n v="20172108386" u="1"/>
        <n v="27362272632" u="1"/>
        <n v="20281116607" u="1"/>
        <n v="20327576756" u="1"/>
        <n v="27419172532" u="1"/>
        <n v="20392357190" u="1"/>
        <n v="27127459717" u="1"/>
        <n v="20369184335" u="1"/>
        <n v="20365539732" u="1"/>
        <n v="20245763094" u="1"/>
        <n v="20275151735" u="1"/>
        <n v="27327702454" u="1"/>
        <n v="20312592887" u="1"/>
        <n v="20405471354" u="1"/>
        <n v="20355646417" u="1"/>
        <n v="23285067359" u="1"/>
        <n v="20345534769" u="1"/>
        <n v="27384593327" u="1"/>
        <n v="27395214565" u="1"/>
        <n v="27345924138" u="1"/>
        <n v="20126701293" u="1"/>
        <n v="23348438794" u="1"/>
        <n v="27380514155" u="1"/>
        <n v="30527929772" u="1"/>
        <n v="30703969247" u="1"/>
        <n v="27437257014" u="1"/>
        <n v="20951383318" u="1"/>
        <n v="27285371452" u="1"/>
        <n v="27318214250" u="1"/>
        <n v="27256548556" u="1"/>
        <n v="20327562291" u="1"/>
        <n v="30716225689" u="1"/>
        <n v="27132511034" u="1"/>
        <n v="20411157890" u="1"/>
        <n v="20394949540" u="1"/>
        <n v="27200878448" u="1"/>
        <n v="20311821106" u="1"/>
        <n v="20275160572" u="1"/>
        <n v="20399936307" u="1"/>
        <n v="20384818995" u="1"/>
        <n v="30612213417" u="1"/>
        <n v="27132234502" u="1"/>
        <n v="27309747602" u="1"/>
        <n v="30715491180" u="1"/>
        <n v="20353801644" u="1"/>
        <n v="30711012849" u="1"/>
        <n v="27417566681" u="1"/>
        <n v="27316396688" u="1"/>
        <n v="20276355547" u="1"/>
        <n v="20332577000" u="1"/>
        <n v="23348757504" u="1"/>
        <n v="27317400549" u="1"/>
        <n v="27280861885" u="1"/>
        <n v="27261215972" u="1"/>
        <n v="20373926958" u="1"/>
        <n v="27362488570" u="1"/>
        <n v="20289513125" u="1"/>
        <n v="23417827684" u="1"/>
        <n v="27385861252" u="1"/>
        <n v="20430162358" u="1"/>
        <n v="30709030813" u="1"/>
        <n v="20323534676" u="1"/>
        <n v="27304812546" u="1"/>
        <n v="27167305259" u="1"/>
        <n v="30607223714" u="1"/>
        <n v="20395787862" u="1"/>
        <n v="30711219745" u="1"/>
        <n v="27260601321" u="1"/>
        <n v="20348252306" u="1"/>
        <n v="33708332599" u="1"/>
        <n v="20365913138" u="1"/>
        <n v="27213578885" u="1"/>
        <n v="30717381242" u="1"/>
        <n v="20348399579" u="1"/>
        <n v="30716744961" u="1"/>
        <n v="20162127579" u="1"/>
        <n v="20172327770" u="1"/>
        <n v="20379539441" u="1"/>
        <n v="30715467549" u="1"/>
        <n v="20255060245" u="1"/>
        <n v="27411775203" u="1"/>
        <n v="20311814142" u="1"/>
        <n v="20257660932" u="1"/>
        <n v="27384698374" u="1"/>
        <n v="30642215848" u="1"/>
        <n v="27956451138" u="1"/>
        <n v="27437365755" u="1"/>
        <n v="20343107561" u="1"/>
        <n v="23206197854" u="1"/>
        <n v="20147912235" u="1"/>
        <n v="20183743563" u="1"/>
        <n v="27373949561" u="1"/>
        <n v="27352017278" u="1"/>
        <n v="27320200674" u="1"/>
        <n v="30715979728" u="1"/>
        <n v="20316927891" u="1"/>
        <n v="20429863024" u="1"/>
        <n v="20425947029" u="1"/>
        <n v="20352121550" u="1"/>
        <n v="27337546841" u="1"/>
        <n v="30644419939" u="1"/>
        <n v="23233596809" u="1"/>
        <n v="20933838804" u="1"/>
        <n v="20332256298" u="1"/>
        <n v="27402580130" u="1"/>
        <n v="27239421143" u="1"/>
        <n v="27220700440" u="1"/>
        <n v="20313844367" u="1"/>
        <n v="30714527300" u="1"/>
        <n v="30716783991" u="1"/>
        <n v="20261792851" u="1"/>
        <n v="20288860190" u="1"/>
        <n v="30716051982" u="1"/>
        <n v="27293535324" u="1"/>
        <n v="20440172971" u="1"/>
        <n v="20359164336" u="1"/>
        <n v="20317723629" u="1"/>
        <n v="30715312049" u="1"/>
        <n v="27422513006" u="1"/>
        <n v="24434559509" u="1"/>
        <n v="27257653930" u="1"/>
        <n v="20293828580" u="1"/>
        <n v="27128938422" u="1"/>
        <n v="30715945688" u="1"/>
        <n v="20333375401" u="1"/>
        <n v="27351579493" u="1"/>
        <n v="23386066434" u="1"/>
        <n v="20357307458" u="1"/>
        <n v="20405325692" u="1"/>
        <n v="20415563931" u="1"/>
        <n v="23255703609" u="1"/>
        <n v="27314404993" u="1"/>
        <n v="20284057555" u="1"/>
        <n v="20451177142" u="1"/>
        <n v="27329359374" u="1"/>
        <n v="20161858502" u="1"/>
        <n v="23283516539" u="1"/>
        <n v="27434570978" u="1"/>
        <n v="27259850121" u="1"/>
        <n v="27470484565" u="1"/>
        <n v="27203466884" u="1"/>
        <n v="20378625662" u="1"/>
        <n v="20373884732" u="1"/>
        <n v="27268501970" u="1"/>
        <n v="27297007977" u="1"/>
        <n v="20434335974" u="1"/>
        <n v="27415884244" u="1"/>
        <n v="27126834379" u="1"/>
        <n v="20227208458" u="1"/>
        <n v="23928941914" u="1"/>
        <n v="20350100548" u="1"/>
        <n v="27407283355" u="1"/>
        <n v="27415867463" u="1"/>
        <n v="27341234099" u="1"/>
        <n v="27269667031" u="1"/>
        <n v="20389160947" u="1"/>
        <n v="30714567981" u="1"/>
        <n v="27229628785" u="1"/>
        <n v="20334126197" u="1"/>
        <n v="20187531331" u="1"/>
        <n v="20407975538" u="1"/>
        <n v="30716313081" u="1"/>
        <n v="27251490835" u="1"/>
        <n v="20230698717" u="1"/>
        <n v="23246162689" u="1"/>
        <n v="27180786940" u="1"/>
        <n v="27354662588" u="1"/>
        <n v="30537679855" u="1"/>
        <n v="27254009399" u="1"/>
        <n v="20261469163" u="1"/>
        <n v="30716886766" u="1"/>
        <n v="27309805912" u="1"/>
        <n v="20172618716" u="1"/>
        <n v="20282351367" u="1"/>
        <n v="27255855110" u="1"/>
        <n v="20207417999" u="1"/>
        <n v="27190647620" u="1"/>
        <n v="20418585154" u="1"/>
        <n v="20324242709" u="1"/>
        <n v="20263745451" u="1"/>
        <n v="20423339013" u="1"/>
        <n v="20404835824" u="1"/>
        <n v="33716769009" u="1"/>
        <n v="23220204464" u="1"/>
        <n v="27219902315" u="1"/>
        <n v="27333165266" u="1"/>
        <n v="20167933778" u="1"/>
        <n v="27390092747" u="1"/>
        <n v="30717041182" u="1"/>
        <n v="27346270069" u="1"/>
        <n v="20287046732" u="1"/>
        <n v="27314765406" u="1"/>
        <n v="20312175445" u="1"/>
        <n v="20350860046" u="1"/>
        <n v="23395184369" u="1"/>
        <n v="27144399035" u="1"/>
        <n v="23354618729" u="1"/>
        <n v="20232214555" u="1"/>
        <n v="27225815521" u="1"/>
        <n v="27303769353" u="1"/>
        <n v="27334658533" u="1"/>
        <n v="30709764094" u="1"/>
        <n v="27367911900" u="1"/>
        <n v="20395211421" u="1"/>
        <n v="27350912008" u="1"/>
        <n v="27291875004" u="1"/>
        <n v="20956866481" u="1"/>
        <n v="20134952769" u="1"/>
        <n v="20237234732" u="1"/>
        <n v="30707084312" u="1"/>
        <n v="30711030855" u="1"/>
        <n v="27395079315" u="1"/>
        <n v="23215504824" u="1"/>
        <n v="27427123672" u="1"/>
        <n v="23250099479" u="1"/>
        <n v="30715408321" u="1"/>
        <n v="27393921086" u="1"/>
        <n v="27310767307" u="1"/>
        <n v="20201957045" u="1"/>
        <n v="20323842486" u="1"/>
        <n v="20183610520" u="1"/>
        <n v="27421742451" u="1"/>
        <n v="20341234531" u="1"/>
        <n v="27344272188" u="1"/>
        <n v="27295192890" u="1"/>
        <n v="27955158208" u="1"/>
        <n v="27293178599" u="1"/>
        <n v="30714069442" u="1"/>
        <n v="20936749888" u="1"/>
        <n v="27376671858" u="1"/>
        <n v="27293473191" u="1"/>
        <n v="27277779337" u="1"/>
        <n v="20305134989" u="1"/>
        <n v="20401722220" u="1"/>
        <n v="30689773539" u="1"/>
        <n v="20220489370" u="1"/>
        <n v="27214977287" u="1"/>
        <n v="20203156554" u="1"/>
        <n v="20181293730" u="1"/>
        <n v="20259150249" u="1"/>
        <n v="33711991889" u="1"/>
        <n v="20390956623" u="1"/>
        <n v="20285880654" u="1"/>
        <n v="27431925503" u="1"/>
        <n v="20290492689" u="1"/>
        <n v="20378595712" u="1"/>
        <n v="20247253670" u="1"/>
        <n v="20370633526" u="1"/>
        <n v="27311104743" u="1"/>
        <n v="20161809218" u="1"/>
        <n v="30714752746" u="1"/>
        <n v="27415923061" u="1"/>
        <n v="27353471193" u="1"/>
        <n v="27312288139" u="1"/>
        <n v="27290799088" u="1"/>
        <n v="30715838016" u="1"/>
        <n v="20359543167" u="1"/>
        <n v="27273965713" u="1"/>
        <n v="20336132356" u="1"/>
        <n v="30715884174" u="1"/>
        <n v="30714133353" u="1"/>
        <n v="27433930091" u="1"/>
        <n v="20250235772" u="1"/>
        <n v="27295865488" u="1"/>
        <n v="27250961869" u="1"/>
        <n v="27329003952" u="1"/>
        <n v="27345320542" u="1"/>
        <n v="20400008419" u="1"/>
        <n v="20183975510" u="1"/>
        <n v="30717190536" u="1"/>
        <n v="27929382507" u="1"/>
        <n v="27161789068" u="1"/>
        <n v="27393967302" u="1"/>
        <n v="27271890651" u="1"/>
        <n v="30717009912" u="1"/>
        <n v="27290732145" u="1"/>
        <n v="20280998177" u="1"/>
        <n v="27272852753" u="1"/>
        <n v="30715702165" u="1"/>
        <n v="20369779096" u="1"/>
        <n v="20276300890" u="1"/>
        <n v="27287175782" u="1"/>
        <n v="20422351478" u="1"/>
        <n v="20249628000" u="1"/>
        <n v="20356210019" u="1"/>
        <n v="27464104009" u="1"/>
        <n v="20263892799" u="1"/>
        <n v="23361176944" u="1"/>
        <n v="27252307341" u="1"/>
        <n v="27359813576" u="1"/>
        <n v="30717033112" u="1"/>
        <n v="20370052450" u="1"/>
        <n v="27347248067" u="1"/>
        <n v="20234709411" u="1"/>
        <n v="27341828533" u="1"/>
        <n v="27279501549" u="1"/>
        <n v="20244579249" u="1"/>
        <n v="20239458301" u="1"/>
        <n v="20392980793" u="1"/>
        <n v="20379368159" u="1"/>
        <n v="30712373683" u="1"/>
        <n v="23289367624" u="1"/>
        <n v="27287116034" u="1"/>
        <n v="20402516845" u="1"/>
        <n v="20076073091" u="1"/>
        <n v="20371403397" u="1"/>
        <n v="30716955326" u="1"/>
        <n v="27351829309" u="1"/>
        <n v="27956389122" u="1"/>
        <n v="20410475864" u="1"/>
        <n v="20337110364" u="1"/>
        <n v="23124165989" u="1"/>
        <n v="27336559273" u="1"/>
        <n v="20250105364" u="1"/>
        <n v="20383120706" u="1"/>
        <n v="20406481744" u="1"/>
        <n v="20403873706" u="1"/>
        <n v="27182835302" u="1"/>
        <n v="30715139312" u="1"/>
        <n v="27275318863" u="1"/>
        <n v="30716858533" u="1"/>
        <n v="27283725036" u="1"/>
        <n v="27292753697" u="1"/>
        <n v="30711713057" u="1"/>
        <n v="20958899751" u="1"/>
        <n v="27259903861" u="1"/>
        <n v="20226581910" u="1"/>
        <n v="20944283472" u="1"/>
        <n v="20276431901" u="1"/>
        <n v="27926413460" u="1"/>
        <n v="27233309120" u="1"/>
        <n v="20332677110" u="1"/>
        <n v="30714637459" u="1"/>
        <n v="20315377138" u="1"/>
        <n v="20429693714" u="1"/>
        <n v="27360462590" u="1"/>
        <n v="33708543409" u="1"/>
        <n v="20318814342" u="1"/>
        <n v="30708130059" u="1"/>
        <n v="20104987487" u="1"/>
        <n v="30690037560" u="1"/>
        <n v="20227357038" u="1"/>
        <n v="20175689541" u="1"/>
        <n v="27135981007" u="1"/>
        <n v="27435552981" u="1"/>
        <n v="20296996603" u="1"/>
        <n v="27952559279" u="1"/>
        <n v="20384754946" u="1"/>
        <n v="20410732131" u="1"/>
        <n v="27369900744" u="1"/>
        <n v="20175480022" u="1"/>
        <n v="23385600569" u="1"/>
        <n v="20337575626" u="1"/>
        <n v="20389580261" u="1"/>
        <n v="30714959626" u="1"/>
        <n v="20346869411" u="1"/>
        <n v="27412984469" u="1"/>
        <n v="20402388588" u="1"/>
        <n v="27317037576" u="1"/>
        <n v="27361611301" u="1"/>
        <n v="20231524739" u="1"/>
        <n v="20228734722" u="1"/>
        <n v="20358644997" u="1"/>
        <n v="27312431284" u="1"/>
        <n v="27286051613" u="1"/>
        <n v="27281195722" u="1"/>
        <n v="27288382048" u="1"/>
        <n v="20319690205" u="1"/>
        <n v="27300739453" u="1"/>
        <n v="27358205823" u="1"/>
        <n v="20292984244" u="1"/>
        <n v="20445039056" u="1"/>
        <n v="30657852348" u="1"/>
        <n v="27226568706" u="1"/>
        <n v="27366647282" u="1"/>
        <n v="23287538839" u="1"/>
        <n v="30708752378" u="1"/>
        <n v="27390090329" u="1"/>
        <n v="33708862989" u="1"/>
        <n v="20320356998" u="1"/>
        <n v="23129106654" u="1"/>
        <n v="20359584203" u="1"/>
        <n v="30712461485" u="1"/>
        <n v="27344234499" u="1"/>
        <n v="27347546858" u="1"/>
        <n v="20952634055" u="1"/>
        <n v="27275557396" u="1"/>
        <n v="27332266190" u="1"/>
        <n v="20305802620" u="1"/>
        <n v="20343792108" u="1"/>
        <n v="27401809932" u="1"/>
        <n v="20384753907" u="1"/>
        <n v="20371038206" u="1"/>
        <n v="20920635688" u="1"/>
        <n v="33608724279" u="1"/>
        <n v="27372448674" u="1"/>
        <n v="20424332586" u="1"/>
        <n v="27286159414" u="1"/>
        <n v="20319291327" u="1"/>
        <n v="20225909726" u="1"/>
        <n v="20385725818" u="1"/>
        <n v="27354651861" u="1"/>
        <n v="23120130544" u="1"/>
        <n v="27220633271" u="1"/>
        <n v="20291946594" u="1"/>
        <n v="23244541364" u="1"/>
        <n v="27303208998" u="1"/>
        <n v="27344189183" u="1"/>
        <n v="27289514916" u="1"/>
        <n v="27137247092" u="1"/>
        <n v="27172633876" u="1"/>
        <n v="20243036098" u="1"/>
        <n v="27167323710" u="1"/>
        <n v="27408941585" u="1"/>
        <n v="23373580929" u="1"/>
        <n v="20330751704" u="1"/>
        <n v="30716425157" u="1"/>
        <n v="23254411299" u="1"/>
        <n v="27255187460" u="1"/>
        <n v="20083248425" u="1"/>
        <n v="20428968191" u="1"/>
        <n v="30710440251" u="1"/>
        <n v="20377478550" u="1"/>
        <n v="20323054321" u="1"/>
        <n v="20422467018" u="1"/>
        <n v="23263177754" u="1"/>
        <n v="27343614190" u="1"/>
        <n v="27139615315" u="1"/>
        <n v="23939068309" u="1"/>
        <n v="27314276065" u="1"/>
        <n v="20304082004" u="1"/>
        <n v="27337133881" u="1"/>
        <n v="20325756064" u="1"/>
        <n v="30708342358" u="1"/>
        <n v="20366264311" u="1"/>
        <n v="20321519262" u="1"/>
        <n v="27285643061" u="1"/>
        <n v="27372486940" u="1"/>
        <n v="27317041700" u="1"/>
        <n v="30717060268" u="1"/>
        <n v="30649487398" u="1"/>
        <n v="27928145153" u="1"/>
        <n v="20320645876" u="1"/>
        <n v="27401097525" u="1"/>
        <n v="27940351079" u="1"/>
        <n v="27400081587" u="1"/>
        <n v="27291444321" u="1"/>
        <n v="20331210243" u="1"/>
        <n v="20244134905" u="1"/>
        <n v="27330936679" u="1"/>
        <n v="27254664516" u="1"/>
        <n v="27232323782" u="1"/>
        <n v="20361917554" u="1"/>
        <n v="27146510987" u="1"/>
        <n v="20281852710" u="1"/>
        <n v="20448209432" u="1"/>
        <n v="27353224137" u="1"/>
        <n v="20368339483" u="1"/>
        <n v="20207466973" u="1"/>
        <n v="27334797541" u="1"/>
        <n v="20188550674" u="1"/>
        <n v="23922404399" u="1"/>
        <n v="30708191848" u="1"/>
        <n v="20236551564" u="1"/>
        <n v="27393954790" u="1"/>
        <n v="20229709411" u="1"/>
        <n v="30693066022" u="1"/>
        <n v="20130531742" u="1"/>
        <n v="20325263106" u="1"/>
        <n v="20442481076" u="1"/>
        <n v="27407525154" u="1"/>
        <n v="27313841346" u="1"/>
        <n v="33710690249" u="1"/>
        <n v="20362610266" u="1"/>
        <n v="27268744857" u="1"/>
        <n v="27945889301" u="1"/>
        <n v="27228243960" u="1"/>
        <n v="27399401386" u="1"/>
        <n v="27311257582" u="1"/>
        <n v="27339263162" u="1"/>
        <n v="20315020833" u="1"/>
        <n v="23400428654" u="1"/>
        <n v="20345218263" u="1"/>
        <n v="20424866084" u="1"/>
        <n v="30616279897" u="1"/>
        <n v="20308508340" u="1"/>
        <n v="20358602119" u="1"/>
        <n v="20184195853" u="1"/>
        <n v="20170924305" u="1"/>
        <n v="30715117920" u="1"/>
        <n v="20202030786" u="1"/>
        <n v="27379159511" u="1"/>
        <n v="20438011618" u="1"/>
        <n v="30610693691" u="1"/>
        <n v="20346261952" u="1"/>
        <n v="23385712774" u="1"/>
        <n v="20307432596" u="1"/>
        <n v="23364054009" u="1"/>
        <n v="27354788271" u="1"/>
        <n v="27304108210" u="1"/>
        <n v="20264449856" u="1"/>
        <n v="20365677655" u="1"/>
        <n v="30644044242" u="1"/>
        <n v="23943065349" u="1"/>
        <n v="27342914417" u="1"/>
        <n v="27349676678" u="1"/>
        <n v="27339177509" u="1"/>
        <n v="20360953484" u="1"/>
        <n v="27315525980" u="1"/>
        <n v="20181527251" u="1"/>
        <n v="20285829349" u="1"/>
        <n v="20180507273" u="1"/>
        <n v="27244803666" u="1"/>
        <n v="20256665507" u="1"/>
        <n v="27354546863" u="1"/>
        <n v="27431369287" u="1"/>
        <n v="27259655930" u="1"/>
        <n v="27061667887" u="1"/>
        <n v="20266163348" u="1"/>
        <n v="30708797142" u="1"/>
        <n v="30715327712" u="1"/>
        <n v="20347745341" u="1"/>
        <n v="20255531507" u="1"/>
        <n v="20214454212" u="1"/>
        <n v="27219357503" u="1"/>
        <n v="20312865425" u="1"/>
        <n v="20369107489" u="1"/>
        <n v="24355380951" u="1"/>
        <n v="20960971702" u="1"/>
        <n v="20277992672" u="1"/>
        <n v="20425808797" u="1"/>
        <n v="27383691880" u="1"/>
        <n v="20232595931" u="1"/>
        <n v="27307335927" u="1"/>
        <n v="27225793218" u="1"/>
        <n v="27370403797" u="1"/>
        <n v="20265102035" u="1"/>
        <n v="20925506495" u="1"/>
        <n v="27352373813" u="1"/>
        <n v="20161933709" u="1"/>
        <n v="20264050511" u="1"/>
        <n v="30655430012" u="1"/>
        <n v="20270750266" u="1"/>
        <n v="20323775975" u="1"/>
        <n v="27290253247" u="1"/>
        <n v="20301442468" u="1"/>
        <n v="20324633872" u="1"/>
        <n v="20288295051" u="1"/>
        <n v="20379793666" u="1"/>
        <n v="27365037715" u="1"/>
        <n v="27348637989" u="1"/>
        <n v="20326944050" u="1"/>
        <n v="30556911890" u="1"/>
        <n v="27438517656" u="1"/>
        <n v="20332521498" u="1"/>
        <n v="27446047057" u="1"/>
        <n v="27215578831" u="1"/>
        <n v="20343224983" u="1"/>
        <n v="20398951620" u="1"/>
        <n v="20175002090" u="1"/>
        <n v="20322148241" u="1"/>
        <n v="27385243184" u="1"/>
        <n v="27235565450" u="1"/>
        <n v="20244063641" u="1"/>
        <n v="27368238045" u="1"/>
        <n v="27359385779" u="1"/>
        <n v="27349652124" u="1"/>
        <n v="27270395800" u="1"/>
        <n v="27355430516" u="1"/>
        <n v="27140907516" u="1"/>
        <n v="23430941224" u="1"/>
        <n v="27255341907" u="1"/>
        <n v="20357660948" u="1"/>
        <n v="30543294760" u="1"/>
        <n v="27344466411" u="1"/>
        <n v="20378084149" u="1"/>
        <n v="20395280377" u="1"/>
        <n v="20391644870" u="1"/>
        <n v="20946304078" u="1"/>
        <n v="30716101386" u="1"/>
        <n v="27275258909" u="1"/>
        <n v="30710326483" u="1"/>
        <n v="30715406647" u="1"/>
        <n v="27378940198" u="1"/>
        <n v="20338615001" u="1"/>
        <n v="20938688622" u="1"/>
        <n v="20229157656" u="1"/>
        <n v="20327421884" u="1"/>
        <n v="27417975964" u="1"/>
        <n v="30714896047" u="1"/>
        <n v="20310054942" u="1"/>
        <n v="20282473969" u="1"/>
        <n v="27424162820" u="1"/>
        <n v="20103904774" u="1"/>
        <n v="27434738453" u="1"/>
        <n v="20337047018" u="1"/>
        <n v="27453554614" u="1"/>
        <n v="27949770740" u="1"/>
        <n v="20145226938" u="1"/>
        <n v="20214406013" u="1"/>
        <n v="20430717961" u="1"/>
        <n v="20328522501" u="1"/>
        <n v="27925125348" u="1"/>
        <n v="27266795578" u="1"/>
        <n v="27136424268" u="1"/>
        <n v="20294793748" u="1"/>
        <n v="20327247485" u="1"/>
        <n v="20317656123" u="1"/>
        <n v="27264426230" u="1"/>
        <n v="20301167084" u="1"/>
        <n v="30717206432" u="1"/>
        <n v="23327822209" u="1"/>
        <n v="20313483542" u="1"/>
        <n v="20209848741" u="1"/>
        <n v="20305480550" u="1"/>
        <n v="20145526125" u="1"/>
        <n v="27392818249" u="1"/>
        <n v="20115660560" u="1"/>
        <n v="33710555619" u="1"/>
        <n v="27346922260" u="1"/>
        <n v="23258562674" u="1"/>
        <n v="20324843370" u="1"/>
        <n v="27365595645" u="1"/>
        <n v="20332221370" u="1"/>
        <n v="27215397071" u="1"/>
        <n v="20287868112" u="1"/>
        <n v="23355068404" u="1"/>
        <n v="27409894912" u="1"/>
        <n v="20294451553" u="1"/>
        <n v="27434429418" u="1"/>
        <n v="20314416644" u="1"/>
        <n v="23382078179" u="1"/>
        <n v="27242955256" u="1"/>
        <n v="23122151239" u="1"/>
        <n v="27345782880" u="1"/>
        <n v="20138084478" u="1"/>
        <n v="27389371187" u="1"/>
        <n v="27360317183" u="1"/>
        <n v="27340555126" u="1"/>
        <n v="23258312929" u="1"/>
        <n v="20353555473" u="1"/>
        <n v="20216609493" u="1"/>
        <n v="20349510074" u="1"/>
        <n v="27961126784" u="1"/>
        <n v="23314213394" u="1"/>
        <n v="23363074464" u="1"/>
        <n v="20247537288" u="1"/>
        <n v="20378375267" u="1"/>
        <n v="20274674955" u="1"/>
        <n v="20265759204" u="1"/>
        <n v="20383814481" u="1"/>
        <n v="27217436813" u="1"/>
        <n v="30686272032" u="1"/>
        <n v="20259430969" u="1"/>
        <n v="27331826001" u="1"/>
        <n v="20386172278" u="1"/>
        <n v="20351159422" u="1"/>
        <n v="23239045219" u="1"/>
        <n v="30714957968" u="1"/>
        <n v="27259033174" u="1"/>
        <n v="20348334248" u="1"/>
        <n v="27279507962" u="1"/>
        <n v="20280340678" u="1"/>
        <n v="20277919827" u="1"/>
        <n v="20148558613" u="1"/>
        <n v="30717194809" u="1"/>
        <n v="30692762513" u="1"/>
        <n v="30714258393" u="1"/>
        <n v="27294746744" u="1"/>
        <n v="30699010983" u="1"/>
        <n v="20329746802" u="1"/>
        <n v="27302502361" u="1"/>
        <n v="30715738526" u="1"/>
        <n v="20369587855" u="1"/>
        <n v="20146962530" u="1"/>
        <n v="20401364375" u="1"/>
        <n v="27941992698" u="1"/>
        <n v="27262389761" u="1"/>
        <n v="30717187276" u="1"/>
        <n v="27400156951" u="1"/>
        <n v="20354595282" u="1"/>
        <n v="20169138533" u="1"/>
        <n v="33712774709" u="1"/>
        <n v="30710128789" u="1"/>
        <n v="27136379602" u="1"/>
        <n v="20359281162" u="1"/>
        <n v="27411273275" u="1"/>
        <n v="20371870327" u="1"/>
        <n v="23942840004" u="1"/>
        <n v="23221969979" u="1"/>
        <n v="27396951520" u="1"/>
        <n v="27305698054" u="1"/>
        <n v="20330435268" u="1"/>
        <n v="20274065037" u="1"/>
        <n v="23386770859" u="1"/>
        <n v="30711520240" u="1"/>
        <n v="20406440525" u="1"/>
        <n v="20339344303" u="1"/>
        <n v="27244486857" u="1"/>
        <n v="20188848436" u="1"/>
        <n v="27447925465" u="1"/>
        <n v="20218601589" u="1"/>
        <n v="20341013691" u="1"/>
        <n v="27436900940" u="1"/>
        <n v="23270431399" u="1"/>
        <n v="20393895714" u="1"/>
        <n v="20172693777" u="1"/>
        <n v="23419819484" u="1"/>
        <n v="20403863360" u="1"/>
        <n v="20395340426" u="1"/>
        <n v="24294492891" u="1"/>
        <n v="20447399718" u="1"/>
        <n v="20405517729" u="1"/>
        <n v="27332859701" u="1"/>
        <n v="27399547844" u="1"/>
        <n v="30715540181" u="1"/>
        <n v="27411227028" u="1"/>
        <n v="20422991094" u="1"/>
        <n v="20373646858" u="1"/>
        <n v="27383774476" u="1"/>
        <n v="27399936727" u="1"/>
        <n v="30716451298" u="1"/>
        <n v="30714528749" u="1"/>
        <n v="27397141921" u="1"/>
        <n v="20446425278" u="1"/>
        <n v="23409953859" u="1"/>
        <n v="27344270568" u="1"/>
        <n v="27372031056" u="1"/>
        <n v="20398907087" u="1"/>
        <n v="27433535133" u="1"/>
        <n v="27376607327" u="1"/>
        <n v="20413983011" u="1"/>
        <n v="20052667055" u="1"/>
        <n v="20120843991" u="1"/>
        <n v="27340940631" u="1"/>
        <n v="27406253339" u="1"/>
        <n v="27375052712" u="1"/>
        <n v="20184052491" u="1"/>
        <n v="20370914843" u="1"/>
        <n v="20267062642" u="1"/>
        <n v="20367399148" u="1"/>
        <n v="20377594631" u="1"/>
        <n v="20174764558" u="1"/>
        <n v="20391662909" u="1"/>
        <n v="20385620234" u="1"/>
        <n v="27335466034" u="1"/>
        <n v="30716072033" u="1"/>
        <n v="20372441462" u="1"/>
        <n v="30715882023" u="1"/>
        <n v="27180272467" u="1"/>
        <n v="20376553710" u="1"/>
        <n v="27443370582" u="1"/>
        <n v="27262044683" u="1"/>
        <n v="20408847223" u="1"/>
        <n v="33716602309" u="1"/>
        <n v="20399446962" u="1"/>
        <n v="27416226135" u="1"/>
        <n v="20276542630" u="1"/>
        <n v="23396013479" u="1"/>
        <n v="20312798930" u="1"/>
        <n v="23218520189" u="1"/>
        <n v="20295614006" u="1"/>
        <n v="20391106372" u="1"/>
        <n v="20119215812" u="1"/>
        <n v="30715320432" u="1"/>
        <n v="20219758554" u="1"/>
        <n v="20397888615" u="1"/>
        <n v="23223309224" u="1"/>
        <n v="30717201562" u="1"/>
        <n v="20939708864" u="1"/>
        <n v="30716068265" u="1"/>
        <n v="20375581346" u="1"/>
        <n v="33715571639" u="1"/>
        <n v="27360243333" u="1"/>
        <n v="20111608742" u="1"/>
        <n v="27125721511" u="1"/>
        <n v="27185300337" u="1"/>
        <n v="20403381587" u="1"/>
        <n v="20224099208" u="1"/>
        <n v="27368367201" u="1"/>
        <n v="20241036864" u="1"/>
        <n v="27388052274" u="1"/>
        <n v="27400255321" u="1"/>
        <n v="27246941721" u="1"/>
        <n v="20339397393" u="1"/>
        <n v="20390339322" u="1"/>
        <n v="20397280137" u="1"/>
        <n v="27304517498" u="1"/>
        <n v="20217743290" u="1"/>
        <n v="20304934051" u="1"/>
        <n v="23253257474" u="1"/>
        <n v="20262607381" u="1"/>
        <n v="20370409928" u="1"/>
        <n v="20362895090" u="1"/>
        <n v="24396771396" u="1"/>
        <n v="27261572481" u="1"/>
        <n v="27336371754" u="1"/>
        <n v="27257025468" u="1"/>
        <n v="27242481092" u="1"/>
        <n v="20372041251" u="1"/>
        <n v="20425726456" u="1"/>
        <n v="20395686802" u="1"/>
        <n v="27316251396" u="1"/>
        <n v="20350240072" u="1"/>
        <n v="30717211371" u="1"/>
        <n v="30545727028" u="1"/>
        <n v="20319666932" u="1"/>
        <n v="23242575849" u="1"/>
        <n v="20375501792" u="1"/>
        <n v="20332751175" u="1"/>
        <n v="27325167934" u="1"/>
        <n v="20414179283" u="1"/>
        <n v="30716507013" u="1"/>
        <n v="23396442094" u="1"/>
        <n v="27431505474" u="1"/>
        <n v="30716378930" u="1"/>
        <n v="20412585098" u="1"/>
        <n v="23333249774" u="1"/>
        <n v="20382908865" u="1"/>
        <n v="30717183645" u="1"/>
        <n v="27366735270" u="1"/>
        <n v="27235114114" u="1"/>
        <n v="27299963220" u="1"/>
        <n v="20230640921" u="1"/>
        <n v="23350392939" u="1"/>
        <n v="27287542467" u="1"/>
        <n v="27438584809" u="1"/>
        <n v="30717200981" u="1"/>
        <n v="20388120798" u="1"/>
        <n v="20365349836" u="1"/>
        <n v="20291659595" u="1"/>
        <n v="27205403936" u="1"/>
        <n v="23398975979" u="1"/>
        <n v="20311766393" u="1"/>
        <n v="20381003613" u="1"/>
        <n v="27378774816" u="1"/>
        <n v="20446278372" u="1"/>
        <n v="20076057576" u="1"/>
        <n v="27383815903" u="1"/>
        <n v="27355061154" u="1"/>
        <n v="27244539292" u="1"/>
        <n v="27298132511" u="1"/>
        <n v="20393550997" u="1"/>
        <n v="20427506240" u="1"/>
        <n v="27443920981" u="1"/>
        <n v="27344492196" u="1"/>
        <n v="20345267310" u="1"/>
        <n v="27253277608" u="1"/>
        <n v="27351590403" u="1"/>
        <n v="27268876451" u="1"/>
        <n v="27369829195" u="1"/>
        <n v="20215472397" u="1"/>
        <n v="27330073220" u="1"/>
        <n v="30712090835" u="1"/>
        <n v="20397587682" u="1"/>
        <n v="30716205432" u="1"/>
        <n v="27337920883" u="1"/>
        <n v="27278237651" u="1"/>
        <n v="30716792443" u="1"/>
        <n v="20266316152" u="1"/>
        <n v="27231960827" u="1"/>
        <n v="20281717899" u="1"/>
        <n v="23270695639" u="1"/>
        <n v="27937970655" u="1"/>
        <n v="20355881483" u="1"/>
        <n v="27349833846" u="1"/>
        <n v="27414707632" u="1"/>
        <n v="20228647846" u="1"/>
        <n v="20310471470" u="1"/>
        <n v="30715605615" u="1"/>
        <n v="27332702519" u="1"/>
        <n v="23958847769" u="1"/>
        <n v="27337303574" u="1"/>
        <n v="20369556054" u="1"/>
        <n v="27236162783" u="1"/>
        <n v="20282208270" u="1"/>
        <n v="20370337668" u="1"/>
        <n v="27311334129" u="1"/>
        <n v="20348009622" u="1"/>
        <n v="27421461215" u="1"/>
        <n v="27258264679" u="1"/>
        <n v="27332822247" u="1"/>
        <n v="20335927053" u="1"/>
        <n v="20200878214" u="1"/>
        <n v="20186322984" u="1"/>
        <n v="20367200317" u="1"/>
        <n v="30712225420" u="1"/>
        <n v="27235289038" u="1"/>
        <n v="20361936753" u="1"/>
        <n v="27312060995" u="1"/>
        <n v="20390853182" u="1"/>
        <n v="30636622695" u="1"/>
        <n v="30712013334" u="1"/>
        <n v="20290354618" u="1"/>
        <n v="27283507489" u="1"/>
        <n v="20384552103" u="1"/>
        <n v="20299716202" u="1"/>
        <n v="20293690279" u="1"/>
        <n v="30715086278" u="1"/>
        <n v="20257380794" u="1"/>
        <n v="30710611838" u="1"/>
        <n v="20424021866" u="1"/>
        <n v="20351544091" u="1"/>
        <n v="27408232428" u="1"/>
        <n v="20252214969" u="1"/>
        <n v="27398734284" u="1"/>
        <n v="27370368088" u="1"/>
        <n v="30708623632" u="1"/>
        <n v="20446107160" u="1"/>
        <n v="30562407177" u="1"/>
        <n v="27410101284" u="1"/>
        <n v="20348439554" u="1"/>
        <n v="27261484477" u="1"/>
        <n v="20360250483" u="1"/>
        <n v="27308178248" u="1"/>
        <n v="27366122244" u="1"/>
        <n v="30714163082" u="1"/>
        <n v="27384616548" u="1"/>
        <n v="30711946647" u="1"/>
        <n v="23398847709" u="1"/>
        <n v="20306553349" u="1"/>
        <n v="27237743720" u="1"/>
        <n v="30711625824" u="1"/>
        <n v="23315525039" u="1"/>
        <n v="20317326271" u="1"/>
        <n v="20406901778" u="1"/>
        <n v="23014257594" u="1"/>
        <n v="30568222187" u="1"/>
        <n v="20183872398" u="1"/>
        <n v="30711101329" u="1"/>
        <n v="20185806546" u="1"/>
        <n v="20464255606" u="1"/>
        <n v="20351868369" u="1"/>
        <n v="30708931647" u="1"/>
        <n v="20958097523" u="1"/>
        <n v="20259020108" u="1"/>
        <n v="30710040431" u="1"/>
        <n v="20323211397" u="1"/>
        <n v="20177286916" u="1"/>
        <n v="20350123181" u="1"/>
        <n v="20339302449" u="1"/>
        <n v="27208595895" u="1"/>
        <n v="30682625259" u="1"/>
        <n v="20216711972" u="1"/>
        <n v="27406652632" u="1"/>
        <n v="30715717863" u="1"/>
        <n v="30708931086" u="1"/>
        <n v="20266438800" u="1"/>
        <n v="27954510269" u="1"/>
        <n v="27354276831" u="1"/>
        <n v="30717332616" u="1"/>
        <n v="20284377347" u="1"/>
        <n v="27415431665" u="1"/>
        <n v="27390900266" u="1"/>
        <n v="27165110256" u="1"/>
        <n v="20305925137" u="1"/>
        <n v="20271110368" u="1"/>
        <n v="30680163754" u="1"/>
        <n v="27941060655" u="1"/>
        <n v="27369223319" u="1"/>
        <n v="27186265292" u="1"/>
        <n v="20210112163" u="1"/>
        <n v="30715979809" u="1"/>
        <n v="20188432302" u="1"/>
        <n v="20383809836" u="1"/>
        <n v="30715944827" u="1"/>
        <n v="27284674591" u="1"/>
        <n v="27413456423" u="1"/>
        <n v="20402270943" u="1"/>
        <n v="20241571964" u="1"/>
        <n v="27364240746" u="1"/>
        <n v="23365222614" u="1"/>
        <n v="27217168770" u="1"/>
        <n v="30710546181" u="1"/>
        <n v="27066767456" u="1"/>
        <n v="20958302887" u="1"/>
        <n v="27174140680" u="1"/>
        <n v="20447255074" u="1"/>
        <n v="20443160818" u="1"/>
        <n v="23373784419" u="1"/>
        <n v="27369034435" u="1"/>
        <n v="20229843592" u="1"/>
        <n v="20246601411" u="1"/>
        <n v="27950291198" u="1"/>
        <n v="20296043657" u="1"/>
        <n v="20390758309" u="1"/>
        <n v="20177982394" u="1"/>
        <n v="20408358516" u="1"/>
        <n v="20314436025" u="1"/>
        <n v="27243033298" u="1"/>
        <n v="27177529813" u="1"/>
        <n v="27350723426" u="1"/>
        <n v="27420596761" u="1"/>
        <n v="30716278952" u="1"/>
        <n v="20345387596" u="1"/>
        <n v="20386687251" u="1"/>
        <n v="27394067399" u="1"/>
        <n v="30716104334" u="1"/>
        <n v="20352711757" u="1"/>
        <n v="27365374096" u="1"/>
        <n v="20455432252" u="1"/>
        <n v="20340123256" u="1"/>
        <n v="20259271402" u="1"/>
        <n v="20252492853" u="1"/>
        <n v="30715715895" u="1"/>
        <n v="20417374230" u="1"/>
        <n v="27203002209" u="1"/>
        <n v="20275283089" u="1"/>
        <n v="20422789643" u="1"/>
        <n v="23415211074" u="1"/>
        <n v="30501678321" u="1"/>
        <n v="23294881409" u="1"/>
        <n v="20354243157" u="1"/>
        <n v="20382695489" u="1"/>
        <n v="20394207099" u="1"/>
        <n v="27379948982" u="1"/>
        <n v="20242510748" u="1"/>
        <n v="20226256319" u="1"/>
        <n v="20284836554" u="1"/>
        <n v="27188168367" u="1"/>
        <n v="20232276437" u="1"/>
        <n v="27332238901" u="1"/>
        <n v="20382082541" u="1"/>
        <n v="27285884603" u="1"/>
        <n v="20386884022" u="1"/>
        <n v="30708768231" u="1"/>
        <n v="27125044048" u="1"/>
        <n v="23381454509" u="1"/>
        <n v="27051944718" u="1"/>
        <n v="27447372628" u="1"/>
        <n v="20314319703" u="1"/>
        <n v="23384531229" u="1"/>
        <n v="27298231463" u="1"/>
        <n v="27373261810" u="1"/>
        <n v="20950825155" u="1"/>
        <n v="30717208125" u="1"/>
        <n v="23417142134" u="1"/>
        <n v="27396136169" u="1"/>
        <n v="30716040948" u="1"/>
        <n v="30714272884" u="1"/>
        <n v="20261688043" u="1"/>
        <n v="27219537811" u="1"/>
        <n v="20169616958" u="1"/>
        <n v="20295979012" u="1"/>
        <n v="20944631004" u="1"/>
        <n v="20447121922" u="1"/>
        <n v="20411994334" u="1"/>
        <n v="20220572499" u="1"/>
        <n v="20394619540" u="1"/>
        <n v="27294195586" u="1"/>
        <n v="20302928828" u="1"/>
        <n v="20353557182" u="1"/>
        <n v="23326464929" u="1"/>
        <n v="27229038090" u="1"/>
        <n v="27939108926" u="1"/>
        <n v="23377429729" u="1"/>
        <n v="20369956184" u="1"/>
        <n v="27380269991" u="1"/>
        <n v="20200060912" u="1"/>
        <n v="20165951655" u="1"/>
        <n v="20241884474" u="1"/>
        <n v="20410914868" u="1"/>
        <n v="33716374829" u="1"/>
        <n v="20280128008" u="1"/>
        <n v="27312701044" u="1"/>
        <n v="20349203171" u="1"/>
        <n v="20296519767" u="1"/>
        <n v="20362500541" u="1"/>
        <n v="30714853224" u="1"/>
        <n v="20203854413" u="1"/>
        <n v="30697465983" u="1"/>
        <n v="20400954551" u="1"/>
        <n v="27451914125" u="1"/>
        <n v="30687282279" u="1"/>
        <n v="20379490388" u="1"/>
        <n v="27398846147" u="1"/>
        <n v="20378589321" u="1"/>
        <n v="30709960772" u="1"/>
        <n v="30697445613" u="1"/>
        <n v="24332955671" u="1"/>
        <n v="20359709715" u="1"/>
        <n v="27296465343" u="1"/>
        <n v="20932844657" u="1"/>
        <n v="20249576558" u="1"/>
        <n v="20241872719" u="1"/>
        <n v="20357352941" u="1"/>
        <n v="20440353100" u="1"/>
        <n v="30572585758" u="1"/>
        <n v="20402660385" u="1"/>
        <n v="27354589589" u="1"/>
        <n v="30709992623" u="1"/>
        <n v="20372520060" u="1"/>
        <n v="30711920478" u="1"/>
        <n v="20365691879" u="1"/>
        <n v="20414684271" u="1"/>
        <n v="20272728934" u="1"/>
        <n v="27161130813" u="1"/>
        <n v="27382349895" u="1"/>
        <n v="27403528159" u="1"/>
        <n v="20340192649" u="1"/>
        <n v="27447901701" u="1"/>
        <n v="20289882104" u="1"/>
        <n v="27264734679" u="1"/>
        <n v="20294791583" u="1"/>
        <n v="27393550940" u="1"/>
        <n v="27165874191" u="1"/>
        <n v="23957189989" u="1"/>
        <n v="20368480445" u="1"/>
        <n v="20381801188" u="1"/>
        <n v="27941468794" u="1"/>
        <n v="27300040573" u="1"/>
        <n v="27306507724" u="1"/>
        <n v="27387940567" u="1"/>
        <n v="20258345844" u="1"/>
        <n v="27268192188" u="1"/>
        <n v="20277520444" u="1"/>
        <n v="27377908436" u="1"/>
        <n v="20278719015" u="1"/>
        <n v="27137786759" u="1"/>
        <n v="20312088550" u="1"/>
        <n v="20337690735" u="1"/>
        <n v="27126859991" u="1"/>
        <n v="20318383783" u="1"/>
        <n v="27256285806" u="1"/>
        <n v="27186375217" u="1"/>
        <n v="20254772624" u="1"/>
        <n v="30716581973" u="1"/>
        <n v="20220859518" u="1"/>
        <n v="27231896940" u="1"/>
        <n v="27446628084" u="1"/>
        <n v="27217641271" u="1"/>
        <n v="20299307981" u="1"/>
        <n v="27353831114" u="1"/>
        <n v="30716926695" u="1"/>
        <n v="20181186888" u="1"/>
        <n v="20239062408" u="1"/>
        <n v="20217650578" u="1"/>
        <n v="20371015664" u="1"/>
        <n v="27253008992" u="1"/>
        <n v="20288724009" u="1"/>
        <n v="30668772427" u="1"/>
        <n v="27284942642" u="1"/>
        <n v="27398962694" u="1"/>
        <n v="27399834029" u="1"/>
        <n v="30715439669" u="1"/>
        <n v="20353575687" u="1"/>
        <n v="30677854924" u="1"/>
        <n v="23396714124" u="1"/>
        <n v="27398199877" u="1"/>
        <n v="20384749004" u="1"/>
        <n v="27308680709" u="1"/>
        <n v="20224073764" u="1"/>
        <n v="20248569485" u="1"/>
        <n v="27341930508" u="1"/>
        <n v="20366667432" u="1"/>
        <n v="27290530046" u="1"/>
        <n v="27367019471" u="1"/>
        <n v="23372477474" u="1"/>
        <n v="27222108379" u="1"/>
        <n v="27332454256" u="1"/>
        <n v="27937176134" u="1"/>
        <n v="27225187466" u="1"/>
        <n v="30715474812" u="1"/>
        <n v="27264793004" u="1"/>
        <n v="27338558630" u="1"/>
        <n v="27436472353" u="1"/>
        <n v="20380157188" u="1"/>
        <n v="20373551008" u="1"/>
        <n v="27395210691" u="1"/>
        <n v="24287328903" u="1"/>
        <n v="30714970263" u="1"/>
        <n v="20338133945" u="1"/>
        <n v="30716685973" u="1"/>
        <n v="27355970626" u="1"/>
        <n v="20340494963" u="1"/>
        <n v="30710185936" u="1"/>
        <n v="27410810722" u="1"/>
        <n v="27359843955" u="1"/>
        <n v="23047409624" u="1"/>
        <n v="27207334281" u="1"/>
        <n v="20229898699" u="1"/>
        <n v="27378996479" u="1"/>
        <n v="20242518382" u="1"/>
        <n v="30712192727" u="1"/>
        <n v="23399657059" u="1"/>
        <n v="27181320996" u="1"/>
        <n v="27360662042" u="1"/>
        <n v="20047357757" u="1"/>
        <n v="20366057588" u="1"/>
        <n v="20337412174" u="1"/>
        <n v="23360512819" u="1"/>
        <n v="27422334551" u="1"/>
        <n v="33716376619" u="1"/>
        <n v="30716838338" u="1"/>
        <n v="27261774343" u="1"/>
        <n v="20366069462" u="1"/>
        <n v="27295556892" u="1"/>
        <n v="27283329009" u="1"/>
        <n v="20259535388" u="1"/>
        <n v="30717104508" u="1"/>
        <n v="27141848378" u="1"/>
        <n v="20343946210" u="1"/>
        <n v="23270865429" u="1"/>
        <n v="27319498864" u="1"/>
        <n v="20378099413" u="1"/>
        <n v="20345686585" u="1"/>
        <n v="27272076982" u="1"/>
        <n v="30715497146" u="1"/>
        <n v="27385230767" u="1"/>
        <n v="27322552225" u="1"/>
        <n v="20322084979" u="1"/>
        <n v="30712524398" u="1"/>
        <n v="27264279599" u="1"/>
        <n v="27392303028" u="1"/>
        <n v="20398696108" u="1"/>
        <n v="27383980025" u="1"/>
        <n v="20114990419" u="1"/>
        <n v="20313993923" u="1"/>
        <n v="20366710397" u="1"/>
        <n v="20255930460" u="1"/>
        <n v="30717018385" u="1"/>
        <n v="20362488126" u="1"/>
        <n v="30707613838" u="1"/>
        <n v="20282837472" u="1"/>
        <n v="27345931665" u="1"/>
        <n v="30528220904" u="1"/>
        <n v="27367638929" u="1"/>
        <n v="27394062877" u="1"/>
        <n v="23185172414" u="1"/>
        <n v="20355061109" u="1"/>
        <n v="20449785046" u="1"/>
        <n v="27183115060" u="1"/>
        <n v="20343992638" u="1"/>
        <n v="20299683169" u="1"/>
        <n v="27251024478" u="1"/>
        <n v="23346420804" u="1"/>
        <n v="23317563264" u="1"/>
        <n v="20330234610" u="1"/>
        <n v="20134211955" u="1"/>
        <n v="27340893110" u="1"/>
        <n v="30714972614" u="1"/>
        <n v="27181650139" u="1"/>
        <n v="27321683105" u="1"/>
        <n v="27370619455" u="1"/>
        <n v="27268270316" u="1"/>
        <n v="27405810242" u="1"/>
        <n v="27288885120" u="1"/>
        <n v="27386211901" u="1"/>
        <n v="23354023539" u="1"/>
        <n v="33712470149" u="1"/>
        <n v="30692889440" u="1"/>
        <n v="30715904892" u="1"/>
        <n v="20332290720" u="1"/>
        <n v="30715481746" u="1"/>
        <n v="20367298775" u="1"/>
        <n v="20958130407" u="1"/>
        <n v="20428462395" u="1"/>
        <n v="27298995277" u="1"/>
        <n v="20392784080" u="1"/>
        <n v="20328822912" u="1"/>
        <n v="27351834043" u="1"/>
        <n v="30715707345" u="1"/>
        <n v="20391349984" u="1"/>
        <n v="20384580786" u="1"/>
        <n v="27285378945" u="1"/>
        <n v="20353885228" u="1"/>
        <n v="30714317349" u="1"/>
        <n v="20392356178" u="1"/>
        <n v="27171891774" u="1"/>
        <n v="20214685281" u="1"/>
        <n v="20345620592" u="1"/>
        <n v="27343031721" u="1"/>
        <n v="27394062087" u="1"/>
        <n v="20351896540" u="1"/>
        <n v="20276449169" u="1"/>
        <n v="30715520628" u="1"/>
        <n v="20257046398" u="1"/>
        <n v="30708514884" u="1"/>
        <n v="27255338914" u="1"/>
        <n v="30999002095" u="1"/>
        <n v="27400019792" u="1"/>
        <n v="27394703929" u="1"/>
        <n v="20226081543" u="1"/>
        <n v="20341653569" u="1"/>
        <n v="27948267425" u="1"/>
        <n v="20185251838" u="1"/>
        <n v="20044484782" u="1"/>
        <n v="27393098568" u="1"/>
        <n v="20268221590" u="1"/>
        <n v="20367867028" u="1"/>
        <n v="20373734013" u="1"/>
        <n v="27443621828" u="1"/>
      </sharedItems>
    </cacheField>
    <cacheField name="PAY_CURRENCY" numFmtId="0">
      <sharedItems/>
    </cacheField>
    <cacheField name="PAY_MARKETPLACE" numFmtId="0">
      <sharedItems/>
    </cacheField>
    <cacheField name="PAY_METHOD" numFmtId="0">
      <sharedItems/>
    </cacheField>
    <cacheField name="PAY_TYPE" numFmtId="0">
      <sharedItems/>
    </cacheField>
    <cacheField name="AUTH_ACQUIRER" numFmtId="0">
      <sharedItems containsBlank="1"/>
    </cacheField>
    <cacheField name="AUTH_AUTHORIZATION_CODE" numFmtId="0">
      <sharedItems containsString="0" containsBlank="1" containsNumber="1" containsInteger="1" minValue="81" maxValue="456"/>
    </cacheField>
    <cacheField name="AUTH_BATCH_ID" numFmtId="0">
      <sharedItems containsString="0" containsBlank="1" containsNumber="1" containsInteger="1" minValue="192" maxValue="881"/>
    </cacheField>
    <cacheField name="AUTH_GATEWAY_TRX_ID" numFmtId="0">
      <sharedItems containsString="0" containsBlank="1" containsNumber="1" containsInteger="1" minValue="34552994441" maxValue="34553002024"/>
    </cacheField>
    <cacheField name="AUTH_ID" numFmtId="0">
      <sharedItems containsString="0" containsBlank="1" containsNumber="1" containsInteger="1" minValue="33628407288" maxValue="33628411134"/>
    </cacheField>
    <cacheField name="PAY_GATEWAY_ID" numFmtId="0">
      <sharedItems containsString="0" containsBlank="1" containsNumber="1" containsInteger="1" minValue="31681828" maxValue="48830723"/>
    </cacheField>
    <cacheField name="AUTH_MERCHANT_NUMBER" numFmtId="0">
      <sharedItems containsString="0" containsBlank="1" containsNumber="1" containsInteger="1" minValue="31681828" maxValue="48830723"/>
    </cacheField>
    <cacheField name="AUTH_MERCHANT_TRX_REFERENCE" numFmtId="0">
      <sharedItems containsString="0" containsBlank="1" containsNumber="1" containsInteger="1" minValue="1545" maxValue="9920"/>
    </cacheField>
    <cacheField name="AUTH_STATUS" numFmtId="0">
      <sharedItems containsBlank="1"/>
    </cacheField>
    <cacheField name="CAPTURE_ACQUIRER" numFmtId="0">
      <sharedItems containsBlank="1"/>
    </cacheField>
    <cacheField name="CAPTURE_AUTHORIZATION_CODE" numFmtId="0">
      <sharedItems containsBlank="1"/>
    </cacheField>
    <cacheField name="CAPTURE_BATCH_ID" numFmtId="0">
      <sharedItems containsString="0" containsBlank="1" containsNumber="1" containsInteger="1" minValue="192" maxValue="881"/>
    </cacheField>
    <cacheField name="CAPTURE_GATEWAY_TRX_ID" numFmtId="0">
      <sharedItems containsString="0" containsBlank="1" containsNumber="1" containsInteger="1" minValue="34552994441" maxValue="34553002024"/>
    </cacheField>
    <cacheField name="CAPTURE_ID" numFmtId="0">
      <sharedItems containsString="0" containsBlank="1" containsNumber="1" containsInteger="1" minValue="31633797755" maxValue="31633800550"/>
    </cacheField>
    <cacheField name="CAPTURE_MERCHANT_NUMBER" numFmtId="0">
      <sharedItems containsString="0" containsBlank="1" containsNumber="1" containsInteger="1" minValue="31681828" maxValue="48830723"/>
    </cacheField>
    <cacheField name="CAPTURE_MERCHANT_TRX_REFERENCE" numFmtId="0">
      <sharedItems containsString="0" containsBlank="1" containsNumber="1" containsInteger="1" minValue="1546" maxValue="9921"/>
    </cacheField>
    <cacheField name="PURCHASE_ACQUIRER" numFmtId="0">
      <sharedItems containsBlank="1"/>
    </cacheField>
    <cacheField name="PURCHASE_AUTHORIZATION_CODE" numFmtId="0">
      <sharedItems containsString="0" containsBlank="1" containsNumber="1" containsInteger="1" minValue="83" maxValue="999939"/>
    </cacheField>
    <cacheField name="PURCHASE_BATCH_ID" numFmtId="0">
      <sharedItems containsString="0" containsBlank="1" containsNumber="1" containsInteger="1" minValue="83" maxValue="971"/>
    </cacheField>
    <cacheField name="PURCHASE_GATEWAY_TRX_ID" numFmtId="0">
      <sharedItems containsString="0" containsBlank="1" containsNumber="1" containsInteger="1" minValue="34552714062" maxValue="34553003527"/>
    </cacheField>
    <cacheField name="PURCHASE_ID" numFmtId="0">
      <sharedItems containsString="0" containsBlank="1" containsNumber="1" containsInteger="1" minValue="32732488457" maxValue="32732690434"/>
    </cacheField>
    <cacheField name="PURCHASE_MERCHANT_NUMBER" numFmtId="0">
      <sharedItems containsString="0" containsBlank="1" containsNumber="1" containsInteger="1" minValue="31654007" maxValue="82341959"/>
    </cacheField>
    <cacheField name="PURCHASE_MERCHANT_TRX_REFERENCE" numFmtId="0">
      <sharedItems containsString="0" containsBlank="1" containsNumber="1" containsInteger="1" minValue="6" maxValue="9999"/>
    </cacheField>
    <cacheField name="PURCHASE_STATUS" numFmtId="0">
      <sharedItems containsBlank="1"/>
    </cacheField>
    <cacheField name="CAPTURE_NUM" numFmtId="0">
      <sharedItems containsString="0" containsBlank="1" containsNumber="1" containsInteger="1" minValue="81" maxValue="456"/>
    </cacheField>
    <cacheField name="CARD_NUMBER" numFmtId="0">
      <sharedItems/>
    </cacheField>
    <cacheField name="GTWC_AUTHORIZATION_CODE" numFmtId="0">
      <sharedItems containsMixedTypes="1" containsNumber="1" containsInteger="1" minValue="0" maxValue="0"/>
    </cacheField>
    <cacheField name="GTWT_ACQUIRER" numFmtId="0">
      <sharedItems/>
    </cacheField>
    <cacheField name="BRAND" numFmtId="0">
      <sharedItems/>
    </cacheField>
    <cacheField name="GTWT_MERCHANT_NUMBER" numFmtId="0">
      <sharedItems containsSemiMixedTypes="0" containsString="0" containsNumber="1" containsInteger="1" minValue="31654007" maxValue="82341959"/>
    </cacheField>
    <cacheField name="MOV_CREATION_DATE_CLEAN" numFmtId="14">
      <sharedItems containsSemiMixedTypes="0" containsNonDate="0" containsDate="1" containsString="0" minDate="2022-01-02T00:00:00" maxDate="2022-01-03T00:00:00"/>
    </cacheField>
    <cacheField name="MOV_CREATION_DATE" numFmtId="14">
      <sharedItems containsSemiMixedTypes="0" containsNonDate="0" containsDate="1" containsString="0" minDate="2022-01-03T00:00:00" maxDate="2022-01-04T00:00:00"/>
    </cacheField>
    <cacheField name="TIPO_COMERCIO" numFmtId="0">
      <sharedItems/>
    </cacheField>
    <cacheField name="INCLUIR_CONCILIACION" numFmtId="0">
      <sharedItems/>
    </cacheField>
    <cacheField name="CLAV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952.772793750002" createdVersion="8" refreshedVersion="8" minRefreshableVersion="3" recordCount="101" xr:uid="{0287936E-140C-4769-A798-E0E3F2E217A0}">
  <cacheSource type="worksheet">
    <worksheetSource ref="A1:H1048576" sheet="Conciliacion"/>
  </cacheSource>
  <cacheFields count="8">
    <cacheField name="CARD_FOUR_LAST_DIGITS" numFmtId="0">
      <sharedItems containsString="0" containsBlank="1" containsNumber="1" containsInteger="1" minValue="9" maxValue="9998"/>
    </cacheField>
    <cacheField name="CARD_SIX_FIRST_DIGITS" numFmtId="0">
      <sharedItems containsString="0" containsBlank="1" containsNumber="1" containsInteger="1" minValue="466785" maxValue="598988"/>
    </cacheField>
    <cacheField name="MOV_AMOUNT" numFmtId="0">
      <sharedItems containsString="0" containsBlank="1" containsNumber="1" minValue="-4298.8900000000003" maxValue="129999"/>
    </cacheField>
    <cacheField name="GTWT_MERCHANT_NUMBER" numFmtId="0">
      <sharedItems containsString="0" containsBlank="1" containsNumber="1" containsInteger="1" minValue="31654007" maxValue="82341959"/>
    </cacheField>
    <cacheField name="MOV_CREATION_DATE" numFmtId="14">
      <sharedItems containsNonDate="0" containsDate="1" containsString="0" containsBlank="1" minDate="2022-01-03T00:00:00" maxDate="2022-01-04T00:00:00"/>
    </cacheField>
    <cacheField name="INCLUIR_CONCILIACION" numFmtId="0">
      <sharedItems containsBlank="1"/>
    </cacheField>
    <cacheField name="CLAVE_CONCILIACION" numFmtId="0">
      <sharedItems containsBlank="1"/>
    </cacheField>
    <cacheField name="ESTADO_CONCILIACION" numFmtId="0">
      <sharedItems containsBlank="1" count="3">
        <s v="NO CONCILIADO"/>
        <s v="CONCILIAD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7978"/>
    <n v="1"/>
    <s v="Visa"/>
    <n v="588559"/>
    <n v="2600"/>
    <s v="2022-01-02T23:13:36-04:00"/>
    <s v="PAYMENT"/>
    <x v="0"/>
    <s v="ARS"/>
    <s v="NONE"/>
    <s v="debvisa"/>
    <s v="debit_card"/>
    <m/>
    <m/>
    <m/>
    <m/>
    <m/>
    <m/>
    <m/>
    <m/>
    <m/>
    <m/>
    <m/>
    <m/>
    <m/>
    <m/>
    <m/>
    <m/>
    <s v="Visa"/>
    <n v="932099"/>
    <n v="87"/>
    <n v="34553000008"/>
    <n v="32732681657"/>
    <n v="33106584"/>
    <n v="6059"/>
    <s v="approved"/>
    <m/>
    <s v="588559XXXXXX7978"/>
    <n v="0"/>
    <s v="PRISMA"/>
    <s v="MASTERCARD"/>
    <n v="33106584"/>
    <d v="2022-01-02T00:00:00"/>
    <d v="2022-01-03T00:00:00"/>
    <s v="ESTANDAR"/>
    <s v="Incluir"/>
    <s v="33106584-588559-7978-03012022-2.600"/>
  </r>
  <r>
    <n v="7976"/>
    <n v="1"/>
    <s v="Visa"/>
    <n v="558766"/>
    <n v="1709"/>
    <s v="2022-01-02T23:13:35-04:00"/>
    <s v="PAYMENT"/>
    <x v="1"/>
    <s v="ARS"/>
    <s v="NONE"/>
    <s v="debvisa"/>
    <s v="debit_card"/>
    <m/>
    <m/>
    <m/>
    <m/>
    <m/>
    <m/>
    <m/>
    <m/>
    <m/>
    <m/>
    <m/>
    <m/>
    <m/>
    <m/>
    <m/>
    <m/>
    <s v="Visa"/>
    <n v="711990"/>
    <n v="550"/>
    <n v="34553000837"/>
    <n v="32732673926"/>
    <n v="32827909"/>
    <n v="5785"/>
    <s v="approved"/>
    <m/>
    <s v="558766XXXXXX7976"/>
    <n v="0"/>
    <s v="PRISMA"/>
    <s v="MASTERCARD"/>
    <n v="32827909"/>
    <d v="2022-01-02T00:00:00"/>
    <d v="2022-01-03T00:00:00"/>
    <s v="ESTANDAR"/>
    <s v="Incluir"/>
    <s v="32827909-558766-7976-03012022-1.709"/>
  </r>
  <r>
    <n v="5979"/>
    <n v="1"/>
    <s v="Visa"/>
    <n v="569888"/>
    <n v="500"/>
    <s v="2022-01-02T23:13:37-04:00"/>
    <s v="PAYMENT"/>
    <x v="2"/>
    <s v="ARS"/>
    <s v="NONE"/>
    <s v="debvisa"/>
    <s v="debit_card"/>
    <m/>
    <m/>
    <m/>
    <m/>
    <m/>
    <m/>
    <m/>
    <m/>
    <m/>
    <m/>
    <m/>
    <m/>
    <m/>
    <m/>
    <m/>
    <m/>
    <s v="Visa"/>
    <n v="957843"/>
    <n v="83"/>
    <n v="34553003090"/>
    <n v="32732674917"/>
    <n v="33106584"/>
    <n v="6029"/>
    <s v="approved"/>
    <m/>
    <s v="569888XXXXXX5979"/>
    <n v="0"/>
    <s v="PRISMA"/>
    <s v="MASTERCARD"/>
    <n v="33106584"/>
    <d v="2022-01-02T00:00:00"/>
    <d v="2022-01-03T00:00:00"/>
    <s v="ESTANDAR"/>
    <s v="Incluir"/>
    <s v="33106584-569888-5979-03012022-500"/>
  </r>
  <r>
    <n v="5977"/>
    <n v="12433"/>
    <s v="Visa Ahora"/>
    <n v="595978"/>
    <n v="129999"/>
    <s v="2022-01-02T23:12:39-04:00"/>
    <s v="PAYMENT"/>
    <x v="3"/>
    <s v="ARS"/>
    <s v="NONE"/>
    <s v="visa"/>
    <s v="credit_card"/>
    <s v="Visa"/>
    <n v="86"/>
    <n v="192"/>
    <n v="34552998720"/>
    <n v="33628408732"/>
    <n v="48830723"/>
    <n v="48830723"/>
    <n v="9920"/>
    <s v="approved"/>
    <s v="Visa"/>
    <s v="86"/>
    <n v="192"/>
    <n v="34552998720"/>
    <n v="31633799073"/>
    <n v="48830723"/>
    <n v="9921"/>
    <m/>
    <m/>
    <m/>
    <m/>
    <m/>
    <m/>
    <m/>
    <m/>
    <n v="86"/>
    <s v="595978XXXXXX5977"/>
    <s v="86"/>
    <s v="PRISMA"/>
    <s v="MASTERCARD"/>
    <n v="48830723"/>
    <d v="2022-01-02T00:00:00"/>
    <d v="2022-01-03T00:00:00"/>
    <s v="ESTANDAR"/>
    <s v="Incluir"/>
    <s v="48830723-595978-5977-03012022-129.999"/>
  </r>
  <r>
    <n v="7896"/>
    <n v="316"/>
    <s v="BBVA"/>
    <n v="579555"/>
    <n v="4410"/>
    <s v="2022-01-02T23:12:38-04:00"/>
    <s v="PAYMENT"/>
    <x v="4"/>
    <s v="ARS"/>
    <s v="NONE"/>
    <s v="visa"/>
    <s v="credit_card"/>
    <m/>
    <m/>
    <m/>
    <m/>
    <m/>
    <m/>
    <m/>
    <m/>
    <m/>
    <m/>
    <m/>
    <m/>
    <m/>
    <m/>
    <m/>
    <m/>
    <s v="Visa"/>
    <n v="86"/>
    <n v="339"/>
    <n v="34552999594"/>
    <n v="32732680164"/>
    <n v="40326803"/>
    <n v="292"/>
    <s v="approved"/>
    <m/>
    <s v="579555XXXXXX7896"/>
    <n v="0"/>
    <s v="PRISMA"/>
    <s v="MASTERCARD"/>
    <n v="40326803"/>
    <d v="2022-01-02T00:00:00"/>
    <d v="2022-01-03T00:00:00"/>
    <s v="ESTANDAR"/>
    <s v="Incluir"/>
    <s v="40326803-579555-7896-03012022-4.410"/>
  </r>
  <r>
    <n v="5988"/>
    <n v="1"/>
    <s v="Visa"/>
    <n v="596799"/>
    <n v="7800"/>
    <s v="2022-01-02T23:13:10-04:00"/>
    <s v="PAYMENT"/>
    <x v="5"/>
    <s v="ARS"/>
    <s v="NONE"/>
    <s v="debvisa"/>
    <s v="debit_card"/>
    <m/>
    <m/>
    <m/>
    <m/>
    <m/>
    <m/>
    <m/>
    <m/>
    <m/>
    <m/>
    <m/>
    <m/>
    <m/>
    <m/>
    <m/>
    <m/>
    <s v="Visa"/>
    <n v="980115"/>
    <n v="726"/>
    <n v="34553002046"/>
    <n v="32732674885"/>
    <n v="37017811"/>
    <n v="9999"/>
    <s v="approved"/>
    <m/>
    <s v="596799XXXXXX5988"/>
    <n v="0"/>
    <s v="PRISMA"/>
    <s v="MASTERCARD"/>
    <n v="37017811"/>
    <d v="2022-01-02T00:00:00"/>
    <d v="2022-01-03T00:00:00"/>
    <s v="ESTANDAR"/>
    <s v="Incluir"/>
    <s v="37017811-596799-5988-03012022-7.800"/>
  </r>
  <r>
    <n v="9"/>
    <n v="3"/>
    <s v="Mastercard"/>
    <n v="598958"/>
    <n v="795"/>
    <s v="2022-01-02T23:13:08-04:00"/>
    <s v="PAYMENT"/>
    <x v="6"/>
    <s v="ARS"/>
    <s v="NONE"/>
    <s v="maestro"/>
    <s v="debit_card"/>
    <m/>
    <m/>
    <m/>
    <m/>
    <m/>
    <m/>
    <m/>
    <m/>
    <m/>
    <m/>
    <m/>
    <m/>
    <m/>
    <m/>
    <m/>
    <m/>
    <s v="Visa"/>
    <n v="785464"/>
    <n v="852"/>
    <n v="34552999368"/>
    <n v="32732684501"/>
    <n v="51410900"/>
    <n v="4140"/>
    <s v="approved"/>
    <m/>
    <s v="598958XXXXXX9"/>
    <n v="0"/>
    <s v="PRISMA"/>
    <s v="MASTERCARD"/>
    <n v="51410900"/>
    <d v="2022-01-02T00:00:00"/>
    <d v="2022-01-03T00:00:00"/>
    <s v="ESTANDAR"/>
    <s v="Incluir"/>
    <s v="51410900-598958-9-03012022-795"/>
  </r>
  <r>
    <n v="8866"/>
    <n v="310"/>
    <s v="Banco Santander"/>
    <n v="559979"/>
    <n v="800"/>
    <s v="2022-01-02T23:13:40-04:00"/>
    <s v="PAYMENT"/>
    <x v="7"/>
    <s v="ARS"/>
    <s v="MELI"/>
    <s v="visa"/>
    <s v="credit_card"/>
    <s v="Visa"/>
    <n v="82"/>
    <n v="535"/>
    <n v="34552994441"/>
    <n v="33628410098"/>
    <n v="31681828"/>
    <n v="31681828"/>
    <n v="1545"/>
    <s v="approved"/>
    <s v="Visa"/>
    <s v="82"/>
    <n v="535"/>
    <n v="34552994441"/>
    <n v="31633799020"/>
    <n v="31681828"/>
    <n v="1546"/>
    <m/>
    <m/>
    <m/>
    <m/>
    <m/>
    <m/>
    <m/>
    <m/>
    <n v="82"/>
    <s v="559979XXXXXX8866"/>
    <s v="82"/>
    <s v="PRISMA"/>
    <s v="MASTERCARD"/>
    <n v="31681828"/>
    <d v="2022-01-02T00:00:00"/>
    <d v="2022-01-03T00:00:00"/>
    <s v="ESTANDAR"/>
    <s v="Incluir"/>
    <s v="31681828-559979-8866-03012022-800"/>
  </r>
  <r>
    <n v="5998"/>
    <n v="1"/>
    <s v="Visa"/>
    <n v="558677"/>
    <n v="1460"/>
    <s v="2022-01-02T23:13:37-04:00"/>
    <s v="PAYMENT"/>
    <x v="8"/>
    <s v="ARS"/>
    <s v="NONE"/>
    <s v="debvisa"/>
    <s v="debit_card"/>
    <m/>
    <m/>
    <m/>
    <m/>
    <m/>
    <m/>
    <m/>
    <m/>
    <m/>
    <m/>
    <m/>
    <m/>
    <m/>
    <m/>
    <m/>
    <m/>
    <s v="Visa"/>
    <n v="964476"/>
    <n v="549"/>
    <n v="34553002635"/>
    <n v="32732677275"/>
    <n v="32827909"/>
    <n v="5227"/>
    <s v="approved"/>
    <m/>
    <s v="558677XXXXXX5998"/>
    <n v="0"/>
    <s v="PRISMA"/>
    <s v="MASTERCARD"/>
    <n v="32827909"/>
    <d v="2022-01-02T00:00:00"/>
    <d v="2022-01-03T00:00:00"/>
    <s v="ESTANDAR"/>
    <s v="Incluir"/>
    <s v="32827909-558677-5998-03012022-1.460"/>
  </r>
  <r>
    <n v="8597"/>
    <n v="1"/>
    <s v="Visa"/>
    <n v="558765"/>
    <n v="640"/>
    <s v="2022-01-02T23:13:38-04:00"/>
    <s v="PAYMENT"/>
    <x v="9"/>
    <s v="ARS"/>
    <s v="NONE"/>
    <s v="debvisa"/>
    <s v="debit_card"/>
    <m/>
    <m/>
    <m/>
    <m/>
    <m/>
    <m/>
    <m/>
    <m/>
    <m/>
    <m/>
    <m/>
    <m/>
    <m/>
    <m/>
    <m/>
    <m/>
    <s v="Visa"/>
    <n v="867174"/>
    <n v="550"/>
    <n v="34553000858"/>
    <n v="32732673930"/>
    <n v="32827909"/>
    <n v="4818"/>
    <s v="approved"/>
    <m/>
    <s v="558765XXXXXX8597"/>
    <n v="0"/>
    <s v="PRISMA"/>
    <s v="MASTERCARD"/>
    <n v="32827909"/>
    <d v="2022-01-02T00:00:00"/>
    <d v="2022-01-03T00:00:00"/>
    <s v="ESTANDAR"/>
    <s v="Incluir"/>
    <s v="32827909-558765-8597-03012022-640"/>
  </r>
  <r>
    <n v="7789"/>
    <n v="1"/>
    <s v="Visa"/>
    <n v="555979"/>
    <n v="3450"/>
    <s v="2022-01-02T23:13:09-04:00"/>
    <s v="PAYMENT"/>
    <x v="10"/>
    <s v="ARS"/>
    <s v="NONE"/>
    <s v="debvisa"/>
    <s v="debit_card"/>
    <m/>
    <m/>
    <m/>
    <m/>
    <m/>
    <m/>
    <m/>
    <m/>
    <m/>
    <m/>
    <m/>
    <m/>
    <m/>
    <m/>
    <m/>
    <m/>
    <s v="Visa"/>
    <n v="182101"/>
    <n v="971"/>
    <n v="34552999372"/>
    <n v="32732684088"/>
    <n v="82341942"/>
    <n v="1772"/>
    <s v="approved"/>
    <m/>
    <s v="555979XXXXXX7789"/>
    <n v="0"/>
    <s v="PRISMA"/>
    <s v="MASTERCARD"/>
    <n v="82341942"/>
    <d v="2022-01-02T00:00:00"/>
    <d v="2022-01-03T00:00:00"/>
    <s v="ESTANDAR"/>
    <s v="Incluir"/>
    <s v="82341942-555979-7789-03012022-3.450"/>
  </r>
  <r>
    <n v="7988"/>
    <n v="1"/>
    <s v="Visa"/>
    <n v="588897"/>
    <n v="1273.2"/>
    <s v="2022-01-02T23:13:40-04:00"/>
    <s v="PAYMENT"/>
    <x v="11"/>
    <s v="ARS"/>
    <s v="NONE"/>
    <s v="debvisa"/>
    <s v="debit_card"/>
    <m/>
    <m/>
    <m/>
    <m/>
    <m/>
    <m/>
    <m/>
    <m/>
    <m/>
    <m/>
    <m/>
    <m/>
    <m/>
    <m/>
    <m/>
    <m/>
    <s v="Visa"/>
    <n v="996087"/>
    <n v="416"/>
    <n v="34553003527"/>
    <n v="32732680240"/>
    <n v="37017811"/>
    <n v="2447"/>
    <s v="approved"/>
    <m/>
    <s v="588897XXXXXX7988"/>
    <n v="0"/>
    <s v="PRISMA"/>
    <s v="MASTERCARD"/>
    <n v="37017811"/>
    <d v="2022-01-02T00:00:00"/>
    <d v="2022-01-03T00:00:00"/>
    <s v="ESTANDAR"/>
    <s v="Incluir"/>
    <s v="37017811-588897-7988-03012022-1.273"/>
  </r>
  <r>
    <n v="7898"/>
    <n v="12468"/>
    <s v="Tarjeta Mercado Pago"/>
    <n v="555769"/>
    <n v="2300"/>
    <s v="2022-01-02T23:13:11-04:00"/>
    <s v="PAYMENT"/>
    <x v="12"/>
    <s v="ARS"/>
    <s v="NONE"/>
    <s v="master"/>
    <s v="credit_card"/>
    <m/>
    <m/>
    <m/>
    <m/>
    <m/>
    <m/>
    <m/>
    <m/>
    <m/>
    <m/>
    <m/>
    <m/>
    <m/>
    <m/>
    <m/>
    <m/>
    <s v="Visa"/>
    <n v="266386"/>
    <n v="416"/>
    <n v="34553001551"/>
    <n v="32732673894"/>
    <n v="47838149"/>
    <n v="4202"/>
    <s v="approved"/>
    <m/>
    <s v="555769XXXXXX7898"/>
    <n v="0"/>
    <s v="PRISMA"/>
    <s v="MASTERCARD"/>
    <n v="47838149"/>
    <d v="2022-01-02T00:00:00"/>
    <d v="2022-01-03T00:00:00"/>
    <s v="ESTANDAR"/>
    <s v="Incluir"/>
    <s v="47838149-555769-7898-03012022-2.300"/>
  </r>
  <r>
    <n v="8985"/>
    <n v="1"/>
    <s v="Visa"/>
    <n v="558677"/>
    <n v="800"/>
    <s v="2022-01-02T23:13:39-04:00"/>
    <s v="PAYMENT"/>
    <x v="13"/>
    <s v="ARS"/>
    <s v="NONE"/>
    <s v="debvisa"/>
    <s v="debit_card"/>
    <m/>
    <m/>
    <m/>
    <m/>
    <m/>
    <m/>
    <m/>
    <m/>
    <m/>
    <m/>
    <m/>
    <m/>
    <m/>
    <m/>
    <m/>
    <m/>
    <s v="Visa"/>
    <n v="961388"/>
    <n v="967"/>
    <n v="34553003104"/>
    <n v="32732681660"/>
    <n v="82341942"/>
    <n v="5608"/>
    <s v="approved"/>
    <m/>
    <s v="558677XXXXXX8985"/>
    <n v="0"/>
    <s v="PRISMA"/>
    <s v="MASTERCARD"/>
    <n v="82341942"/>
    <d v="2022-01-02T00:00:00"/>
    <d v="2022-01-03T00:00:00"/>
    <s v="ESTANDAR"/>
    <s v="Incluir"/>
    <s v="82341942-558677-8985-03012022-800"/>
  </r>
  <r>
    <n v="6877"/>
    <n v="1"/>
    <s v="Visa"/>
    <n v="577956"/>
    <n v="1290"/>
    <s v="2022-01-02T23:13:12-04:00"/>
    <s v="PAYMENT"/>
    <x v="14"/>
    <s v="ARS"/>
    <s v="NONE"/>
    <s v="debvisa"/>
    <s v="debit_card"/>
    <m/>
    <m/>
    <m/>
    <m/>
    <m/>
    <m/>
    <m/>
    <m/>
    <m/>
    <m/>
    <m/>
    <m/>
    <m/>
    <m/>
    <m/>
    <m/>
    <s v="Visa"/>
    <n v="162753"/>
    <n v="116"/>
    <n v="34552999826"/>
    <n v="32732687477"/>
    <n v="37017811"/>
    <n v="1815"/>
    <s v="approved"/>
    <m/>
    <s v="577956XXXXXX6877"/>
    <n v="0"/>
    <s v="PRISMA"/>
    <s v="MASTERCARD"/>
    <n v="37017811"/>
    <d v="2022-01-02T00:00:00"/>
    <d v="2022-01-03T00:00:00"/>
    <s v="ESTANDAR"/>
    <s v="Incluir"/>
    <s v="37017811-577956-6877-03012022-1.290"/>
  </r>
  <r>
    <n v="69"/>
    <n v="3"/>
    <s v="Mastercard"/>
    <n v="588779"/>
    <n v="883.84"/>
    <s v="2022-01-02T23:12:40-04:00"/>
    <s v="PAYMENT"/>
    <x v="15"/>
    <s v="ARS"/>
    <s v="NONE"/>
    <s v="maestro"/>
    <s v="debit_card"/>
    <m/>
    <m/>
    <m/>
    <m/>
    <m/>
    <m/>
    <m/>
    <m/>
    <m/>
    <m/>
    <m/>
    <m/>
    <m/>
    <m/>
    <m/>
    <m/>
    <s v="Visa"/>
    <n v="989771"/>
    <n v="894"/>
    <n v="34552999592"/>
    <n v="32732687934"/>
    <n v="82336652"/>
    <n v="3071"/>
    <s v="approved"/>
    <m/>
    <s v="588779XXXXXX69"/>
    <n v="0"/>
    <s v="PRISMA"/>
    <s v="MASTERCARD"/>
    <n v="82336652"/>
    <d v="2022-01-02T00:00:00"/>
    <d v="2022-01-03T00:00:00"/>
    <s v="ESTANDAR"/>
    <s v="Incluir"/>
    <s v="82336652-588779-69-03012022-884"/>
  </r>
  <r>
    <n v="6986"/>
    <n v="1"/>
    <s v="Visa"/>
    <n v="558766"/>
    <n v="640"/>
    <s v="2022-01-02T23:12:40-04:00"/>
    <s v="PAYMENT"/>
    <x v="16"/>
    <s v="ARS"/>
    <s v="NONE"/>
    <s v="debvisa"/>
    <s v="debit_card"/>
    <m/>
    <m/>
    <m/>
    <m/>
    <m/>
    <m/>
    <m/>
    <m/>
    <m/>
    <m/>
    <m/>
    <m/>
    <m/>
    <m/>
    <m/>
    <m/>
    <s v="Visa"/>
    <n v="31006"/>
    <n v="226"/>
    <n v="34552998730"/>
    <n v="32732687446"/>
    <n v="32827909"/>
    <n v="2207"/>
    <s v="approved"/>
    <m/>
    <s v="558766XXXXXX6986"/>
    <n v="0"/>
    <s v="PRISMA"/>
    <s v="MASTERCARD"/>
    <n v="32827909"/>
    <d v="2022-01-02T00:00:00"/>
    <d v="2022-01-03T00:00:00"/>
    <s v="ESTANDAR"/>
    <s v="Incluir"/>
    <s v="32827909-558766-6986-03012022-640"/>
  </r>
  <r>
    <n v="9976"/>
    <n v="1"/>
    <s v="Visa"/>
    <n v="558766"/>
    <n v="2460"/>
    <s v="2022-01-02T23:13:42-04:00"/>
    <s v="PAYMENT"/>
    <x v="17"/>
    <s v="ARS"/>
    <s v="NONE"/>
    <s v="debvisa"/>
    <s v="debit_card"/>
    <m/>
    <m/>
    <m/>
    <m/>
    <m/>
    <m/>
    <m/>
    <m/>
    <m/>
    <m/>
    <m/>
    <m/>
    <m/>
    <m/>
    <m/>
    <m/>
    <s v="Visa"/>
    <n v="180255"/>
    <n v="962"/>
    <n v="34553001367"/>
    <n v="32732684536"/>
    <n v="82341942"/>
    <n v="1232"/>
    <s v="approved"/>
    <m/>
    <s v="558766XXXXXX9976"/>
    <n v="0"/>
    <s v="PRISMA"/>
    <s v="MASTERCARD"/>
    <n v="82341942"/>
    <d v="2022-01-02T00:00:00"/>
    <d v="2022-01-03T00:00:00"/>
    <s v="ESTANDAR"/>
    <s v="Incluir"/>
    <s v="82341942-558766-9976-03012022-2.460"/>
  </r>
  <r>
    <n v="6978"/>
    <n v="1"/>
    <s v="Visa"/>
    <n v="558758"/>
    <n v="4555.25"/>
    <s v="2022-01-02T23:13:41-04:00"/>
    <s v="PAYMENT"/>
    <x v="15"/>
    <s v="ARS"/>
    <s v="NONE"/>
    <s v="debvisa"/>
    <s v="debit_card"/>
    <m/>
    <m/>
    <m/>
    <m/>
    <m/>
    <m/>
    <m/>
    <m/>
    <m/>
    <m/>
    <m/>
    <m/>
    <m/>
    <m/>
    <m/>
    <m/>
    <s v="Visa"/>
    <n v="389740"/>
    <n v="315"/>
    <n v="34553002277"/>
    <n v="32732674920"/>
    <n v="37017811"/>
    <n v="2632"/>
    <s v="approved"/>
    <m/>
    <s v="558758XXXXXX6978"/>
    <n v="0"/>
    <s v="PRISMA"/>
    <s v="MASTERCARD"/>
    <n v="37017811"/>
    <d v="2022-01-02T00:00:00"/>
    <d v="2022-01-03T00:00:00"/>
    <s v="ESTANDAR"/>
    <s v="Incluir"/>
    <s v="37017811-558758-6978-03012022-4.555"/>
  </r>
  <r>
    <n v="6759"/>
    <n v="1"/>
    <s v="Visa"/>
    <n v="558765"/>
    <n v="430"/>
    <s v="2022-01-02T23:13:39-04:00"/>
    <s v="PAYMENT"/>
    <x v="18"/>
    <s v="ARS"/>
    <s v="NONE"/>
    <s v="debvisa"/>
    <s v="debit_card"/>
    <m/>
    <m/>
    <m/>
    <m/>
    <m/>
    <m/>
    <m/>
    <m/>
    <m/>
    <m/>
    <m/>
    <m/>
    <m/>
    <m/>
    <m/>
    <m/>
    <s v="Visa"/>
    <n v="911686"/>
    <n v="969"/>
    <n v="34553000381"/>
    <n v="32732677277"/>
    <n v="82341942"/>
    <n v="3446"/>
    <s v="approved"/>
    <m/>
    <s v="558765XXXXXX6759"/>
    <n v="0"/>
    <s v="PRISMA"/>
    <s v="MASTERCARD"/>
    <n v="82341942"/>
    <d v="2022-01-02T00:00:00"/>
    <d v="2022-01-03T00:00:00"/>
    <s v="ESTANDAR"/>
    <s v="Incluir"/>
    <s v="82341942-558765-6759-03012022-430"/>
  </r>
  <r>
    <n v="5957"/>
    <n v="1044"/>
    <s v="Banco Provincia"/>
    <n v="555859"/>
    <n v="8750"/>
    <s v="2022-01-02T23:13:41-04:00"/>
    <s v="PAYMENT"/>
    <x v="19"/>
    <s v="ARS"/>
    <s v="MELI"/>
    <s v="visa"/>
    <s v="credit_card"/>
    <s v="Visa"/>
    <n v="81"/>
    <n v="249"/>
    <n v="34552994451"/>
    <n v="33628407288"/>
    <n v="33073313"/>
    <n v="33073313"/>
    <n v="5838"/>
    <s v="approved"/>
    <s v="Visa"/>
    <s v="81"/>
    <n v="249"/>
    <n v="34552994451"/>
    <n v="31633797755"/>
    <n v="33073313"/>
    <n v="5839"/>
    <m/>
    <m/>
    <m/>
    <m/>
    <m/>
    <m/>
    <m/>
    <m/>
    <n v="81"/>
    <s v="555859XXXXXX5957"/>
    <s v="81"/>
    <s v="PRISMA"/>
    <s v="MASTERCARD"/>
    <n v="33073313"/>
    <d v="2022-01-02T00:00:00"/>
    <d v="2022-01-03T00:00:00"/>
    <s v="ESTANDAR"/>
    <s v="Incluir"/>
    <s v="33073313-555859-5957-03012022-8.750"/>
  </r>
  <r>
    <n v="6777"/>
    <n v="3"/>
    <s v="Mastercard"/>
    <n v="598986"/>
    <n v="200"/>
    <s v="2022-01-02T23:13:13-04:00"/>
    <s v="PAYMENT"/>
    <x v="20"/>
    <s v="ARS"/>
    <s v="NONE"/>
    <s v="maestro"/>
    <s v="debit_card"/>
    <m/>
    <m/>
    <m/>
    <m/>
    <m/>
    <m/>
    <m/>
    <m/>
    <m/>
    <m/>
    <m/>
    <m/>
    <m/>
    <m/>
    <m/>
    <m/>
    <s v="Visa"/>
    <n v="184718"/>
    <n v="876"/>
    <n v="34552999827"/>
    <n v="32732677252"/>
    <n v="45725041"/>
    <n v="2221"/>
    <s v="approved"/>
    <m/>
    <s v="598986XXXXXX6777"/>
    <n v="0"/>
    <s v="PRISMA"/>
    <s v="MASTERCARD"/>
    <n v="45725041"/>
    <d v="2022-01-02T00:00:00"/>
    <d v="2022-01-03T00:00:00"/>
    <s v="ESTANDAR"/>
    <s v="Incluir"/>
    <s v="45725041-598986-6777-03012022-200"/>
  </r>
  <r>
    <n v="9865"/>
    <n v="1"/>
    <s v="Visa"/>
    <n v="558769"/>
    <n v="250"/>
    <s v="2022-01-02T23:13:42-04:00"/>
    <s v="PAYMENT"/>
    <x v="21"/>
    <s v="ARS"/>
    <s v="NONE"/>
    <s v="debvisa"/>
    <s v="debit_card"/>
    <m/>
    <m/>
    <m/>
    <m/>
    <m/>
    <m/>
    <m/>
    <m/>
    <m/>
    <m/>
    <m/>
    <m/>
    <m/>
    <m/>
    <m/>
    <m/>
    <s v="Visa"/>
    <n v="959270"/>
    <n v="549"/>
    <n v="34553000878"/>
    <n v="32732683144"/>
    <n v="32827909"/>
    <n v="3517"/>
    <s v="approved"/>
    <m/>
    <s v="558769XXXXXX9865"/>
    <n v="0"/>
    <s v="PRISMA"/>
    <s v="MASTERCARD"/>
    <n v="32827909"/>
    <d v="2022-01-02T00:00:00"/>
    <d v="2022-01-03T00:00:00"/>
    <s v="ESTANDAR"/>
    <s v="Incluir"/>
    <s v="32827909-558769-9865-03012022-250"/>
  </r>
  <r>
    <n v="5896"/>
    <n v="1"/>
    <s v="Visa"/>
    <n v="558769"/>
    <n v="500"/>
    <s v="2022-01-02T23:12:43-04:00"/>
    <s v="PAYMENT"/>
    <x v="22"/>
    <s v="ARS"/>
    <s v="NONE"/>
    <s v="debvisa"/>
    <s v="debit_card"/>
    <m/>
    <m/>
    <m/>
    <m/>
    <m/>
    <m/>
    <m/>
    <m/>
    <m/>
    <m/>
    <m/>
    <m/>
    <m/>
    <m/>
    <m/>
    <m/>
    <s v="Visa"/>
    <n v="82532"/>
    <n v="193"/>
    <n v="34552997446"/>
    <n v="32732684473"/>
    <n v="42290882"/>
    <n v="8728"/>
    <s v="approved"/>
    <m/>
    <s v="558769XXXXXX5896"/>
    <n v="0"/>
    <s v="PRISMA"/>
    <s v="MASTERCARD"/>
    <n v="42290882"/>
    <d v="2022-01-02T00:00:00"/>
    <d v="2022-01-03T00:00:00"/>
    <s v="ESTANDAR"/>
    <s v="Incluir"/>
    <s v="42290882-558769-5896-03012022-500"/>
  </r>
  <r>
    <n v="7976"/>
    <n v="1"/>
    <s v="Visa"/>
    <n v="569888"/>
    <n v="-4298.8900000000003"/>
    <s v="2022-01-02T23:13:14-04:00"/>
    <s v="REFUND"/>
    <x v="23"/>
    <s v="ARS"/>
    <s v="MELI"/>
    <s v="debvisa"/>
    <s v="debit_card"/>
    <m/>
    <m/>
    <m/>
    <m/>
    <m/>
    <m/>
    <m/>
    <m/>
    <m/>
    <m/>
    <m/>
    <m/>
    <m/>
    <m/>
    <m/>
    <m/>
    <s v="Visa"/>
    <n v="944949"/>
    <n v="545"/>
    <n v="34552714062"/>
    <n v="32732488457"/>
    <n v="32827909"/>
    <n v="481"/>
    <s v="approved"/>
    <m/>
    <s v="569888XXXXXX7976"/>
    <n v="0"/>
    <s v="PRISMA"/>
    <s v="MASTERCARD"/>
    <n v="32827909"/>
    <d v="2022-01-02T00:00:00"/>
    <d v="2022-01-03T00:00:00"/>
    <s v="ESTANDAR"/>
    <s v="Incluir"/>
    <s v="32827909-569888-7976-03012022--4.299"/>
  </r>
  <r>
    <n v="7686"/>
    <n v="1"/>
    <s v="Visa"/>
    <n v="558766"/>
    <n v="925"/>
    <s v="2022-01-02T23:13:14-04:00"/>
    <s v="PAYMENT"/>
    <x v="24"/>
    <s v="ARS"/>
    <s v="NONE"/>
    <s v="debvisa"/>
    <s v="debit_card"/>
    <m/>
    <m/>
    <m/>
    <m/>
    <m/>
    <m/>
    <m/>
    <m/>
    <m/>
    <m/>
    <m/>
    <m/>
    <m/>
    <m/>
    <m/>
    <m/>
    <s v="Visa"/>
    <n v="322821"/>
    <n v="550"/>
    <n v="34553000689"/>
    <n v="32732684094"/>
    <n v="32827909"/>
    <n v="4817"/>
    <s v="approved"/>
    <m/>
    <s v="558766XXXXXX7686"/>
    <n v="0"/>
    <s v="PRISMA"/>
    <s v="MASTERCARD"/>
    <n v="32827909"/>
    <d v="2022-01-02T00:00:00"/>
    <d v="2022-01-03T00:00:00"/>
    <s v="ESTANDAR"/>
    <s v="Incluir"/>
    <s v="32827909-558766-7686-03012022-925"/>
  </r>
  <r>
    <n v="6855"/>
    <n v="326"/>
    <s v="HSBC"/>
    <n v="556668"/>
    <n v="1750"/>
    <s v="2022-01-02T23:12:44-04:00"/>
    <s v="PAYMENT"/>
    <x v="25"/>
    <s v="ARS"/>
    <s v="NONE"/>
    <s v="master"/>
    <s v="credit_card"/>
    <m/>
    <m/>
    <m/>
    <m/>
    <m/>
    <m/>
    <m/>
    <m/>
    <m/>
    <m/>
    <m/>
    <m/>
    <m/>
    <m/>
    <m/>
    <m/>
    <s v="Visa"/>
    <n v="652065"/>
    <n v="965"/>
    <n v="34552998750"/>
    <n v="32732673865"/>
    <n v="82341959"/>
    <n v="2234"/>
    <s v="approved"/>
    <m/>
    <s v="556668XXXXXX6855"/>
    <n v="0"/>
    <s v="PRISMA"/>
    <s v="MASTERCARD"/>
    <n v="82341959"/>
    <d v="2022-01-02T00:00:00"/>
    <d v="2022-01-03T00:00:00"/>
    <s v="ESTANDAR"/>
    <s v="Incluir"/>
    <s v="82341959-556668-6855-03012022-1.750"/>
  </r>
  <r>
    <n v="87"/>
    <n v="1"/>
    <s v="Visa"/>
    <n v="558765"/>
    <n v="1920"/>
    <s v="2022-01-02T23:13:15-04:00"/>
    <s v="PAYMENT"/>
    <x v="26"/>
    <s v="ARS"/>
    <s v="NONE"/>
    <s v="debvisa"/>
    <s v="debit_card"/>
    <m/>
    <m/>
    <m/>
    <m/>
    <m/>
    <m/>
    <m/>
    <m/>
    <m/>
    <m/>
    <m/>
    <m/>
    <m/>
    <m/>
    <m/>
    <m/>
    <s v="Visa"/>
    <n v="422351"/>
    <n v="965"/>
    <n v="34553001177"/>
    <n v="32732687973"/>
    <n v="82341942"/>
    <n v="5396"/>
    <s v="approved"/>
    <m/>
    <s v="558765XXXXXX87"/>
    <n v="0"/>
    <s v="PRISMA"/>
    <s v="MASTERCARD"/>
    <n v="82341942"/>
    <d v="2022-01-02T00:00:00"/>
    <d v="2022-01-03T00:00:00"/>
    <s v="ESTANDAR"/>
    <s v="Incluir"/>
    <s v="82341942-558765-87-03012022-1.920"/>
  </r>
  <r>
    <n v="969"/>
    <n v="1"/>
    <s v="Visa"/>
    <n v="558777"/>
    <n v="2988.94"/>
    <s v="2022-01-02T23:13:45-04:00"/>
    <s v="PAYMENT"/>
    <x v="27"/>
    <s v="ARS"/>
    <s v="NONE"/>
    <s v="debvisa"/>
    <s v="debit_card"/>
    <m/>
    <m/>
    <m/>
    <m/>
    <m/>
    <m/>
    <m/>
    <m/>
    <m/>
    <m/>
    <m/>
    <m/>
    <m/>
    <m/>
    <m/>
    <m/>
    <s v="Visa"/>
    <n v="495240"/>
    <n v="882"/>
    <n v="34553000905"/>
    <n v="32732674925"/>
    <n v="37017811"/>
    <n v="3875"/>
    <s v="approved"/>
    <m/>
    <s v="558777XXXXXX969"/>
    <n v="0"/>
    <s v="PRISMA"/>
    <s v="MASTERCARD"/>
    <n v="37017811"/>
    <d v="2022-01-02T00:00:00"/>
    <d v="2022-01-03T00:00:00"/>
    <s v="ESTANDAR"/>
    <s v="Incluir"/>
    <s v="37017811-558777-969-03012022-2.989"/>
  </r>
  <r>
    <n v="8987"/>
    <n v="1"/>
    <s v="Visa"/>
    <n v="558677"/>
    <n v="1499.99"/>
    <s v="2022-01-02T23:13:42-04:00"/>
    <s v="PAYMENT"/>
    <x v="28"/>
    <s v="ARS"/>
    <s v="MP-MKT-915053222069643"/>
    <s v="debvisa"/>
    <s v="debit_card"/>
    <m/>
    <m/>
    <m/>
    <m/>
    <m/>
    <m/>
    <m/>
    <m/>
    <m/>
    <m/>
    <m/>
    <m/>
    <m/>
    <m/>
    <m/>
    <m/>
    <s v="Visa"/>
    <n v="967948"/>
    <n v="192"/>
    <n v="34553001376"/>
    <n v="32732681662"/>
    <n v="42290882"/>
    <n v="8095"/>
    <s v="approved"/>
    <m/>
    <s v="558677XXXXXX8987"/>
    <n v="0"/>
    <s v="PRISMA"/>
    <s v="MASTERCARD"/>
    <n v="42290882"/>
    <d v="2022-01-02T00:00:00"/>
    <d v="2022-01-03T00:00:00"/>
    <s v="ESTANDAR"/>
    <s v="Incluir"/>
    <s v="42290882-558677-8987-03012022-1.500"/>
  </r>
  <r>
    <n v="8998"/>
    <n v="1"/>
    <s v="Visa"/>
    <n v="558769"/>
    <n v="1200"/>
    <s v="2022-01-02T23:13:13-04:00"/>
    <s v="PAYMENT"/>
    <x v="29"/>
    <s v="ARS"/>
    <s v="NONE"/>
    <s v="debvisa"/>
    <s v="debit_card"/>
    <m/>
    <m/>
    <m/>
    <m/>
    <m/>
    <m/>
    <m/>
    <m/>
    <m/>
    <m/>
    <m/>
    <m/>
    <m/>
    <m/>
    <m/>
    <m/>
    <s v="Visa"/>
    <n v="219269"/>
    <n v="548"/>
    <n v="34553002070"/>
    <n v="32732675363"/>
    <n v="32827909"/>
    <n v="4412"/>
    <s v="approved"/>
    <m/>
    <s v="558769XXXXXX8998"/>
    <n v="0"/>
    <s v="PRISMA"/>
    <s v="MASTERCARD"/>
    <n v="32827909"/>
    <d v="2022-01-02T00:00:00"/>
    <d v="2022-01-03T00:00:00"/>
    <s v="ESTANDAR"/>
    <s v="Incluir"/>
    <s v="32827909-558769-8998-03012022-1.200"/>
  </r>
  <r>
    <n v="7865"/>
    <n v="1"/>
    <s v="Visa"/>
    <n v="558769"/>
    <n v="440"/>
    <s v="2022-01-02T23:13:15-04:00"/>
    <s v="PAYMENT"/>
    <x v="30"/>
    <s v="ARS"/>
    <s v="NONE"/>
    <s v="debvisa"/>
    <s v="debit_card"/>
    <m/>
    <m/>
    <m/>
    <m/>
    <m/>
    <m/>
    <m/>
    <m/>
    <m/>
    <m/>
    <m/>
    <m/>
    <m/>
    <m/>
    <m/>
    <m/>
    <s v="Visa"/>
    <n v="274329"/>
    <n v="964"/>
    <n v="34553001594"/>
    <n v="32732675365"/>
    <n v="82341942"/>
    <n v="6971"/>
    <s v="approved"/>
    <m/>
    <s v="558769XXXXXX7865"/>
    <n v="0"/>
    <s v="PRISMA"/>
    <s v="MASTERCARD"/>
    <n v="82341942"/>
    <d v="2022-01-02T00:00:00"/>
    <d v="2022-01-03T00:00:00"/>
    <s v="ESTANDAR"/>
    <s v="Incluir"/>
    <s v="82341942-558769-7865-03012022-440"/>
  </r>
  <r>
    <n v="6998"/>
    <n v="1"/>
    <s v="Visa"/>
    <n v="558677"/>
    <n v="800"/>
    <s v="2022-01-02T23:12:45-04:00"/>
    <s v="PAYMENT"/>
    <x v="31"/>
    <s v="ARS"/>
    <s v="NONE"/>
    <s v="debvisa"/>
    <s v="debit_card"/>
    <m/>
    <m/>
    <m/>
    <m/>
    <m/>
    <m/>
    <m/>
    <m/>
    <m/>
    <m/>
    <m/>
    <m/>
    <m/>
    <m/>
    <m/>
    <m/>
    <s v="Visa"/>
    <n v="956827"/>
    <n v="548"/>
    <n v="34552999638"/>
    <n v="32732684065"/>
    <n v="32827909"/>
    <n v="4763"/>
    <s v="approved"/>
    <m/>
    <s v="558677XXXXXX6998"/>
    <n v="0"/>
    <s v="PRISMA"/>
    <s v="MASTERCARD"/>
    <n v="32827909"/>
    <d v="2022-01-02T00:00:00"/>
    <d v="2022-01-03T00:00:00"/>
    <s v="ESTANDAR"/>
    <s v="Incluir"/>
    <s v="32827909-558677-6998-03012022-800"/>
  </r>
  <r>
    <n v="8757"/>
    <n v="1"/>
    <s v="Visa"/>
    <n v="595586"/>
    <n v="1500"/>
    <s v="2022-01-02T23:13:46-04:00"/>
    <s v="PAYMENT"/>
    <x v="32"/>
    <s v="ARS"/>
    <s v="MP-MKT-7183519119844626"/>
    <s v="debvisa"/>
    <s v="debit_card"/>
    <m/>
    <m/>
    <m/>
    <m/>
    <m/>
    <m/>
    <m/>
    <m/>
    <m/>
    <m/>
    <m/>
    <m/>
    <m/>
    <m/>
    <m/>
    <m/>
    <s v="Visa"/>
    <n v="346390"/>
    <n v="727"/>
    <n v="34553000416"/>
    <n v="32732684539"/>
    <n v="37017811"/>
    <n v="554"/>
    <s v="approved"/>
    <m/>
    <s v="595586XXXXXX8757"/>
    <n v="0"/>
    <s v="PRISMA"/>
    <s v="MASTERCARD"/>
    <n v="37017811"/>
    <d v="2022-01-02T00:00:00"/>
    <d v="2022-01-03T00:00:00"/>
    <s v="ESTANDAR"/>
    <s v="Incluir"/>
    <s v="37017811-595586-8757-03012022-1.500"/>
  </r>
  <r>
    <n v="6685"/>
    <n v="1"/>
    <s v="Visa"/>
    <n v="558766"/>
    <n v="1000"/>
    <s v="2022-01-02T23:13:17-04:00"/>
    <s v="PAYMENT"/>
    <x v="33"/>
    <s v="ARS"/>
    <s v="NONE"/>
    <s v="debvisa"/>
    <s v="debit_card"/>
    <m/>
    <m/>
    <m/>
    <m/>
    <m/>
    <m/>
    <m/>
    <m/>
    <m/>
    <m/>
    <m/>
    <m/>
    <m/>
    <m/>
    <m/>
    <m/>
    <s v="Visa"/>
    <n v="395864"/>
    <n v="969"/>
    <n v="34553000212"/>
    <n v="32732680210"/>
    <n v="82341942"/>
    <n v="6363"/>
    <s v="approved"/>
    <m/>
    <s v="558766XXXXXX6685"/>
    <n v="0"/>
    <s v="PRISMA"/>
    <s v="MASTERCARD"/>
    <n v="82341942"/>
    <d v="2022-01-02T00:00:00"/>
    <d v="2022-01-03T00:00:00"/>
    <s v="ESTANDAR"/>
    <s v="Incluir"/>
    <s v="82341942-558766-6685-03012022-1.000"/>
  </r>
  <r>
    <n v="58"/>
    <n v="3"/>
    <s v="Mastercard"/>
    <n v="598958"/>
    <n v="500"/>
    <s v="2022-01-02T23:12:46-04:00"/>
    <s v="PAYMENT"/>
    <x v="34"/>
    <s v="ARS"/>
    <s v="NONE"/>
    <s v="maestro"/>
    <s v="debit_card"/>
    <m/>
    <m/>
    <m/>
    <m/>
    <m/>
    <m/>
    <m/>
    <m/>
    <m/>
    <m/>
    <m/>
    <m/>
    <m/>
    <m/>
    <m/>
    <m/>
    <s v="Visa"/>
    <n v="344574"/>
    <n v="880"/>
    <n v="34552997468"/>
    <n v="32732674857"/>
    <n v="45725041"/>
    <n v="2181"/>
    <s v="approved"/>
    <m/>
    <s v="598958XXXXXX58"/>
    <n v="0"/>
    <s v="PRISMA"/>
    <s v="MASTERCARD"/>
    <n v="45725041"/>
    <d v="2022-01-02T00:00:00"/>
    <d v="2022-01-03T00:00:00"/>
    <s v="ESTANDAR"/>
    <s v="Incluir"/>
    <s v="45725041-598958-58-03012022-500"/>
  </r>
  <r>
    <n v="9677"/>
    <n v="5"/>
    <s v="Naranja"/>
    <n v="597988"/>
    <n v="326.36"/>
    <s v="2022-01-02T23:13:46-04:00"/>
    <s v="PAYMENT"/>
    <x v="35"/>
    <s v="ARS"/>
    <s v="NONE"/>
    <s v="visa"/>
    <s v="credit_card"/>
    <m/>
    <m/>
    <m/>
    <m/>
    <m/>
    <m/>
    <m/>
    <m/>
    <m/>
    <m/>
    <m/>
    <m/>
    <m/>
    <m/>
    <m/>
    <m/>
    <s v="Visa"/>
    <n v="777395"/>
    <n v="364"/>
    <n v="34553002705"/>
    <n v="32732680246"/>
    <n v="39725643"/>
    <n v="1227"/>
    <s v="approved"/>
    <m/>
    <s v="597988XXXXXX9677"/>
    <n v="0"/>
    <s v="PRISMA"/>
    <s v="MASTERCARD"/>
    <n v="39725643"/>
    <d v="2022-01-02T00:00:00"/>
    <d v="2022-01-03T00:00:00"/>
    <s v="ESTANDAR"/>
    <s v="Incluir"/>
    <s v="39725643-597988-9677-03012022-326"/>
  </r>
  <r>
    <n v="7677"/>
    <n v="1"/>
    <s v="Visa"/>
    <n v="595968"/>
    <n v="2000"/>
    <s v="2022-01-02T23:13:42-04:00"/>
    <s v="PAYMENT"/>
    <x v="36"/>
    <s v="ARS"/>
    <s v="NONE"/>
    <s v="debvisa"/>
    <s v="debit_card"/>
    <m/>
    <m/>
    <m/>
    <m/>
    <m/>
    <m/>
    <m/>
    <m/>
    <m/>
    <m/>
    <m/>
    <m/>
    <m/>
    <m/>
    <m/>
    <m/>
    <s v="Visa"/>
    <n v="233635"/>
    <n v="193"/>
    <n v="34553002670"/>
    <n v="32732690434"/>
    <n v="42290882"/>
    <n v="7158"/>
    <s v="approved"/>
    <m/>
    <s v="595968XXXXXX7677"/>
    <n v="0"/>
    <s v="PRISMA"/>
    <s v="MASTERCARD"/>
    <n v="42290882"/>
    <d v="2022-01-02T00:00:00"/>
    <d v="2022-01-03T00:00:00"/>
    <s v="ESTANDAR"/>
    <s v="Incluir"/>
    <s v="42290882-595968-7677-03012022-2.000"/>
  </r>
  <r>
    <n v="5967"/>
    <n v="1"/>
    <s v="Visa"/>
    <n v="558769"/>
    <n v="645"/>
    <s v="2022-01-02T23:12:47-04:00"/>
    <s v="PAYMENT"/>
    <x v="37"/>
    <s v="ARS"/>
    <s v="NONE"/>
    <s v="debvisa"/>
    <s v="debit_card"/>
    <m/>
    <m/>
    <m/>
    <m/>
    <m/>
    <m/>
    <m/>
    <m/>
    <m/>
    <m/>
    <m/>
    <m/>
    <m/>
    <m/>
    <m/>
    <m/>
    <s v="Visa"/>
    <n v="490173"/>
    <n v="192"/>
    <n v="34552997478"/>
    <n v="32732675334"/>
    <n v="42290882"/>
    <n v="1019"/>
    <s v="approved"/>
    <m/>
    <s v="558769XXXXXX5967"/>
    <n v="0"/>
    <s v="PRISMA"/>
    <s v="MASTERCARD"/>
    <n v="42290882"/>
    <d v="2022-01-02T00:00:00"/>
    <d v="2022-01-03T00:00:00"/>
    <s v="ESTANDAR"/>
    <s v="Incluir"/>
    <s v="42290882-558769-5967-03012022-645"/>
  </r>
  <r>
    <n v="9889"/>
    <n v="1"/>
    <s v="Visa"/>
    <n v="558766"/>
    <n v="12598"/>
    <s v="2022-01-02T23:12:44-04:00"/>
    <s v="PAYMENT"/>
    <x v="38"/>
    <s v="ARS"/>
    <s v="NONE"/>
    <s v="debvisa"/>
    <s v="debit_card"/>
    <m/>
    <m/>
    <m/>
    <m/>
    <m/>
    <m/>
    <m/>
    <m/>
    <m/>
    <m/>
    <m/>
    <m/>
    <m/>
    <m/>
    <m/>
    <m/>
    <s v="Visa"/>
    <n v="243571"/>
    <n v="420"/>
    <n v="34552996979"/>
    <n v="32732687938"/>
    <n v="37017811"/>
    <n v="1786"/>
    <s v="approved"/>
    <m/>
    <s v="558766XXXXXX9889"/>
    <n v="0"/>
    <s v="PRISMA"/>
    <s v="MASTERCARD"/>
    <n v="37017811"/>
    <d v="2022-01-02T00:00:00"/>
    <d v="2022-01-03T00:00:00"/>
    <s v="ESTANDAR"/>
    <s v="Incluir"/>
    <s v="37017811-558766-9889-03012022-12.598"/>
  </r>
  <r>
    <n v="9"/>
    <n v="1"/>
    <s v="Visa"/>
    <n v="595896"/>
    <n v="3000"/>
    <s v="2022-01-02T23:13:44-04:00"/>
    <s v="PAYMENT"/>
    <x v="39"/>
    <s v="ARS"/>
    <s v="NONE"/>
    <s v="debvisa"/>
    <s v="debit_card"/>
    <m/>
    <m/>
    <m/>
    <m/>
    <m/>
    <m/>
    <m/>
    <m/>
    <m/>
    <m/>
    <m/>
    <m/>
    <m/>
    <m/>
    <m/>
    <m/>
    <s v="Visa"/>
    <n v="739154"/>
    <n v="724"/>
    <n v="34553001804"/>
    <n v="32732684130"/>
    <n v="37776721"/>
    <n v="4079"/>
    <s v="approved"/>
    <m/>
    <s v="595896XXXXXX9"/>
    <n v="0"/>
    <s v="PRISMA"/>
    <s v="MASTERCARD"/>
    <n v="37776721"/>
    <d v="2022-01-02T00:00:00"/>
    <d v="2022-01-03T00:00:00"/>
    <s v="ESTANDAR"/>
    <s v="Incluir"/>
    <s v="37776721-595896-9-03012022-3.000"/>
  </r>
  <r>
    <n v="7758"/>
    <n v="310"/>
    <s v="Banco Santander"/>
    <n v="595978"/>
    <n v="4211.6099999999997"/>
    <s v="2022-01-02T23:12:46-04:00"/>
    <s v="PAYMENT"/>
    <x v="40"/>
    <s v="ARS"/>
    <s v="NONE"/>
    <s v="visa"/>
    <s v="credit_card"/>
    <s v="Visa"/>
    <n v="82"/>
    <n v="727"/>
    <n v="34552998391"/>
    <n v="33628409696"/>
    <n v="37017811"/>
    <n v="37017811"/>
    <n v="9732"/>
    <s v="approved"/>
    <s v="Visa"/>
    <s v="82"/>
    <n v="727"/>
    <n v="34552998391"/>
    <n v="31633798656"/>
    <n v="37017811"/>
    <n v="9733"/>
    <m/>
    <m/>
    <m/>
    <m/>
    <m/>
    <m/>
    <m/>
    <m/>
    <n v="82"/>
    <s v="595978XXXXXX7758"/>
    <s v="82"/>
    <s v="PRISMA"/>
    <s v="MASTERCARD"/>
    <n v="37017811"/>
    <d v="2022-01-02T00:00:00"/>
    <d v="2022-01-03T00:00:00"/>
    <s v="ESTANDAR"/>
    <s v="Incluir"/>
    <s v="37017811-595978-7758-03012022-4.212"/>
  </r>
  <r>
    <n v="9997"/>
    <n v="3"/>
    <s v="Mastercard"/>
    <n v="556778"/>
    <n v="689.32"/>
    <s v="2022-01-02T23:13:18-04:00"/>
    <s v="PAYMENT"/>
    <x v="15"/>
    <s v="ARS"/>
    <s v="NONE"/>
    <s v="debmaster"/>
    <s v="debit_card"/>
    <m/>
    <m/>
    <m/>
    <m/>
    <m/>
    <m/>
    <m/>
    <m/>
    <m/>
    <m/>
    <m/>
    <m/>
    <m/>
    <m/>
    <m/>
    <m/>
    <s v="Visa"/>
    <n v="430276"/>
    <n v="774"/>
    <n v="34553001608"/>
    <n v="32732687975"/>
    <n v="82336660"/>
    <n v="5977"/>
    <s v="approved"/>
    <m/>
    <s v="556778XXXXXX9997"/>
    <n v="0"/>
    <s v="PRISMA"/>
    <s v="MASTERCARD"/>
    <n v="82336660"/>
    <d v="2022-01-02T00:00:00"/>
    <d v="2022-01-03T00:00:00"/>
    <s v="ESTANDAR"/>
    <s v="Incluir"/>
    <s v="82336660-556778-9997-03012022-689"/>
  </r>
  <r>
    <n v="77"/>
    <n v="1"/>
    <s v="Visa"/>
    <n v="588559"/>
    <n v="4167.8"/>
    <s v="2022-01-02T23:12:49-04:00"/>
    <s v="PAYMENT"/>
    <x v="27"/>
    <s v="ARS"/>
    <s v="MELI"/>
    <s v="debvisa"/>
    <s v="debit_card"/>
    <m/>
    <m/>
    <m/>
    <m/>
    <m/>
    <m/>
    <m/>
    <m/>
    <m/>
    <m/>
    <m/>
    <m/>
    <m/>
    <m/>
    <m/>
    <m/>
    <s v="Visa"/>
    <n v="170130"/>
    <n v="548"/>
    <n v="34552998810"/>
    <n v="32732687948"/>
    <n v="32827909"/>
    <n v="4974"/>
    <s v="approved"/>
    <m/>
    <s v="588559XXXXXX77"/>
    <n v="0"/>
    <s v="PRISMA"/>
    <s v="MASTERCARD"/>
    <n v="32827909"/>
    <d v="2022-01-02T00:00:00"/>
    <d v="2022-01-03T00:00:00"/>
    <s v="ESTANDAR"/>
    <s v="Incluir"/>
    <s v="32827909-588559-77-03012022-4.168"/>
  </r>
  <r>
    <n v="9968"/>
    <n v="1"/>
    <s v="Visa"/>
    <n v="588559"/>
    <n v="1498.99"/>
    <s v="2022-01-02T23:12:48-04:00"/>
    <s v="PAYMENT"/>
    <x v="41"/>
    <s v="ARS"/>
    <s v="MELI"/>
    <s v="debvisa"/>
    <s v="debit_card"/>
    <m/>
    <m/>
    <m/>
    <m/>
    <m/>
    <m/>
    <m/>
    <m/>
    <m/>
    <m/>
    <m/>
    <m/>
    <m/>
    <m/>
    <m/>
    <m/>
    <s v="Visa"/>
    <n v="772084"/>
    <n v="548"/>
    <n v="34552990894"/>
    <n v="32732669798"/>
    <n v="32827909"/>
    <n v="5454"/>
    <s v="approved"/>
    <m/>
    <s v="588559XXXXXX9968"/>
    <n v="0"/>
    <s v="PRISMA"/>
    <s v="MASTERCARD"/>
    <n v="32827909"/>
    <d v="2022-01-02T00:00:00"/>
    <d v="2022-01-03T00:00:00"/>
    <s v="ESTANDAR"/>
    <s v="Incluir"/>
    <s v="32827909-588559-9968-03012022-1.499"/>
  </r>
  <r>
    <n v="8696"/>
    <n v="1"/>
    <s v="Visa"/>
    <n v="557596"/>
    <n v="3600"/>
    <s v="2022-01-02T23:13:16-04:00"/>
    <s v="PAYMENT"/>
    <x v="42"/>
    <s v="ARS"/>
    <s v="MELI"/>
    <s v="debvisa"/>
    <s v="debit_card"/>
    <m/>
    <m/>
    <m/>
    <m/>
    <m/>
    <m/>
    <m/>
    <m/>
    <m/>
    <m/>
    <m/>
    <m/>
    <m/>
    <m/>
    <m/>
    <m/>
    <s v="Visa"/>
    <n v="114529"/>
    <n v="237"/>
    <n v="34552994267"/>
    <n v="32732668880"/>
    <n v="32827909"/>
    <n v="2289"/>
    <s v="approved"/>
    <m/>
    <s v="557596XXXXXX8696"/>
    <n v="0"/>
    <s v="PRISMA"/>
    <s v="MASTERCARD"/>
    <n v="32827909"/>
    <d v="2022-01-02T00:00:00"/>
    <d v="2022-01-03T00:00:00"/>
    <s v="ESTANDAR"/>
    <s v="Incluir"/>
    <s v="32827909-557596-8696-03012022-3.600"/>
  </r>
  <r>
    <n v="8789"/>
    <n v="1"/>
    <s v="Visa"/>
    <n v="558766"/>
    <n v="530"/>
    <s v="2022-01-02T23:12:43-04:00"/>
    <s v="PAYMENT"/>
    <x v="43"/>
    <s v="ARS"/>
    <s v="NONE"/>
    <s v="debvisa"/>
    <s v="debit_card"/>
    <m/>
    <m/>
    <m/>
    <m/>
    <m/>
    <m/>
    <m/>
    <m/>
    <m/>
    <m/>
    <m/>
    <m/>
    <m/>
    <m/>
    <m/>
    <m/>
    <s v="Visa"/>
    <n v="151037"/>
    <n v="966"/>
    <n v="34552997453"/>
    <n v="32732681595"/>
    <n v="82341942"/>
    <n v="5348"/>
    <s v="approved"/>
    <m/>
    <s v="558766XXXXXX8789"/>
    <n v="0"/>
    <s v="PRISMA"/>
    <s v="MASTERCARD"/>
    <n v="82341942"/>
    <d v="2022-01-02T00:00:00"/>
    <d v="2022-01-03T00:00:00"/>
    <s v="ESTANDAR"/>
    <s v="Incluir"/>
    <s v="82341942-558766-8789-03012022-530"/>
  </r>
  <r>
    <n v="6575"/>
    <n v="1"/>
    <s v="Visa"/>
    <n v="558777"/>
    <n v="4794.33"/>
    <s v="2022-01-02T23:12:45-04:00"/>
    <s v="PAYMENT"/>
    <x v="44"/>
    <s v="ARS"/>
    <s v="NONE"/>
    <s v="debvisa"/>
    <s v="debit_card"/>
    <m/>
    <m/>
    <m/>
    <m/>
    <m/>
    <m/>
    <m/>
    <m/>
    <m/>
    <m/>
    <m/>
    <m/>
    <m/>
    <m/>
    <m/>
    <m/>
    <s v="Visa"/>
    <n v="774036"/>
    <n v="118"/>
    <n v="34552996986"/>
    <n v="32732674371"/>
    <n v="37017811"/>
    <n v="1022"/>
    <s v="approved"/>
    <m/>
    <s v="558777XXXXXX6575"/>
    <n v="0"/>
    <s v="PRISMA"/>
    <s v="MASTERCARD"/>
    <n v="37017811"/>
    <d v="2022-01-02T00:00:00"/>
    <d v="2022-01-03T00:00:00"/>
    <s v="ESTANDAR"/>
    <s v="Incluir"/>
    <s v="37017811-558777-6575-03012022-4.794"/>
  </r>
  <r>
    <n v="8987"/>
    <n v="1"/>
    <s v="Visa"/>
    <n v="558765"/>
    <n v="3000"/>
    <s v="2022-01-02T23:12:45-04:00"/>
    <s v="PAYMENT"/>
    <x v="45"/>
    <s v="ARS"/>
    <s v="NONE"/>
    <s v="debvisa"/>
    <s v="debit_card"/>
    <m/>
    <m/>
    <m/>
    <m/>
    <m/>
    <m/>
    <m/>
    <m/>
    <m/>
    <m/>
    <m/>
    <m/>
    <m/>
    <m/>
    <m/>
    <m/>
    <s v="Visa"/>
    <n v="594666"/>
    <n v="273"/>
    <n v="34552998386"/>
    <n v="32732674373"/>
    <n v="33073271"/>
    <n v="6"/>
    <s v="approved"/>
    <m/>
    <s v="558765XXXXXX8987"/>
    <n v="0"/>
    <s v="PRISMA"/>
    <s v="MASTERCARD"/>
    <n v="33073271"/>
    <d v="2022-01-02T00:00:00"/>
    <d v="2022-01-03T00:00:00"/>
    <s v="ESTANDAR"/>
    <s v="Incluir"/>
    <s v="33073271-558765-8987-03012022-3.000"/>
  </r>
  <r>
    <n v="8975"/>
    <n v="3"/>
    <s v="Mastercard"/>
    <n v="598958"/>
    <n v="500"/>
    <s v="2022-01-02T23:12:46-04:00"/>
    <s v="PAYMENT"/>
    <x v="46"/>
    <s v="ARS"/>
    <s v="NONE"/>
    <s v="maestro"/>
    <s v="debit_card"/>
    <m/>
    <m/>
    <m/>
    <m/>
    <m/>
    <m/>
    <m/>
    <m/>
    <m/>
    <m/>
    <m/>
    <m/>
    <m/>
    <m/>
    <m/>
    <m/>
    <s v="Visa"/>
    <n v="410094"/>
    <n v="876"/>
    <n v="34552999644"/>
    <n v="32732677220"/>
    <n v="45725041"/>
    <n v="1235"/>
    <s v="approved"/>
    <m/>
    <s v="598958XXXXXX8975"/>
    <n v="0"/>
    <s v="PRISMA"/>
    <s v="MASTERCARD"/>
    <n v="45725041"/>
    <d v="2022-01-02T00:00:00"/>
    <d v="2022-01-03T00:00:00"/>
    <s v="ESTANDAR"/>
    <s v="Incluir"/>
    <s v="45725041-598958-8975-03012022-500"/>
  </r>
  <r>
    <n v="8965"/>
    <n v="1044"/>
    <s v="Banco Provincia"/>
    <n v="555856"/>
    <n v="588.76"/>
    <s v="2022-01-02T23:12:45-04:00"/>
    <s v="PAYMENT"/>
    <x v="35"/>
    <s v="ARS"/>
    <s v="NONE"/>
    <s v="visa"/>
    <s v="credit_card"/>
    <m/>
    <m/>
    <m/>
    <m/>
    <m/>
    <m/>
    <m/>
    <m/>
    <m/>
    <m/>
    <m/>
    <m/>
    <m/>
    <m/>
    <m/>
    <m/>
    <s v="Visa"/>
    <n v="83"/>
    <n v="854"/>
    <n v="34552999224"/>
    <n v="32732680170"/>
    <n v="39725643"/>
    <n v="4513"/>
    <s v="approved"/>
    <m/>
    <s v="555856XXXXXX8965"/>
    <n v="0"/>
    <s v="PRISMA"/>
    <s v="MASTERCARD"/>
    <n v="39725643"/>
    <d v="2022-01-02T00:00:00"/>
    <d v="2022-01-03T00:00:00"/>
    <s v="ESTANDAR"/>
    <s v="Incluir"/>
    <s v="39725643-555856-8965-03012022-589"/>
  </r>
  <r>
    <n v="7758"/>
    <n v="310"/>
    <s v="Banco Santander"/>
    <n v="595978"/>
    <n v="4211.6099999999997"/>
    <s v="2022-01-02T23:12:46-04:00"/>
    <s v="PAYMENT"/>
    <x v="40"/>
    <s v="ARS"/>
    <s v="NONE"/>
    <s v="visa"/>
    <s v="credit_card"/>
    <s v="Visa"/>
    <n v="82"/>
    <n v="727"/>
    <n v="34552998391"/>
    <n v="33628409696"/>
    <n v="37017811"/>
    <n v="37017811"/>
    <n v="9732"/>
    <s v="approved"/>
    <s v="Visa"/>
    <s v="82"/>
    <n v="727"/>
    <n v="34552998391"/>
    <n v="31633798656"/>
    <n v="37017811"/>
    <n v="9733"/>
    <m/>
    <m/>
    <m/>
    <m/>
    <m/>
    <m/>
    <m/>
    <m/>
    <n v="82"/>
    <s v="595978XXXXXX7758"/>
    <s v="82"/>
    <s v="PRISMA"/>
    <s v="MASTERCARD"/>
    <n v="37017811"/>
    <d v="2022-01-02T00:00:00"/>
    <d v="2022-01-03T00:00:00"/>
    <s v="ESTANDAR"/>
    <s v="Incluir"/>
    <s v="37017811-595978-7758-03012022-4.212"/>
  </r>
  <r>
    <n v="8969"/>
    <n v="1"/>
    <s v="Visa"/>
    <n v="557558"/>
    <n v="3795"/>
    <s v="2022-01-02T23:12:47-04:00"/>
    <s v="PAYMENT"/>
    <x v="47"/>
    <s v="ARS"/>
    <s v="NONE"/>
    <s v="debvisa"/>
    <s v="debit_card"/>
    <m/>
    <m/>
    <m/>
    <m/>
    <m/>
    <m/>
    <m/>
    <m/>
    <m/>
    <m/>
    <m/>
    <m/>
    <m/>
    <m/>
    <m/>
    <m/>
    <s v="Visa"/>
    <n v="739676"/>
    <n v="969"/>
    <n v="34552999237"/>
    <n v="32732683080"/>
    <n v="82341942"/>
    <n v="3284"/>
    <s v="approved"/>
    <m/>
    <s v="557558XXXXXX8969"/>
    <n v="0"/>
    <s v="PRISMA"/>
    <s v="MASTERCARD"/>
    <n v="82341942"/>
    <d v="2022-01-02T00:00:00"/>
    <d v="2022-01-03T00:00:00"/>
    <s v="ESTANDAR"/>
    <s v="Incluir"/>
    <s v="82341942-557558-8969-03012022-3.795"/>
  </r>
  <r>
    <n v="6979"/>
    <n v="1"/>
    <s v="Visa"/>
    <n v="558765"/>
    <n v="900"/>
    <s v="2022-01-02T23:12:49-04:00"/>
    <s v="PAYMENT"/>
    <x v="48"/>
    <s v="ARS"/>
    <s v="NONE"/>
    <s v="debvisa"/>
    <s v="debit_card"/>
    <m/>
    <m/>
    <m/>
    <m/>
    <m/>
    <m/>
    <m/>
    <m/>
    <m/>
    <m/>
    <m/>
    <m/>
    <m/>
    <m/>
    <m/>
    <m/>
    <s v="Visa"/>
    <n v="581249"/>
    <n v="547"/>
    <n v="34552997905"/>
    <n v="32732687942"/>
    <n v="32827909"/>
    <n v="4318"/>
    <s v="approved"/>
    <m/>
    <s v="558765XXXXXX6979"/>
    <n v="0"/>
    <s v="PRISMA"/>
    <s v="MASTERCARD"/>
    <n v="32827909"/>
    <d v="2022-01-02T00:00:00"/>
    <d v="2022-01-03T00:00:00"/>
    <s v="ESTANDAR"/>
    <s v="Incluir"/>
    <s v="32827909-558765-6979-03012022-900"/>
  </r>
  <r>
    <n v="8987"/>
    <n v="1"/>
    <s v="Visa"/>
    <n v="569888"/>
    <n v="100"/>
    <s v="2022-01-02T23:12:48-04:00"/>
    <s v="PAYMENT"/>
    <x v="49"/>
    <s v="ARS"/>
    <s v="NONE"/>
    <s v="debvisa"/>
    <s v="debit_card"/>
    <m/>
    <m/>
    <m/>
    <m/>
    <m/>
    <m/>
    <m/>
    <m/>
    <m/>
    <m/>
    <m/>
    <m/>
    <m/>
    <m/>
    <m/>
    <m/>
    <s v="Visa"/>
    <n v="966954"/>
    <n v="548"/>
    <n v="34552997488"/>
    <n v="32732677224"/>
    <n v="32827909"/>
    <n v="5555"/>
    <s v="approved"/>
    <m/>
    <s v="569888XXXXXX8987"/>
    <n v="0"/>
    <s v="PRISMA"/>
    <s v="MASTERCARD"/>
    <n v="32827909"/>
    <d v="2022-01-02T00:00:00"/>
    <d v="2022-01-03T00:00:00"/>
    <s v="ESTANDAR"/>
    <s v="Incluir"/>
    <s v="32827909-569888-8987-03012022-100"/>
  </r>
  <r>
    <n v="5755"/>
    <n v="12468"/>
    <s v="Tarjeta Mercado Pago"/>
    <n v="555769"/>
    <n v="1730"/>
    <s v="2022-01-02T23:12:48-04:00"/>
    <s v="PAYMENT"/>
    <x v="50"/>
    <s v="ARS"/>
    <s v="NONE"/>
    <s v="master"/>
    <s v="credit_card"/>
    <m/>
    <m/>
    <m/>
    <m/>
    <m/>
    <m/>
    <m/>
    <m/>
    <m/>
    <m/>
    <m/>
    <m/>
    <m/>
    <m/>
    <m/>
    <m/>
    <s v="Visa"/>
    <n v="265444"/>
    <n v="415"/>
    <n v="34552999650"/>
    <n v="32732684068"/>
    <n v="47838149"/>
    <n v="4295"/>
    <s v="approved"/>
    <m/>
    <s v="555769XXXXXX5755"/>
    <n v="0"/>
    <s v="PRISMA"/>
    <s v="MASTERCARD"/>
    <n v="47838149"/>
    <d v="2022-01-02T00:00:00"/>
    <d v="2022-01-03T00:00:00"/>
    <s v="ESTANDAR"/>
    <s v="Incluir"/>
    <s v="47838149-555769-5755-03012022-1.730"/>
  </r>
  <r>
    <n v="8997"/>
    <n v="1"/>
    <s v="Visa"/>
    <n v="595675"/>
    <n v="3000"/>
    <s v="2022-01-02T23:12:47-04:00"/>
    <s v="PAYMENT"/>
    <x v="51"/>
    <s v="ARS"/>
    <s v="NONE"/>
    <s v="debvisa"/>
    <s v="debit_card"/>
    <m/>
    <m/>
    <m/>
    <m/>
    <m/>
    <m/>
    <m/>
    <m/>
    <m/>
    <m/>
    <m/>
    <m/>
    <m/>
    <m/>
    <m/>
    <m/>
    <s v="Visa"/>
    <n v="725705"/>
    <n v="446"/>
    <n v="34552997904"/>
    <n v="32732673871"/>
    <n v="37776721"/>
    <n v="7990"/>
    <s v="approved"/>
    <m/>
    <s v="595675XXXXXX8997"/>
    <n v="0"/>
    <s v="PRISMA"/>
    <s v="MASTERCARD"/>
    <n v="37776721"/>
    <d v="2022-01-02T00:00:00"/>
    <d v="2022-01-03T00:00:00"/>
    <s v="ESTANDAR"/>
    <s v="Incluir"/>
    <s v="37776721-595675-8997-03012022-3.000"/>
  </r>
  <r>
    <n v="8795"/>
    <n v="1"/>
    <s v="Visa"/>
    <n v="558769"/>
    <n v="1680"/>
    <s v="2022-01-02T23:12:45-04:00"/>
    <s v="PAYMENT"/>
    <x v="52"/>
    <s v="ARS"/>
    <s v="NONE"/>
    <s v="debvisa"/>
    <s v="debit_card"/>
    <m/>
    <m/>
    <m/>
    <m/>
    <m/>
    <m/>
    <m/>
    <m/>
    <m/>
    <m/>
    <m/>
    <m/>
    <m/>
    <m/>
    <m/>
    <m/>
    <s v="Visa"/>
    <n v="462589"/>
    <n v="727"/>
    <n v="34552999226"/>
    <n v="32732687449"/>
    <n v="37017811"/>
    <n v="552"/>
    <s v="approved"/>
    <m/>
    <s v="558769XXXXXX8795"/>
    <n v="0"/>
    <s v="PRISMA"/>
    <s v="MASTERCARD"/>
    <n v="37017811"/>
    <d v="2022-01-02T00:00:00"/>
    <d v="2022-01-03T00:00:00"/>
    <s v="ESTANDAR"/>
    <s v="Incluir"/>
    <s v="37017811-558769-8795-03012022-1.680"/>
  </r>
  <r>
    <n v="9968"/>
    <n v="1"/>
    <s v="Visa"/>
    <n v="588559"/>
    <n v="1498.99"/>
    <s v="2022-01-02T23:12:48-04:00"/>
    <s v="PAYMENT"/>
    <x v="41"/>
    <s v="ARS"/>
    <s v="MELI"/>
    <s v="debvisa"/>
    <s v="debit_card"/>
    <m/>
    <m/>
    <m/>
    <m/>
    <m/>
    <m/>
    <m/>
    <m/>
    <m/>
    <m/>
    <m/>
    <m/>
    <m/>
    <m/>
    <m/>
    <m/>
    <s v="Visa"/>
    <n v="772084"/>
    <n v="548"/>
    <n v="34552990894"/>
    <n v="32732669798"/>
    <n v="32827909"/>
    <n v="5454"/>
    <s v="approved"/>
    <m/>
    <s v="588559XXXXXX9968"/>
    <n v="0"/>
    <s v="PRISMA"/>
    <s v="MASTERCARD"/>
    <n v="32827909"/>
    <d v="2022-01-02T00:00:00"/>
    <d v="2022-01-03T00:00:00"/>
    <s v="ESTANDAR"/>
    <s v="Incluir"/>
    <s v="32827909-588559-9968-03012022-1.499"/>
  </r>
  <r>
    <n v="8997"/>
    <n v="1"/>
    <s v="Visa"/>
    <n v="558677"/>
    <n v="3760"/>
    <s v="2022-01-02T23:12:48-04:00"/>
    <s v="PAYMENT"/>
    <x v="53"/>
    <s v="ARS"/>
    <s v="NONE"/>
    <s v="debvisa"/>
    <s v="debit_card"/>
    <m/>
    <m/>
    <m/>
    <m/>
    <m/>
    <m/>
    <m/>
    <m/>
    <m/>
    <m/>
    <m/>
    <m/>
    <m/>
    <m/>
    <m/>
    <m/>
    <s v="Visa"/>
    <n v="961106"/>
    <n v="969"/>
    <n v="34552998781"/>
    <n v="32732687944"/>
    <n v="82341942"/>
    <n v="8146"/>
    <s v="approved"/>
    <m/>
    <s v="558677XXXXXX8997"/>
    <n v="0"/>
    <s v="PRISMA"/>
    <s v="MASTERCARD"/>
    <n v="82341942"/>
    <d v="2022-01-02T00:00:00"/>
    <d v="2022-01-03T00:00:00"/>
    <s v="ESTANDAR"/>
    <s v="Incluir"/>
    <s v="82341942-558677-8997-03012022-3.760"/>
  </r>
  <r>
    <n v="9998"/>
    <n v="1"/>
    <s v="Visa"/>
    <n v="558765"/>
    <n v="9270"/>
    <s v="2022-01-02T23:12:46-04:00"/>
    <s v="PAYMENT"/>
    <x v="44"/>
    <s v="ARS"/>
    <s v="NONE"/>
    <s v="debvisa"/>
    <s v="debit_card"/>
    <m/>
    <m/>
    <m/>
    <m/>
    <m/>
    <m/>
    <m/>
    <m/>
    <m/>
    <m/>
    <m/>
    <m/>
    <m/>
    <m/>
    <m/>
    <m/>
    <s v="Visa"/>
    <n v="434065"/>
    <n v="728"/>
    <n v="34552997889"/>
    <n v="32732681599"/>
    <n v="37017811"/>
    <n v="9667"/>
    <s v="approved"/>
    <m/>
    <s v="558765XXXXXX9998"/>
    <n v="0"/>
    <s v="PRISMA"/>
    <s v="MASTERCARD"/>
    <n v="37017811"/>
    <d v="2022-01-02T00:00:00"/>
    <d v="2022-01-03T00:00:00"/>
    <s v="ESTANDAR"/>
    <s v="Incluir"/>
    <s v="37017811-558765-9998-03012022-9.270"/>
  </r>
  <r>
    <n v="7876"/>
    <n v="1"/>
    <s v="Visa"/>
    <n v="586679"/>
    <n v="2150"/>
    <s v="2022-01-02T23:12:50-04:00"/>
    <s v="PAYMENT"/>
    <x v="54"/>
    <s v="ARS"/>
    <s v="NONE"/>
    <s v="debvisa"/>
    <s v="debit_card"/>
    <m/>
    <m/>
    <m/>
    <m/>
    <m/>
    <m/>
    <m/>
    <m/>
    <m/>
    <m/>
    <m/>
    <m/>
    <m/>
    <m/>
    <m/>
    <m/>
    <s v="Visa"/>
    <n v="613561"/>
    <n v="550"/>
    <n v="34553000522"/>
    <n v="32732674378"/>
    <n v="32827909"/>
    <n v="4629"/>
    <s v="approved"/>
    <m/>
    <s v="586679XXXXXX7876"/>
    <n v="0"/>
    <s v="PRISMA"/>
    <s v="MASTERCARD"/>
    <n v="32827909"/>
    <d v="2022-01-02T00:00:00"/>
    <d v="2022-01-03T00:00:00"/>
    <s v="ESTANDAR"/>
    <s v="Incluir"/>
    <s v="32827909-586679-7876-03012022-2.150"/>
  </r>
  <r>
    <n v="758"/>
    <n v="1"/>
    <s v="Visa"/>
    <n v="558758"/>
    <n v="760"/>
    <s v="2022-01-02T23:12:51-04:00"/>
    <s v="PAYMENT"/>
    <x v="55"/>
    <s v="ARS"/>
    <s v="NONE"/>
    <s v="debvisa"/>
    <s v="debit_card"/>
    <m/>
    <m/>
    <m/>
    <m/>
    <m/>
    <m/>
    <m/>
    <m/>
    <m/>
    <m/>
    <m/>
    <m/>
    <m/>
    <m/>
    <m/>
    <m/>
    <s v="Visa"/>
    <n v="763809"/>
    <n v="968"/>
    <n v="34552997510"/>
    <n v="32732684073"/>
    <n v="82341942"/>
    <n v="8690"/>
    <s v="approved"/>
    <m/>
    <s v="558758XXXXXX758"/>
    <n v="0"/>
    <s v="PRISMA"/>
    <s v="MASTERCARD"/>
    <n v="82341942"/>
    <d v="2022-01-02T00:00:00"/>
    <d v="2022-01-03T00:00:00"/>
    <s v="ESTANDAR"/>
    <s v="Incluir"/>
    <s v="82341942-558758-758-03012022-760"/>
  </r>
  <r>
    <n v="9566"/>
    <n v="1"/>
    <s v="Visa"/>
    <n v="588559"/>
    <n v="32600"/>
    <s v="2022-01-02T23:12:53-04:00"/>
    <s v="PAYMENT"/>
    <x v="15"/>
    <s v="ARS"/>
    <s v="NONE"/>
    <s v="debvisa"/>
    <s v="debit_card"/>
    <m/>
    <m/>
    <m/>
    <m/>
    <m/>
    <m/>
    <m/>
    <m/>
    <m/>
    <m/>
    <m/>
    <m/>
    <m/>
    <m/>
    <m/>
    <m/>
    <s v="Visa"/>
    <n v="739263"/>
    <n v="727"/>
    <n v="34553001023"/>
    <n v="32732680181"/>
    <n v="37017811"/>
    <n v="9998"/>
    <s v="approved"/>
    <m/>
    <s v="588559XXXXXX9566"/>
    <n v="0"/>
    <s v="PRISMA"/>
    <s v="MASTERCARD"/>
    <n v="37017811"/>
    <d v="2022-01-02T00:00:00"/>
    <d v="2022-01-03T00:00:00"/>
    <s v="ESTANDAR"/>
    <s v="Incluir"/>
    <s v="37017811-588559-9566-03012022-32.600"/>
  </r>
  <r>
    <n v="8999"/>
    <n v="1"/>
    <s v="Visa"/>
    <n v="569888"/>
    <n v="200"/>
    <s v="2022-01-02T23:12:53-04:00"/>
    <s v="PAYMENT"/>
    <x v="56"/>
    <s v="ARS"/>
    <s v="NONE"/>
    <s v="debvisa"/>
    <s v="debit_card"/>
    <m/>
    <m/>
    <m/>
    <m/>
    <m/>
    <m/>
    <m/>
    <m/>
    <m/>
    <m/>
    <m/>
    <m/>
    <m/>
    <m/>
    <m/>
    <m/>
    <s v="Visa"/>
    <n v="964955"/>
    <n v="550"/>
    <n v="34552999689"/>
    <n v="32732673876"/>
    <n v="32827909"/>
    <n v="4607"/>
    <s v="approved"/>
    <m/>
    <s v="569888XXXXXX8999"/>
    <n v="0"/>
    <s v="PRISMA"/>
    <s v="MASTERCARD"/>
    <n v="32827909"/>
    <d v="2022-01-02T00:00:00"/>
    <d v="2022-01-03T00:00:00"/>
    <s v="ESTANDAR"/>
    <s v="Incluir"/>
    <s v="32827909-569888-8999-03012022-200"/>
  </r>
  <r>
    <n v="6977"/>
    <n v="12437"/>
    <s v="Master"/>
    <n v="575855"/>
    <n v="1650"/>
    <s v="2022-01-02T23:12:53-04:00"/>
    <s v="PAYMENT"/>
    <x v="57"/>
    <s v="ARS"/>
    <s v="NONE"/>
    <s v="master"/>
    <s v="credit_card"/>
    <m/>
    <m/>
    <m/>
    <m/>
    <m/>
    <m/>
    <m/>
    <m/>
    <m/>
    <m/>
    <m/>
    <m/>
    <m/>
    <m/>
    <m/>
    <m/>
    <s v="Visa"/>
    <n v="649622"/>
    <n v="416"/>
    <n v="34552998807"/>
    <n v="32732674380"/>
    <n v="47838149"/>
    <n v="4288"/>
    <s v="approved"/>
    <m/>
    <s v="575855XXXXXX6977"/>
    <n v="0"/>
    <s v="PRISMA"/>
    <s v="MASTERCARD"/>
    <n v="47838149"/>
    <d v="2022-01-02T00:00:00"/>
    <d v="2022-01-03T00:00:00"/>
    <s v="ESTANDAR"/>
    <s v="Incluir"/>
    <s v="47838149-575855-6977-03012022-1.650"/>
  </r>
  <r>
    <n v="5966"/>
    <n v="1"/>
    <s v="Visa"/>
    <n v="596799"/>
    <n v="10150"/>
    <s v="2022-01-02T23:12:55-04:00"/>
    <s v="PAYMENT"/>
    <x v="49"/>
    <s v="ARS"/>
    <s v="NONE"/>
    <s v="debvisa"/>
    <s v="debit_card"/>
    <m/>
    <m/>
    <m/>
    <m/>
    <m/>
    <m/>
    <m/>
    <m/>
    <m/>
    <m/>
    <m/>
    <m/>
    <m/>
    <m/>
    <m/>
    <m/>
    <s v="Visa"/>
    <n v="969995"/>
    <n v="880"/>
    <n v="34553001035"/>
    <n v="32732680184"/>
    <n v="37017811"/>
    <n v="5159"/>
    <s v="approved"/>
    <m/>
    <s v="596799XXXXXX5966"/>
    <n v="0"/>
    <s v="PRISMA"/>
    <s v="MASTERCARD"/>
    <n v="37017811"/>
    <d v="2022-01-02T00:00:00"/>
    <d v="2022-01-03T00:00:00"/>
    <s v="ESTANDAR"/>
    <s v="Incluir"/>
    <s v="37017811-596799-5966-03012022-10.150"/>
  </r>
  <r>
    <n v="5999"/>
    <n v="1"/>
    <s v="Visa"/>
    <n v="589877"/>
    <n v="1148.3499999999999"/>
    <s v="2022-01-02T23:12:54-04:00"/>
    <s v="PAYMENT"/>
    <x v="58"/>
    <s v="ARS"/>
    <s v="MP-MKT-915053222069643"/>
    <s v="debvisa"/>
    <s v="debit_card"/>
    <m/>
    <m/>
    <m/>
    <m/>
    <m/>
    <m/>
    <m/>
    <m/>
    <m/>
    <m/>
    <m/>
    <m/>
    <m/>
    <m/>
    <m/>
    <m/>
    <s v="Visa"/>
    <n v="868239"/>
    <n v="192"/>
    <n v="34552997939"/>
    <n v="32732677230"/>
    <n v="42290882"/>
    <n v="1020"/>
    <s v="approved"/>
    <m/>
    <s v="589877XXXXXX5999"/>
    <n v="0"/>
    <s v="PRISMA"/>
    <s v="MASTERCARD"/>
    <n v="42290882"/>
    <d v="2022-01-02T00:00:00"/>
    <d v="2022-01-03T00:00:00"/>
    <s v="ESTANDAR"/>
    <s v="Incluir"/>
    <s v="42290882-589877-5999-03012022-1.148"/>
  </r>
  <r>
    <n v="866"/>
    <n v="1"/>
    <s v="Visa"/>
    <n v="589587"/>
    <n v="160"/>
    <s v="2022-01-02T23:12:54-04:00"/>
    <s v="PAYMENT"/>
    <x v="59"/>
    <s v="ARS"/>
    <s v="NONE"/>
    <s v="debvisa"/>
    <s v="debit_card"/>
    <m/>
    <m/>
    <m/>
    <m/>
    <m/>
    <m/>
    <m/>
    <m/>
    <m/>
    <m/>
    <m/>
    <m/>
    <m/>
    <m/>
    <m/>
    <m/>
    <s v="Visa"/>
    <n v="736883"/>
    <n v="550"/>
    <n v="34552997946"/>
    <n v="32732674867"/>
    <n v="32827909"/>
    <n v="5810"/>
    <s v="approved"/>
    <m/>
    <s v="589587XXXXXX866"/>
    <n v="0"/>
    <s v="PRISMA"/>
    <s v="MASTERCARD"/>
    <n v="32827909"/>
    <d v="2022-01-02T00:00:00"/>
    <d v="2022-01-03T00:00:00"/>
    <s v="ESTANDAR"/>
    <s v="Incluir"/>
    <s v="32827909-589587-866-03012022-160"/>
  </r>
  <r>
    <n v="5698"/>
    <n v="1"/>
    <s v="Visa"/>
    <n v="588897"/>
    <n v="150"/>
    <s v="2022-01-02T23:12:55-04:00"/>
    <s v="PAYMENT"/>
    <x v="60"/>
    <s v="ARS"/>
    <s v="NONE"/>
    <s v="debvisa"/>
    <s v="debit_card"/>
    <m/>
    <m/>
    <m/>
    <m/>
    <m/>
    <m/>
    <m/>
    <m/>
    <m/>
    <m/>
    <m/>
    <m/>
    <m/>
    <m/>
    <m/>
    <m/>
    <s v="Visa"/>
    <n v="964941"/>
    <n v="447"/>
    <n v="34552999698"/>
    <n v="32732681609"/>
    <n v="37776721"/>
    <n v="6201"/>
    <s v="approved"/>
    <m/>
    <s v="588897XXXXXX5698"/>
    <n v="0"/>
    <s v="PRISMA"/>
    <s v="MASTERCARD"/>
    <n v="37776721"/>
    <d v="2022-01-02T00:00:00"/>
    <d v="2022-01-03T00:00:00"/>
    <s v="ESTANDAR"/>
    <s v="Incluir"/>
    <s v="37776721-588897-5698-03012022-150"/>
  </r>
  <r>
    <n v="5788"/>
    <n v="3"/>
    <s v="Mastercard"/>
    <n v="598988"/>
    <n v="500"/>
    <s v="2022-01-02T23:12:55-04:00"/>
    <s v="PAYMENT"/>
    <x v="61"/>
    <s v="ARS"/>
    <s v="NONE"/>
    <s v="maestro"/>
    <s v="debit_card"/>
    <m/>
    <m/>
    <m/>
    <m/>
    <m/>
    <m/>
    <m/>
    <m/>
    <m/>
    <m/>
    <m/>
    <m/>
    <m/>
    <m/>
    <m/>
    <m/>
    <s v="Visa"/>
    <n v="999939"/>
    <n v="152"/>
    <n v="34552998830"/>
    <n v="32732687950"/>
    <n v="45725041"/>
    <n v="6719"/>
    <s v="approved"/>
    <m/>
    <s v="598988XXXXXX5788"/>
    <n v="0"/>
    <s v="PRISMA"/>
    <s v="MASTERCARD"/>
    <n v="45725041"/>
    <d v="2022-01-02T00:00:00"/>
    <d v="2022-01-03T00:00:00"/>
    <s v="ESTANDAR"/>
    <s v="Incluir"/>
    <s v="45725041-598988-5788-03012022-500"/>
  </r>
  <r>
    <n v="9758"/>
    <n v="1"/>
    <s v="Visa"/>
    <n v="578768"/>
    <n v="14050"/>
    <s v="2022-01-02T23:12:57-04:00"/>
    <s v="PAYMENT"/>
    <x v="15"/>
    <s v="ARS"/>
    <s v="NONE"/>
    <s v="debvisa"/>
    <s v="debit_card"/>
    <m/>
    <m/>
    <m/>
    <m/>
    <m/>
    <m/>
    <m/>
    <m/>
    <m/>
    <m/>
    <m/>
    <m/>
    <m/>
    <m/>
    <m/>
    <m/>
    <s v="Visa"/>
    <n v="939045"/>
    <n v="726"/>
    <n v="34552999302"/>
    <n v="32732674871"/>
    <n v="37017811"/>
    <n v="8530"/>
    <s v="approved"/>
    <m/>
    <s v="578768XXXXXX9758"/>
    <n v="0"/>
    <s v="PRISMA"/>
    <s v="MASTERCARD"/>
    <n v="37017811"/>
    <d v="2022-01-02T00:00:00"/>
    <d v="2022-01-03T00:00:00"/>
    <s v="ESTANDAR"/>
    <s v="Incluir"/>
    <s v="37017811-578768-9758-03012022-14.050"/>
  </r>
  <r>
    <n v="7656"/>
    <n v="12513"/>
    <s v="Tarjeta Previaje Banco NaciÃ³n"/>
    <n v="577658"/>
    <n v="1000"/>
    <s v="2022-01-02T23:12:56-04:00"/>
    <s v="PAYMENT"/>
    <x v="62"/>
    <s v="ARS"/>
    <s v="NONE"/>
    <s v="master"/>
    <s v="credit_card"/>
    <m/>
    <m/>
    <m/>
    <m/>
    <m/>
    <m/>
    <m/>
    <m/>
    <m/>
    <m/>
    <m/>
    <m/>
    <m/>
    <m/>
    <m/>
    <m/>
    <s v="Visa"/>
    <n v="652111"/>
    <n v="676"/>
    <n v="34553001048"/>
    <n v="32732680185"/>
    <n v="51970960"/>
    <n v="2699"/>
    <s v="approved"/>
    <m/>
    <s v="577658XXXXXX7656"/>
    <n v="0"/>
    <s v="PRISMA"/>
    <s v="MASTERCARD"/>
    <n v="51970960"/>
    <d v="2022-01-02T00:00:00"/>
    <d v="2022-01-03T00:00:00"/>
    <s v="ESTANDAR"/>
    <s v="Incluir"/>
    <s v="51970960-577658-7656-03012022-1.000"/>
  </r>
  <r>
    <n v="8858"/>
    <n v="1"/>
    <s v="Visa"/>
    <n v="558766"/>
    <n v="3648.13"/>
    <s v="2022-01-02T23:12:59-04:00"/>
    <s v="PAYMENT"/>
    <x v="63"/>
    <s v="ARS"/>
    <s v="MP-MKT-5184134718964709"/>
    <s v="debvisa"/>
    <s v="debit_card"/>
    <m/>
    <m/>
    <m/>
    <m/>
    <m/>
    <m/>
    <m/>
    <m/>
    <m/>
    <m/>
    <m/>
    <m/>
    <m/>
    <m/>
    <m/>
    <m/>
    <s v="Visa"/>
    <n v="511430"/>
    <n v="726"/>
    <n v="34552999319"/>
    <n v="32732684491"/>
    <n v="37017811"/>
    <n v="8531"/>
    <s v="approved"/>
    <m/>
    <s v="558766XXXXXX8858"/>
    <n v="0"/>
    <s v="PRISMA"/>
    <s v="MASTERCARD"/>
    <n v="37017811"/>
    <d v="2022-01-02T00:00:00"/>
    <d v="2022-01-03T00:00:00"/>
    <s v="ESTANDAR"/>
    <s v="Incluir"/>
    <s v="37017811-558766-8858-03012022-3.648"/>
  </r>
  <r>
    <n v="8585"/>
    <n v="1"/>
    <s v="Visa"/>
    <n v="586679"/>
    <n v="3400"/>
    <s v="2022-01-02T23:12:59-04:00"/>
    <s v="PAYMENT"/>
    <x v="64"/>
    <s v="ARS"/>
    <s v="NONE"/>
    <s v="debvisa"/>
    <s v="debit_card"/>
    <m/>
    <m/>
    <m/>
    <m/>
    <m/>
    <m/>
    <m/>
    <m/>
    <m/>
    <m/>
    <m/>
    <m/>
    <m/>
    <m/>
    <m/>
    <m/>
    <s v="Visa"/>
    <n v="606181"/>
    <n v="881"/>
    <n v="34552997986"/>
    <n v="32732673883"/>
    <n v="37017811"/>
    <n v="5219"/>
    <s v="approved"/>
    <m/>
    <s v="586679XXXXXX8585"/>
    <n v="0"/>
    <s v="PRISMA"/>
    <s v="MASTERCARD"/>
    <n v="37017811"/>
    <d v="2022-01-02T00:00:00"/>
    <d v="2022-01-03T00:00:00"/>
    <s v="ESTANDAR"/>
    <s v="Incluir"/>
    <s v="37017811-586679-8585-03012022-3.400"/>
  </r>
  <r>
    <n v="89"/>
    <n v="3"/>
    <s v="Mastercard"/>
    <n v="598958"/>
    <n v="3050"/>
    <s v="2022-01-02T23:13:00-04:00"/>
    <s v="PAYMENT"/>
    <x v="65"/>
    <s v="ARS"/>
    <s v="NONE"/>
    <s v="maestro"/>
    <s v="debit_card"/>
    <m/>
    <m/>
    <m/>
    <m/>
    <m/>
    <m/>
    <m/>
    <m/>
    <m/>
    <m/>
    <m/>
    <m/>
    <m/>
    <m/>
    <m/>
    <m/>
    <s v="Visa"/>
    <n v="517089"/>
    <n v="964"/>
    <n v="34553001070"/>
    <n v="32732677235"/>
    <n v="82341959"/>
    <n v="2641"/>
    <s v="approved"/>
    <m/>
    <s v="598958XXXXXX89"/>
    <n v="0"/>
    <s v="PRISMA"/>
    <s v="MASTERCARD"/>
    <n v="82341959"/>
    <d v="2022-01-02T00:00:00"/>
    <d v="2022-01-03T00:00:00"/>
    <s v="ESTANDAR"/>
    <s v="Incluir"/>
    <s v="82341959-598958-89-03012022-3.050"/>
  </r>
  <r>
    <n v="6878"/>
    <n v="1"/>
    <s v="Visa"/>
    <n v="558758"/>
    <n v="1700.99"/>
    <s v="2022-01-02T23:13:01-04:00"/>
    <s v="PAYMENT"/>
    <x v="66"/>
    <s v="ARS"/>
    <s v="MELI"/>
    <s v="debvisa"/>
    <s v="debit_card"/>
    <m/>
    <m/>
    <m/>
    <m/>
    <m/>
    <m/>
    <m/>
    <m/>
    <m/>
    <m/>
    <m/>
    <m/>
    <m/>
    <m/>
    <m/>
    <m/>
    <s v="Visa"/>
    <n v="941572"/>
    <n v="548"/>
    <n v="34552994149"/>
    <n v="32732674745"/>
    <n v="32827909"/>
    <n v="3651"/>
    <s v="approved"/>
    <m/>
    <s v="558758XXXXXX6878"/>
    <n v="0"/>
    <s v="PRISMA"/>
    <s v="MASTERCARD"/>
    <n v="32827909"/>
    <d v="2022-01-02T00:00:00"/>
    <d v="2022-01-03T00:00:00"/>
    <s v="ESTANDAR"/>
    <s v="Incluir"/>
    <s v="32827909-558758-6878-03012022-1.701"/>
  </r>
  <r>
    <n v="7868"/>
    <n v="1"/>
    <s v="Visa"/>
    <n v="558757"/>
    <n v="980"/>
    <s v="2022-01-02T23:13:00-04:00"/>
    <s v="PAYMENT"/>
    <x v="67"/>
    <s v="ARS"/>
    <s v="NONE"/>
    <s v="debvisa"/>
    <s v="debit_card"/>
    <m/>
    <m/>
    <m/>
    <m/>
    <m/>
    <m/>
    <m/>
    <m/>
    <m/>
    <m/>
    <m/>
    <m/>
    <m/>
    <m/>
    <m/>
    <m/>
    <s v="Visa"/>
    <n v="310179"/>
    <n v="968"/>
    <n v="34553000590"/>
    <n v="32732680191"/>
    <n v="82341942"/>
    <n v="8692"/>
    <s v="approved"/>
    <m/>
    <s v="558757XXXXXX7868"/>
    <n v="0"/>
    <s v="PRISMA"/>
    <s v="MASTERCARD"/>
    <n v="82341942"/>
    <d v="2022-01-02T00:00:00"/>
    <d v="2022-01-03T00:00:00"/>
    <s v="ESTANDAR"/>
    <s v="Incluir"/>
    <s v="82341942-558757-7868-03012022-980"/>
  </r>
  <r>
    <n v="5795"/>
    <n v="1"/>
    <s v="Visa"/>
    <n v="557596"/>
    <n v="1700"/>
    <s v="2022-01-02T23:13:01-04:00"/>
    <s v="PAYMENT"/>
    <x v="68"/>
    <s v="ARS"/>
    <s v="NONE"/>
    <s v="debvisa"/>
    <s v="debit_card"/>
    <m/>
    <m/>
    <m/>
    <m/>
    <m/>
    <m/>
    <m/>
    <m/>
    <m/>
    <m/>
    <m/>
    <m/>
    <m/>
    <m/>
    <m/>
    <m/>
    <s v="Visa"/>
    <n v="382164"/>
    <n v="969"/>
    <n v="34552999327"/>
    <n v="32732681614"/>
    <n v="82341942"/>
    <n v="6361"/>
    <s v="approved"/>
    <m/>
    <s v="557596XXXXXX5795"/>
    <n v="0"/>
    <s v="PRISMA"/>
    <s v="MASTERCARD"/>
    <n v="82341942"/>
    <d v="2022-01-02T00:00:00"/>
    <d v="2022-01-03T00:00:00"/>
    <s v="ESTANDAR"/>
    <s v="Incluir"/>
    <s v="82341942-557596-5795-03012022-1.700"/>
  </r>
  <r>
    <n v="5957"/>
    <n v="1"/>
    <s v="Visa"/>
    <n v="558677"/>
    <n v="1600"/>
    <s v="2022-01-02T23:13:01-04:00"/>
    <s v="PAYMENT"/>
    <x v="69"/>
    <s v="ARS"/>
    <s v="NONE"/>
    <s v="debvisa"/>
    <s v="debit_card"/>
    <m/>
    <m/>
    <m/>
    <m/>
    <m/>
    <m/>
    <m/>
    <m/>
    <m/>
    <m/>
    <m/>
    <m/>
    <m/>
    <m/>
    <m/>
    <m/>
    <s v="Visa"/>
    <n v="968047"/>
    <n v="969"/>
    <n v="34553001082"/>
    <n v="32732683095"/>
    <n v="82341942"/>
    <n v="3443"/>
    <s v="approved"/>
    <m/>
    <s v="558677XXXXXX5957"/>
    <n v="0"/>
    <s v="PRISMA"/>
    <s v="MASTERCARD"/>
    <n v="82341942"/>
    <d v="2022-01-02T00:00:00"/>
    <d v="2022-01-03T00:00:00"/>
    <s v="ESTANDAR"/>
    <s v="Incluir"/>
    <s v="82341942-558677-5957-03012022-1.600"/>
  </r>
  <r>
    <n v="6997"/>
    <n v="1"/>
    <s v="Visa"/>
    <n v="558677"/>
    <n v="10427.200000000001"/>
    <s v="2022-01-02T23:13:02-04:00"/>
    <s v="PAYMENT"/>
    <x v="70"/>
    <s v="ARS"/>
    <s v="NONE"/>
    <s v="debvisa"/>
    <s v="debit_card"/>
    <m/>
    <m/>
    <m/>
    <m/>
    <m/>
    <m/>
    <m/>
    <m/>
    <m/>
    <m/>
    <m/>
    <m/>
    <m/>
    <m/>
    <m/>
    <m/>
    <s v="Visa"/>
    <n v="959626"/>
    <n v="728"/>
    <n v="34552998878"/>
    <n v="32732680195"/>
    <n v="37017811"/>
    <n v="9826"/>
    <s v="approved"/>
    <m/>
    <s v="558677XXXXXX6997"/>
    <n v="0"/>
    <s v="PRISMA"/>
    <s v="MASTERCARD"/>
    <n v="37017811"/>
    <d v="2022-01-02T00:00:00"/>
    <d v="2022-01-03T00:00:00"/>
    <s v="ESTANDAR"/>
    <s v="Incluir"/>
    <s v="37017811-558677-6997-03012022-10.427"/>
  </r>
  <r>
    <n v="8776"/>
    <n v="1"/>
    <s v="Visa"/>
    <n v="558765"/>
    <n v="100"/>
    <s v="2022-01-02T23:13:08-04:00"/>
    <s v="PAYMENT"/>
    <x v="71"/>
    <s v="ARS"/>
    <s v="NONE"/>
    <s v="debvisa"/>
    <s v="debit_card"/>
    <m/>
    <m/>
    <m/>
    <m/>
    <m/>
    <m/>
    <m/>
    <m/>
    <m/>
    <m/>
    <m/>
    <m/>
    <m/>
    <m/>
    <m/>
    <m/>
    <s v="Visa"/>
    <n v="781548"/>
    <n v="303"/>
    <n v="34553000637"/>
    <n v="32732674396"/>
    <n v="31681935"/>
    <n v="3020"/>
    <s v="approved"/>
    <m/>
    <s v="558765XXXXXX8776"/>
    <n v="0"/>
    <s v="PRISMA"/>
    <s v="MASTERCARD"/>
    <n v="31681935"/>
    <d v="2022-01-02T00:00:00"/>
    <d v="2022-01-03T00:00:00"/>
    <s v="ESTANDAR"/>
    <s v="Incluir"/>
    <s v="31681935-558765-8776-03012022-100"/>
  </r>
  <r>
    <n v="8865"/>
    <n v="1"/>
    <s v="Visa"/>
    <n v="557558"/>
    <n v="600"/>
    <s v="2022-01-02T23:13:05-04:00"/>
    <s v="PAYMENT"/>
    <x v="72"/>
    <s v="ARS"/>
    <s v="NONE"/>
    <s v="debvisa"/>
    <s v="debit_card"/>
    <m/>
    <m/>
    <m/>
    <m/>
    <m/>
    <m/>
    <m/>
    <m/>
    <m/>
    <m/>
    <m/>
    <m/>
    <m/>
    <m/>
    <m/>
    <m/>
    <s v="Visa"/>
    <n v="635007"/>
    <n v="445"/>
    <n v="34552999778"/>
    <n v="32732683100"/>
    <n v="37776721"/>
    <n v="6031"/>
    <s v="approved"/>
    <m/>
    <s v="557558XXXXXX8865"/>
    <n v="0"/>
    <s v="PRISMA"/>
    <s v="MASTERCARD"/>
    <n v="37776721"/>
    <d v="2022-01-02T00:00:00"/>
    <d v="2022-01-03T00:00:00"/>
    <s v="ESTANDAR"/>
    <s v="Incluir"/>
    <s v="37776721-557558-8865-03012022-600"/>
  </r>
  <r>
    <n v="9975"/>
    <n v="316"/>
    <s v="BBVA"/>
    <n v="555975"/>
    <n v="1090"/>
    <s v="2022-01-02T23:13:05-04:00"/>
    <s v="PAYMENT"/>
    <x v="73"/>
    <s v="ARS"/>
    <s v="NONE"/>
    <s v="visa"/>
    <s v="credit_card"/>
    <s v="Visa"/>
    <n v="456"/>
    <n v="196"/>
    <n v="34553002024"/>
    <n v="33628411134"/>
    <n v="33073313"/>
    <n v="33073313"/>
    <n v="4861"/>
    <s v="approved"/>
    <s v="Visa"/>
    <s v="456"/>
    <n v="196"/>
    <n v="34553002024"/>
    <n v="31633797843"/>
    <n v="33073313"/>
    <n v="4862"/>
    <m/>
    <m/>
    <m/>
    <m/>
    <m/>
    <m/>
    <m/>
    <m/>
    <n v="456"/>
    <s v="555975XXXXXX9975"/>
    <s v="456"/>
    <s v="PRISMA"/>
    <s v="MASTERCARD"/>
    <n v="33073313"/>
    <d v="2022-01-02T00:00:00"/>
    <d v="2022-01-03T00:00:00"/>
    <s v="ESTANDAR"/>
    <s v="Incluir"/>
    <s v="33073313-555975-9975-03012022-1.090"/>
  </r>
  <r>
    <n v="7999"/>
    <n v="1"/>
    <s v="Visa"/>
    <n v="558765"/>
    <n v="1610"/>
    <s v="2022-01-02T23:13:07-04:00"/>
    <s v="PAYMENT"/>
    <x v="74"/>
    <s v="ARS"/>
    <s v="NONE"/>
    <s v="debvisa"/>
    <s v="debit_card"/>
    <m/>
    <m/>
    <m/>
    <m/>
    <m/>
    <m/>
    <m/>
    <m/>
    <m/>
    <m/>
    <m/>
    <m/>
    <m/>
    <m/>
    <m/>
    <m/>
    <s v="Visa"/>
    <n v="932568"/>
    <n v="969"/>
    <n v="34552999794"/>
    <n v="32732677245"/>
    <n v="82341942"/>
    <n v="680"/>
    <s v="approved"/>
    <m/>
    <s v="558765XXXXXX7999"/>
    <n v="0"/>
    <s v="PRISMA"/>
    <s v="MASTERCARD"/>
    <n v="82341942"/>
    <d v="2022-01-02T00:00:00"/>
    <d v="2022-01-03T00:00:00"/>
    <s v="ESTANDAR"/>
    <s v="Incluir"/>
    <s v="82341942-558765-7999-03012022-1.610"/>
  </r>
  <r>
    <n v="8997"/>
    <n v="1"/>
    <s v="Visa"/>
    <n v="569888"/>
    <n v="2000"/>
    <s v="2022-01-02T23:13:09-04:00"/>
    <s v="PAYMENT"/>
    <x v="75"/>
    <s v="ARS"/>
    <s v="NONE"/>
    <s v="debvisa"/>
    <s v="debit_card"/>
    <m/>
    <m/>
    <m/>
    <m/>
    <m/>
    <m/>
    <m/>
    <m/>
    <m/>
    <m/>
    <m/>
    <m/>
    <m/>
    <m/>
    <m/>
    <m/>
    <s v="Visa"/>
    <n v="958099"/>
    <n v="971"/>
    <n v="34553000159"/>
    <n v="32732677247"/>
    <n v="82341942"/>
    <n v="8334"/>
    <s v="approved"/>
    <m/>
    <s v="569888XXXXXX8997"/>
    <n v="0"/>
    <s v="PRISMA"/>
    <s v="MASTERCARD"/>
    <n v="82341942"/>
    <d v="2022-01-02T00:00:00"/>
    <d v="2022-01-03T00:00:00"/>
    <s v="ESTANDAR"/>
    <s v="Incluir"/>
    <s v="82341942-569888-8997-03012022-2.000"/>
  </r>
  <r>
    <n v="8768"/>
    <n v="1"/>
    <s v="Visa"/>
    <n v="558765"/>
    <n v="5420"/>
    <s v="2022-01-02T23:13:09-04:00"/>
    <s v="PAYMENT"/>
    <x v="76"/>
    <s v="ARS"/>
    <s v="NONE"/>
    <s v="debvisa"/>
    <s v="debit_card"/>
    <m/>
    <m/>
    <m/>
    <m/>
    <m/>
    <m/>
    <m/>
    <m/>
    <m/>
    <m/>
    <m/>
    <m/>
    <m/>
    <m/>
    <m/>
    <m/>
    <s v="Visa"/>
    <n v="444648"/>
    <n v="969"/>
    <n v="34552999806"/>
    <n v="32732683106"/>
    <n v="82341942"/>
    <n v="6362"/>
    <s v="approved"/>
    <m/>
    <s v="558765XXXXXX8768"/>
    <n v="0"/>
    <s v="PRISMA"/>
    <s v="MASTERCARD"/>
    <n v="82341942"/>
    <d v="2022-01-02T00:00:00"/>
    <d v="2022-01-03T00:00:00"/>
    <s v="ESTANDAR"/>
    <s v="Incluir"/>
    <s v="82341942-558765-8768-03012022-5.420"/>
  </r>
  <r>
    <n v="85"/>
    <n v="1"/>
    <s v="Visa"/>
    <n v="558777"/>
    <n v="2990"/>
    <s v="2022-01-02T23:13:06-04:00"/>
    <s v="PAYMENT"/>
    <x v="77"/>
    <s v="ARS"/>
    <s v="NONE"/>
    <s v="debvisa"/>
    <s v="debit_card"/>
    <m/>
    <m/>
    <m/>
    <m/>
    <m/>
    <m/>
    <m/>
    <m/>
    <m/>
    <m/>
    <m/>
    <m/>
    <m/>
    <m/>
    <m/>
    <m/>
    <s v="Visa"/>
    <n v="939515"/>
    <n v="969"/>
    <n v="34552999363"/>
    <n v="32732673889"/>
    <n v="82341942"/>
    <n v="3286"/>
    <s v="approved"/>
    <m/>
    <s v="558777XXXXXX85"/>
    <n v="0"/>
    <s v="PRISMA"/>
    <s v="MASTERCARD"/>
    <n v="82341942"/>
    <d v="2022-01-02T00:00:00"/>
    <d v="2022-01-03T00:00:00"/>
    <s v="ESTANDAR"/>
    <s v="Incluir"/>
    <s v="82341942-558777-85-03012022-2.990"/>
  </r>
  <r>
    <n v="6658"/>
    <n v="1"/>
    <s v="Visa"/>
    <n v="557558"/>
    <n v="295"/>
    <s v="2022-01-02T23:13:10-04:00"/>
    <s v="PAYMENT"/>
    <x v="78"/>
    <s v="ARS"/>
    <s v="MELI"/>
    <s v="debvisa"/>
    <s v="debit_card"/>
    <m/>
    <m/>
    <m/>
    <m/>
    <m/>
    <m/>
    <m/>
    <m/>
    <m/>
    <m/>
    <m/>
    <m/>
    <m/>
    <m/>
    <m/>
    <m/>
    <s v="Visa"/>
    <n v="325262"/>
    <n v="548"/>
    <n v="34552994596"/>
    <n v="32732680066"/>
    <n v="32827909"/>
    <n v="4404"/>
    <s v="approved"/>
    <m/>
    <s v="557558XXXXXX6658"/>
    <n v="0"/>
    <s v="PRISMA"/>
    <s v="MASTERCARD"/>
    <n v="32827909"/>
    <d v="2022-01-02T00:00:00"/>
    <d v="2022-01-03T00:00:00"/>
    <s v="ESTANDAR"/>
    <s v="Incluir"/>
    <s v="32827909-557558-6658-03012022-295"/>
  </r>
  <r>
    <n v="7769"/>
    <n v="1"/>
    <s v="Visa"/>
    <n v="588559"/>
    <n v="1702.74"/>
    <s v="2022-01-02T23:13:07-04:00"/>
    <s v="PAYMENT"/>
    <x v="79"/>
    <s v="ARS"/>
    <s v="MELI"/>
    <s v="debvisa"/>
    <s v="debit_card"/>
    <m/>
    <m/>
    <m/>
    <m/>
    <m/>
    <m/>
    <m/>
    <m/>
    <m/>
    <m/>
    <m/>
    <m/>
    <m/>
    <m/>
    <m/>
    <m/>
    <s v="Visa"/>
    <n v="334895"/>
    <n v="548"/>
    <n v="34552991962"/>
    <n v="32732682968"/>
    <n v="32827909"/>
    <n v="5455"/>
    <s v="approved"/>
    <m/>
    <s v="588559XXXXXX7769"/>
    <n v="0"/>
    <s v="PRISMA"/>
    <s v="MASTERCARD"/>
    <n v="32827909"/>
    <d v="2022-01-02T00:00:00"/>
    <d v="2022-01-03T00:00:00"/>
    <s v="ESTANDAR"/>
    <s v="Incluir"/>
    <s v="32827909-588559-7769-03012022-1.703"/>
  </r>
  <r>
    <n v="5997"/>
    <n v="1"/>
    <s v="Visa"/>
    <n v="558765"/>
    <n v="400"/>
    <s v="2022-01-02T23:13:09-04:00"/>
    <s v="PAYMENT"/>
    <x v="80"/>
    <s v="ARS"/>
    <s v="NONE"/>
    <s v="debvisa"/>
    <s v="debit_card"/>
    <m/>
    <m/>
    <m/>
    <m/>
    <m/>
    <m/>
    <m/>
    <m/>
    <m/>
    <m/>
    <m/>
    <m/>
    <m/>
    <m/>
    <m/>
    <m/>
    <s v="Visa"/>
    <n v="877124"/>
    <n v="378"/>
    <n v="34552999804"/>
    <n v="32732675359"/>
    <n v="33073271"/>
    <n v="5607"/>
    <s v="approved"/>
    <m/>
    <s v="558765XXXXXX5997"/>
    <n v="0"/>
    <s v="PRISMA"/>
    <s v="MASTERCARD"/>
    <n v="33073271"/>
    <d v="2022-01-02T00:00:00"/>
    <d v="2022-01-03T00:00:00"/>
    <s v="ESTANDAR"/>
    <s v="Incluir"/>
    <s v="33073271-558765-5997-03012022-400"/>
  </r>
  <r>
    <n v="595"/>
    <n v="1"/>
    <s v="Visa"/>
    <n v="558766"/>
    <n v="4890"/>
    <s v="2022-01-02T23:13:06-04:00"/>
    <s v="PAYMENT"/>
    <x v="81"/>
    <s v="ARS"/>
    <s v="NONE"/>
    <s v="debvisa"/>
    <s v="debit_card"/>
    <m/>
    <m/>
    <m/>
    <m/>
    <m/>
    <m/>
    <m/>
    <m/>
    <m/>
    <m/>
    <m/>
    <m/>
    <m/>
    <m/>
    <m/>
    <m/>
    <s v="Visa"/>
    <n v="195004"/>
    <n v="967"/>
    <n v="34552999785"/>
    <n v="32732680199"/>
    <n v="82341942"/>
    <n v="4370"/>
    <s v="approved"/>
    <m/>
    <s v="558766XXXXXX595"/>
    <n v="0"/>
    <s v="PRISMA"/>
    <s v="MASTERCARD"/>
    <n v="82341942"/>
    <d v="2022-01-02T00:00:00"/>
    <d v="2022-01-03T00:00:00"/>
    <s v="ESTANDAR"/>
    <s v="Incluir"/>
    <s v="82341942-558766-595-03012022-4.890"/>
  </r>
  <r>
    <n v="6777"/>
    <n v="313"/>
    <s v="Banco Supervielle"/>
    <n v="579968"/>
    <n v="1040"/>
    <s v="2022-01-02T23:13:09-04:00"/>
    <s v="PAYMENT"/>
    <x v="82"/>
    <s v="ARS"/>
    <s v="NONE"/>
    <s v="visa"/>
    <s v="credit_card"/>
    <s v="Visa"/>
    <n v="222"/>
    <n v="881"/>
    <n v="34552998929"/>
    <n v="33628410250"/>
    <n v="37017811"/>
    <n v="37017811"/>
    <n v="3755"/>
    <s v="approved"/>
    <s v="Visa"/>
    <s v="222"/>
    <n v="881"/>
    <n v="34552998929"/>
    <n v="31633800550"/>
    <n v="37017811"/>
    <n v="3756"/>
    <m/>
    <m/>
    <m/>
    <m/>
    <m/>
    <m/>
    <m/>
    <m/>
    <n v="222"/>
    <s v="579968XXXXXX6777"/>
    <s v="222"/>
    <s v="PRISMA"/>
    <s v="MASTERCARD"/>
    <n v="37017811"/>
    <d v="2022-01-02T00:00:00"/>
    <d v="2022-01-03T00:00:00"/>
    <s v="ESTANDAR"/>
    <s v="Incluir"/>
    <s v="37017811-579968-6777-03012022-1.040"/>
  </r>
  <r>
    <n v="6579"/>
    <n v="1"/>
    <s v="Visa"/>
    <n v="558766"/>
    <n v="500"/>
    <s v="2022-01-02T23:13:10-04:00"/>
    <s v="PAYMENT"/>
    <x v="83"/>
    <s v="ARS"/>
    <s v="NONE"/>
    <s v="debvisa"/>
    <s v="debit_card"/>
    <m/>
    <m/>
    <m/>
    <m/>
    <m/>
    <m/>
    <m/>
    <m/>
    <m/>
    <m/>
    <m/>
    <m/>
    <m/>
    <m/>
    <m/>
    <m/>
    <s v="Visa"/>
    <n v="952627"/>
    <n v="285"/>
    <n v="34553002050"/>
    <n v="32732673895"/>
    <n v="33073271"/>
    <n v="336"/>
    <s v="approved"/>
    <m/>
    <s v="558766XXXXXX6579"/>
    <n v="0"/>
    <s v="PRISMA"/>
    <s v="MASTERCARD"/>
    <n v="33073271"/>
    <d v="2022-01-02T00:00:00"/>
    <d v="2022-01-03T00:00:00"/>
    <s v="ESTANDAR"/>
    <s v="Incluir"/>
    <s v="33073271-558766-6579-03012022-500"/>
  </r>
  <r>
    <n v="5679"/>
    <n v="1"/>
    <s v="Visa"/>
    <n v="557665"/>
    <n v="1300"/>
    <s v="2022-01-02T23:13:08-04:00"/>
    <s v="PAYMENT"/>
    <x v="15"/>
    <s v="ARS"/>
    <s v="NONE"/>
    <s v="debvisa"/>
    <s v="debit_card"/>
    <m/>
    <m/>
    <m/>
    <m/>
    <m/>
    <m/>
    <m/>
    <m/>
    <m/>
    <m/>
    <m/>
    <m/>
    <m/>
    <m/>
    <m/>
    <m/>
    <s v="Visa"/>
    <n v="901622"/>
    <n v="891"/>
    <n v="34552998914"/>
    <n v="32732674883"/>
    <n v="31654007"/>
    <n v="1820"/>
    <s v="approved"/>
    <m/>
    <s v="557665XXXXXX5679"/>
    <n v="0"/>
    <s v="PRISMA"/>
    <s v="MASTERCARD"/>
    <n v="31654007"/>
    <d v="2022-01-02T00:00:00"/>
    <d v="2022-01-03T00:00:00"/>
    <s v="ESTANDAR"/>
    <s v="Incluir"/>
    <s v="31654007-557665-5679-03012022-1.300"/>
  </r>
  <r>
    <n v="8668"/>
    <n v="310"/>
    <s v="Banco Santander"/>
    <n v="559979"/>
    <n v="284.57"/>
    <s v="2022-01-02T23:13:11-04:00"/>
    <s v="PAYMENT"/>
    <x v="35"/>
    <s v="ARS"/>
    <s v="NONE"/>
    <s v="visa"/>
    <s v="credit_card"/>
    <m/>
    <m/>
    <m/>
    <m/>
    <m/>
    <m/>
    <m/>
    <m/>
    <m/>
    <m/>
    <m/>
    <m/>
    <m/>
    <m/>
    <m/>
    <m/>
    <s v="Visa"/>
    <n v="177"/>
    <n v="849"/>
    <n v="34552999402"/>
    <n v="32732684091"/>
    <n v="39725643"/>
    <n v="4911"/>
    <s v="approved"/>
    <m/>
    <s v="559979XXXXXX8668"/>
    <n v="0"/>
    <s v="PRISMA"/>
    <s v="MASTERCARD"/>
    <n v="39725643"/>
    <d v="2022-01-02T00:00:00"/>
    <d v="2022-01-03T00:00:00"/>
    <s v="ESTANDAR"/>
    <s v="Incluir"/>
    <s v="39725643-559979-8668-03012022-285"/>
  </r>
  <r>
    <n v="8976"/>
    <n v="3"/>
    <s v="Mastercard"/>
    <n v="555889"/>
    <n v="3000"/>
    <s v="2022-01-02T23:13:12-04:00"/>
    <s v="PAYMENT"/>
    <x v="84"/>
    <s v="ARS"/>
    <s v="NONE"/>
    <s v="debmaster"/>
    <s v="debit_card"/>
    <m/>
    <m/>
    <m/>
    <m/>
    <m/>
    <m/>
    <m/>
    <m/>
    <m/>
    <m/>
    <m/>
    <m/>
    <m/>
    <m/>
    <m/>
    <m/>
    <s v="Visa"/>
    <n v="268134"/>
    <n v="155"/>
    <n v="34553001130"/>
    <n v="32732683104"/>
    <n v="45725041"/>
    <n v="8876"/>
    <s v="approved"/>
    <m/>
    <s v="555889XXXXXX8976"/>
    <n v="0"/>
    <s v="PRISMA"/>
    <s v="MASTERCARD"/>
    <n v="45725041"/>
    <d v="2022-01-02T00:00:00"/>
    <d v="2022-01-03T00:00:00"/>
    <s v="ESTANDAR"/>
    <s v="Incluir"/>
    <s v="45725041-555889-8976-03012022-3.000"/>
  </r>
  <r>
    <n v="5995"/>
    <n v="1"/>
    <s v="Visa"/>
    <n v="569888"/>
    <n v="1000"/>
    <s v="2022-01-02T23:13:12-04:00"/>
    <s v="PAYMENT"/>
    <x v="85"/>
    <s v="ARS"/>
    <s v="NONE"/>
    <s v="debvisa"/>
    <s v="debit_card"/>
    <m/>
    <m/>
    <m/>
    <m/>
    <m/>
    <m/>
    <m/>
    <m/>
    <m/>
    <m/>
    <m/>
    <m/>
    <m/>
    <m/>
    <m/>
    <m/>
    <s v="Visa"/>
    <n v="958632"/>
    <n v="449"/>
    <n v="34552999404"/>
    <n v="32732683109"/>
    <n v="37776721"/>
    <n v="7378"/>
    <s v="approved"/>
    <m/>
    <s v="569888XXXXXX5995"/>
    <n v="0"/>
    <s v="PRISMA"/>
    <s v="MASTERCARD"/>
    <n v="37776721"/>
    <d v="2022-01-02T00:00:00"/>
    <d v="2022-01-03T00:00:00"/>
    <s v="ESTANDAR"/>
    <s v="Incluir"/>
    <s v="37776721-569888-5995-03012022-1.000"/>
  </r>
  <r>
    <n v="7999"/>
    <n v="1"/>
    <s v="Visa"/>
    <n v="576785"/>
    <n v="192.81"/>
    <s v="2022-01-02T23:13:12-04:00"/>
    <s v="PAYMENT"/>
    <x v="27"/>
    <s v="ARS"/>
    <s v="NONE"/>
    <s v="debvisa"/>
    <s v="debit_card"/>
    <m/>
    <m/>
    <m/>
    <m/>
    <m/>
    <m/>
    <m/>
    <m/>
    <m/>
    <m/>
    <m/>
    <m/>
    <m/>
    <m/>
    <m/>
    <m/>
    <s v="Visa"/>
    <n v="52978"/>
    <n v="116"/>
    <n v="34552999821"/>
    <n v="32732674400"/>
    <n v="37017811"/>
    <n v="317"/>
    <s v="approved"/>
    <m/>
    <s v="576785XXXXXX7999"/>
    <n v="0"/>
    <s v="PRISMA"/>
    <s v="MASTERCARD"/>
    <n v="37017811"/>
    <d v="2022-01-02T00:00:00"/>
    <d v="2022-01-03T00:00:00"/>
    <s v="ESTANDAR"/>
    <s v="Incluir"/>
    <s v="37017811-576785-7999-03012022-193"/>
  </r>
  <r>
    <n v="7799"/>
    <n v="1"/>
    <s v="Visa"/>
    <n v="466785"/>
    <n v="15200"/>
    <s v="2022-01-02T23:13:12-04:00"/>
    <s v="PAYMENT"/>
    <x v="27"/>
    <s v="ARS"/>
    <s v="NONE"/>
    <s v="debvisa"/>
    <s v="debit_card"/>
    <m/>
    <m/>
    <m/>
    <m/>
    <m/>
    <m/>
    <m/>
    <m/>
    <m/>
    <m/>
    <m/>
    <m/>
    <m/>
    <m/>
    <m/>
    <m/>
    <s v="Visa"/>
    <n v="52978"/>
    <n v="116"/>
    <n v="34552999821"/>
    <n v="32732674400"/>
    <n v="51970960"/>
    <n v="317"/>
    <s v="approved"/>
    <m/>
    <s v="466785XXXXXX7799"/>
    <n v="0"/>
    <s v="PRISMA"/>
    <s v="VISA"/>
    <n v="51970960"/>
    <d v="2022-01-02T00:00:00"/>
    <d v="2022-01-03T00:00:00"/>
    <s v="ESTANDAR"/>
    <s v="Incluir"/>
    <s v="51970960-466785-7799-03012022-15.2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7978"/>
    <n v="588559"/>
    <n v="2600"/>
    <n v="33106584"/>
    <d v="2022-01-03T00:00:00"/>
    <s v="Incluir"/>
    <s v="33106584-588559-7978-03012022-2.600"/>
    <x v="0"/>
  </r>
  <r>
    <n v="7976"/>
    <n v="558766"/>
    <n v="1709"/>
    <n v="32827909"/>
    <d v="2022-01-03T00:00:00"/>
    <s v="Incluir"/>
    <s v="32827909-558766-7976-03012022-1.709"/>
    <x v="0"/>
  </r>
  <r>
    <n v="5979"/>
    <n v="569888"/>
    <n v="500"/>
    <n v="33106584"/>
    <d v="2022-01-03T00:00:00"/>
    <s v="Incluir"/>
    <s v="33106584-569888-5979-03012022-500"/>
    <x v="0"/>
  </r>
  <r>
    <n v="5977"/>
    <n v="595978"/>
    <n v="129999"/>
    <n v="48830723"/>
    <d v="2022-01-03T00:00:00"/>
    <s v="Incluir"/>
    <s v="48830723-595978-5977-03012022-129.999"/>
    <x v="0"/>
  </r>
  <r>
    <n v="7896"/>
    <n v="579555"/>
    <n v="4410"/>
    <n v="40326803"/>
    <d v="2022-01-03T00:00:00"/>
    <s v="Incluir"/>
    <s v="40326803-579555-7896-03012022-4.410"/>
    <x v="0"/>
  </r>
  <r>
    <n v="5988"/>
    <n v="596799"/>
    <n v="7800"/>
    <n v="37017811"/>
    <d v="2022-01-03T00:00:00"/>
    <s v="Incluir"/>
    <s v="37017811-596799-5988-03012022-7.800"/>
    <x v="1"/>
  </r>
  <r>
    <n v="9"/>
    <n v="598958"/>
    <n v="795"/>
    <n v="51410900"/>
    <d v="2022-01-03T00:00:00"/>
    <s v="Incluir"/>
    <s v="51410900-598958-9-03012022-795"/>
    <x v="0"/>
  </r>
  <r>
    <n v="8866"/>
    <n v="559979"/>
    <n v="800"/>
    <n v="31681828"/>
    <d v="2022-01-03T00:00:00"/>
    <s v="Incluir"/>
    <s v="31681828-559979-8866-03012022-800"/>
    <x v="0"/>
  </r>
  <r>
    <n v="5998"/>
    <n v="558677"/>
    <n v="1460"/>
    <n v="32827909"/>
    <d v="2022-01-03T00:00:00"/>
    <s v="Incluir"/>
    <s v="32827909-558677-5998-03012022-1.460"/>
    <x v="0"/>
  </r>
  <r>
    <n v="8597"/>
    <n v="558765"/>
    <n v="640"/>
    <n v="32827909"/>
    <d v="2022-01-03T00:00:00"/>
    <s v="Incluir"/>
    <s v="32827909-558765-8597-03012022-640"/>
    <x v="0"/>
  </r>
  <r>
    <n v="7789"/>
    <n v="555979"/>
    <n v="3450"/>
    <n v="82341942"/>
    <d v="2022-01-03T00:00:00"/>
    <s v="Incluir"/>
    <s v="82341942-555979-7789-03012022-3.450"/>
    <x v="0"/>
  </r>
  <r>
    <n v="7988"/>
    <n v="588897"/>
    <n v="1273.2"/>
    <n v="37017811"/>
    <d v="2022-01-03T00:00:00"/>
    <s v="Incluir"/>
    <s v="37017811-588897-7988-03012022-1.273"/>
    <x v="0"/>
  </r>
  <r>
    <n v="7898"/>
    <n v="555769"/>
    <n v="2300"/>
    <n v="47838149"/>
    <d v="2022-01-03T00:00:00"/>
    <s v="Incluir"/>
    <s v="47838149-555769-7898-03012022-2.300"/>
    <x v="0"/>
  </r>
  <r>
    <n v="8985"/>
    <n v="558677"/>
    <n v="800"/>
    <n v="82341942"/>
    <d v="2022-01-03T00:00:00"/>
    <s v="Incluir"/>
    <s v="82341942-558677-8985-03012022-800"/>
    <x v="0"/>
  </r>
  <r>
    <n v="6877"/>
    <n v="577956"/>
    <n v="1290"/>
    <n v="37017811"/>
    <d v="2022-01-03T00:00:00"/>
    <s v="Incluir"/>
    <s v="37017811-577956-6877-03012022-1.290"/>
    <x v="0"/>
  </r>
  <r>
    <n v="69"/>
    <n v="588779"/>
    <n v="883.84"/>
    <n v="82336652"/>
    <d v="2022-01-03T00:00:00"/>
    <s v="Incluir"/>
    <s v="82336652-588779-69-03012022-884"/>
    <x v="0"/>
  </r>
  <r>
    <n v="6986"/>
    <n v="558766"/>
    <n v="640"/>
    <n v="32827909"/>
    <d v="2022-01-03T00:00:00"/>
    <s v="Incluir"/>
    <s v="32827909-558766-6986-03012022-640"/>
    <x v="0"/>
  </r>
  <r>
    <n v="9976"/>
    <n v="558766"/>
    <n v="2460"/>
    <n v="82341942"/>
    <d v="2022-01-03T00:00:00"/>
    <s v="Incluir"/>
    <s v="82341942-558766-9976-03012022-2.460"/>
    <x v="0"/>
  </r>
  <r>
    <n v="6978"/>
    <n v="558758"/>
    <n v="4555.25"/>
    <n v="37017811"/>
    <d v="2022-01-03T00:00:00"/>
    <s v="Incluir"/>
    <s v="37017811-558758-6978-03012022-4.555"/>
    <x v="0"/>
  </r>
  <r>
    <n v="6759"/>
    <n v="558765"/>
    <n v="430"/>
    <n v="82341942"/>
    <d v="2022-01-03T00:00:00"/>
    <s v="Incluir"/>
    <s v="82341942-558765-6759-03012022-430"/>
    <x v="0"/>
  </r>
  <r>
    <n v="5957"/>
    <n v="555859"/>
    <n v="8750"/>
    <n v="33073313"/>
    <d v="2022-01-03T00:00:00"/>
    <s v="Incluir"/>
    <s v="33073313-555859-5957-03012022-8.750"/>
    <x v="0"/>
  </r>
  <r>
    <n v="6777"/>
    <n v="598986"/>
    <n v="200"/>
    <n v="45725041"/>
    <d v="2022-01-03T00:00:00"/>
    <s v="Incluir"/>
    <s v="45725041-598986-6777-03012022-200"/>
    <x v="0"/>
  </r>
  <r>
    <n v="9865"/>
    <n v="558769"/>
    <n v="250"/>
    <n v="32827909"/>
    <d v="2022-01-03T00:00:00"/>
    <s v="Incluir"/>
    <s v="32827909-558769-9865-03012022-250"/>
    <x v="0"/>
  </r>
  <r>
    <n v="5896"/>
    <n v="558769"/>
    <n v="500"/>
    <n v="42290882"/>
    <d v="2022-01-03T00:00:00"/>
    <s v="Incluir"/>
    <s v="42290882-558769-5896-03012022-500"/>
    <x v="0"/>
  </r>
  <r>
    <n v="7976"/>
    <n v="569888"/>
    <n v="-4298.8900000000003"/>
    <n v="32827909"/>
    <d v="2022-01-03T00:00:00"/>
    <s v="Incluir"/>
    <s v="32827909-569888-7976-03012022--4.299"/>
    <x v="0"/>
  </r>
  <r>
    <n v="7686"/>
    <n v="558766"/>
    <n v="925"/>
    <n v="32827909"/>
    <d v="2022-01-03T00:00:00"/>
    <s v="Incluir"/>
    <s v="32827909-558766-7686-03012022-925"/>
    <x v="0"/>
  </r>
  <r>
    <n v="6855"/>
    <n v="556668"/>
    <n v="1750"/>
    <n v="82341959"/>
    <d v="2022-01-03T00:00:00"/>
    <s v="Incluir"/>
    <s v="82341959-556668-6855-03012022-1.750"/>
    <x v="0"/>
  </r>
  <r>
    <n v="87"/>
    <n v="558765"/>
    <n v="1920"/>
    <n v="82341942"/>
    <d v="2022-01-03T00:00:00"/>
    <s v="Incluir"/>
    <s v="82341942-558765-87-03012022-1.920"/>
    <x v="0"/>
  </r>
  <r>
    <n v="969"/>
    <n v="558777"/>
    <n v="2988.94"/>
    <n v="37017811"/>
    <d v="2022-01-03T00:00:00"/>
    <s v="Incluir"/>
    <s v="37017811-558777-969-03012022-2.989"/>
    <x v="0"/>
  </r>
  <r>
    <n v="8987"/>
    <n v="558677"/>
    <n v="1499.99"/>
    <n v="42290882"/>
    <d v="2022-01-03T00:00:00"/>
    <s v="Incluir"/>
    <s v="42290882-558677-8987-03012022-1.500"/>
    <x v="0"/>
  </r>
  <r>
    <n v="8998"/>
    <n v="558769"/>
    <n v="1200"/>
    <n v="32827909"/>
    <d v="2022-01-03T00:00:00"/>
    <s v="Incluir"/>
    <s v="32827909-558769-8998-03012022-1.200"/>
    <x v="0"/>
  </r>
  <r>
    <n v="7865"/>
    <n v="558769"/>
    <n v="440"/>
    <n v="82341942"/>
    <d v="2022-01-03T00:00:00"/>
    <s v="Incluir"/>
    <s v="82341942-558769-7865-03012022-440"/>
    <x v="0"/>
  </r>
  <r>
    <n v="6998"/>
    <n v="558677"/>
    <n v="800"/>
    <n v="32827909"/>
    <d v="2022-01-03T00:00:00"/>
    <s v="Incluir"/>
    <s v="32827909-558677-6998-03012022-800"/>
    <x v="0"/>
  </r>
  <r>
    <n v="8757"/>
    <n v="595586"/>
    <n v="1500"/>
    <n v="37017811"/>
    <d v="2022-01-03T00:00:00"/>
    <s v="Incluir"/>
    <s v="37017811-595586-8757-03012022-1.500"/>
    <x v="0"/>
  </r>
  <r>
    <n v="6685"/>
    <n v="558766"/>
    <n v="1000"/>
    <n v="82341942"/>
    <d v="2022-01-03T00:00:00"/>
    <s v="Incluir"/>
    <s v="82341942-558766-6685-03012022-1.000"/>
    <x v="0"/>
  </r>
  <r>
    <n v="58"/>
    <n v="598958"/>
    <n v="500"/>
    <n v="45725041"/>
    <d v="2022-01-03T00:00:00"/>
    <s v="Incluir"/>
    <s v="45725041-598958-58-03012022-500"/>
    <x v="0"/>
  </r>
  <r>
    <n v="9677"/>
    <n v="597988"/>
    <n v="326.36"/>
    <n v="39725643"/>
    <d v="2022-01-03T00:00:00"/>
    <s v="Incluir"/>
    <s v="39725643-597988-9677-03012022-326"/>
    <x v="0"/>
  </r>
  <r>
    <n v="7677"/>
    <n v="595968"/>
    <n v="2000"/>
    <n v="42290882"/>
    <d v="2022-01-03T00:00:00"/>
    <s v="Incluir"/>
    <s v="42290882-595968-7677-03012022-2.000"/>
    <x v="0"/>
  </r>
  <r>
    <n v="5967"/>
    <n v="558769"/>
    <n v="645"/>
    <n v="42290882"/>
    <d v="2022-01-03T00:00:00"/>
    <s v="Incluir"/>
    <s v="42290882-558769-5967-03012022-645"/>
    <x v="0"/>
  </r>
  <r>
    <n v="9889"/>
    <n v="558766"/>
    <n v="12598"/>
    <n v="37017811"/>
    <d v="2022-01-03T00:00:00"/>
    <s v="Incluir"/>
    <s v="37017811-558766-9889-03012022-12.598"/>
    <x v="1"/>
  </r>
  <r>
    <n v="9"/>
    <n v="595896"/>
    <n v="3000"/>
    <n v="37776721"/>
    <d v="2022-01-03T00:00:00"/>
    <s v="Incluir"/>
    <s v="37776721-595896-9-03012022-3.000"/>
    <x v="0"/>
  </r>
  <r>
    <n v="7758"/>
    <n v="595978"/>
    <n v="4211.6099999999997"/>
    <n v="37017811"/>
    <d v="2022-01-03T00:00:00"/>
    <s v="Incluir"/>
    <s v="37017811-595978-7758-03012022-4.212"/>
    <x v="0"/>
  </r>
  <r>
    <n v="9997"/>
    <n v="556778"/>
    <n v="689.32"/>
    <n v="82336660"/>
    <d v="2022-01-03T00:00:00"/>
    <s v="Incluir"/>
    <s v="82336660-556778-9997-03012022-689"/>
    <x v="0"/>
  </r>
  <r>
    <n v="77"/>
    <n v="588559"/>
    <n v="4167.8"/>
    <n v="32827909"/>
    <d v="2022-01-03T00:00:00"/>
    <s v="Incluir"/>
    <s v="32827909-588559-77-03012022-4.168"/>
    <x v="0"/>
  </r>
  <r>
    <n v="9968"/>
    <n v="588559"/>
    <n v="1498.99"/>
    <n v="32827909"/>
    <d v="2022-01-03T00:00:00"/>
    <s v="Incluir"/>
    <s v="32827909-588559-9968-03012022-1.499"/>
    <x v="0"/>
  </r>
  <r>
    <n v="8696"/>
    <n v="557596"/>
    <n v="3600"/>
    <n v="32827909"/>
    <d v="2022-01-03T00:00:00"/>
    <s v="Incluir"/>
    <s v="32827909-557596-8696-03012022-3.600"/>
    <x v="0"/>
  </r>
  <r>
    <n v="8789"/>
    <n v="558766"/>
    <n v="530"/>
    <n v="82341942"/>
    <d v="2022-01-03T00:00:00"/>
    <s v="Incluir"/>
    <s v="82341942-558766-8789-03012022-530"/>
    <x v="0"/>
  </r>
  <r>
    <n v="6575"/>
    <n v="558777"/>
    <n v="4794.33"/>
    <n v="37017811"/>
    <d v="2022-01-03T00:00:00"/>
    <s v="Incluir"/>
    <s v="37017811-558777-6575-03012022-4.794"/>
    <x v="0"/>
  </r>
  <r>
    <n v="8987"/>
    <n v="558765"/>
    <n v="3000"/>
    <n v="33073271"/>
    <d v="2022-01-03T00:00:00"/>
    <s v="Incluir"/>
    <s v="33073271-558765-8987-03012022-3.000"/>
    <x v="0"/>
  </r>
  <r>
    <n v="8975"/>
    <n v="598958"/>
    <n v="500"/>
    <n v="45725041"/>
    <d v="2022-01-03T00:00:00"/>
    <s v="Incluir"/>
    <s v="45725041-598958-8975-03012022-500"/>
    <x v="0"/>
  </r>
  <r>
    <n v="8965"/>
    <n v="555856"/>
    <n v="588.76"/>
    <n v="39725643"/>
    <d v="2022-01-03T00:00:00"/>
    <s v="Incluir"/>
    <s v="39725643-555856-8965-03012022-589"/>
    <x v="0"/>
  </r>
  <r>
    <n v="7758"/>
    <n v="595978"/>
    <n v="4211.6099999999997"/>
    <n v="37017811"/>
    <d v="2022-01-03T00:00:00"/>
    <s v="Incluir"/>
    <s v="37017811-595978-7758-03012022-4.212"/>
    <x v="0"/>
  </r>
  <r>
    <n v="8969"/>
    <n v="557558"/>
    <n v="3795"/>
    <n v="82341942"/>
    <d v="2022-01-03T00:00:00"/>
    <s v="Incluir"/>
    <s v="82341942-557558-8969-03012022-3.795"/>
    <x v="0"/>
  </r>
  <r>
    <n v="6979"/>
    <n v="558765"/>
    <n v="900"/>
    <n v="32827909"/>
    <d v="2022-01-03T00:00:00"/>
    <s v="Incluir"/>
    <s v="32827909-558765-6979-03012022-900"/>
    <x v="0"/>
  </r>
  <r>
    <n v="8987"/>
    <n v="569888"/>
    <n v="100"/>
    <n v="32827909"/>
    <d v="2022-01-03T00:00:00"/>
    <s v="Incluir"/>
    <s v="32827909-569888-8987-03012022-100"/>
    <x v="0"/>
  </r>
  <r>
    <n v="5755"/>
    <n v="555769"/>
    <n v="1730"/>
    <n v="47838149"/>
    <d v="2022-01-03T00:00:00"/>
    <s v="Incluir"/>
    <s v="47838149-555769-5755-03012022-1.730"/>
    <x v="0"/>
  </r>
  <r>
    <n v="8997"/>
    <n v="595675"/>
    <n v="3000"/>
    <n v="37776721"/>
    <d v="2022-01-03T00:00:00"/>
    <s v="Incluir"/>
    <s v="37776721-595675-8997-03012022-3.000"/>
    <x v="0"/>
  </r>
  <r>
    <n v="8795"/>
    <n v="558769"/>
    <n v="1680"/>
    <n v="37017811"/>
    <d v="2022-01-03T00:00:00"/>
    <s v="Incluir"/>
    <s v="37017811-558769-8795-03012022-1.680"/>
    <x v="0"/>
  </r>
  <r>
    <n v="9968"/>
    <n v="588559"/>
    <n v="1498.99"/>
    <n v="32827909"/>
    <d v="2022-01-03T00:00:00"/>
    <s v="Incluir"/>
    <s v="32827909-588559-9968-03012022-1.499"/>
    <x v="0"/>
  </r>
  <r>
    <n v="8997"/>
    <n v="558677"/>
    <n v="3760"/>
    <n v="82341942"/>
    <d v="2022-01-03T00:00:00"/>
    <s v="Incluir"/>
    <s v="82341942-558677-8997-03012022-3.760"/>
    <x v="0"/>
  </r>
  <r>
    <n v="9998"/>
    <n v="558765"/>
    <n v="9270"/>
    <n v="37017811"/>
    <d v="2022-01-03T00:00:00"/>
    <s v="Incluir"/>
    <s v="37017811-558765-9998-03012022-9.270"/>
    <x v="1"/>
  </r>
  <r>
    <n v="7876"/>
    <n v="586679"/>
    <n v="2150"/>
    <n v="32827909"/>
    <d v="2022-01-03T00:00:00"/>
    <s v="Incluir"/>
    <s v="32827909-586679-7876-03012022-2.150"/>
    <x v="0"/>
  </r>
  <r>
    <n v="758"/>
    <n v="558758"/>
    <n v="760"/>
    <n v="82341942"/>
    <d v="2022-01-03T00:00:00"/>
    <s v="Incluir"/>
    <s v="82341942-558758-758-03012022-760"/>
    <x v="0"/>
  </r>
  <r>
    <n v="9566"/>
    <n v="588559"/>
    <n v="32600"/>
    <n v="37017811"/>
    <d v="2022-01-03T00:00:00"/>
    <s v="Incluir"/>
    <s v="37017811-588559-9566-03012022-32.600"/>
    <x v="1"/>
  </r>
  <r>
    <n v="8999"/>
    <n v="569888"/>
    <n v="200"/>
    <n v="32827909"/>
    <d v="2022-01-03T00:00:00"/>
    <s v="Incluir"/>
    <s v="32827909-569888-8999-03012022-200"/>
    <x v="0"/>
  </r>
  <r>
    <n v="6977"/>
    <n v="575855"/>
    <n v="1650"/>
    <n v="47838149"/>
    <d v="2022-01-03T00:00:00"/>
    <s v="Incluir"/>
    <s v="47838149-575855-6977-03012022-1.650"/>
    <x v="0"/>
  </r>
  <r>
    <n v="5966"/>
    <n v="596799"/>
    <n v="10150"/>
    <n v="37017811"/>
    <d v="2022-01-03T00:00:00"/>
    <s v="Incluir"/>
    <s v="37017811-596799-5966-03012022-10.150"/>
    <x v="1"/>
  </r>
  <r>
    <n v="5999"/>
    <n v="589877"/>
    <n v="1148.3499999999999"/>
    <n v="42290882"/>
    <d v="2022-01-03T00:00:00"/>
    <s v="Incluir"/>
    <s v="42290882-589877-5999-03012022-1.148"/>
    <x v="0"/>
  </r>
  <r>
    <n v="866"/>
    <n v="589587"/>
    <n v="160"/>
    <n v="32827909"/>
    <d v="2022-01-03T00:00:00"/>
    <s v="Incluir"/>
    <s v="32827909-589587-866-03012022-160"/>
    <x v="0"/>
  </r>
  <r>
    <n v="5698"/>
    <n v="588897"/>
    <n v="150"/>
    <n v="37776721"/>
    <d v="2022-01-03T00:00:00"/>
    <s v="Incluir"/>
    <s v="37776721-588897-5698-03012022-150"/>
    <x v="0"/>
  </r>
  <r>
    <n v="5788"/>
    <n v="598988"/>
    <n v="500"/>
    <n v="45725041"/>
    <d v="2022-01-03T00:00:00"/>
    <s v="Incluir"/>
    <s v="45725041-598988-5788-03012022-500"/>
    <x v="0"/>
  </r>
  <r>
    <n v="9758"/>
    <n v="578768"/>
    <n v="14050"/>
    <n v="37017811"/>
    <d v="2022-01-03T00:00:00"/>
    <s v="Incluir"/>
    <s v="37017811-578768-9758-03012022-14.050"/>
    <x v="1"/>
  </r>
  <r>
    <n v="7656"/>
    <n v="577658"/>
    <n v="1000"/>
    <n v="51970960"/>
    <d v="2022-01-03T00:00:00"/>
    <s v="Incluir"/>
    <s v="51970960-577658-7656-03012022-1.000"/>
    <x v="0"/>
  </r>
  <r>
    <n v="8858"/>
    <n v="558766"/>
    <n v="3648.13"/>
    <n v="37017811"/>
    <d v="2022-01-03T00:00:00"/>
    <s v="Incluir"/>
    <s v="37017811-558766-8858-03012022-3.648"/>
    <x v="0"/>
  </r>
  <r>
    <n v="8585"/>
    <n v="586679"/>
    <n v="3400"/>
    <n v="37017811"/>
    <d v="2022-01-03T00:00:00"/>
    <s v="Incluir"/>
    <s v="37017811-586679-8585-03012022-3.400"/>
    <x v="0"/>
  </r>
  <r>
    <n v="89"/>
    <n v="598958"/>
    <n v="3050"/>
    <n v="82341959"/>
    <d v="2022-01-03T00:00:00"/>
    <s v="Incluir"/>
    <s v="82341959-598958-89-03012022-3.050"/>
    <x v="0"/>
  </r>
  <r>
    <n v="6878"/>
    <n v="558758"/>
    <n v="1700.99"/>
    <n v="32827909"/>
    <d v="2022-01-03T00:00:00"/>
    <s v="Incluir"/>
    <s v="32827909-558758-6878-03012022-1.701"/>
    <x v="0"/>
  </r>
  <r>
    <n v="7868"/>
    <n v="558757"/>
    <n v="980"/>
    <n v="82341942"/>
    <d v="2022-01-03T00:00:00"/>
    <s v="Incluir"/>
    <s v="82341942-558757-7868-03012022-980"/>
    <x v="0"/>
  </r>
  <r>
    <n v="5795"/>
    <n v="557596"/>
    <n v="1700"/>
    <n v="82341942"/>
    <d v="2022-01-03T00:00:00"/>
    <s v="Incluir"/>
    <s v="82341942-557596-5795-03012022-1.700"/>
    <x v="0"/>
  </r>
  <r>
    <n v="5957"/>
    <n v="558677"/>
    <n v="1600"/>
    <n v="82341942"/>
    <d v="2022-01-03T00:00:00"/>
    <s v="Incluir"/>
    <s v="82341942-558677-5957-03012022-1.600"/>
    <x v="0"/>
  </r>
  <r>
    <n v="6997"/>
    <n v="558677"/>
    <n v="10427.200000000001"/>
    <n v="37017811"/>
    <d v="2022-01-03T00:00:00"/>
    <s v="Incluir"/>
    <s v="37017811-558677-6997-03012022-10.427"/>
    <x v="0"/>
  </r>
  <r>
    <n v="8776"/>
    <n v="558765"/>
    <n v="100"/>
    <n v="31681935"/>
    <d v="2022-01-03T00:00:00"/>
    <s v="Incluir"/>
    <s v="31681935-558765-8776-03012022-100"/>
    <x v="0"/>
  </r>
  <r>
    <n v="8865"/>
    <n v="557558"/>
    <n v="600"/>
    <n v="37776721"/>
    <d v="2022-01-03T00:00:00"/>
    <s v="Incluir"/>
    <s v="37776721-557558-8865-03012022-600"/>
    <x v="0"/>
  </r>
  <r>
    <n v="9975"/>
    <n v="555975"/>
    <n v="1090"/>
    <n v="33073313"/>
    <d v="2022-01-03T00:00:00"/>
    <s v="Incluir"/>
    <s v="33073313-555975-9975-03012022-1.090"/>
    <x v="0"/>
  </r>
  <r>
    <n v="7999"/>
    <n v="558765"/>
    <n v="1610"/>
    <n v="82341942"/>
    <d v="2022-01-03T00:00:00"/>
    <s v="Incluir"/>
    <s v="82341942-558765-7999-03012022-1.610"/>
    <x v="0"/>
  </r>
  <r>
    <n v="8997"/>
    <n v="569888"/>
    <n v="2000"/>
    <n v="82341942"/>
    <d v="2022-01-03T00:00:00"/>
    <s v="Incluir"/>
    <s v="82341942-569888-8997-03012022-2.000"/>
    <x v="0"/>
  </r>
  <r>
    <n v="8768"/>
    <n v="558765"/>
    <n v="5420"/>
    <n v="82341942"/>
    <d v="2022-01-03T00:00:00"/>
    <s v="Incluir"/>
    <s v="82341942-558765-8768-03012022-5.420"/>
    <x v="0"/>
  </r>
  <r>
    <n v="85"/>
    <n v="558777"/>
    <n v="2990"/>
    <n v="82341942"/>
    <d v="2022-01-03T00:00:00"/>
    <s v="Incluir"/>
    <s v="82341942-558777-85-03012022-2.990"/>
    <x v="0"/>
  </r>
  <r>
    <n v="6658"/>
    <n v="557558"/>
    <n v="295"/>
    <n v="32827909"/>
    <d v="2022-01-03T00:00:00"/>
    <s v="Incluir"/>
    <s v="32827909-557558-6658-03012022-295"/>
    <x v="0"/>
  </r>
  <r>
    <n v="7769"/>
    <n v="588559"/>
    <n v="1702.74"/>
    <n v="32827909"/>
    <d v="2022-01-03T00:00:00"/>
    <s v="Incluir"/>
    <s v="32827909-588559-7769-03012022-1.703"/>
    <x v="0"/>
  </r>
  <r>
    <n v="5997"/>
    <n v="558765"/>
    <n v="400"/>
    <n v="33073271"/>
    <d v="2022-01-03T00:00:00"/>
    <s v="Incluir"/>
    <s v="33073271-558765-5997-03012022-400"/>
    <x v="0"/>
  </r>
  <r>
    <n v="595"/>
    <n v="558766"/>
    <n v="4890"/>
    <n v="82341942"/>
    <d v="2022-01-03T00:00:00"/>
    <s v="Incluir"/>
    <s v="82341942-558766-595-03012022-4.890"/>
    <x v="0"/>
  </r>
  <r>
    <n v="6777"/>
    <n v="579968"/>
    <n v="1040"/>
    <n v="37017811"/>
    <d v="2022-01-03T00:00:00"/>
    <s v="Incluir"/>
    <s v="37017811-579968-6777-03012022-1.040"/>
    <x v="0"/>
  </r>
  <r>
    <n v="6579"/>
    <n v="558766"/>
    <n v="500"/>
    <n v="33073271"/>
    <d v="2022-01-03T00:00:00"/>
    <s v="Incluir"/>
    <s v="33073271-558766-6579-03012022-500"/>
    <x v="0"/>
  </r>
  <r>
    <n v="5679"/>
    <n v="557665"/>
    <n v="1300"/>
    <n v="31654007"/>
    <d v="2022-01-03T00:00:00"/>
    <s v="Incluir"/>
    <s v="31654007-557665-5679-03012022-1.300"/>
    <x v="0"/>
  </r>
  <r>
    <n v="8668"/>
    <n v="559979"/>
    <n v="284.57"/>
    <n v="39725643"/>
    <d v="2022-01-03T00:00:00"/>
    <s v="Incluir"/>
    <s v="39725643-559979-8668-03012022-285"/>
    <x v="0"/>
  </r>
  <r>
    <n v="8976"/>
    <n v="555889"/>
    <n v="3000"/>
    <n v="45725041"/>
    <d v="2022-01-03T00:00:00"/>
    <s v="Incluir"/>
    <s v="45725041-555889-8976-03012022-3.000"/>
    <x v="0"/>
  </r>
  <r>
    <n v="5995"/>
    <n v="569888"/>
    <n v="1000"/>
    <n v="37776721"/>
    <d v="2022-01-03T00:00:00"/>
    <s v="Incluir"/>
    <s v="37776721-569888-5995-03012022-1.000"/>
    <x v="0"/>
  </r>
  <r>
    <n v="7999"/>
    <n v="576785"/>
    <n v="192.81"/>
    <n v="37017811"/>
    <d v="2022-01-03T00:00:00"/>
    <s v="Incluir"/>
    <s v="37017811-576785-7999-03012022-193"/>
    <x v="0"/>
  </r>
  <r>
    <n v="7799"/>
    <n v="466785"/>
    <n v="15200"/>
    <n v="51970960"/>
    <d v="2022-01-03T00:00:00"/>
    <s v="Incluir"/>
    <s v="51970960-466785-7799-03012022-15.200"/>
    <x v="1"/>
  </r>
  <r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E62820-C7CB-45FC-B1C3-C261AC5AA18C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Resultado">
  <location ref="C11:D14" firstHeaderRow="1" firstDataRow="1" firstDataCol="1"/>
  <pivotFields count="8"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Importe" fld="2" baseField="0" baseItem="0" numFmtId="164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FF6EB-9C11-4D3B-AD3A-3A6DE5ED0E1E}" name="Tab_Res" cacheId="1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Resultado">
  <location ref="A3:E6" firstHeaderRow="0" firstDataRow="1" firstDataCol="1"/>
  <pivotFields count="8">
    <pivotField showAll="0"/>
    <pivotField showAll="0"/>
    <pivotField dataField="1" showAll="0"/>
    <pivotField showAll="0"/>
    <pivotField showAll="0"/>
    <pivotField showAll="0"/>
    <pivotField dataField="1" showAll="0"/>
    <pivotField axis="axisRow" showAll="0">
      <items count="4">
        <item x="1"/>
        <item x="0"/>
        <item h="1" x="2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nt. de Transacciones" fld="6" subtotal="count" baseField="0" baseItem="0"/>
    <dataField name="% de Transacciones" fld="6" subtotal="count" showDataAs="percentOfTotal" baseField="0" baseItem="0" numFmtId="10"/>
    <dataField name="Monto Total" fld="2" baseField="0" baseItem="0" numFmtId="164"/>
    <dataField name="% del monto" fld="2" showDataAs="percentOfTotal" baseField="0" baseItem="0" numFmtId="10"/>
  </dataFields>
  <formats count="2"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">
      <pivotArea outline="0" fieldPosition="0">
        <references count="1">
          <reference field="4294967294" count="1"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8E657-2D90-4F15-B415-021928E1A86A}" name="Tab_Cash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ocumento">
  <location ref="A3:B90" firstHeaderRow="1" firstDataRow="1" firstDataCol="1"/>
  <pivotFields count="47"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8001">
        <item m="1" x="4653"/>
        <item m="1" x="1206"/>
        <item m="1" x="5847"/>
        <item m="1" x="4721"/>
        <item m="1" x="7994"/>
        <item m="1" x="2163"/>
        <item m="1" x="4105"/>
        <item m="1" x="2019"/>
        <item m="1" x="7895"/>
        <item m="1" x="1673"/>
        <item m="1" x="7440"/>
        <item m="1" x="5113"/>
        <item m="1" x="6378"/>
        <item m="1" x="709"/>
        <item m="1" x="5335"/>
        <item m="1" x="4373"/>
        <item m="1" x="7545"/>
        <item m="1" x="7012"/>
        <item m="1" x="5058"/>
        <item m="1" x="263"/>
        <item m="1" x="5661"/>
        <item m="1" x="4983"/>
        <item x="18"/>
        <item m="1" x="820"/>
        <item m="1" x="3169"/>
        <item m="1" x="7127"/>
        <item m="1" x="5145"/>
        <item m="1" x="3505"/>
        <item m="1" x="3682"/>
        <item m="1" x="4325"/>
        <item m="1" x="2679"/>
        <item m="1" x="834"/>
        <item m="1" x="92"/>
        <item m="1" x="1526"/>
        <item m="1" x="3768"/>
        <item m="1" x="3995"/>
        <item m="1" x="987"/>
        <item m="1" x="1399"/>
        <item m="1" x="2036"/>
        <item m="1" x="6367"/>
        <item m="1" x="7301"/>
        <item m="1" x="3636"/>
        <item m="1" x="2544"/>
        <item m="1" x="7047"/>
        <item m="1" x="4738"/>
        <item m="1" x="3617"/>
        <item m="1" x="6449"/>
        <item m="1" x="4794"/>
        <item m="1" x="7482"/>
        <item m="1" x="1571"/>
        <item m="1" x="2353"/>
        <item m="1" x="6003"/>
        <item m="1" x="1801"/>
        <item m="1" x="205"/>
        <item m="1" x="7924"/>
        <item m="1" x="5887"/>
        <item m="1" x="2297"/>
        <item m="1" x="195"/>
        <item m="1" x="7325"/>
        <item m="1" x="5858"/>
        <item m="1" x="2978"/>
        <item m="1" x="3791"/>
        <item m="1" x="6377"/>
        <item m="1" x="738"/>
        <item m="1" x="6571"/>
        <item m="1" x="2005"/>
        <item m="1" x="3559"/>
        <item m="1" x="7471"/>
        <item m="1" x="3427"/>
        <item m="1" x="6153"/>
        <item m="1" x="2764"/>
        <item m="1" x="7441"/>
        <item m="1" x="1108"/>
        <item m="1" x="1857"/>
        <item m="1" x="404"/>
        <item m="1" x="4331"/>
        <item m="1" x="1900"/>
        <item m="1" x="1749"/>
        <item m="1" x="1709"/>
        <item m="1" x="5555"/>
        <item m="1" x="6631"/>
        <item m="1" x="3239"/>
        <item m="1" x="6659"/>
        <item m="1" x="5486"/>
        <item m="1" x="3024"/>
        <item m="1" x="3109"/>
        <item m="1" x="3046"/>
        <item m="1" x="4564"/>
        <item m="1" x="2312"/>
        <item m="1" x="3193"/>
        <item m="1" x="6728"/>
        <item m="1" x="3375"/>
        <item m="1" x="6698"/>
        <item m="1" x="5331"/>
        <item m="1" x="1468"/>
        <item m="1" x="3872"/>
        <item m="1" x="6455"/>
        <item m="1" x="4421"/>
        <item m="1" x="1626"/>
        <item m="1" x="4335"/>
        <item m="1" x="4799"/>
        <item m="1" x="7175"/>
        <item m="1" x="2959"/>
        <item m="1" x="3017"/>
        <item m="1" x="4912"/>
        <item m="1" x="2605"/>
        <item m="1" x="1511"/>
        <item m="1" x="2660"/>
        <item m="1" x="3841"/>
        <item m="1" x="249"/>
        <item m="1" x="4874"/>
        <item m="1" x="7946"/>
        <item m="1" x="628"/>
        <item m="1" x="2717"/>
        <item m="1" x="6915"/>
        <item m="1" x="5583"/>
        <item m="1" x="696"/>
        <item m="1" x="2335"/>
        <item m="1" x="5611"/>
        <item m="1" x="1462"/>
        <item m="1" x="2759"/>
        <item m="1" x="5613"/>
        <item m="1" x="6108"/>
        <item m="1" x="2341"/>
        <item m="1" x="1508"/>
        <item m="1" x="7343"/>
        <item m="1" x="1637"/>
        <item m="1" x="2837"/>
        <item m="1" x="1979"/>
        <item m="1" x="847"/>
        <item m="1" x="3221"/>
        <item m="1" x="414"/>
        <item m="1" x="4074"/>
        <item m="1" x="2133"/>
        <item m="1" x="3267"/>
        <item m="1" x="859"/>
        <item m="1" x="4281"/>
        <item m="1" x="4692"/>
        <item m="1" x="2638"/>
        <item m="1" x="2852"/>
        <item m="1" x="1783"/>
        <item m="1" x="1751"/>
        <item m="1" x="4130"/>
        <item m="1" x="938"/>
        <item m="1" x="3910"/>
        <item m="1" x="4750"/>
        <item m="1" x="4090"/>
        <item m="1" x="6591"/>
        <item m="1" x="1617"/>
        <item m="1" x="271"/>
        <item m="1" x="4523"/>
        <item m="1" x="2530"/>
        <item m="1" x="4716"/>
        <item m="1" x="1424"/>
        <item m="1" x="5424"/>
        <item m="1" x="1244"/>
        <item m="1" x="3465"/>
        <item m="1" x="2555"/>
        <item m="1" x="7306"/>
        <item m="1" x="7323"/>
        <item m="1" x="279"/>
        <item m="1" x="2696"/>
        <item m="1" x="3699"/>
        <item m="1" x="1646"/>
        <item m="1" x="218"/>
        <item m="1" x="3686"/>
        <item m="1" x="4371"/>
        <item m="1" x="7382"/>
        <item m="1" x="2323"/>
        <item m="1" x="6797"/>
        <item m="1" x="5108"/>
        <item m="1" x="3766"/>
        <item m="1" x="7372"/>
        <item m="1" x="5415"/>
        <item m="1" x="5547"/>
        <item m="1" x="4727"/>
        <item m="1" x="456"/>
        <item m="1" x="3633"/>
        <item m="1" x="1738"/>
        <item m="1" x="3992"/>
        <item m="1" x="2039"/>
        <item m="1" x="2004"/>
        <item m="1" x="427"/>
        <item m="1" x="5194"/>
        <item m="1" x="6957"/>
        <item m="1" x="6843"/>
        <item m="1" x="7247"/>
        <item m="1" x="1269"/>
        <item m="1" x="6783"/>
        <item m="1" x="1682"/>
        <item m="1" x="3642"/>
        <item m="1" x="1435"/>
        <item m="1" x="1540"/>
        <item m="1" x="186"/>
        <item m="1" x="953"/>
        <item m="1" x="4879"/>
        <item m="1" x="2839"/>
        <item m="1" x="5216"/>
        <item m="1" x="4194"/>
        <item m="1" x="5144"/>
        <item m="1" x="5036"/>
        <item m="1" x="2171"/>
        <item m="1" x="3126"/>
        <item m="1" x="703"/>
        <item m="1" x="3355"/>
        <item m="1" x="5171"/>
        <item m="1" x="5274"/>
        <item m="1" x="2639"/>
        <item m="1" x="5643"/>
        <item m="1" x="7767"/>
        <item m="1" x="6464"/>
        <item m="1" x="2101"/>
        <item m="1" x="2779"/>
        <item m="1" x="5281"/>
        <item m="1" x="2746"/>
        <item m="1" x="288"/>
        <item m="1" x="6101"/>
        <item m="1" x="3688"/>
        <item m="1" x="4232"/>
        <item m="1" x="6894"/>
        <item m="1" x="1295"/>
        <item m="1" x="4188"/>
        <item m="1" x="4069"/>
        <item m="1" x="4504"/>
        <item m="1" x="778"/>
        <item m="1" x="7389"/>
        <item m="1" x="1445"/>
        <item m="1" x="5077"/>
        <item m="1" x="1755"/>
        <item m="1" x="4093"/>
        <item m="1" x="7750"/>
        <item m="1" x="4474"/>
        <item m="1" x="5290"/>
        <item m="1" x="2821"/>
        <item m="1" x="1214"/>
        <item m="1" x="7196"/>
        <item m="1" x="753"/>
        <item m="1" x="4140"/>
        <item m="1" x="2849"/>
        <item m="1" x="1525"/>
        <item m="1" x="2729"/>
        <item m="1" x="3723"/>
        <item m="1" x="6140"/>
        <item m="1" x="2768"/>
        <item m="1" x="4726"/>
        <item x="13"/>
        <item m="1" x="6708"/>
        <item m="1" x="5468"/>
        <item m="1" x="6784"/>
        <item m="1" x="5631"/>
        <item m="1" x="950"/>
        <item m="1" x="6607"/>
        <item m="1" x="6880"/>
        <item m="1" x="7414"/>
        <item m="1" x="5076"/>
        <item m="1" x="2755"/>
        <item m="1" x="1428"/>
        <item m="1" x="2817"/>
        <item m="1" x="791"/>
        <item m="1" x="6232"/>
        <item m="1" x="1503"/>
        <item m="1" x="3532"/>
        <item m="1" x="5230"/>
        <item m="1" x="652"/>
        <item m="1" x="2854"/>
        <item m="1" x="7450"/>
        <item m="1" x="7267"/>
        <item m="1" x="6475"/>
        <item m="1" x="6296"/>
        <item m="1" x="3060"/>
        <item m="1" x="3856"/>
        <item m="1" x="362"/>
        <item m="1" x="971"/>
        <item m="1" x="2935"/>
        <item m="1" x="7058"/>
        <item m="1" x="2393"/>
        <item m="1" x="5819"/>
        <item m="1" x="7050"/>
        <item m="1" x="5167"/>
        <item m="1" x="3430"/>
        <item m="1" x="6424"/>
        <item m="1" x="5952"/>
        <item m="1" x="5795"/>
        <item m="1" x="3476"/>
        <item m="1" x="6362"/>
        <item m="1" x="6006"/>
        <item m="1" x="3676"/>
        <item m="1" x="5041"/>
        <item m="1" x="3761"/>
        <item m="1" x="6425"/>
        <item m="1" x="237"/>
        <item m="1" x="131"/>
        <item m="1" x="1261"/>
        <item m="1" x="7646"/>
        <item x="52"/>
        <item m="1" x="1793"/>
        <item m="1" x="2040"/>
        <item m="1" x="3747"/>
        <item m="1" x="7694"/>
        <item m="1" x="2847"/>
        <item m="1" x="1057"/>
        <item m="1" x="3592"/>
        <item m="1" x="1584"/>
        <item x="74"/>
        <item m="1" x="2008"/>
        <item m="1" x="3114"/>
        <item m="1" x="5181"/>
        <item m="1" x="4917"/>
        <item m="1" x="4814"/>
        <item m="1" x="7219"/>
        <item m="1" x="2810"/>
        <item m="1" x="3074"/>
        <item m="1" x="6057"/>
        <item m="1" x="6451"/>
        <item m="1" x="681"/>
        <item m="1" x="4490"/>
        <item m="1" x="3248"/>
        <item m="1" x="7842"/>
        <item m="1" x="6946"/>
        <item m="1" x="7217"/>
        <item m="1" x="1353"/>
        <item m="1" x="6375"/>
        <item m="1" x="6564"/>
        <item m="1" x="3739"/>
        <item m="1" x="5894"/>
        <item m="1" x="5418"/>
        <item m="1" x="2487"/>
        <item m="1" x="5120"/>
        <item m="1" x="3012"/>
        <item m="1" x="6379"/>
        <item m="1" x="6928"/>
        <item m="1" x="1530"/>
        <item m="1" x="6798"/>
        <item m="1" x="4076"/>
        <item m="1" x="7636"/>
        <item m="1" x="1182"/>
        <item m="1" x="2059"/>
        <item m="1" x="6976"/>
        <item m="1" x="7445"/>
        <item m="1" x="3082"/>
        <item m="1" x="6383"/>
        <item m="1" x="7195"/>
        <item m="1" x="4947"/>
        <item m="1" x="1791"/>
        <item m="1" x="1866"/>
        <item m="1" x="5478"/>
        <item m="1" x="6239"/>
        <item m="1" x="2165"/>
        <item m="1" x="7993"/>
        <item m="1" x="4409"/>
        <item m="1" x="1504"/>
        <item m="1" x="6333"/>
        <item m="1" x="7638"/>
        <item m="1" x="1336"/>
        <item m="1" x="439"/>
        <item m="1" x="5770"/>
        <item m="1" x="4393"/>
        <item m="1" x="5081"/>
        <item m="1" x="7592"/>
        <item m="1" x="4842"/>
        <item m="1" x="5094"/>
        <item m="1" x="2851"/>
        <item m="1" x="6867"/>
        <item m="1" x="1700"/>
        <item m="1" x="5425"/>
        <item m="1" x="3869"/>
        <item m="1" x="7671"/>
        <item m="1" x="7168"/>
        <item m="1" x="6353"/>
        <item m="1" x="4546"/>
        <item m="1" x="736"/>
        <item m="1" x="7407"/>
        <item m="1" x="2674"/>
        <item m="1" x="2167"/>
        <item m="1" x="2541"/>
        <item m="1" x="854"/>
        <item m="1" x="6533"/>
        <item m="1" x="592"/>
        <item m="1" x="7766"/>
        <item m="1" x="2631"/>
        <item x="53"/>
        <item m="1" x="7591"/>
        <item m="1" x="1427"/>
        <item x="2"/>
        <item m="1" x="6487"/>
        <item m="1" x="6316"/>
        <item m="1" x="1021"/>
        <item m="1" x="6926"/>
        <item m="1" x="7198"/>
        <item m="1" x="5022"/>
        <item m="1" x="4825"/>
        <item m="1" x="6049"/>
        <item m="1" x="4678"/>
        <item m="1" x="466"/>
        <item m="1" x="1489"/>
        <item m="1" x="560"/>
        <item m="1" x="3359"/>
        <item m="1" x="6274"/>
        <item m="1" x="4575"/>
        <item m="1" x="3197"/>
        <item m="1" x="976"/>
        <item m="1" x="6945"/>
        <item m="1" x="2972"/>
        <item m="1" x="1221"/>
        <item m="1" x="2840"/>
        <item m="1" x="810"/>
        <item m="1" x="7777"/>
        <item m="1" x="378"/>
        <item m="1" x="3233"/>
        <item m="1" x="690"/>
        <item m="1" x="2001"/>
        <item m="1" x="4379"/>
        <item m="1" x="1600"/>
        <item m="1" x="5155"/>
        <item m="1" x="5879"/>
        <item m="1" x="350"/>
        <item m="1" x="4246"/>
        <item m="1" x="2654"/>
        <item m="1" x="2023"/>
        <item m="1" x="339"/>
        <item m="1" x="587"/>
        <item m="1" x="5861"/>
        <item m="1" x="637"/>
        <item m="1" x="6883"/>
        <item m="1" x="7166"/>
        <item m="1" x="1152"/>
        <item m="1" x="5507"/>
        <item m="1" x="5899"/>
        <item m="1" x="4744"/>
        <item m="1" x="3794"/>
        <item m="1" x="3711"/>
        <item m="1" x="4541"/>
        <item m="1" x="4673"/>
        <item m="1" x="181"/>
        <item m="1" x="1434"/>
        <item m="1" x="2396"/>
        <item m="1" x="3886"/>
        <item m="1" x="468"/>
        <item m="1" x="5949"/>
        <item m="1" x="6616"/>
        <item m="1" x="1134"/>
        <item m="1" x="2170"/>
        <item m="1" x="5629"/>
        <item m="1" x="323"/>
        <item m="1" x="4676"/>
        <item m="1" x="3826"/>
        <item m="1" x="7321"/>
        <item m="1" x="7669"/>
        <item m="1" x="6132"/>
        <item m="1" x="4231"/>
        <item m="1" x="3502"/>
        <item m="1" x="1396"/>
        <item m="1" x="5122"/>
        <item m="1" x="5087"/>
        <item m="1" x="978"/>
        <item m="1" x="1049"/>
        <item m="1" x="3523"/>
        <item m="1" x="3002"/>
        <item m="1" x="2478"/>
        <item m="1" x="4187"/>
        <item m="1" x="5561"/>
        <item m="1" x="5504"/>
        <item m="1" x="3601"/>
        <item m="1" x="1808"/>
        <item x="0"/>
        <item m="1" x="4326"/>
        <item m="1" x="2612"/>
        <item m="1" x="2699"/>
        <item m="1" x="864"/>
        <item m="1" x="5846"/>
        <item m="1" x="1486"/>
        <item m="1" x="3280"/>
        <item m="1" x="1370"/>
        <item m="1" x="2209"/>
        <item m="1" x="6310"/>
        <item m="1" x="3541"/>
        <item m="1" x="7307"/>
        <item m="1" x="1373"/>
        <item m="1" x="7231"/>
        <item m="1" x="663"/>
        <item m="1" x="3709"/>
        <item m="1" x="7977"/>
        <item m="1" x="147"/>
        <item m="1" x="3644"/>
        <item m="1" x="4593"/>
        <item m="1" x="1719"/>
        <item m="1" x="7559"/>
        <item m="1" x="6696"/>
        <item m="1" x="1105"/>
        <item m="1" x="6320"/>
        <item m="1" x="3936"/>
        <item m="1" x="3681"/>
        <item m="1" x="3008"/>
        <item m="1" x="7349"/>
        <item m="1" x="2590"/>
        <item m="1" x="7651"/>
        <item m="1" x="128"/>
        <item m="1" x="5402"/>
        <item m="1" x="839"/>
        <item m="1" x="6576"/>
        <item m="1" x="6090"/>
        <item m="1" x="2388"/>
        <item m="1" x="1493"/>
        <item m="1" x="7844"/>
        <item m="1" x="7496"/>
        <item m="1" x="1155"/>
        <item m="1" x="6228"/>
        <item m="1" x="1775"/>
        <item m="1" x="757"/>
        <item m="1" x="4822"/>
        <item m="1" x="3506"/>
        <item m="1" x="2549"/>
        <item m="1" x="1795"/>
        <item m="1" x="5207"/>
        <item m="1" x="5703"/>
        <item m="1" x="4454"/>
        <item m="1" x="1777"/>
        <item m="1" x="3240"/>
        <item m="1" x="1579"/>
        <item m="1" x="7409"/>
        <item m="1" x="917"/>
        <item m="1" x="2224"/>
        <item m="1" x="3127"/>
        <item m="1" x="1046"/>
        <item m="1" x="2724"/>
        <item m="1" x="5920"/>
        <item m="1" x="1834"/>
        <item m="1" x="1846"/>
        <item m="1" x="3764"/>
        <item m="1" x="7473"/>
        <item m="1" x="2520"/>
        <item m="1" x="4847"/>
        <item m="1" x="6091"/>
        <item m="1" x="6943"/>
        <item m="1" x="7755"/>
        <item m="1" x="2114"/>
        <item m="1" x="1453"/>
        <item m="1" x="2805"/>
        <item m="1" x="7835"/>
        <item m="1" x="5266"/>
        <item m="1" x="6579"/>
        <item m="1" x="3259"/>
        <item m="1" x="6248"/>
        <item m="1" x="1005"/>
        <item m="1" x="1999"/>
        <item m="1" x="2126"/>
        <item m="1" x="6071"/>
        <item m="1" x="3913"/>
        <item m="1" x="1356"/>
        <item m="1" x="5523"/>
        <item m="1" x="5859"/>
        <item m="1" x="4783"/>
        <item m="1" x="4055"/>
        <item m="1" x="2439"/>
        <item m="1" x="609"/>
        <item m="1" x="4823"/>
        <item m="1" x="5444"/>
        <item m="1" x="6117"/>
        <item m="1" x="3926"/>
        <item m="1" x="3641"/>
        <item m="1" x="1006"/>
        <item m="1" x="1871"/>
        <item m="1" x="5857"/>
        <item m="1" x="1989"/>
        <item m="1" x="3971"/>
        <item m="1" x="1546"/>
        <item m="1" x="3368"/>
        <item m="1" x="7859"/>
        <item m="1" x="7486"/>
        <item m="1" x="4303"/>
        <item m="1" x="702"/>
        <item m="1" x="374"/>
        <item m="1" x="3216"/>
        <item m="1" x="276"/>
        <item m="1" x="5326"/>
        <item m="1" x="5742"/>
        <item m="1" x="2400"/>
        <item m="1" x="5518"/>
        <item m="1" x="7107"/>
        <item m="1" x="7990"/>
        <item m="1" x="1773"/>
        <item m="1" x="7725"/>
        <item m="1" x="4659"/>
        <item m="1" x="2428"/>
        <item m="1" x="1382"/>
        <item m="1" x="3560"/>
        <item m="1" x="3288"/>
        <item m="1" x="7034"/>
        <item m="1" x="680"/>
        <item m="1" x="5138"/>
        <item m="1" x="6389"/>
        <item m="1" x="3864"/>
        <item m="1" x="2953"/>
        <item m="1" x="6856"/>
        <item m="1" x="6586"/>
        <item m="1" x="4588"/>
        <item m="1" x="5239"/>
        <item m="1" x="7049"/>
        <item m="1" x="6546"/>
        <item m="1" x="3999"/>
        <item m="1" x="892"/>
        <item m="1" x="4175"/>
        <item m="1" x="3727"/>
        <item m="1" x="2210"/>
        <item m="1" x="2619"/>
        <item m="1" x="6261"/>
        <item m="1" x="1906"/>
        <item m="1" x="4833"/>
        <item m="1" x="123"/>
        <item m="1" x="7575"/>
        <item m="1" x="1028"/>
        <item m="1" x="1033"/>
        <item m="1" x="7069"/>
        <item m="1" x="2919"/>
        <item m="1" x="2258"/>
        <item m="1" x="2900"/>
        <item m="1" x="7294"/>
        <item m="1" x="1760"/>
        <item m="1" x="4290"/>
        <item m="1" x="4385"/>
        <item m="1" x="2641"/>
        <item m="1" x="774"/>
        <item m="1" x="7173"/>
        <item m="1" x="3480"/>
        <item m="1" x="7689"/>
        <item m="1" x="7888"/>
        <item m="1" x="208"/>
        <item m="1" x="1063"/>
        <item m="1" x="5541"/>
        <item m="1" x="1416"/>
        <item m="1" x="2010"/>
        <item m="1" x="4107"/>
        <item m="1" x="7531"/>
        <item m="1" x="5132"/>
        <item m="1" x="6871"/>
        <item m="1" x="2247"/>
        <item m="1" x="6702"/>
        <item m="1" x="7068"/>
        <item m="1" x="1497"/>
        <item m="1" x="755"/>
        <item m="1" x="789"/>
        <item m="1" x="3321"/>
        <item x="57"/>
        <item m="1" x="1110"/>
        <item m="1" x="6905"/>
        <item m="1" x="7728"/>
        <item m="1" x="2289"/>
        <item m="1" x="7240"/>
        <item m="1" x="4443"/>
        <item m="1" x="2540"/>
        <item m="1" x="1112"/>
        <item m="1" x="2473"/>
        <item m="1" x="3395"/>
        <item m="1" x="6491"/>
        <item m="1" x="2412"/>
        <item m="1" x="6323"/>
        <item m="1" x="153"/>
        <item x="51"/>
        <item m="1" x="5658"/>
        <item m="1" x="5596"/>
        <item m="1" x="809"/>
        <item m="1" x="2190"/>
        <item m="1" x="3004"/>
        <item m="1" x="1981"/>
        <item m="1" x="7001"/>
        <item m="1" x="4059"/>
        <item m="1" x="4626"/>
        <item m="1" x="722"/>
        <item m="1" x="5014"/>
        <item m="1" x="5044"/>
        <item m="1" x="2986"/>
        <item m="1" x="2018"/>
        <item m="1" x="5148"/>
        <item m="1" x="6186"/>
        <item m="1" x="3381"/>
        <item m="1" x="5441"/>
        <item m="1" x="1588"/>
        <item m="1" x="1259"/>
        <item m="1" x="801"/>
        <item m="1" x="4209"/>
        <item m="1" x="6413"/>
        <item m="1" x="7171"/>
        <item m="1" x="3036"/>
        <item m="1" x="5544"/>
        <item m="1" x="573"/>
        <item m="1" x="1431"/>
        <item m="1" x="5063"/>
        <item m="1" x="6916"/>
        <item m="1" x="2012"/>
        <item m="1" x="3041"/>
        <item m="1" x="1167"/>
        <item m="1" x="1055"/>
        <item m="1" x="5843"/>
        <item m="1" x="1240"/>
        <item m="1" x="1651"/>
        <item m="1" x="3907"/>
        <item m="1" x="5253"/>
        <item m="1" x="1395"/>
        <item m="1" x="5220"/>
        <item m="1" x="3416"/>
        <item m="1" x="6031"/>
        <item m="1" x="7843"/>
        <item m="1" x="2435"/>
        <item m="1" x="6216"/>
        <item m="1" x="7005"/>
        <item m="1" x="5244"/>
        <item m="1" x="6029"/>
        <item m="1" x="1415"/>
        <item m="1" x="1403"/>
        <item m="1" x="1419"/>
        <item m="1" x="4177"/>
        <item m="1" x="6072"/>
        <item m="1" x="6446"/>
        <item m="1" x="4243"/>
        <item m="1" x="1839"/>
        <item m="1" x="469"/>
        <item m="1" x="1016"/>
        <item m="1" x="4900"/>
        <item m="1" x="875"/>
        <item m="1" x="5298"/>
        <item m="1" x="216"/>
        <item m="1" x="1941"/>
        <item m="1" x="7488"/>
        <item m="1" x="3047"/>
        <item m="1" x="2455"/>
        <item x="21"/>
        <item m="1" x="1087"/>
        <item m="1" x="2268"/>
        <item m="1" x="656"/>
        <item m="1" x="6040"/>
        <item m="1" x="6146"/>
        <item m="1" x="7677"/>
        <item m="1" x="2140"/>
        <item m="1" x="5732"/>
        <item m="1" x="7792"/>
        <item m="1" x="7768"/>
        <item m="1" x="3166"/>
        <item x="69"/>
        <item m="1" x="1181"/>
        <item m="1" x="3258"/>
        <item m="1" x="514"/>
        <item m="1" x="3192"/>
        <item m="1" x="160"/>
        <item m="1" x="7724"/>
        <item m="1" x="7890"/>
        <item m="1" x="5225"/>
        <item m="1" x="6598"/>
        <item m="1" x="7119"/>
        <item m="1" x="6154"/>
        <item m="1" x="5905"/>
        <item m="1" x="4807"/>
        <item m="1" x="348"/>
        <item m="1" x="4616"/>
        <item m="1" x="7271"/>
        <item m="1" x="7156"/>
        <item m="1" x="2230"/>
        <item m="1" x="4399"/>
        <item m="1" x="1293"/>
        <item m="1" x="731"/>
        <item m="1" x="7004"/>
        <item m="1" x="2087"/>
        <item m="1" x="3053"/>
        <item m="1" x="1414"/>
        <item m="1" x="2223"/>
        <item m="1" x="6717"/>
        <item m="1" x="3784"/>
        <item m="1" x="3013"/>
        <item m="1" x="4816"/>
        <item m="1" x="6205"/>
        <item m="1" x="1875"/>
        <item m="1" x="2015"/>
        <item m="1" x="4143"/>
        <item m="1" x="1811"/>
        <item m="1" x="2695"/>
        <item m="1" x="7690"/>
        <item m="1" x="5820"/>
        <item m="1" x="1498"/>
        <item m="1" x="6638"/>
        <item m="1" x="1374"/>
        <item m="1" x="6552"/>
        <item m="1" x="5401"/>
        <item m="1" x="6515"/>
        <item m="1" x="5454"/>
        <item m="1" x="6954"/>
        <item m="1" x="6404"/>
        <item m="1" x="6155"/>
        <item m="1" x="5866"/>
        <item m="1" x="7354"/>
        <item m="1" x="5287"/>
        <item m="1" x="2007"/>
        <item m="1" x="1804"/>
        <item m="1" x="4142"/>
        <item m="1" x="6394"/>
        <item m="1" x="7860"/>
        <item m="1" x="5533"/>
        <item m="1" x="3305"/>
        <item m="1" x="5579"/>
        <item m="1" x="4991"/>
        <item m="1" x="4901"/>
        <item m="1" x="1583"/>
        <item m="1" x="4295"/>
        <item m="1" x="2969"/>
        <item m="1" x="5719"/>
        <item m="1" x="5247"/>
        <item m="1" x="7791"/>
        <item m="1" x="3358"/>
        <item m="1" x="6991"/>
        <item m="1" x="5550"/>
        <item m="1" x="2543"/>
        <item m="1" x="5554"/>
        <item m="1" x="2625"/>
        <item m="1" x="3063"/>
        <item m="1" x="6238"/>
        <item m="1" x="6138"/>
        <item m="1" x="2578"/>
        <item m="1" x="1097"/>
        <item m="1" x="7021"/>
        <item m="1" x="3349"/>
        <item m="1" x="6624"/>
        <item m="1" x="6970"/>
        <item m="1" x="431"/>
        <item m="1" x="232"/>
        <item m="1" x="4865"/>
        <item m="1" x="1932"/>
        <item m="1" x="6504"/>
        <item m="1" x="6292"/>
        <item m="1" x="1931"/>
        <item m="1" x="530"/>
        <item m="1" x="6325"/>
        <item m="1" x="149"/>
        <item m="1" x="6463"/>
        <item m="1" x="4698"/>
        <item m="1" x="687"/>
        <item m="1" x="2384"/>
        <item m="1" x="1210"/>
        <item m="1" x="3831"/>
        <item m="1" x="1019"/>
        <item m="1" x="171"/>
        <item m="1" x="4860"/>
        <item m="1" x="5944"/>
        <item m="1" x="2106"/>
        <item m="1" x="5708"/>
        <item m="1" x="5939"/>
        <item m="1" x="7612"/>
        <item m="1" x="5878"/>
        <item m="1" x="416"/>
        <item m="1" x="5871"/>
        <item m="1" x="3845"/>
        <item m="1" x="7711"/>
        <item m="1" x="1195"/>
        <item m="1" x="2076"/>
        <item m="1" x="2894"/>
        <item m="1" x="5411"/>
        <item m="1" x="908"/>
        <item m="1" x="5646"/>
        <item m="1" x="2580"/>
        <item m="1" x="4121"/>
        <item m="1" x="4589"/>
        <item m="1" x="1572"/>
        <item m="1" x="6263"/>
        <item m="1" x="1376"/>
        <item m="1" x="1215"/>
        <item m="1" x="2850"/>
        <item m="1" x="6637"/>
        <item m="1" x="5352"/>
        <item m="1" x="3954"/>
        <item m="1" x="5773"/>
        <item m="1" x="858"/>
        <item m="1" x="1485"/>
        <item m="1" x="7833"/>
        <item m="1" x="3537"/>
        <item m="1" x="6787"/>
        <item m="1" x="3083"/>
        <item m="1" x="5184"/>
        <item m="1" x="3774"/>
        <item m="1" x="3967"/>
        <item m="1" x="4630"/>
        <item m="1" x="5170"/>
        <item m="1" x="7230"/>
        <item m="1" x="1100"/>
        <item m="1" x="3106"/>
        <item m="1" x="3105"/>
        <item m="1" x="4737"/>
        <item m="1" x="2747"/>
        <item m="1" x="165"/>
        <item m="1" x="7927"/>
        <item m="1" x="5990"/>
        <item m="1" x="2861"/>
        <item m="1" x="2459"/>
        <item m="1" x="5787"/>
        <item m="1" x="4203"/>
        <item m="1" x="7221"/>
        <item m="1" x="2823"/>
        <item m="1" x="5776"/>
        <item m="1" x="1944"/>
        <item m="1" x="1243"/>
        <item m="1" x="3167"/>
        <item m="1" x="5375"/>
        <item m="1" x="7984"/>
        <item m="1" x="5842"/>
        <item m="1" x="7607"/>
        <item m="1" x="2207"/>
        <item m="1" x="3556"/>
        <item m="1" x="6790"/>
        <item m="1" x="1199"/>
        <item m="1" x="6619"/>
        <item m="1" x="7821"/>
        <item m="1" x="440"/>
        <item m="1" x="1904"/>
        <item m="1" x="2957"/>
        <item m="1" x="386"/>
        <item m="1" x="6107"/>
        <item m="1" x="7643"/>
        <item m="1" x="6947"/>
        <item m="1" x="7710"/>
        <item m="1" x="1388"/>
        <item m="1" x="457"/>
        <item m="1" x="7361"/>
        <item m="1" x="6416"/>
        <item m="1" x="7906"/>
        <item m="1" x="3186"/>
        <item m="1" x="3170"/>
        <item m="1" x="6412"/>
        <item m="1" x="4479"/>
        <item m="1" x="2332"/>
        <item m="1" x="391"/>
        <item m="1" x="347"/>
        <item m="1" x="227"/>
        <item m="1" x="763"/>
        <item m="1" x="5421"/>
        <item m="1" x="2833"/>
        <item m="1" x="1625"/>
        <item m="1" x="2203"/>
        <item m="1" x="3061"/>
        <item m="1" x="4535"/>
        <item m="1" x="5151"/>
        <item m="1" x="3749"/>
        <item m="1" x="6877"/>
        <item m="1" x="2071"/>
        <item m="1" x="5614"/>
        <item m="1" x="5487"/>
        <item m="1" x="2550"/>
        <item m="1" x="6227"/>
        <item m="1" x="7748"/>
        <item m="1" x="129"/>
        <item m="1" x="2130"/>
        <item m="1" x="6818"/>
        <item m="1" x="1580"/>
        <item m="1" x="3118"/>
        <item m="1" x="3152"/>
        <item m="1" x="3314"/>
        <item m="1" x="582"/>
        <item m="1" x="1763"/>
        <item m="1" x="7499"/>
        <item m="1" x="5931"/>
        <item m="1" x="3398"/>
        <item m="1" x="2415"/>
        <item m="1" x="1509"/>
        <item m="1" x="3265"/>
        <item m="1" x="4615"/>
        <item m="1" x="6010"/>
        <item m="1" x="4166"/>
        <item m="1" x="126"/>
        <item x="42"/>
        <item m="1" x="2307"/>
        <item m="1" x="6887"/>
        <item m="1" x="6321"/>
        <item m="1" x="6994"/>
        <item m="1" x="3781"/>
        <item m="1" x="7248"/>
        <item m="1" x="623"/>
        <item m="1" x="7208"/>
        <item m="1" x="5777"/>
        <item m="1" x="3600"/>
        <item m="1" x="1252"/>
        <item m="1" x="3722"/>
        <item m="1" x="4427"/>
        <item m="1" x="4309"/>
        <item m="1" x="4855"/>
        <item m="1" x="7244"/>
        <item m="1" x="252"/>
        <item m="1" x="3916"/>
        <item m="1" x="2031"/>
        <item m="1" x="2259"/>
        <item m="1" x="889"/>
        <item m="1" x="1326"/>
        <item m="1" x="415"/>
        <item m="1" x="7357"/>
        <item m="1" x="6318"/>
        <item m="1" x="4403"/>
        <item m="1" x="7226"/>
        <item m="1" x="1733"/>
        <item m="1" x="7567"/>
        <item m="1" x="4201"/>
        <item m="1" x="7655"/>
        <item m="1" x="5932"/>
        <item m="1" x="2827"/>
        <item m="1" x="2615"/>
        <item m="1" x="4025"/>
        <item m="1" x="3717"/>
        <item m="1" x="3543"/>
        <item m="1" x="325"/>
        <item m="1" x="5763"/>
        <item m="1" x="1461"/>
        <item m="1" x="7447"/>
        <item m="1" x="626"/>
        <item m="1" x="2094"/>
        <item m="1" x="6426"/>
        <item m="1" x="4117"/>
        <item m="1" x="563"/>
        <item m="1" x="759"/>
        <item m="1" x="5759"/>
        <item m="1" x="1066"/>
        <item m="1" x="3535"/>
        <item m="1" x="1624"/>
        <item m="1" x="5560"/>
        <item m="1" x="7996"/>
        <item m="1" x="3362"/>
        <item m="1" x="3269"/>
        <item m="1" x="2138"/>
        <item m="1" x="4965"/>
        <item m="1" x="1047"/>
        <item m="1" x="6554"/>
        <item m="1" x="3086"/>
        <item m="1" x="256"/>
        <item m="1" x="3928"/>
        <item m="1" x="3824"/>
        <item m="1" x="6688"/>
        <item m="1" x="4839"/>
        <item m="1" x="2519"/>
        <item m="1" x="5752"/>
        <item m="1" x="1103"/>
        <item m="1" x="5805"/>
        <item m="1" x="3696"/>
        <item m="1" x="4837"/>
        <item m="1" x="630"/>
        <item m="1" x="1188"/>
        <item m="1" x="1165"/>
        <item m="1" x="5511"/>
        <item m="1" x="3340"/>
        <item m="1" x="3005"/>
        <item m="1" x="7250"/>
        <item m="1" x="3123"/>
        <item m="1" x="3833"/>
        <item x="26"/>
        <item m="1" x="7664"/>
        <item m="1" x="4740"/>
        <item m="1" x="2162"/>
        <item m="1" x="1320"/>
        <item m="1" x="5283"/>
        <item m="1" x="5803"/>
        <item m="1" x="2911"/>
        <item m="1" x="365"/>
        <item m="1" x="5346"/>
        <item m="1" x="3131"/>
        <item m="1" x="1695"/>
        <item m="1" x="1131"/>
        <item m="1" x="2862"/>
        <item m="1" x="5506"/>
        <item m="1" x="1873"/>
        <item m="1" x="4543"/>
        <item m="1" x="2021"/>
        <item m="1" x="7803"/>
        <item m="1" x="3808"/>
        <item m="1" x="1781"/>
        <item m="1" x="289"/>
        <item m="1" x="3934"/>
        <item m="1" x="6219"/>
        <item m="1" x="379"/>
        <item m="1" x="3461"/>
        <item m="1" x="1492"/>
        <item m="1" x="737"/>
        <item m="1" x="2288"/>
        <item m="1" x="2408"/>
        <item m="1" x="1855"/>
        <item m="1" x="887"/>
        <item m="1" x="7401"/>
        <item m="1" x="3084"/>
        <item m="1" x="2151"/>
        <item m="1" x="1895"/>
        <item m="1" x="2263"/>
        <item m="1" x="7356"/>
        <item m="1" x="1025"/>
        <item m="1" x="212"/>
        <item m="1" x="5392"/>
        <item m="1" x="6718"/>
        <item m="1" x="6745"/>
        <item m="1" x="3534"/>
        <item m="1" x="7715"/>
        <item m="1" x="503"/>
        <item m="1" x="6174"/>
        <item m="1" x="6524"/>
        <item m="1" x="4994"/>
        <item m="1" x="3507"/>
        <item m="1" x="572"/>
        <item m="1" x="3471"/>
        <item m="1" x="6097"/>
        <item m="1" x="3548"/>
        <item m="1" x="6339"/>
        <item m="1" x="2136"/>
        <item m="1" x="6988"/>
        <item m="1" x="6756"/>
        <item m="1" x="3469"/>
        <item m="1" x="7036"/>
        <item m="1" x="7982"/>
        <item m="1" x="3205"/>
        <item m="1" x="4510"/>
        <item m="1" x="7465"/>
        <item m="1" x="2906"/>
        <item m="1" x="2887"/>
        <item m="1" x="2343"/>
        <item m="1" x="1092"/>
        <item m="1" x="868"/>
        <item m="1" x="7823"/>
        <item m="1" x="3076"/>
        <item m="1" x="1758"/>
        <item m="1" x="3324"/>
        <item m="1" x="1203"/>
        <item m="1" x="1575"/>
        <item m="1" x="3835"/>
        <item m="1" x="7371"/>
        <item m="1" x="4820"/>
        <item m="1" x="7237"/>
        <item m="1" x="3569"/>
        <item m="1" x="5709"/>
        <item m="1" x="5328"/>
        <item m="1" x="2528"/>
        <item m="1" x="7825"/>
        <item m="1" x="382"/>
        <item m="1" x="636"/>
        <item m="1" x="6257"/>
        <item m="1" x="1101"/>
        <item m="1" x="5365"/>
        <item m="1" x="6684"/>
        <item m="1" x="540"/>
        <item m="1" x="4425"/>
        <item m="1" x="1544"/>
        <item m="1" x="4786"/>
        <item m="1" x="2228"/>
        <item m="1" x="549"/>
        <item m="1" x="1551"/>
        <item m="1" x="6695"/>
        <item x="84"/>
        <item m="1" x="7771"/>
        <item m="1" x="7370"/>
        <item m="1" x="1160"/>
        <item m="1" x="5727"/>
        <item m="1" x="1759"/>
        <item m="1" x="6984"/>
        <item m="1" x="4929"/>
        <item m="1" x="6710"/>
        <item m="1" x="1031"/>
        <item m="1" x="1950"/>
        <item m="1" x="1629"/>
        <item m="1" x="6482"/>
        <item m="1" x="4526"/>
        <item m="1" x="3327"/>
        <item m="1" x="3800"/>
        <item m="1" x="5473"/>
        <item m="1" x="1401"/>
        <item m="1" x="7569"/>
        <item m="1" x="1478"/>
        <item m="1" x="6646"/>
        <item m="1" x="3492"/>
        <item m="1" x="7162"/>
        <item m="1" x="4229"/>
        <item m="1" x="5669"/>
        <item m="1" x="3485"/>
        <item m="1" x="3858"/>
        <item m="1" x="7583"/>
        <item m="1" x="2943"/>
        <item m="1" x="6881"/>
        <item m="1" x="1058"/>
        <item m="1" x="2200"/>
        <item m="1" x="7299"/>
        <item m="1" x="5115"/>
        <item m="1" x="685"/>
        <item m="1" x="2211"/>
        <item m="1" x="7931"/>
        <item m="1" x="6405"/>
        <item m="1" x="2708"/>
        <item m="1" x="2278"/>
        <item m="1" x="285"/>
        <item m="1" x="6030"/>
        <item m="1" x="552"/>
        <item m="1" x="1853"/>
        <item m="1" x="2320"/>
        <item m="1" x="471"/>
        <item m="1" x="6303"/>
        <item m="1" x="6840"/>
        <item m="1" x="1425"/>
        <item m="1" x="1991"/>
        <item m="1" x="5031"/>
        <item m="1" x="4001"/>
        <item m="1" x="7659"/>
        <item m="1" x="4211"/>
        <item m="1" x="5431"/>
        <item m="1" x="6305"/>
        <item m="1" x="7726"/>
        <item m="1" x="5451"/>
        <item m="1" x="328"/>
        <item m="1" x="409"/>
        <item m="1" x="6285"/>
        <item m="1" x="5911"/>
        <item m="1" x="2352"/>
        <item m="1" x="3868"/>
        <item m="1" x="2895"/>
        <item m="1" x="485"/>
        <item m="1" x="7218"/>
        <item m="1" x="6950"/>
        <item m="1" x="372"/>
        <item m="1" x="909"/>
        <item m="1" x="1977"/>
        <item m="1" x="645"/>
        <item m="1" x="2043"/>
        <item m="1" x="3915"/>
        <item m="1" x="6577"/>
        <item m="1" x="2501"/>
        <item m="1" x="3736"/>
        <item m="1" x="6255"/>
        <item m="1" x="2401"/>
        <item m="1" x="2635"/>
        <item m="1" x="6898"/>
        <item m="1" x="2886"/>
        <item m="1" x="4337"/>
        <item m="1" x="4518"/>
        <item m="1" x="3566"/>
        <item m="1" x="7333"/>
        <item m="1" x="1743"/>
        <item m="1" x="4600"/>
        <item m="1" x="6662"/>
        <item m="1" x="6676"/>
        <item m="1" x="625"/>
        <item m="1" x="4868"/>
        <item m="1" x="6150"/>
        <item m="1" x="4132"/>
        <item m="1" x="4700"/>
        <item m="1" x="3906"/>
        <item m="1" x="815"/>
        <item m="1" x="7255"/>
        <item m="1" x="6566"/>
        <item m="1" x="729"/>
        <item m="1" x="396"/>
        <item m="1" x="1672"/>
        <item m="1" x="4228"/>
        <item m="1" x="7847"/>
        <item m="1" x="5301"/>
        <item m="1" x="6819"/>
        <item m="1" x="5012"/>
        <item m="1" x="4329"/>
        <item m="1" x="5603"/>
        <item m="1" x="1262"/>
        <item m="1" x="2562"/>
        <item m="1" x="1126"/>
        <item m="1" x="3229"/>
        <item m="1" x="106"/>
        <item m="1" x="5125"/>
        <item m="1" x="1595"/>
        <item m="1" x="770"/>
        <item m="1" x="6764"/>
        <item m="1" x="1942"/>
        <item m="1" x="7809"/>
        <item m="1" x="4892"/>
        <item m="1" x="4495"/>
        <item m="1" x="2539"/>
        <item m="1" x="2688"/>
        <item m="1" x="2822"/>
        <item m="1" x="7601"/>
        <item m="1" x="748"/>
        <item m="1" x="5695"/>
        <item m="1" x="2025"/>
        <item m="1" x="6952"/>
        <item m="1" x="4158"/>
        <item m="1" x="1362"/>
        <item m="1" x="6701"/>
        <item m="1" x="357"/>
        <item m="1" x="510"/>
        <item m="1" x="1887"/>
        <item m="1" x="2309"/>
        <item m="1" x="3018"/>
        <item m="1" x="355"/>
        <item m="1" x="2476"/>
        <item m="1" x="2529"/>
        <item m="1" x="6018"/>
        <item m="1" x="4735"/>
        <item m="1" x="620"/>
        <item m="1" x="7538"/>
        <item m="1" x="837"/>
        <item m="1" x="4376"/>
        <item m="1" x="7112"/>
        <item m="1" x="2996"/>
        <item m="1" x="6411"/>
        <item m="1" x="1196"/>
        <item m="1" x="2736"/>
        <item m="1" x="2644"/>
        <item m="1" x="756"/>
        <item m="1" x="5941"/>
        <item m="1" x="602"/>
        <item m="1" x="3323"/>
        <item m="1" x="750"/>
        <item m="1" x="5634"/>
        <item m="1" x="5315"/>
        <item m="1" x="96"/>
        <item m="1" x="5152"/>
        <item m="1" x="1410"/>
        <item m="1" x="7078"/>
        <item m="1" x="1071"/>
        <item m="1" x="4210"/>
        <item m="1" x="4869"/>
        <item m="1" x="866"/>
        <item m="1" x="2226"/>
        <item m="1" x="615"/>
        <item m="1" x="511"/>
        <item m="1" x="2083"/>
        <item m="1" x="3303"/>
        <item m="1" x="7605"/>
        <item m="1" x="659"/>
        <item m="1" x="2183"/>
        <item m="1" x="6829"/>
        <item m="1" x="3692"/>
        <item m="1" x="2613"/>
        <item m="1" x="1802"/>
        <item m="1" x="5377"/>
        <item m="1" x="1357"/>
        <item m="1" x="4384"/>
        <item m="1" x="7336"/>
        <item m="1" x="5333"/>
        <item m="1" x="3277"/>
        <item m="1" x="852"/>
        <item m="1" x="7811"/>
        <item m="1" x="7313"/>
        <item m="1" x="1746"/>
        <item m="1" x="1677"/>
        <item m="1" x="3102"/>
        <item m="1" x="117"/>
        <item m="1" x="5288"/>
        <item m="1" x="1003"/>
        <item m="1" x="1973"/>
        <item m="1" x="7469"/>
        <item m="1" x="182"/>
        <item m="1" x="4905"/>
        <item m="1" x="3161"/>
        <item m="1" x="2254"/>
        <item m="1" x="2147"/>
        <item m="1" x="2630"/>
        <item m="1" x="1684"/>
        <item m="1" x="968"/>
        <item x="8"/>
        <item m="1" x="7751"/>
        <item m="1" x="7692"/>
        <item m="1" x="2042"/>
        <item m="1" x="3606"/>
        <item m="1" x="3335"/>
        <item m="1" x="4707"/>
        <item m="1" x="110"/>
        <item m="1" x="7774"/>
        <item m="1" x="2423"/>
        <item m="1" x="3384"/>
        <item m="1" x="3776"/>
        <item m="1" x="913"/>
        <item m="1" x="1936"/>
        <item m="1" x="4297"/>
        <item m="1" x="5029"/>
        <item m="1" x="7053"/>
        <item m="1" x="5705"/>
        <item m="1" x="398"/>
        <item m="1" x="239"/>
        <item m="1" x="4641"/>
        <item m="1" x="2233"/>
        <item m="1" x="2684"/>
        <item m="1" x="2155"/>
        <item m="1" x="3261"/>
        <item m="1" x="4967"/>
        <item m="1" x="6276"/>
        <item m="1" x="2658"/>
        <item m="1" x="5715"/>
        <item m="1" x="3576"/>
        <item m="1" x="1440"/>
        <item m="1" x="6585"/>
        <item m="1" x="1984"/>
        <item m="1" x="783"/>
        <item m="1" x="1943"/>
        <item m="1" x="1681"/>
        <item m="1" x="5966"/>
        <item m="1" x="5006"/>
        <item m="1" x="1455"/>
        <item m="1" x="4304"/>
        <item m="1" x="5048"/>
        <item m="1" x="4934"/>
        <item m="1" x="7839"/>
        <item m="1" x="6521"/>
        <item m="1" x="4374"/>
        <item m="1" x="399"/>
        <item m="1" x="7941"/>
        <item m="1" x="7604"/>
        <item m="1" x="200"/>
        <item m="1" x="6081"/>
        <item m="1" x="2304"/>
        <item m="1" x="2669"/>
        <item m="1" x="4935"/>
        <item m="1" x="4885"/>
        <item m="1" x="3001"/>
        <item m="1" x="7317"/>
        <item m="1" x="228"/>
        <item m="1" x="7253"/>
        <item m="1" x="6678"/>
        <item m="1" x="1785"/>
        <item m="1" x="2225"/>
        <item m="1" x="2960"/>
        <item m="1" x="627"/>
        <item m="1" x="6694"/>
        <item m="1" x="4153"/>
        <item m="1" x="5619"/>
        <item m="1" x="4020"/>
        <item x="16"/>
        <item m="1" x="3178"/>
        <item m="1" x="1810"/>
        <item m="1" x="3996"/>
        <item m="1" x="6486"/>
        <item m="1" x="7758"/>
        <item m="1" x="725"/>
        <item m="1" x="1670"/>
        <item m="1" x="865"/>
        <item m="1" x="187"/>
        <item m="1" x="862"/>
        <item m="1" x="6372"/>
        <item m="1" x="1852"/>
        <item m="1" x="2741"/>
        <item m="1" x="4275"/>
        <item m="1" x="2410"/>
        <item m="1" x="7138"/>
        <item m="1" x="4171"/>
        <item m="1" x="3150"/>
        <item m="1" x="752"/>
        <item m="1" x="2157"/>
        <item m="1" x="5158"/>
        <item m="1" x="2201"/>
        <item m="1" x="4009"/>
        <item m="1" x="3050"/>
        <item m="1" x="3056"/>
        <item m="1" x="7497"/>
        <item m="1" x="1563"/>
        <item m="1" x="2216"/>
        <item m="1" x="3985"/>
        <item m="1" x="6016"/>
        <item m="1" x="3264"/>
        <item m="1" x="4415"/>
        <item m="1" x="6940"/>
        <item m="1" x="4765"/>
        <item m="1" x="2790"/>
        <item m="1" x="2846"/>
        <item m="1" x="7322"/>
        <item m="1" x="6048"/>
        <item m="1" x="4708"/>
        <item m="1" x="7096"/>
        <item m="1" x="5131"/>
        <item m="1" x="7663"/>
        <item m="1" x="3666"/>
        <item m="1" x="6606"/>
        <item m="1" x="1015"/>
        <item m="1" x="6689"/>
        <item m="1" x="1689"/>
        <item m="1" x="2202"/>
        <item m="1" x="1847"/>
        <item m="1" x="3937"/>
        <item m="1" x="7628"/>
        <item x="67"/>
        <item m="1" x="3748"/>
        <item m="1" x="4610"/>
        <item m="1" x="486"/>
        <item m="1" x="6444"/>
        <item m="1" x="1635"/>
        <item m="1" x="6225"/>
        <item m="1" x="7204"/>
        <item m="1" x="3445"/>
        <item m="1" x="2950"/>
        <item m="1" x="2948"/>
        <item m="1" x="1805"/>
        <item m="1" x="1837"/>
        <item m="1" x="4718"/>
        <item m="1" x="4123"/>
        <item m="1" x="1085"/>
        <item m="1" x="349"/>
        <item m="1" x="1122"/>
        <item m="1" x="1713"/>
        <item m="1" x="138"/>
        <item m="1" x="5687"/>
        <item m="1" x="949"/>
        <item m="1" x="7193"/>
        <item m="1" x="5623"/>
        <item m="1" x="193"/>
        <item m="1" x="5173"/>
        <item m="1" x="6347"/>
        <item m="1" x="1710"/>
        <item m="1" x="4995"/>
        <item m="1" x="1156"/>
        <item m="1" x="2134"/>
        <item m="1" x="4557"/>
        <item m="1" x="4748"/>
        <item m="1" x="6494"/>
        <item m="1" x="6478"/>
        <item m="1" x="5387"/>
        <item m="1" x="3147"/>
        <item m="1" x="6009"/>
        <item m="1" x="3804"/>
        <item m="1" x="4586"/>
        <item m="1" x="3622"/>
        <item m="1" x="7298"/>
        <item m="1" x="1925"/>
        <item m="1" x="1084"/>
        <item m="1" x="3318"/>
        <item m="1" x="4636"/>
        <item m="1" x="7576"/>
        <item m="1" x="941"/>
        <item m="1" x="4043"/>
        <item m="1" x="4163"/>
        <item m="1" x="6002"/>
        <item m="1" x="3667"/>
        <item m="1" x="3319"/>
        <item m="1" x="1251"/>
        <item m="1" x="3457"/>
        <item m="1" x="6087"/>
        <item m="1" x="1125"/>
        <item m="1" x="2726"/>
        <item m="1" x="4724"/>
        <item m="1" x="2811"/>
        <item m="1" x="314"/>
        <item m="1" x="4109"/>
        <item m="1" x="3088"/>
        <item m="1" x="286"/>
        <item m="1" x="1487"/>
        <item m="1" x="2606"/>
        <item m="1" x="344"/>
        <item m="1" x="4234"/>
        <item m="1" x="5420"/>
        <item m="1" x="4328"/>
        <item m="1" x="7541"/>
        <item m="1" x="6789"/>
        <item m="1" x="6744"/>
        <item m="1" x="221"/>
        <item m="1" x="5107"/>
        <item m="1" x="7827"/>
        <item m="1" x="1597"/>
        <item m="1" x="3958"/>
        <item m="1" x="6900"/>
        <item m="1" x="2709"/>
        <item m="1" x="3529"/>
        <item m="1" x="3580"/>
        <item m="1" x="2991"/>
        <item m="1" x="2051"/>
        <item m="1" x="2923"/>
        <item m="1" x="2383"/>
        <item m="1" x="6720"/>
        <item m="1" x="4051"/>
        <item m="1" x="5291"/>
        <item m="1" x="3842"/>
        <item m="1" x="7467"/>
        <item m="1" x="6573"/>
        <item m="1" x="7233"/>
        <item m="1" x="614"/>
        <item m="1" x="2733"/>
        <item m="1" x="5394"/>
        <item m="1" x="6024"/>
        <item m="1" x="2842"/>
        <item m="1" x="4226"/>
        <item m="1" x="5003"/>
        <item m="1" x="935"/>
        <item m="1" x="7320"/>
        <item m="1" x="808"/>
        <item m="1" x="6815"/>
        <item m="1" x="3629"/>
        <item m="1" x="7925"/>
        <item m="1" x="1299"/>
        <item m="1" x="173"/>
        <item m="1" x="2442"/>
        <item m="1" x="7738"/>
        <item m="1" x="794"/>
        <item m="1" x="7338"/>
        <item m="1" x="7696"/>
        <item m="1" x="5591"/>
        <item m="1" x="1842"/>
        <item m="1" x="2538"/>
        <item m="1" x="4573"/>
        <item m="1" x="7188"/>
        <item m="1" x="6187"/>
        <item m="1" x="2292"/>
        <item m="1" x="7041"/>
        <item m="1" x="936"/>
        <item m="1" x="6162"/>
        <item m="1" x="3998"/>
        <item m="1" x="2666"/>
        <item m="1" x="3234"/>
        <item m="1" x="4367"/>
        <item m="1" x="6432"/>
        <item m="1" x="612"/>
        <item m="1" x="6179"/>
        <item m="1" x="1032"/>
        <item m="1" x="5384"/>
        <item m="1" x="1311"/>
        <item m="1" x="4827"/>
        <item m="1" x="4233"/>
        <item m="1" x="4709"/>
        <item m="1" x="5214"/>
        <item m="1" x="6674"/>
        <item m="1" x="498"/>
        <item m="1" x="102"/>
        <item m="1" x="1779"/>
        <item m="1" x="3898"/>
        <item m="1" x="6803"/>
        <item m="1" x="5445"/>
        <item m="1" x="6322"/>
        <item m="1" x="2232"/>
        <item m="1" x="6011"/>
        <item m="1" x="2132"/>
        <item m="1" x="600"/>
        <item m="1" x="7632"/>
        <item m="1" x="4838"/>
        <item m="1" x="1627"/>
        <item m="1" x="7315"/>
        <item m="1" x="3145"/>
        <item m="1" x="6824"/>
        <item m="1" x="1132"/>
        <item m="1" x="1422"/>
        <item m="1" x="2855"/>
        <item m="1" x="7830"/>
        <item m="1" x="2395"/>
        <item m="1" x="395"/>
        <item m="1" x="1854"/>
        <item m="1" x="3690"/>
        <item m="1" x="7045"/>
        <item m="1" x="4217"/>
        <item m="1" x="814"/>
        <item m="1" x="4481"/>
        <item m="1" x="7106"/>
        <item m="1" x="4638"/>
        <item m="1" x="3805"/>
        <item m="1" x="2115"/>
        <item m="1" x="965"/>
        <item m="1" x="1797"/>
        <item m="1" x="4071"/>
        <item m="1" x="3627"/>
        <item m="1" x="3038"/>
        <item m="1" x="7514"/>
        <item m="1" x="7075"/>
        <item m="1" x="3080"/>
        <item m="1" x="4872"/>
        <item m="1" x="1460"/>
        <item m="1" x="1448"/>
        <item m="1" x="6420"/>
        <item m="1" x="2049"/>
        <item m="1" x="3422"/>
        <item m="1" x="509"/>
        <item m="1" x="4169"/>
        <item m="1" x="3846"/>
        <item m="1" x="784"/>
        <item m="1" x="5890"/>
        <item m="1" x="4285"/>
        <item m="1" x="3797"/>
        <item m="1" x="7087"/>
        <item m="1" x="3137"/>
        <item m="1" x="4655"/>
        <item x="19"/>
        <item m="1" x="2742"/>
        <item m="1" x="388"/>
        <item m="1" x="3708"/>
        <item m="1" x="6176"/>
        <item m="1" x="7150"/>
        <item m="1" x="5976"/>
        <item m="1" x="3011"/>
        <item m="1" x="983"/>
        <item m="1" x="6431"/>
        <item m="1" x="2918"/>
        <item m="1" x="2754"/>
        <item x="46"/>
        <item m="1" x="4679"/>
        <item m="1" x="5273"/>
        <item m="1" x="401"/>
        <item m="1" x="108"/>
        <item m="1" x="3979"/>
        <item m="1" x="449"/>
        <item m="1" x="1541"/>
        <item m="1" x="7143"/>
        <item m="1" x="1836"/>
        <item m="1" x="2973"/>
        <item m="1" x="6332"/>
        <item m="1" x="2239"/>
        <item m="1" x="2404"/>
        <item m="1" x="1169"/>
        <item m="1" x="5769"/>
        <item m="1" x="7918"/>
        <item m="1" x="7268"/>
        <item m="1" x="5670"/>
        <item m="1" x="4332"/>
        <item m="1" x="2418"/>
        <item m="1" x="2472"/>
        <item m="1" x="3508"/>
        <item m="1" x="2559"/>
        <item m="1" x="2789"/>
        <item m="1" x="7131"/>
        <item m="1" x="3162"/>
        <item m="1" x="3425"/>
        <item m="1" x="5188"/>
        <item m="1" x="2009"/>
        <item m="1" x="7645"/>
        <item m="1" x="3423"/>
        <item m="1" x="6148"/>
        <item m="1" x="599"/>
        <item m="1" x="1387"/>
        <item m="1" x="1557"/>
        <item m="1" x="4118"/>
        <item m="1" x="6769"/>
        <item m="1" x="4787"/>
        <item m="1" x="3554"/>
        <item m="1" x="7251"/>
        <item m="1" x="6496"/>
        <item m="1" x="4764"/>
        <item m="1" x="6927"/>
        <item m="1" x="1708"/>
        <item m="1" x="923"/>
        <item m="1" x="1706"/>
        <item m="1" x="3215"/>
        <item m="1" x="4382"/>
        <item m="1" x="3643"/>
        <item m="1" x="5942"/>
        <item m="1" x="5305"/>
        <item m="1" x="6886"/>
        <item m="1" x="6643"/>
        <item m="1" x="1638"/>
        <item m="1" x="918"/>
        <item m="1" x="4347"/>
        <item m="1" x="6161"/>
        <item m="1" x="3517"/>
        <item m="1" x="7254"/>
        <item m="1" x="296"/>
        <item m="1" x="3948"/>
        <item m="1" x="3854"/>
        <item m="1" x="4899"/>
        <item m="1" x="7329"/>
        <item m="1" x="1915"/>
        <item m="1" x="2753"/>
        <item m="1" x="3251"/>
        <item m="1" x="4286"/>
        <item m="1" x="3010"/>
        <item m="1" x="6168"/>
        <item m="1" x="7176"/>
        <item m="1" x="3589"/>
        <item m="1" x="6247"/>
        <item m="1" x="3511"/>
        <item m="1" x="7140"/>
        <item m="1" x="3407"/>
        <item m="1" x="4257"/>
        <item m="1" x="5491"/>
        <item m="1" x="5647"/>
        <item m="1" x="5376"/>
        <item m="1" x="2484"/>
        <item m="1" x="4829"/>
        <item m="1" x="1216"/>
        <item m="1" x="3720"/>
        <item m="1" x="330"/>
        <item m="1" x="3456"/>
        <item m="1" x="4205"/>
        <item m="1" x="5704"/>
        <item m="1" x="5277"/>
        <item m="1" x="4870"/>
        <item m="1" x="4962"/>
        <item m="1" x="6536"/>
        <item m="1" x="4197"/>
        <item x="78"/>
        <item m="1" x="7259"/>
        <item m="1" x="3989"/>
        <item m="1" x="2874"/>
        <item m="1" x="5250"/>
        <item m="1" x="7314"/>
        <item m="1" x="2697"/>
        <item m="1" x="5896"/>
        <item m="1" x="5724"/>
        <item m="1" x="7295"/>
        <item m="1" x="5078"/>
        <item m="1" x="1377"/>
        <item m="1" x="5785"/>
        <item m="1" x="6738"/>
        <item m="1" x="6711"/>
        <item m="1" x="5958"/>
        <item m="1" x="4574"/>
        <item m="1" x="1966"/>
        <item m="1" x="6338"/>
        <item m="1" x="495"/>
        <item m="1" x="4179"/>
        <item m="1" x="6610"/>
        <item m="1" x="5142"/>
        <item m="1" x="3897"/>
        <item x="85"/>
        <item m="1" x="317"/>
        <item m="1" x="4662"/>
        <item m="1" x="5471"/>
        <item m="1" x="4713"/>
        <item m="1" x="5641"/>
        <item m="1" x="7309"/>
        <item m="1" x="3558"/>
        <item m="1" x="5900"/>
        <item m="1" x="2113"/>
        <item m="1" x="7967"/>
        <item m="1" x="5592"/>
        <item m="1" x="4064"/>
        <item m="1" x="6344"/>
        <item m="1" x="5390"/>
        <item m="1" x="4336"/>
        <item m="1" x="4292"/>
        <item m="1" x="2859"/>
        <item m="1" x="2385"/>
        <item m="1" x="5802"/>
        <item m="1" x="4916"/>
        <item m="1" x="3218"/>
        <item m="1" x="1184"/>
        <item m="1" x="2586"/>
        <item m="1" x="3378"/>
        <item m="1" x="957"/>
        <item m="1" x="4690"/>
        <item m="1" x="4743"/>
        <item m="1" x="136"/>
        <item m="1" x="3570"/>
        <item m="1" x="6007"/>
        <item m="1" x="3540"/>
        <item m="1" x="2721"/>
        <item m="1" x="7378"/>
        <item m="1" x="6450"/>
        <item m="1" x="1897"/>
        <item m="1" x="4265"/>
        <item m="1" x="5898"/>
        <item m="1" x="1147"/>
        <item m="1" x="2637"/>
        <item m="1" x="7945"/>
        <item m="1" x="1592"/>
        <item m="1" x="6284"/>
        <item m="1" x="2153"/>
        <item m="1" x="2110"/>
        <item m="1" x="7400"/>
        <item m="1" x="1268"/>
        <item m="1" x="7123"/>
        <item m="1" x="4677"/>
        <item m="1" x="7155"/>
        <item m="1" x="1322"/>
        <item m="1" x="351"/>
        <item m="1" x="3436"/>
        <item m="1" x="4241"/>
        <item m="1" x="3706"/>
        <item m="1" x="1826"/>
        <item m="1" x="2982"/>
        <item m="1" x="1438"/>
        <item m="1" x="6269"/>
        <item m="1" x="3268"/>
        <item m="1" x="7331"/>
        <item m="1" x="6811"/>
        <item m="1" x="7960"/>
        <item m="1" x="733"/>
        <item m="1" x="1685"/>
        <item m="1" x="1784"/>
        <item m="1" x="7262"/>
        <item m="1" x="6335"/>
        <item m="1" x="6757"/>
        <item m="1" x="7039"/>
        <item m="1" x="4434"/>
        <item m="1" x="7517"/>
        <item m="1" x="5923"/>
        <item m="1" x="3654"/>
        <item m="1" x="481"/>
        <item m="1" x="2701"/>
        <item m="1" x="1190"/>
        <item m="1" x="6832"/>
        <item m="1" x="5651"/>
        <item m="1" x="3790"/>
        <item m="1" x="1151"/>
        <item m="1" x="402"/>
        <item m="1" x="535"/>
        <item m="1" x="3762"/>
        <item m="1" x="2326"/>
        <item m="1" x="5788"/>
        <item m="1" x="3406"/>
        <item m="1" x="5231"/>
        <item m="1" x="1926"/>
        <item m="1" x="299"/>
        <item m="1" x="6866"/>
        <item m="1" x="787"/>
        <item m="1" x="2567"/>
        <item m="1" x="6514"/>
        <item x="23"/>
        <item m="1" x="6518"/>
        <item m="1" x="3079"/>
        <item m="1" x="5766"/>
        <item m="1" x="5121"/>
        <item m="1" x="5638"/>
        <item m="1" x="2499"/>
        <item m="1" x="3871"/>
        <item m="1" x="2573"/>
        <item m="1" x="2592"/>
        <item m="1" x="2354"/>
        <item m="1" x="1533"/>
        <item m="1" x="3670"/>
        <item m="1" x="410"/>
        <item m="1" x="2596"/>
        <item m="1" x="4570"/>
        <item m="1" x="341"/>
        <item m="1" x="3865"/>
        <item m="1" x="5947"/>
        <item m="1" x="1291"/>
        <item m="1" x="5004"/>
        <item m="1" x="7590"/>
        <item m="1" x="6560"/>
        <item m="1" x="916"/>
        <item m="1" x="5679"/>
        <item m="1" x="2565"/>
        <item m="1" x="6966"/>
        <item m="1" x="2367"/>
        <item m="1" x="3731"/>
        <item m="1" x="4943"/>
        <item m="1" x="3618"/>
        <item m="1" x="6177"/>
        <item m="1" x="3382"/>
        <item m="1" x="4805"/>
        <item m="1" x="5075"/>
        <item m="1" x="6423"/>
        <item m="1" x="2962"/>
        <item m="1" x="984"/>
        <item m="1" x="2800"/>
        <item m="1" x="5002"/>
        <item m="1" x="2347"/>
        <item m="1" x="4172"/>
        <item m="1" x="5426"/>
        <item m="1" x="3665"/>
        <item m="1" x="3911"/>
        <item m="1" x="7303"/>
        <item m="1" x="3614"/>
        <item m="1" x="7018"/>
        <item m="1" x="3243"/>
        <item m="1" x="5933"/>
        <item m="1" x="7897"/>
        <item m="1" x="3326"/>
        <item m="1" x="3049"/>
        <item m="1" x="2664"/>
        <item m="1" x="1090"/>
        <item m="1" x="6082"/>
        <item m="1" x="2522"/>
        <item m="1" x="7060"/>
        <item m="1" x="1472"/>
        <item m="1" x="3247"/>
        <item m="1" x="4184"/>
        <item m="1" x="6291"/>
        <item m="1" x="7828"/>
        <item m="1" x="1877"/>
        <item m="1" x="2480"/>
        <item m="1" x="2751"/>
        <item m="1" x="5971"/>
        <item m="1" x="3887"/>
        <item m="1" x="7879"/>
        <item m="1" x="1542"/>
        <item m="1" x="766"/>
        <item m="1" x="3947"/>
        <item m="1" x="4542"/>
        <item m="1" x="3547"/>
        <item m="1" x="5446"/>
        <item m="1" x="2689"/>
        <item m="1" x="986"/>
        <item m="1" x="7292"/>
        <item m="1" x="4028"/>
        <item m="1" x="1623"/>
        <item m="1" x="3223"/>
        <item m="1" x="921"/>
        <item m="1" x="1940"/>
        <item m="1" x="3884"/>
        <item m="1" x="5009"/>
        <item m="1" x="5524"/>
        <item m="1" x="4642"/>
        <item m="1" x="7648"/>
        <item m="1" x="3562"/>
        <item m="1" x="7405"/>
        <item m="1" x="6267"/>
        <item m="1" x="1559"/>
        <item m="1" x="7492"/>
        <item m="1" x="3604"/>
        <item m="1" x="5251"/>
        <item m="1" x="3032"/>
        <item m="1" x="1599"/>
        <item m="1" x="7709"/>
        <item m="1" x="4253"/>
        <item m="1" x="5815"/>
        <item m="1" x="7807"/>
        <item m="1" x="4464"/>
        <item m="1" x="5284"/>
        <item m="1" x="4774"/>
        <item m="1" x="7882"/>
        <item m="1" x="6175"/>
        <item m="1" x="5725"/>
        <item m="1" x="428"/>
        <item m="1" x="3180"/>
        <item m="1" x="2425"/>
        <item m="1" x="5369"/>
        <item m="1" x="335"/>
        <item m="1" x="6277"/>
        <item m="1" x="4102"/>
        <item m="1" x="2828"/>
        <item x="1"/>
        <item m="1" x="7410"/>
        <item m="1" x="1937"/>
        <item m="1" x="6309"/>
        <item m="1" x="6930"/>
        <item m="1" x="861"/>
        <item m="1" x="4957"/>
        <item m="1" x="436"/>
        <item m="1" x="5024"/>
        <item m="1" x="4758"/>
        <item m="1" x="699"/>
        <item m="1" x="7991"/>
        <item m="1" x="4818"/>
        <item m="1" x="2174"/>
        <item m="1" x="4861"/>
        <item m="1" x="172"/>
        <item m="1" x="5688"/>
        <item m="1" x="890"/>
        <item m="1" x="798"/>
        <item m="1" x="4680"/>
        <item m="1" x="3292"/>
        <item m="1" x="5139"/>
        <item m="1" x="4514"/>
        <item m="1" x="1863"/>
        <item m="1" x="4019"/>
        <item m="1" x="6600"/>
        <item m="1" x="4238"/>
        <item m="1" x="6795"/>
        <item m="1" x="5625"/>
        <item m="1" x="7265"/>
        <item m="1" x="5233"/>
        <item m="1" x="2595"/>
        <item m="1" x="2704"/>
        <item m="1" x="3522"/>
        <item m="1" x="5146"/>
        <item m="1" x="4252"/>
        <item m="1" x="7097"/>
        <item m="1" x="1406"/>
        <item m="1" x="943"/>
        <item m="1" x="7909"/>
        <item m="1" x="7940"/>
        <item m="1" x="2305"/>
        <item m="1" x="3306"/>
        <item m="1" x="4438"/>
        <item m="1" x="5948"/>
        <item m="1" x="2154"/>
        <item m="1" x="4880"/>
        <item m="1" x="1158"/>
        <item m="1" x="1331"/>
        <item m="1" x="1917"/>
        <item m="1" x="5650"/>
        <item m="1" x="3153"/>
        <item m="1" x="2296"/>
        <item m="1" x="5578"/>
        <item m="1" x="5818"/>
        <item m="1" x="4971"/>
        <item m="1" x="1405"/>
        <item m="1" x="5640"/>
        <item m="1" x="2949"/>
        <item m="1" x="4282"/>
        <item m="1" x="653"/>
        <item m="1" x="7190"/>
        <item m="1" x="7554"/>
        <item m="1" x="6650"/>
        <item m="1" x="7702"/>
        <item m="1" x="6724"/>
        <item m="1" x="4797"/>
        <item m="1" x="2264"/>
        <item x="34"/>
        <item m="1" x="7978"/>
        <item m="1" x="7913"/>
        <item m="1" x="5827"/>
        <item m="1" x="6441"/>
        <item m="1" x="2844"/>
        <item m="1" x="5489"/>
        <item m="1" x="1321"/>
        <item m="1" x="4362"/>
        <item m="1" x="6193"/>
        <item m="1" x="6457"/>
        <item m="1" x="1219"/>
        <item m="1" x="2958"/>
        <item m="1" x="7202"/>
        <item m="1" x="353"/>
        <item m="1" x="5876"/>
        <item m="1" x="2569"/>
        <item m="1" x="6575"/>
        <item m="1" x="796"/>
        <item m="1" x="7063"/>
        <item m="1" x="4937"/>
        <item m="1" x="4150"/>
        <item m="1" x="5964"/>
        <item m="1" x="405"/>
        <item m="1" x="3120"/>
        <item m="1" x="2243"/>
        <item m="1" x="4034"/>
        <item m="1" x="1524"/>
        <item m="1" x="4389"/>
        <item m="1" x="3444"/>
        <item m="1" x="5110"/>
        <item m="1" x="192"/>
        <item m="1" x="2109"/>
        <item m="1" x="4832"/>
        <item m="1" x="6143"/>
        <item m="1" x="7229"/>
        <item m="1" x="1111"/>
        <item m="1" x="3351"/>
        <item m="1" x="6104"/>
        <item m="1" x="6206"/>
        <item m="1" x="4790"/>
        <item m="1" x="7586"/>
        <item m="1" x="668"/>
        <item m="1" x="2940"/>
        <item m="1" x="2929"/>
        <item m="1" x="6776"/>
        <item m="1" x="7368"/>
        <item m="1" x="3386"/>
        <item m="1" x="802"/>
        <item m="1" x="6781"/>
        <item m="1" x="7619"/>
        <item m="1" x="2662"/>
        <item m="1" x="2373"/>
        <item m="1" x="4742"/>
        <item m="1" x="5868"/>
        <item m="1" x="6581"/>
        <item m="1" x="1990"/>
        <item m="1" x="6516"/>
        <item m="1" x="2050"/>
        <item m="1" x="985"/>
        <item m="1" x="6094"/>
        <item m="1" x="5208"/>
        <item m="1" x="3149"/>
        <item m="1" x="7773"/>
        <item m="1" x="1176"/>
        <item m="1" x="534"/>
        <item m="1" x="381"/>
        <item m="1" x="4271"/>
        <item m="1" x="2686"/>
        <item x="24"/>
        <item m="1" x="230"/>
        <item m="1" x="7350"/>
        <item m="1" x="2645"/>
        <item m="1" x="1423"/>
        <item m="1" x="6601"/>
        <item m="1" x="3435"/>
        <item m="1" x="2646"/>
        <item m="1" x="408"/>
        <item m="1" x="5968"/>
        <item m="1" x="1643"/>
        <item m="1" x="6858"/>
        <item m="1" x="7647"/>
        <item m="1" x="2451"/>
        <item m="1" x="7511"/>
        <item m="1" x="452"/>
        <item m="1" x="2804"/>
        <item m="1" x="1292"/>
        <item m="1" x="6111"/>
        <item m="1" x="3811"/>
        <item m="1" x="6407"/>
        <item m="1" x="4919"/>
        <item m="1" x="6052"/>
        <item m="1" x="6901"/>
        <item m="1" x="2785"/>
        <item m="1" x="5552"/>
        <item m="1" x="1661"/>
        <item m="1" x="2623"/>
        <item m="1" x="6448"/>
        <item m="1" x="7364"/>
        <item m="1" x="3838"/>
        <item m="1" x="4972"/>
        <item m="1" x="6578"/>
        <item m="1" x="2161"/>
        <item m="1" x="1986"/>
        <item m="1" x="5056"/>
        <item m="1" x="5320"/>
        <item m="1" x="5103"/>
        <item m="1" x="7610"/>
        <item m="1" x="4921"/>
        <item m="1" x="3700"/>
        <item m="1" x="489"/>
        <item m="1" x="997"/>
        <item m="1" x="5673"/>
        <item m="1" x="1238"/>
        <item m="1" x="7640"/>
        <item m="1" x="4099"/>
        <item m="1" x="4461"/>
        <item m="1" x="7981"/>
        <item m="1" x="6017"/>
        <item m="1" x="3138"/>
        <item m="1" x="6806"/>
        <item m="1" x="2629"/>
        <item m="1" x="5771"/>
        <item m="1" x="5296"/>
        <item m="1" x="2570"/>
        <item m="1" x="2728"/>
        <item m="1" x="2252"/>
        <item m="1" x="7706"/>
        <item m="1" x="5720"/>
        <item m="1" x="6656"/>
        <item m="1" x="5495"/>
        <item m="1" x="3188"/>
        <item m="1" x="4317"/>
        <item m="1" x="6337"/>
        <item m="1" x="7348"/>
        <item m="1" x="7759"/>
        <item m="1" x="7853"/>
        <item x="72"/>
        <item m="1" x="6752"/>
        <item m="1" x="3298"/>
        <item m="1" x="6294"/>
        <item m="1" x="3249"/>
        <item m="1" x="7973"/>
        <item m="1" x="2458"/>
        <item m="1" x="1201"/>
        <item m="1" x="895"/>
        <item m="1" x="1513"/>
        <item m="1" x="4299"/>
        <item m="1" x="7720"/>
        <item m="1" x="1043"/>
        <item m="1" x="914"/>
        <item m="1" x="7388"/>
        <item m="1" x="4815"/>
        <item m="1" x="6572"/>
        <item m="1" x="6647"/>
        <item m="1" x="5083"/>
        <item m="1" x="1963"/>
        <item m="1" x="1017"/>
        <item m="1" x="7937"/>
        <item m="1" x="995"/>
        <item m="1" x="3051"/>
        <item m="1" x="6722"/>
        <item m="1" x="4048"/>
        <item m="1" x="4609"/>
        <item m="1" x="7572"/>
        <item m="1" x="2117"/>
        <item m="1" x="118"/>
        <item m="1" x="2848"/>
        <item m="1" x="1762"/>
        <item m="1" x="6992"/>
        <item m="1" x="3793"/>
        <item m="1" x="1507"/>
        <item m="1" x="5405"/>
        <item m="1" x="3940"/>
        <item m="1" x="3888"/>
        <item m="1" x="4596"/>
        <item m="1" x="277"/>
        <item m="1" x="6622"/>
        <item m="1" x="5565"/>
        <item m="1" x="5664"/>
        <item m="1" x="6835"/>
        <item m="1" x="304"/>
        <item m="1" x="6392"/>
        <item m="1" x="7793"/>
        <item m="1" x="5535"/>
        <item m="1" x="7280"/>
        <item m="1" x="5046"/>
        <item m="1" x="4031"/>
        <item m="1" x="3780"/>
        <item m="1" x="4966"/>
        <item m="1" x="4073"/>
        <item m="1" x="7194"/>
        <item m="1" x="3754"/>
        <item m="1" x="7070"/>
        <item m="1" x="1807"/>
        <item m="1" x="5735"/>
        <item m="1" x="707"/>
        <item m="1" x="6465"/>
        <item m="1" x="4478"/>
        <item m="1" x="6823"/>
        <item m="1" x="6428"/>
        <item m="1" x="7393"/>
        <item m="1" x="6964"/>
        <item m="1" x="7089"/>
        <item m="1" x="2260"/>
        <item m="1" x="5823"/>
        <item m="1" x="4410"/>
        <item m="1" x="7788"/>
        <item m="1" x="2531"/>
        <item m="1" x="6661"/>
        <item m="1" x="3987"/>
        <item m="1" x="4703"/>
        <item m="1" x="4821"/>
        <item m="1" x="6635"/>
        <item m="1" x="2739"/>
        <item m="1" x="1796"/>
        <item m="1" x="7621"/>
        <item m="1" x="6529"/>
        <item m="1" x="3587"/>
        <item m="1" x="6229"/>
        <item m="1" x="4310"/>
        <item m="1" x="3463"/>
        <item m="1" x="4782"/>
        <item m="1" x="7215"/>
        <item m="1" x="4602"/>
        <item m="1" x="3373"/>
        <item m="1" x="4014"/>
        <item m="1" x="4647"/>
        <item m="1" x="4134"/>
        <item m="1" x="4033"/>
        <item m="1" x="4993"/>
        <item m="1" x="4452"/>
        <item m="1" x="4422"/>
        <item m="1" x="4831"/>
        <item m="1" x="2720"/>
        <item m="1" x="3721"/>
        <item m="1" x="2680"/>
        <item m="1" x="7160"/>
        <item m="1" x="7596"/>
        <item m="1" x="3172"/>
        <item m="1" x="6134"/>
        <item m="1" x="5373"/>
        <item m="1" x="5378"/>
        <item m="1" x="1803"/>
        <item m="1" x="5412"/>
        <item m="1" x="5243"/>
        <item m="1" x="5885"/>
        <item m="1" x="6489"/>
        <item m="1" x="1529"/>
        <item m="1" x="7929"/>
        <item m="1" x="7775"/>
        <item m="1" x="542"/>
        <item m="1" x="3905"/>
        <item m="1" x="2486"/>
        <item m="1" x="7181"/>
        <item m="1" x="5925"/>
        <item m="1" x="2303"/>
        <item m="1" x="7501"/>
        <item m="1" x="5435"/>
        <item m="1" x="1756"/>
        <item m="1" x="4214"/>
        <item m="1" x="3128"/>
        <item m="1" x="4976"/>
        <item m="1" x="1421"/>
        <item m="1" x="5883"/>
        <item m="1" x="5676"/>
        <item m="1" x="5672"/>
        <item m="1" x="6149"/>
        <item m="1" x="6123"/>
        <item m="1" x="4635"/>
        <item m="1" x="5175"/>
        <item m="1" x="6429"/>
        <item m="1" x="4039"/>
        <item m="1" x="1874"/>
        <item m="1" x="1757"/>
        <item m="1" x="1994"/>
        <item m="1" x="2964"/>
        <item m="1" x="1862"/>
        <item m="1" x="3078"/>
        <item m="1" x="4568"/>
        <item m="1" x="6083"/>
        <item m="1" x="4836"/>
        <item m="1" x="453"/>
        <item m="1" x="5341"/>
        <item m="1" x="7537"/>
        <item m="1" x="4006"/>
        <item m="1" x="2208"/>
        <item m="1" x="3635"/>
        <item m="1" x="6716"/>
        <item m="1" x="7209"/>
        <item m="1" x="7801"/>
        <item m="1" x="6778"/>
        <item m="1" x="2748"/>
        <item m="1" x="3965"/>
        <item m="1" x="2122"/>
        <item m="1" x="610"/>
        <item m="1" x="3282"/>
        <item m="1" x="7896"/>
        <item m="1" x="7903"/>
        <item m="1" x="4956"/>
        <item m="1" x="3619"/>
        <item m="1" x="7142"/>
        <item m="1" x="2916"/>
        <item m="1" x="679"/>
        <item m="1" x="287"/>
        <item m="1" x="3732"/>
        <item m="1" x="6053"/>
        <item m="1" x="7862"/>
        <item m="1" x="7926"/>
        <item m="1" x="1193"/>
        <item m="1" x="5659"/>
        <item m="1" x="4840"/>
        <item m="1" x="6061"/>
        <item m="1" x="1338"/>
        <item m="1" x="2913"/>
        <item m="1" x="4604"/>
        <item m="1" x="7593"/>
        <item m="1" x="3142"/>
        <item m="1" x="7962"/>
        <item m="1" x="7448"/>
        <item m="1" x="5160"/>
        <item m="1" x="3409"/>
        <item m="1" x="1441"/>
        <item m="1" x="5218"/>
        <item m="1" x="3924"/>
        <item m="1" x="7997"/>
        <item m="1" x="6626"/>
        <item m="1" x="504"/>
        <item m="1" x="761"/>
        <item m="1" x="515"/>
        <item m="1" x="120"/>
        <item m="1" x="2974"/>
        <item m="1" x="2172"/>
        <item m="1" x="1213"/>
        <item m="1" x="2097"/>
        <item m="1" x="7165"/>
        <item m="1" x="5204"/>
        <item m="1" x="1723"/>
        <item m="1" x="2029"/>
        <item m="1" x="7815"/>
        <item m="1" x="5529"/>
        <item m="1" x="1669"/>
        <item m="1" x="2634"/>
        <item m="1" x="1053"/>
        <item m="1" x="2712"/>
        <item m="1" x="2427"/>
        <item m="1" x="2360"/>
        <item m="1" x="5993"/>
        <item m="1" x="7234"/>
        <item x="47"/>
        <item m="1" x="6715"/>
        <item m="1" x="5268"/>
        <item m="1" x="5460"/>
        <item m="1" x="7581"/>
        <item m="1" x="5549"/>
        <item m="1" x="7381"/>
        <item m="1" x="1882"/>
        <item m="1" x="6328"/>
        <item m="1" x="6987"/>
        <item m="1" x="254"/>
        <item m="1" x="7764"/>
        <item m="1" x="6282"/>
        <item m="1" x="6999"/>
        <item m="1" x="6246"/>
        <item m="1" x="7584"/>
        <item m="1" x="812"/>
        <item m="1" x="7500"/>
        <item m="1" x="2192"/>
        <item m="1" x="5023"/>
        <item m="1" x="6955"/>
        <item m="1" x="5789"/>
        <item m="1" x="7446"/>
        <item m="1" x="93"/>
        <item m="1" x="7845"/>
        <item m="1" x="7100"/>
        <item m="1" x="1273"/>
        <item m="1" x="2324"/>
        <item m="1" x="4731"/>
        <item m="1" x="6110"/>
        <item m="1" x="5319"/>
        <item m="1" x="7013"/>
        <item m="1" x="2594"/>
        <item m="1" x="3707"/>
        <item m="1" x="4161"/>
        <item m="1" x="238"/>
        <item m="1" x="7395"/>
        <item m="1" x="4719"/>
        <item m="1" x="220"/>
        <item m="1" x="7507"/>
        <item m="1" x="4654"/>
        <item m="1" x="5895"/>
        <item m="1" x="7455"/>
        <item m="1" x="1959"/>
        <item m="1" x="7799"/>
        <item m="1" x="4582"/>
        <item m="1" x="1660"/>
        <item m="1" x="797"/>
        <item m="1" x="899"/>
        <item m="1" x="1354"/>
        <item m="1" x="1982"/>
        <item m="1" x="6244"/>
        <item m="1" x="2773"/>
        <item m="1" x="1995"/>
        <item m="1" x="3031"/>
        <item m="1" x="7875"/>
        <item m="1" x="499"/>
        <item m="1" x="7426"/>
        <item m="1" x="1747"/>
        <item m="1" x="315"/>
        <item m="1" x="7998"/>
        <item m="1" x="4250"/>
        <item m="1" x="613"/>
        <item m="1" x="2445"/>
        <item m="1" x="6850"/>
        <item m="1" x="2420"/>
        <item m="1" x="6762"/>
        <item m="1" x="4791"/>
        <item m="1" x="996"/>
        <item m="1" x="385"/>
        <item m="1" x="6032"/>
        <item m="1" x="5265"/>
        <item m="1" x="5580"/>
        <item m="1" x="2497"/>
        <item m="1" x="4608"/>
        <item m="1" x="3140"/>
        <item m="1" x="1612"/>
        <item m="1" x="6483"/>
        <item m="1" x="2657"/>
        <item m="1" x="6368"/>
        <item m="1" x="3581"/>
        <item m="1" x="4644"/>
        <item m="1" x="492"/>
        <item m="1" x="7516"/>
        <item m="1" x="3646"/>
        <item m="1" x="4065"/>
        <item m="1" x="7479"/>
        <item m="1" x="501"/>
        <item m="1" x="5586"/>
        <item m="1" x="4293"/>
        <item m="1" x="6183"/>
        <item m="1" x="4963"/>
        <item m="1" x="3271"/>
        <item m="1" x="5957"/>
        <item m="1" x="735"/>
        <item m="1" x="6355"/>
        <item m="1" x="5743"/>
        <item m="1" x="162"/>
        <item m="1" x="1954"/>
        <item m="1" x="1402"/>
        <item m="1" x="4011"/>
        <item m="1" x="3840"/>
        <item m="1" x="1068"/>
        <item m="1" x="6077"/>
        <item m="1" x="2527"/>
        <item m="1" x="4871"/>
        <item m="1" x="7458"/>
        <item m="1" x="6012"/>
        <item m="1" x="1309"/>
        <item m="1" x="105"/>
        <item m="1" x="1059"/>
        <item m="1" x="3312"/>
        <item m="1" x="1036"/>
        <item m="1" x="1351"/>
        <item m="1" x="4579"/>
        <item m="1" x="675"/>
        <item m="1" x="7130"/>
        <item m="1" x="7449"/>
        <item m="1" x="4808"/>
        <item m="1" x="4656"/>
        <item m="1" x="4695"/>
        <item m="1" x="2763"/>
        <item m="1" x="235"/>
        <item m="1" x="1180"/>
        <item m="1" x="7283"/>
        <item m="1" x="7912"/>
        <item m="1" x="4062"/>
        <item m="1" x="6445"/>
        <item m="1" x="7355"/>
        <item m="1" x="5961"/>
        <item m="1" x="352"/>
        <item m="1" x="7784"/>
        <item m="1" x="6953"/>
        <item m="1" x="2600"/>
        <item m="1" x="6849"/>
        <item m="1" x="3962"/>
        <item m="1" x="4751"/>
        <item m="1" x="4289"/>
        <item m="1" x="4936"/>
        <item m="1" x="1098"/>
        <item m="1" x="6058"/>
        <item m="1" x="1137"/>
        <item m="1" x="5340"/>
        <item m="1" x="5497"/>
        <item m="1" x="2253"/>
        <item m="1" x="6512"/>
        <item m="1" x="7007"/>
        <item m="1" x="3183"/>
        <item m="1" x="3062"/>
        <item m="1" x="6173"/>
        <item m="1" x="7782"/>
        <item m="1" x="6785"/>
        <item m="1" x="4804"/>
        <item m="1" x="5685"/>
        <item m="1" x="5999"/>
        <item m="1" x="7256"/>
        <item m="1" x="3159"/>
        <item m="1" x="2601"/>
        <item m="1" x="5224"/>
        <item m="1" x="7874"/>
        <item x="40"/>
        <item m="1" x="821"/>
        <item m="1" x="4453"/>
        <item m="1" x="4111"/>
        <item m="1" x="2217"/>
        <item m="1" x="5017"/>
        <item m="1" x="2932"/>
        <item m="1" x="6517"/>
        <item m="1" x="1048"/>
        <item m="1" x="1622"/>
        <item m="1" x="4045"/>
        <item m="1" x="3177"/>
        <item m="1" x="7542"/>
        <item m="1" x="5490"/>
        <item m="1" x="3942"/>
        <item m="1" x="2904"/>
        <item m="1" x="1948"/>
        <item m="1" x="3107"/>
        <item m="1" x="2380"/>
        <item m="1" x="1337"/>
        <item m="1" x="2095"/>
        <item m="1" x="855"/>
        <item m="1" x="2179"/>
        <item m="1" x="7816"/>
        <item m="1" x="5000"/>
        <item m="1" x="2706"/>
        <item m="1" x="2269"/>
        <item m="1" x="7730"/>
        <item m="1" x="3491"/>
        <item m="1" x="5404"/>
        <item m="1" x="4115"/>
        <item m="1" x="7721"/>
        <item m="1" x="2715"/>
        <item m="1" x="3446"/>
        <item m="1" x="7526"/>
        <item m="1" x="363"/>
        <item m="1" x="1393"/>
        <item m="1" x="7022"/>
        <item m="1" x="5981"/>
        <item m="1" x="3108"/>
        <item m="1" x="1466"/>
        <item m="1" x="2399"/>
        <item m="1" x="2752"/>
        <item m="1" x="7672"/>
        <item m="1" x="7358"/>
        <item m="1" x="144"/>
        <item m="1" x="1903"/>
        <item m="1" x="5686"/>
        <item m="1" x="3235"/>
        <item m="1" x="7603"/>
        <item m="1" x="7971"/>
        <item m="1" x="5372"/>
        <item m="1" x="4627"/>
        <item m="1" x="4500"/>
        <item m="1" x="727"/>
        <item m="1" x="7857"/>
        <item m="1" x="7099"/>
        <item m="1" x="7055"/>
        <item m="1" x="5147"/>
        <item m="1" x="6747"/>
        <item m="1" x="6356"/>
        <item m="1" x="4795"/>
        <item m="1" x="5393"/>
        <item m="1" x="1245"/>
        <item m="1" x="6592"/>
        <item m="1" x="1083"/>
        <item m="1" x="6574"/>
        <item m="1" x="5698"/>
        <item m="1" x="7452"/>
        <item m="1" x="5973"/>
        <item m="1" x="7108"/>
        <item m="1" x="1089"/>
        <item m="1" x="3337"/>
        <item m="1" x="4040"/>
        <item m="1" x="4672"/>
        <item m="1" x="2931"/>
        <item m="1" x="7363"/>
        <item m="1" x="6308"/>
        <item m="1" x="2244"/>
        <item m="1" x="597"/>
        <item m="1" x="5870"/>
        <item m="1" x="2441"/>
        <item m="1" x="4248"/>
        <item m="1" x="4484"/>
        <item m="1" x="4152"/>
        <item m="1" x="3141"/>
        <item m="1" x="7703"/>
        <item m="1" x="6235"/>
        <item m="1" x="435"/>
        <item m="1" x="7732"/>
        <item m="1" x="4030"/>
        <item m="1" x="848"/>
        <item m="1" x="1026"/>
        <item m="1" x="1523"/>
        <item m="1" x="5416"/>
        <item m="1" x="2523"/>
        <item m="1" x="3610"/>
        <item m="1" x="669"/>
        <item m="1" x="6096"/>
        <item m="1" x="1952"/>
        <item m="1" x="7536"/>
        <item m="1" x="284"/>
        <item m="1" x="3767"/>
        <item m="1" x="2834"/>
        <item m="1" x="4022"/>
        <item m="1" x="2256"/>
        <item m="1" x="4322"/>
        <item m="1" x="5543"/>
        <item m="1" x="1166"/>
        <item m="1" x="3139"/>
        <item m="1" x="6609"/>
        <item m="1" x="1334"/>
        <item m="1" x="6863"/>
        <item m="1" x="4705"/>
        <item m="1" x="3310"/>
        <item m="1" x="3263"/>
        <item m="1" x="292"/>
        <item m="1" x="1317"/>
        <item m="1" x="5351"/>
        <item m="1" x="999"/>
        <item m="1" x="7061"/>
        <item m="1" x="714"/>
        <item m="1" x="619"/>
        <item m="1" x="3769"/>
        <item m="1" x="4540"/>
        <item m="1" x="1578"/>
        <item m="1" x="7493"/>
        <item m="1" x="3951"/>
        <item m="1" x="2608"/>
        <item m="1" x="6595"/>
        <item m="1" x="1312"/>
        <item m="1" x="7693"/>
        <item m="1" x="7598"/>
        <item m="1" x="3173"/>
        <item m="1" x="3990"/>
        <item m="1" x="5951"/>
        <item m="1" x="6949"/>
        <item m="1" x="6283"/>
        <item m="1" x="7470"/>
        <item m="1" x="7970"/>
        <item m="1" x="4873"/>
        <item m="1" x="7285"/>
        <item m="1" x="7451"/>
        <item m="1" x="1890"/>
        <item m="1" x="1247"/>
        <item m="1" x="5764"/>
        <item m="1" x="4108"/>
        <item m="1" x="5025"/>
        <item m="1" x="4255"/>
        <item m="1" x="629"/>
        <item m="1" x="2671"/>
        <item m="1" x="3952"/>
        <item m="1" x="502"/>
        <item m="1" x="7975"/>
        <item m="1" x="6713"/>
        <item m="1" x="5598"/>
        <item m="1" x="3390"/>
        <item m="1" x="4440"/>
        <item m="1" x="3577"/>
        <item m="1" x="5428"/>
        <item m="1" x="2633"/>
        <item m="1" x="7966"/>
        <item m="1" x="3087"/>
        <item m="1" x="5008"/>
        <item m="1" x="7006"/>
        <item m="1" x="1748"/>
        <item m="1" x="2327"/>
        <item m="1" x="6128"/>
        <item m="1" x="3369"/>
        <item m="1" x="7550"/>
        <item x="61"/>
        <item m="1" x="7413"/>
        <item m="1" x="6679"/>
        <item m="1" x="3077"/>
        <item m="1" x="5621"/>
        <item m="1" x="179"/>
        <item m="1" x="1141"/>
        <item m="1" x="4398"/>
        <item m="1" x="4208"/>
        <item m="1" x="7722"/>
        <item m="1" x="3609"/>
        <item m="1" x="5007"/>
        <item m="1" x="4103"/>
        <item m="1" x="7756"/>
        <item m="1" x="474"/>
        <item m="1" x="3295"/>
        <item m="1" x="6742"/>
        <item m="1" x="2732"/>
        <item m="1" x="6034"/>
        <item x="41"/>
        <item m="1" x="6911"/>
        <item m="1" x="7284"/>
        <item m="1" x="4661"/>
        <item m="1" x="142"/>
        <item m="1" x="7417"/>
        <item m="1" x="4482"/>
        <item m="1" x="3796"/>
        <item m="1" x="2365"/>
        <item m="1" x="2563"/>
        <item m="1" x="7509"/>
        <item m="1" x="5191"/>
        <item m="1" x="4520"/>
        <item m="1" x="6773"/>
        <item m="1" x="1279"/>
        <item m="1" x="596"/>
        <item m="1" x="3753"/>
        <item m="1" x="1303"/>
        <item m="1" x="4368"/>
        <item m="1" x="3579"/>
        <item m="1" x="5605"/>
        <item m="1" x="2284"/>
        <item m="1" x="2999"/>
        <item m="1" x="5206"/>
        <item m="1" x="5816"/>
        <item m="1" x="6311"/>
        <item m="1" x="4533"/>
        <item m="1" x="1051"/>
        <item m="1" x="3483"/>
        <item m="1" x="7494"/>
        <item m="1" x="5860"/>
        <item m="1" x="7562"/>
        <item m="1" x="3751"/>
        <item m="1" x="1315"/>
        <item m="1" x="1792"/>
        <item m="1" x="3466"/>
        <item m="1" x="4747"/>
        <item m="1" x="2080"/>
        <item m="1" x="3649"/>
        <item m="1" x="7474"/>
        <item m="1" x="5105"/>
        <item m="1" x="311"/>
        <item m="1" x="4687"/>
        <item m="1" x="3771"/>
        <item m="1" x="2271"/>
        <item m="1" x="2591"/>
        <item m="1" x="3744"/>
        <item m="1" x="5169"/>
        <item x="83"/>
        <item m="1" x="5909"/>
        <item m="1" x="911"/>
        <item m="1" x="7922"/>
        <item m="1" x="2452"/>
        <item m="1" x="505"/>
        <item m="1" x="2032"/>
        <item m="1" x="1628"/>
        <item m="1" x="1907"/>
        <item m="1" x="2727"/>
        <item m="1" x="7436"/>
        <item m="1" x="7266"/>
        <item m="1" x="4380"/>
        <item m="1" x="7463"/>
        <item m="1" x="2091"/>
        <item m="1" x="3033"/>
        <item m="1" x="6293"/>
        <item m="1" x="6746"/>
        <item m="1" x="2548"/>
        <item m="1" x="6975"/>
        <item m="1" x="1042"/>
        <item m="1" x="4124"/>
        <item m="1" x="6693"/>
        <item m="1" x="4760"/>
        <item m="1" x="5697"/>
        <item m="1" x="3870"/>
        <item m="1" x="5314"/>
        <item m="1" x="672"/>
        <item m="1" x="7779"/>
        <item m="1" x="3052"/>
        <item m="1" x="4070"/>
        <item m="1" x="6538"/>
        <item m="1" x="1301"/>
        <item m="1" x="7383"/>
        <item m="1" x="1598"/>
        <item m="1" x="3418"/>
        <item m="1" x="3003"/>
        <item m="1" x="2142"/>
        <item m="1" x="294"/>
        <item m="1" x="6941"/>
        <item m="1" x="5530"/>
        <item m="1" x="3862"/>
        <item m="1" x="5438"/>
        <item m="1" x="1919"/>
        <item m="1" x="4878"/>
        <item m="1" x="1711"/>
        <item m="1" x="3195"/>
        <item m="1" x="7676"/>
        <item m="1" x="4333"/>
        <item m="1" x="3557"/>
        <item m="1" x="7065"/>
        <item m="1" x="7011"/>
        <item m="1" x="7796"/>
        <item m="1" x="2283"/>
        <item m="1" x="5851"/>
        <item m="1" x="5970"/>
        <item m="1" x="646"/>
        <item m="1" x="7485"/>
        <item m="1" x="301"/>
        <item m="1" x="2892"/>
        <item m="1" x="5433"/>
        <item m="1" x="2622"/>
        <item m="1" x="1923"/>
        <item m="1" x="5711"/>
        <item m="1" x="4812"/>
        <item m="1" x="5399"/>
        <item m="1" x="7416"/>
        <item m="1" x="7024"/>
        <item m="1" x="2016"/>
        <item m="1" x="4569"/>
        <item m="1" x="4755"/>
        <item m="1" x="1957"/>
        <item m="1" x="6469"/>
        <item m="1" x="5817"/>
        <item m="1" x="2119"/>
        <item m="1" x="6889"/>
        <item m="1" x="5992"/>
        <item m="1" x="2238"/>
        <item m="1" x="598"/>
        <item m="1" x="6836"/>
        <item m="1" x="660"/>
        <item m="1" x="2993"/>
        <item m="1" x="6721"/>
        <item m="1" x="7420"/>
        <item m="1" x="1998"/>
        <item m="1" x="1358"/>
        <item m="1" x="3447"/>
        <item m="1" x="6523"/>
        <item m="1" x="6623"/>
        <item m="1" x="7404"/>
        <item m="1" x="7023"/>
        <item m="1" x="6067"/>
        <item m="1" x="5043"/>
        <item m="1" x="7633"/>
        <item m="1" x="2014"/>
        <item m="1" x="5026"/>
        <item m="1" x="3912"/>
        <item m="1" x="2914"/>
        <item m="1" x="2460"/>
        <item m="1" x="6589"/>
        <item m="1" x="3695"/>
        <item m="1" x="1224"/>
        <item m="1" x="1754"/>
        <item m="1" x="640"/>
        <item m="1" x="421"/>
        <item m="1" x="5074"/>
        <item m="1" x="5202"/>
        <item m="1" x="3473"/>
        <item m="1" x="6868"/>
        <item m="1" x="6663"/>
        <item m="1" x="1667"/>
        <item m="1" x="3555"/>
        <item m="1" x="4534"/>
        <item m="1" x="7695"/>
        <item m="1" x="4581"/>
        <item m="1" x="4849"/>
        <item m="1" x="1555"/>
        <item m="1" x="6157"/>
        <item m="1" x="7461"/>
        <item m="1" x="4585"/>
        <item m="1" x="4258"/>
        <item m="1" x="1715"/>
        <item m="1" x="6021"/>
        <item m="1" x="2967"/>
        <item m="1" x="2583"/>
        <item m="1" x="4944"/>
        <item m="1" x="4476"/>
        <item m="1" x="4249"/>
        <item m="1" x="313"/>
        <item m="1" x="139"/>
        <item m="1" x="3454"/>
        <item m="1" x="5141"/>
        <item m="1" x="2047"/>
        <item m="1" x="607"/>
        <item m="1" x="5954"/>
        <item m="1" x="1698"/>
        <item m="1" x="6618"/>
        <item m="1" x="7017"/>
        <item m="1" x="3814"/>
        <item m="1" x="6417"/>
        <item m="1" x="980"/>
        <item m="1" x="3067"/>
        <item m="1" x="7056"/>
        <item m="1" x="3322"/>
        <item m="1" x="4759"/>
        <item m="1" x="964"/>
        <item m="1" x="7769"/>
        <item m="1" x="2237"/>
        <item m="1" x="2359"/>
        <item m="1" x="4305"/>
        <item m="1" x="6741"/>
        <item m="1" x="4200"/>
        <item m="1" x="3956"/>
        <item m="1" x="4933"/>
        <item m="1" x="657"/>
        <item m="1" x="5180"/>
        <item m="1" x="7754"/>
        <item m="1" x="3807"/>
        <item m="1" x="3878"/>
        <item m="1" x="3775"/>
        <item m="1" x="1287"/>
        <item m="1" x="7524"/>
        <item m="1" x="3675"/>
        <item m="1" x="2346"/>
        <item m="1" x="3822"/>
        <item m="1" x="1360"/>
        <item m="1" x="5011"/>
        <item m="1" x="6315"/>
        <item m="1" x="4372"/>
        <item m="1" x="2636"/>
        <item m="1" x="4507"/>
        <item m="1" x="3144"/>
        <item m="1" x="6349"/>
        <item m="1" x="5886"/>
        <item m="1" x="2713"/>
        <item m="1" x="2469"/>
        <item m="1" x="5123"/>
        <item m="1" x="1929"/>
        <item m="1" x="358"/>
        <item m="1" x="7439"/>
        <item m="1" x="174"/>
        <item m="1" x="7519"/>
        <item m="1" x="1505"/>
        <item m="1" x="6387"/>
        <item m="1" x="1510"/>
        <item m="1" x="2703"/>
        <item m="1" x="6456"/>
        <item m="1" x="7802"/>
        <item m="1" x="2865"/>
        <item m="1" x="295"/>
        <item m="1" x="4355"/>
        <item m="1" x="2845"/>
        <item m="1" x="6604"/>
        <item m="1" x="1451"/>
        <item m="1" x="6837"/>
        <item m="1" x="5545"/>
        <item m="1" x="3836"/>
        <item m="1" x="1536"/>
        <item m="1" x="3639"/>
        <item m="1" x="5466"/>
        <item m="1" x="1381"/>
        <item m="1" x="1045"/>
        <item m="1" x="6374"/>
        <item m="1" x="1260"/>
        <item m="1" x="6124"/>
        <item m="1" x="3219"/>
        <item m="1" x="3657"/>
        <item m="1" x="4712"/>
        <item m="1" x="5760"/>
        <item m="1" x="4952"/>
        <item m="1" x="5095"/>
        <item m="1" x="1729"/>
        <item m="1" x="2242"/>
        <item m="1" x="7713"/>
        <item m="1" x="4634"/>
        <item m="1" x="4624"/>
        <item m="1" x="6633"/>
        <item m="1" x="6028"/>
        <item m="1" x="605"/>
        <item m="1" x="2318"/>
        <item m="1" x="6103"/>
        <item m="1" x="845"/>
        <item m="1" x="3533"/>
        <item m="1" x="3591"/>
        <item m="1" x="337"/>
        <item m="1" x="6885"/>
        <item m="1" x="2322"/>
        <item m="1" x="5374"/>
        <item m="1" x="744"/>
        <item m="1" x="2885"/>
        <item m="1" x="1566"/>
        <item m="1" x="5983"/>
        <item m="1" x="1153"/>
        <item m="1" x="5440"/>
        <item m="1" x="529"/>
        <item m="1" x="2879"/>
        <item m="1" x="1647"/>
        <item m="1" x="4334"/>
        <item m="1" x="6562"/>
        <item m="1" x="904"/>
        <item m="1" x="6615"/>
        <item m="1" x="3174"/>
        <item m="1" x="1275"/>
        <item m="1" x="4981"/>
        <item m="1" x="5040"/>
        <item m="1" x="3034"/>
        <item m="1" x="2489"/>
        <item m="1" x="1730"/>
        <item m="1" x="2648"/>
        <item m="1" x="3354"/>
        <item m="1" x="6990"/>
        <item m="1" x="338"/>
        <item m="1" x="4877"/>
        <item m="1" x="7132"/>
        <item m="1" x="516"/>
        <item m="1" x="3741"/>
        <item m="1" x="4960"/>
        <item m="1" x="5410"/>
        <item m="1" x="7716"/>
        <item m="1" x="5845"/>
        <item m="1" x="6093"/>
        <item m="1" x="7425"/>
        <item m="1" x="603"/>
        <item m="1" x="1656"/>
        <item m="1" x="1741"/>
        <item m="1" x="3980"/>
        <item m="1" x="898"/>
        <item m="1" x="4639"/>
        <item m="1" x="5241"/>
        <item m="1" x="6888"/>
        <item m="1" x="5049"/>
        <item m="1" x="2066"/>
        <item m="1" x="7609"/>
        <item m="1" x="4041"/>
        <item m="1" x="418"/>
        <item m="1" x="4779"/>
        <item m="1" x="3961"/>
        <item m="1" x="1104"/>
        <item m="1" x="4386"/>
        <item m="1" x="7104"/>
        <item m="1" x="1697"/>
        <item m="1" x="1289"/>
        <item m="1" x="5522"/>
        <item m="1" x="3705"/>
        <item m="1" x="7191"/>
        <item m="1" x="3612"/>
        <item m="1" x="2966"/>
        <item m="1" x="1881"/>
        <item m="1" x="5382"/>
        <item m="1" x="6644"/>
        <item m="1" x="7508"/>
        <item m="1" x="7238"/>
        <item m="1" x="1345"/>
        <item m="1" x="6805"/>
        <item m="1" x="1065"/>
        <item m="1" x="2475"/>
        <item m="1" x="6137"/>
        <item m="1" x="1678"/>
        <item m="1" x="4844"/>
        <item m="1" x="3090"/>
        <item m="1" x="3208"/>
        <item m="1" x="2532"/>
        <item m="1" x="7551"/>
        <item m="1" x="164"/>
        <item m="1" x="3851"/>
        <item m="1" x="6304"/>
        <item m="1" x="3857"/>
        <item m="1" x="5472"/>
        <item m="1" x="3055"/>
        <item m="1" x="3334"/>
        <item m="1" x="3341"/>
        <item m="1" x="5196"/>
        <item m="1" x="420"/>
        <item m="1" x="2685"/>
        <item m="1" x="2403"/>
        <item m="1" x="7964"/>
        <item m="1" x="1724"/>
        <item m="1" x="1720"/>
        <item m="1" x="4578"/>
        <item m="1" x="4571"/>
        <item m="1" x="7128"/>
        <item m="1" x="4300"/>
        <item m="1" x="5080"/>
        <item m="1" x="3669"/>
        <item m="1" x="1398"/>
        <item m="1" x="5584"/>
        <item m="1" x="4863"/>
        <item m="1" x="3785"/>
        <item m="1" x="7042"/>
        <item m="1" x="932"/>
        <item m="1" x="5718"/>
        <item m="1" x="6804"/>
        <item m="1" x="5962"/>
        <item m="1" x="807"/>
        <item m="1" x="6767"/>
        <item m="1" x="6474"/>
        <item m="1" x="2812"/>
        <item m="1" x="1869"/>
        <item m="1" x="4982"/>
        <item m="1" x="7308"/>
        <item m="1" x="2756"/>
        <item m="1" x="5470"/>
        <item m="1" x="5563"/>
        <item m="1" x="3893"/>
        <item m="1" x="6288"/>
        <item m="1" x="4922"/>
        <item m="1" x="2903"/>
        <item m="1" x="2621"/>
        <item m="1" x="5974"/>
        <item m="1" x="2060"/>
        <item m="1" x="5551"/>
        <item m="1" x="5577"/>
        <item m="1" x="1228"/>
        <item m="1" x="2820"/>
        <item m="1" x="3631"/>
        <item m="1" x="3818"/>
        <item m="1" x="5304"/>
        <item m="1" x="5245"/>
        <item m="1" x="5347"/>
        <item m="1" x="1004"/>
        <item m="1" x="1586"/>
        <item m="1" x="1400"/>
        <item m="1" x="4552"/>
        <item m="1" x="543"/>
        <item m="1" x="6853"/>
        <item m="1" x="3821"/>
        <item m="1" x="2099"/>
        <item m="1" x="2738"/>
        <item m="1" x="3963"/>
        <item m="1" x="2856"/>
        <item m="1" x="4429"/>
        <item m="1" x="5566"/>
        <item m="1" x="2088"/>
        <item m="1" x="5995"/>
        <item m="1" x="4170"/>
        <item m="1" x="775"/>
        <item m="1" x="6109"/>
        <item m="1" x="3567"/>
        <item m="1" x="832"/>
        <item m="1" x="6226"/>
        <item m="1" x="4996"/>
        <item m="1" x="4587"/>
        <item m="1" x="7200"/>
        <item m="1" x="4066"/>
        <item m="1" x="3217"/>
        <item m="1" x="5950"/>
        <item m="1" x="4524"/>
        <item m="1" x="6044"/>
        <item m="1" x="5272"/>
        <item m="1" x="2944"/>
        <item m="1" x="4925"/>
        <item m="1" x="4850"/>
        <item m="1" x="1955"/>
        <item m="1" x="6822"/>
        <item m="1" x="3503"/>
        <item m="1" x="7794"/>
        <item m="1" x="6636"/>
        <item m="1" x="4757"/>
        <item m="1" x="1605"/>
        <item m="1" x="6181"/>
        <item m="1" x="4715"/>
        <item m="1" x="4431"/>
        <item m="1" x="1094"/>
        <item m="1" x="2860"/>
        <item m="1" x="2251"/>
        <item m="1" x="3513"/>
        <item m="1" x="3528"/>
        <item m="1" x="6180"/>
        <item m="1" x="7177"/>
        <item m="1" x="3222"/>
        <item m="1" x="2869"/>
        <item m="1" x="7686"/>
        <item m="1" x="2189"/>
        <item m="1" x="6373"/>
        <item m="1" x="2280"/>
        <item m="1" x="3133"/>
        <item m="1" x="132"/>
        <item m="1" x="7079"/>
        <item m="1" x="747"/>
        <item m="1" x="769"/>
        <item m="1" x="7616"/>
        <item m="1" x="7544"/>
        <item m="1" x="7432"/>
        <item m="1" x="3202"/>
        <item m="1" x="5082"/>
        <item m="1" x="2169"/>
        <item m="1" x="1392"/>
        <item m="1" x="2731"/>
        <item m="1" x="7753"/>
        <item m="1" x="6144"/>
        <item m="1" x="7685"/>
        <item m="1" x="7419"/>
        <item m="1" x="3039"/>
        <item m="1" x="2925"/>
        <item m="1" x="7163"/>
        <item m="1" x="3385"/>
        <item m="1" x="7938"/>
        <item m="1" x="291"/>
        <item m="1" x="2000"/>
        <item m="1" x="4802"/>
        <item m="1" x="6841"/>
        <item m="1" x="1383"/>
        <item m="1" x="1189"/>
        <item m="1" x="2370"/>
        <item m="1" x="3035"/>
        <item m="1" x="1688"/>
        <item m="1" x="4784"/>
        <item m="1" x="189"/>
        <item m="1" x="7708"/>
        <item m="1" x="5875"/>
        <item m="1" x="4037"/>
        <item m="1" x="7639"/>
        <item m="1" x="4227"/>
        <item m="1" x="3328"/>
        <item m="1" x="98"/>
        <item m="1" x="6050"/>
        <item m="1" x="7101"/>
        <item m="1" x="5977"/>
        <item m="1" x="2090"/>
        <item m="1" x="6266"/>
        <item m="1" x="3274"/>
        <item m="1" x="167"/>
        <item m="1" x="5482"/>
        <item m="1" x="6045"/>
        <item m="1" x="2377"/>
        <item m="1" x="2955"/>
        <item m="1" x="7245"/>
        <item m="1" x="6453"/>
        <item m="1" x="5427"/>
        <item m="1" x="771"/>
        <item m="1" x="1548"/>
        <item m="1" x="777"/>
        <item m="1" x="7790"/>
        <item m="1" x="1809"/>
        <item m="1" x="2673"/>
        <item m="1" x="6810"/>
        <item m="1" x="2735"/>
        <item x="7"/>
        <item m="1" x="928"/>
        <item m="1" x="1975"/>
        <item m="1" x="3923"/>
        <item m="1" x="467"/>
        <item m="1" x="6936"/>
        <item m="1" x="7293"/>
        <item m="1" x="6493"/>
        <item m="1" x="5904"/>
        <item m="1" x="7477"/>
        <item m="1" x="3750"/>
        <item m="1" x="3371"/>
        <item m="1" x="3097"/>
        <item m="1" x="5355"/>
        <item m="1" x="2518"/>
        <item m="1" x="3484"/>
        <item m="1" x="5380"/>
        <item m="1" x="2761"/>
        <item m="1" x="5499"/>
        <item m="1" x="3974"/>
        <item m="1" x="7035"/>
        <item m="1" x="7752"/>
        <item m="1" x="2813"/>
        <item m="1" x="5585"/>
        <item m="1" x="2871"/>
        <item m="1" x="3553"/>
        <item m="1" x="6427"/>
        <item m="1" x="7286"/>
        <item m="1" x="3179"/>
        <item m="1" x="780"/>
        <item m="1" x="6158"/>
        <item m="1" x="4803"/>
        <item m="1" x="1172"/>
        <item x="77"/>
        <item m="1" x="2678"/>
        <item m="1" x="4876"/>
        <item m="1" x="2394"/>
        <item m="1" x="5813"/>
        <item m="1" x="2650"/>
        <item m="1" x="5367"/>
        <item m="1" x="7742"/>
        <item m="1" x="5512"/>
        <item m="1" x="5736"/>
        <item m="1" x="3597"/>
        <item m="1" x="6734"/>
        <item m="1" x="4340"/>
        <item m="1" x="1304"/>
        <item m="1" x="5807"/>
        <item m="1" x="7093"/>
        <item m="1" x="6430"/>
        <item m="1" x="4671"/>
        <item m="1" x="3788"/>
        <item m="1" x="175"/>
        <item m="1" x="4945"/>
        <item m="1" x="1150"/>
        <item m="1" x="1686"/>
        <item m="1" x="6435"/>
        <item m="1" x="551"/>
        <item m="1" x="5989"/>
        <item m="1" x="4979"/>
        <item m="1" x="632"/>
        <item m="1" x="6914"/>
        <item m="1" x="2382"/>
        <item m="1" x="6047"/>
        <item m="1" x="4026"/>
        <item m="1" x="1222"/>
        <item m="1" x="4186"/>
        <item m="1" x="7642"/>
        <item m="1" x="7963"/>
        <item m="1" x="1023"/>
        <item m="1" x="5581"/>
        <item m="1" x="7683"/>
        <item m="1" x="6526"/>
        <item m="1" x="2690"/>
        <item m="1" x="333"/>
        <item m="1" x="4549"/>
        <item m="1" x="2453"/>
        <item m="1" x="2921"/>
        <item m="1" x="1828"/>
        <item m="1" x="7032"/>
        <item m="1" x="5756"/>
        <item m="1" x="5630"/>
        <item m="1" x="2348"/>
        <item m="1" x="2616"/>
        <item m="1" x="4266"/>
        <item m="1" x="5461"/>
        <item m="1" x="1449"/>
        <item m="1" x="4625"/>
        <item m="1" x="5753"/>
        <item m="1" x="4444"/>
        <item m="1" x="7236"/>
        <item m="1" x="7634"/>
        <item m="1" x="2180"/>
        <item m="1" x="5519"/>
        <item m="1" x="7886"/>
        <item m="1" x="1064"/>
        <item m="1" x="4183"/>
        <item m="1" x="190"/>
        <item m="1" x="5343"/>
        <item m="1" x="5812"/>
        <item m="1" x="5093"/>
        <item m="1" x="3714"/>
        <item m="1" x="3941"/>
        <item m="1" x="7110"/>
        <item m="1" x="5854"/>
        <item m="1" x="7341"/>
        <item m="1" x="7019"/>
        <item m="1" x="4852"/>
        <item m="1" x="3536"/>
        <item m="1" x="507"/>
        <item m="1" x="7088"/>
        <item m="1" x="3313"/>
        <item m="1" x="4675"/>
        <item x="64"/>
        <item m="1" x="2325"/>
        <item m="1" x="2291"/>
        <item m="1" x="2888"/>
        <item m="1" x="6210"/>
        <item m="1" x="3103"/>
        <item m="1" x="3028"/>
        <item m="1" x="1920"/>
        <item m="1" x="2588"/>
        <item m="1" x="1372"/>
        <item m="1" x="3918"/>
        <item m="1" x="2037"/>
        <item m="1" x="1547"/>
        <item m="1" x="716"/>
        <item x="75"/>
        <item m="1" x="547"/>
        <item m="1" x="571"/>
        <item m="1" x="1495"/>
        <item m="1" x="5863"/>
        <item m="1" x="3478"/>
        <item m="1" x="2159"/>
        <item m="1" x="1223"/>
        <item m="1" x="2624"/>
        <item m="1" x="5754"/>
        <item m="1" x="863"/>
        <item m="1" x="6340"/>
        <item m="1" x="4745"/>
        <item m="1" x="3730"/>
        <item m="1" x="618"/>
        <item m="1" x="2917"/>
        <item m="1" x="3021"/>
        <item m="1" x="2656"/>
        <item m="1" x="4940"/>
        <item m="1" x="7936"/>
        <item m="1" x="3757"/>
        <item m="1" x="6307"/>
        <item m="1" x="4084"/>
        <item m="1" x="3530"/>
        <item m="1" x="6672"/>
        <item m="1" x="3291"/>
        <item m="1" x="960"/>
        <item m="1" x="4057"/>
        <item m="1" x="6520"/>
        <item m="1" x="1899"/>
        <item m="1" x="6796"/>
        <item m="1" x="272"/>
        <item m="1" x="2173"/>
        <item m="1" x="2510"/>
        <item m="1" x="1310"/>
        <item m="1" x="2552"/>
        <item m="1" x="4126"/>
        <item m="1" x="191"/>
        <item m="1" x="4964"/>
        <item m="1" x="5632"/>
        <item m="1" x="5590"/>
        <item m="1" x="6920"/>
        <item m="1" x="2775"/>
        <item m="1" x="2038"/>
        <item m="1" x="3648"/>
        <item m="1" x="7468"/>
        <item m="1" x="4881"/>
        <item m="1" x="1328"/>
        <item m="1" x="6891"/>
        <item m="1" x="1242"/>
        <item m="1" x="5864"/>
        <item m="1" x="4489"/>
        <item m="1" x="3903"/>
        <item m="1" x="1187"/>
        <item m="1" x="5465"/>
        <item m="1" x="7397"/>
        <item m="1" x="3391"/>
        <item m="1" x="497"/>
        <item m="1" x="7475"/>
        <item m="1" x="1611"/>
        <item m="1" x="5739"/>
        <item m="1" x="5775"/>
        <item m="1" x="4499"/>
        <item m="1" x="4572"/>
        <item m="1" x="1397"/>
        <item m="1" x="576"/>
        <item m="1" x="5085"/>
        <item m="1" x="3122"/>
        <item m="1" x="3632"/>
        <item m="1" x="3890"/>
        <item m="1" x="5286"/>
        <item m="1" x="6237"/>
        <item m="1" x="3640"/>
        <item m="1" x="5227"/>
        <item m="1" x="5538"/>
        <item m="1" x="1776"/>
        <item m="1" x="5432"/>
        <item m="1" x="5439"/>
        <item m="1" x="933"/>
        <item m="1" x="5892"/>
        <item m="1" x="6809"/>
        <item m="1" x="1843"/>
        <item m="1" x="6532"/>
        <item m="1" x="5604"/>
        <item m="1" x="2672"/>
        <item m="1" x="6166"/>
        <item m="1" x="5505"/>
        <item m="1" x="3930"/>
        <item m="1" x="1457"/>
        <item m="1" x="7365"/>
        <item m="1" x="403"/>
        <item m="1" x="5791"/>
        <item m="1" x="3895"/>
        <item m="1" x="1642"/>
        <item m="1" x="124"/>
        <item m="1" x="7515"/>
        <item m="1" x="1296"/>
        <item m="1" x="3356"/>
        <item m="1" x="7113"/>
        <item m="1" x="2830"/>
        <item m="1" x="6872"/>
        <item m="1" x="5275"/>
        <item m="1" x="924"/>
        <item m="1" x="2077"/>
        <item m="1" x="412"/>
        <item m="1" x="2542"/>
        <item m="1" x="2176"/>
        <item m="1" x="2769"/>
        <item m="1" x="3819"/>
        <item m="1" x="4002"/>
        <item m="1" x="4494"/>
        <item m="1" x="6922"/>
        <item m="1" x="5293"/>
        <item m="1" x="5199"/>
        <item m="1" x="3092"/>
        <item m="1" x="6230"/>
        <item m="1" x="1437"/>
        <item m="1" x="6385"/>
        <item m="1" x="5996"/>
        <item m="1" x="7498"/>
        <item m="1" x="1407"/>
        <item m="1" x="3590"/>
        <item m="1" x="1446"/>
        <item m="1" x="7125"/>
        <item m="1" x="4056"/>
        <item m="1" x="4450"/>
        <item m="1" x="6838"/>
        <item m="1" x="2300"/>
        <item m="1" x="5731"/>
        <item m="1" x="6242"/>
        <item m="1" x="7347"/>
        <item m="1" x="1365"/>
        <item m="1" x="7328"/>
        <item m="1" x="2611"/>
        <item m="1" x="3626"/>
        <item m="1" x="6272"/>
        <item m="1" x="4619"/>
        <item m="1" x="6476"/>
        <item m="1" x="7133"/>
        <item m="1" x="1420"/>
        <item m="1" x="2137"/>
        <item m="1" x="6163"/>
        <item m="1" x="6357"/>
        <item m="1" x="4954"/>
        <item m="1" x="1300"/>
        <item m="1" x="4950"/>
        <item m="1" x="3945"/>
        <item m="1" x="4419"/>
        <item m="1" x="2853"/>
        <item m="1" x="1516"/>
        <item m="1" x="991"/>
        <item m="1" x="2946"/>
        <item m="1" x="7412"/>
        <item m="1" x="7570"/>
        <item m="1" x="7910"/>
        <item m="1" x="5021"/>
        <item m="1" x="869"/>
        <item m="1" x="631"/>
        <item m="1" x="4649"/>
        <item m="1" x="4777"/>
        <item m="1" x="5061"/>
        <item m="1" x="1893"/>
        <item m="1" x="6152"/>
        <item m="1" x="1545"/>
        <item m="1" x="6539"/>
        <item m="1" x="3933"/>
        <item m="1" x="1974"/>
        <item m="1" x="5149"/>
        <item m="1" x="1964"/>
        <item m="1" x="5282"/>
        <item m="1" x="6265"/>
        <item m="1" x="1218"/>
        <item m="1" x="4075"/>
        <item m="1" x="5178"/>
        <item m="1" x="6844"/>
        <item m="1" x="639"/>
        <item m="1" x="2178"/>
        <item m="1" x="3656"/>
        <item m="1" x="2667"/>
        <item m="1" x="1701"/>
        <item m="1" x="3565"/>
        <item m="1" x="6723"/>
        <item m="1" x="2841"/>
        <item m="1" x="1645"/>
        <item m="1" x="5838"/>
        <item m="1" x="1278"/>
        <item m="1" x="2057"/>
        <item m="1" x="3919"/>
        <item m="1" x="2867"/>
        <item m="1" x="7083"/>
        <item m="1" x="2275"/>
        <item m="1" x="4633"/>
        <item m="1" x="3935"/>
        <item m="1" x="6122"/>
        <item m="1" x="7009"/>
        <item m="1" x="1191"/>
        <item m="1" x="462"/>
        <item m="1" x="5130"/>
        <item m="1" x="1750"/>
        <item m="1" x="6041"/>
        <item m="1" x="1024"/>
        <item m="1" x="6222"/>
        <item m="1" x="5476"/>
        <item m="1" x="2411"/>
        <item m="1" x="1408"/>
        <item m="1" x="3733"/>
        <item m="1" x="1464"/>
        <item m="1" x="7719"/>
        <item m="1" x="2125"/>
        <item m="1" x="1972"/>
        <item m="1" x="3464"/>
        <item m="1" x="3113"/>
        <item m="1" x="5135"/>
        <item m="1" x="356"/>
        <item m="1" x="2992"/>
        <item m="1" x="2687"/>
        <item m="1" x="201"/>
        <item m="1" x="4562"/>
        <item m="1" x="4363"/>
        <item m="1" x="6612"/>
        <item m="1" x="1560"/>
        <item m="1" x="5364"/>
        <item m="1" x="5116"/>
        <item m="1" x="5574"/>
        <item m="1" x="1491"/>
        <item m="1" x="4191"/>
        <item m="1" x="1914"/>
        <item m="1" x="4577"/>
        <item m="1" x="2075"/>
        <item m="1" x="6039"/>
        <item m="1" x="6326"/>
        <item m="1" x="4364"/>
        <item m="1" x="5073"/>
        <item m="1" x="2547"/>
        <item m="1" x="1115"/>
        <item m="1" x="885"/>
        <item m="1" x="5321"/>
        <item m="1" x="7352"/>
        <item m="1" x="6467"/>
        <item m="1" x="5832"/>
        <item m="1" x="7631"/>
        <item m="1" x="3157"/>
        <item m="1" x="4913"/>
        <item m="1" x="4116"/>
        <item m="1" x="7944"/>
        <item m="1" x="4330"/>
        <item m="1" x="6209"/>
        <item m="1" x="979"/>
        <item m="1" x="1217"/>
        <item m="1" x="4456"/>
        <item m="1" x="3171"/>
        <item m="1" x="4306"/>
        <item m="1" x="2416"/>
        <item m="1" x="4509"/>
        <item m="1" x="4728"/>
        <item m="1" x="7760"/>
        <item m="1" x="2816"/>
        <item m="1" x="7319"/>
        <item m="1" x="2734"/>
        <item m="1" x="1824"/>
        <item m="1" x="2375"/>
        <item m="1" x="1736"/>
        <item m="1" x="1894"/>
        <item m="1" x="2584"/>
        <item m="1" x="4390"/>
        <item m="1" x="1933"/>
        <item m="1" x="114"/>
        <item m="1" x="1912"/>
        <item m="1" x="1205"/>
        <item m="1" x="6092"/>
        <item m="1" x="1644"/>
        <item m="1" x="4663"/>
        <item m="1" x="6640"/>
        <item m="1" x="7525"/>
        <item m="1" x="930"/>
        <item m="1" x="6547"/>
        <item m="1" x="1631"/>
        <item m="1" x="5285"/>
        <item m="1" x="621"/>
        <item m="1" x="988"/>
        <item m="1" x="3585"/>
        <item m="1" x="1521"/>
        <item m="1" x="1663"/>
        <item m="1" x="3510"/>
        <item m="1" x="1000"/>
        <item m="1" x="836"/>
        <item m="1" x="6253"/>
        <item m="1" x="1484"/>
        <item m="1" x="5050"/>
        <item m="1" x="2749"/>
        <item m="1" x="3687"/>
        <item m="1" x="3588"/>
        <item m="1" x="3042"/>
        <item m="1" x="2440"/>
        <item m="1" x="3799"/>
        <item m="1" x="4915"/>
        <item m="1" x="3058"/>
        <item m="1" x="5485"/>
        <item m="1" x="4240"/>
        <item m="1" x="5945"/>
        <item m="1" x="6397"/>
        <item m="1" x="661"/>
        <item m="1" x="6506"/>
        <item m="1" x="1335"/>
        <item m="1" x="5810"/>
        <item m="1" x="3432"/>
        <item m="1" x="269"/>
        <item m="1" x="4465"/>
        <item m="1" x="3745"/>
        <item m="1" x="7943"/>
        <item m="1" x="3399"/>
        <item m="1" x="6297"/>
        <item m="1" x="6729"/>
        <item m="1" x="6758"/>
        <item m="1" x="2184"/>
        <item m="1" x="7532"/>
        <item m="1" x="1707"/>
        <item m="1" x="4519"/>
        <item m="1" x="508"/>
        <item m="1" x="419"/>
        <item m="1" x="589"/>
        <item m="1" x="4361"/>
        <item m="1" x="7956"/>
        <item m="1" x="370"/>
        <item m="1" x="5834"/>
        <item m="1" x="942"/>
        <item m="1" x="184"/>
        <item m="1" x="6904"/>
        <item m="1" x="5211"/>
        <item m="1" x="4621"/>
        <item m="1" x="7334"/>
        <item m="1" x="2788"/>
        <item m="1" x="3069"/>
        <item m="1" x="4918"/>
        <item m="1" x="2081"/>
        <item m="1" x="3029"/>
        <item m="1" x="5833"/>
        <item m="1" x="2386"/>
        <item m="1" x="726"/>
        <item m="1" x="591"/>
        <item m="1" x="5534"/>
        <item m="1" x="7898"/>
        <item m="1" x="494"/>
        <item m="1" x="6995"/>
        <item m="1" x="1106"/>
        <item m="1" x="2711"/>
        <item m="1" x="1752"/>
        <item m="1" x="3939"/>
        <item m="1" x="4344"/>
        <item m="1" x="7353"/>
        <item m="1" x="4049"/>
        <item m="1" x="6358"/>
        <item m="1" x="2152"/>
        <item m="1" x="7205"/>
        <item m="1" x="6492"/>
        <item m="1" x="4599"/>
        <item m="1" x="7679"/>
        <item m="1" x="6485"/>
        <item m="1" x="6078"/>
        <item m="1" x="2364"/>
        <item m="1" x="5874"/>
        <item m="1" x="5302"/>
        <item m="1" x="255"/>
        <item m="1" x="4859"/>
        <item m="1" x="4694"/>
        <item m="1" x="97"/>
        <item m="1" x="3124"/>
        <item m="1" x="3226"/>
        <item x="12"/>
        <item m="1" x="5936"/>
        <item m="1" x="5965"/>
        <item m="1" x="6125"/>
        <item m="1" x="1745"/>
        <item m="1" x="4088"/>
        <item m="1" x="5020"/>
        <item m="1" x="7865"/>
        <item m="1" x="7122"/>
        <item m="1" x="7687"/>
        <item m="1" x="1878"/>
        <item m="1" x="5967"/>
        <item m="1" x="2281"/>
        <item x="10"/>
        <item m="1" x="7763"/>
        <item m="1" x="557"/>
        <item m="1" x="346"/>
        <item m="1" x="7735"/>
        <item m="1" x="7339"/>
        <item m="1" x="734"/>
        <item m="1" x="6628"/>
        <item m="1" x="711"/>
        <item m="1" x="4016"/>
        <item m="1" x="7739"/>
        <item m="1" x="4628"/>
        <item m="1" x="4521"/>
        <item m="1" x="7059"/>
        <item m="1" x="3189"/>
        <item m="1" x="7203"/>
        <item m="1" x="4447"/>
        <item m="1" x="6834"/>
        <item m="1" x="6549"/>
        <item m="1" x="3245"/>
        <item m="1" x="7402"/>
        <item m="1" x="3411"/>
        <item m="1" x="3545"/>
        <item m="1" x="1007"/>
        <item m="1" x="742"/>
        <item m="1" x="1129"/>
        <item m="1" x="2576"/>
        <item m="1" x="6145"/>
        <item m="1" x="5694"/>
        <item m="1" x="4665"/>
        <item m="1" x="5918"/>
        <item m="1" x="1412"/>
        <item m="1" x="5137"/>
        <item m="1" x="3207"/>
        <item m="1" x="1095"/>
        <item m="1" x="4287"/>
        <item m="1" x="4584"/>
        <item m="1" x="5359"/>
        <item m="1" x="6902"/>
        <item m="1" x="7466"/>
        <item m="1" x="273"/>
        <item m="1" x="7521"/>
        <item m="1" x="7855"/>
        <item m="1" x="2213"/>
        <item m="1" x="4375"/>
        <item m="1" x="3683"/>
        <item m="1" x="4550"/>
        <item m="1" x="7627"/>
        <item m="1" x="7540"/>
        <item m="1" x="4294"/>
        <item m="1" x="7892"/>
        <item m="1" x="3896"/>
        <item m="1" x="7189"/>
        <item m="1" x="3659"/>
        <item m="1" x="3701"/>
        <item m="1" x="3875"/>
        <item m="1" x="3297"/>
        <item m="1" x="1234"/>
        <item m="1" x="1481"/>
        <item m="1" x="1799"/>
        <item m="1" x="683"/>
        <item m="1" x="6473"/>
        <item m="1" x="4005"/>
        <item m="1" x="4985"/>
        <item m="1" x="1149"/>
        <item m="1" x="5835"/>
        <item m="1" x="3099"/>
        <item m="1" x="6443"/>
        <item m="1" x="3743"/>
        <item m="1" x="480"/>
        <item m="1" x="4497"/>
        <item m="1" x="7433"/>
        <item m="1" x="5419"/>
        <item m="1" x="6406"/>
        <item m="1" x="2006"/>
        <item m="1" x="4164"/>
        <item m="1" x="2990"/>
        <item m="1" x="5573"/>
        <item m="1" x="7717"/>
        <item m="1" x="2421"/>
        <item m="1" x="3653"/>
        <item m="1" x="4316"/>
        <item m="1" x="134"/>
        <item m="1" x="6594"/>
        <item m="1" x="7744"/>
        <item m="1" x="166"/>
        <item m="1" x="2390"/>
        <item m="1" x="6765"/>
        <item m="1" x="7415"/>
        <item m="1" x="4047"/>
        <item m="1" x="5880"/>
        <item m="1" x="2045"/>
        <item m="1" x="5389"/>
        <item m="1" x="6680"/>
        <item m="1" x="5825"/>
        <item m="1" x="6567"/>
        <item m="1" x="5748"/>
        <item m="1" x="4887"/>
        <item m="1" x="1298"/>
        <item m="1" x="3151"/>
        <item m="1" x="6540"/>
        <item m="1" x="4508"/>
        <item m="1" x="1271"/>
        <item m="1" x="3201"/>
        <item m="1" x="4081"/>
        <item m="1" x="5862"/>
        <item m="1" x="1323"/>
        <item m="1" x="3778"/>
        <item m="1" x="5038"/>
        <item m="1" x="7278"/>
        <item m="1" x="3070"/>
        <item m="1" x="3698"/>
        <item m="1" x="3184"/>
        <item m="1" x="792"/>
        <item m="1" x="5503"/>
        <item m="1" x="4262"/>
        <item m="1" x="1924"/>
        <item m="1" x="3068"/>
        <item m="1" x="6260"/>
        <item m="1" x="3645"/>
        <item m="1" x="5039"/>
        <item m="1" x="2100"/>
        <item m="1" x="3495"/>
        <item m="1" x="387"/>
        <item m="1" x="1226"/>
        <item m="1" x="2397"/>
        <item m="1" x="3134"/>
        <item m="1" x="1608"/>
        <item m="1" x="3679"/>
        <item m="1" x="7169"/>
        <item m="1" x="5475"/>
        <item m="1" x="760"/>
        <item m="1" x="2582"/>
        <item m="1" x="6857"/>
        <item m="1" x="4181"/>
        <item m="1" x="6497"/>
        <item m="1" x="5901"/>
        <item m="1" x="2261"/>
        <item m="1" x="5921"/>
        <item m="1" x="4513"/>
        <item m="1" x="7136"/>
        <item m="1" x="1705"/>
        <item m="1" x="4449"/>
        <item m="1" x="1469"/>
        <item m="1" x="5889"/>
        <item m="1" x="1603"/>
        <item m="1" x="7396"/>
        <item m="1" x="2956"/>
        <item m="1" x="7211"/>
        <item m="1" x="1812"/>
        <item m="1" x="4139"/>
        <item m="1" x="5028"/>
        <item m="1" x="2437"/>
        <item m="1" x="3904"/>
        <item m="1" x="7814"/>
        <item m="1" x="7579"/>
        <item m="1" x="1766"/>
        <item m="1" x="1610"/>
        <item m="1" x="972"/>
        <item m="1" x="1849"/>
        <item m="1" x="3224"/>
        <item m="1" x="3450"/>
        <item m="1" x="2003"/>
        <item m="1" x="2061"/>
        <item m="1" x="6352"/>
        <item m="1" x="5260"/>
        <item m="1" x="4939"/>
        <item m="1" x="7877"/>
        <item m="1" x="2129"/>
        <item m="1" x="7418"/>
        <item m="1" x="4017"/>
        <item m="1" x="523"/>
        <item m="1" x="4441"/>
        <item m="1" x="4348"/>
        <item m="1" x="6597"/>
        <item m="1" x="7787"/>
        <item m="1" x="327"/>
        <item m="1" x="6169"/>
        <item m="1" x="1567"/>
        <item m="1" x="5313"/>
        <item m="1" x="1659"/>
        <item m="1" x="5217"/>
        <item m="1" x="5165"/>
        <item m="1" x="7235"/>
        <item m="1" x="604"/>
        <item m="1" x="2391"/>
        <item m="1" x="496"/>
        <item m="1" x="3308"/>
        <item m="1" x="6668"/>
        <item m="1" x="3007"/>
        <item m="1" x="7502"/>
        <item m="1" x="2843"/>
        <item m="1" x="3059"/>
        <item m="1" x="5755"/>
        <item m="1" x="6827"/>
        <item m="1" x="4725"/>
        <item m="1" x="1928"/>
        <item m="1" x="1765"/>
        <item m="1" x="577"/>
        <item m="1" x="1593"/>
        <item m="1" x="5501"/>
        <item m="1" x="541"/>
        <item m="1" x="4277"/>
        <item m="1" x="3343"/>
        <item m="1" x="1865"/>
        <item m="1" x="7736"/>
        <item x="54"/>
        <item m="1" x="2937"/>
        <item m="1" x="580"/>
        <item m="1" x="5509"/>
        <item m="1" x="4911"/>
        <item m="1" x="5612"/>
        <item m="1" x="2535"/>
        <item m="1" x="7225"/>
        <item m="1" x="266"/>
        <item m="1" x="5183"/>
        <item m="1" x="3860"/>
        <item m="1" x="6583"/>
        <item m="1" x="300"/>
        <item m="1" x="5065"/>
        <item m="1" x="7682"/>
        <item m="1" x="6645"/>
        <item m="1" x="3608"/>
        <item m="1" x="2819"/>
        <item m="1" x="3960"/>
        <item m="1" x="555"/>
        <item m="1" x="2556"/>
        <item m="1" x="4038"/>
        <item m="1" x="4174"/>
        <item m="1" x="3863"/>
        <item m="1" x="641"/>
        <item m="1" x="4501"/>
        <item m="1" x="1569"/>
        <item m="1" x="5765"/>
        <item m="1" x="585"/>
        <item m="1" x="3582"/>
        <item m="1" x="3433"/>
        <item m="1" x="6194"/>
        <item m="1" x="622"/>
        <item m="1" x="4058"/>
        <item m="1" x="4890"/>
        <item m="1" x="3959"/>
        <item m="1" x="2980"/>
        <item m="1" x="262"/>
        <item m="1" x="6190"/>
        <item m="1" x="658"/>
        <item m="1" x="2052"/>
        <item m="1" x="1679"/>
        <item m="1" x="2784"/>
        <item m="1" x="4809"/>
        <item m="1" x="1602"/>
        <item m="1" x="5794"/>
        <item m="1" x="1135"/>
        <item m="1" x="3671"/>
        <item m="1" x="6170"/>
        <item m="1" x="1274"/>
        <item m="1" x="5626"/>
        <item m="1" x="2495"/>
        <item m="1" x="6365"/>
        <item m="1" x="2020"/>
        <item m="1" x="4400"/>
        <item m="1" x="5462"/>
        <item m="1" x="2492"/>
        <item m="1" x="5153"/>
        <item m="1" x="5867"/>
        <item m="1" x="7734"/>
        <item m="1" x="7483"/>
        <item m="1" x="6667"/>
        <item m="1" x="5210"/>
        <item m="1" x="2863"/>
        <item m="1" x="6043"/>
        <item m="1" x="5278"/>
        <item m="1" x="6855"/>
        <item m="1" x="7829"/>
        <item m="1" x="6714"/>
        <item m="1" x="5998"/>
        <item m="1" x="6080"/>
        <item m="1" x="6830"/>
        <item m="1" x="2250"/>
        <item m="1" x="2366"/>
        <item m="1" x="476"/>
        <item m="1" x="6273"/>
        <item m="1" x="4092"/>
        <item m="1" x="2402"/>
        <item m="1" x="3117"/>
        <item m="1" x="1744"/>
        <item m="1" x="6749"/>
        <item m="1" x="6740"/>
        <item m="1" x="4079"/>
        <item m="1" x="2564"/>
        <item m="1" x="5047"/>
        <item m="1" x="5035"/>
        <item m="1" x="1232"/>
        <item m="1" x="3213"/>
        <item m="1" x="4475"/>
        <item m="1" x="2795"/>
        <item m="1" x="390"/>
        <item m="1" x="528"/>
        <item m="1" x="7051"/>
        <item m="1" x="3244"/>
        <item m="1" x="7392"/>
        <item m="1" x="648"/>
        <item m="1" x="7312"/>
        <item m="1" x="4973"/>
        <item m="1" x="1769"/>
        <item m="1" x="7117"/>
        <item m="1" x="1306"/>
        <item m="1" x="7826"/>
        <item m="1" x="4711"/>
        <item m="1" x="5657"/>
        <item m="1" x="4360"/>
        <item m="1" x="7135"/>
        <item m="1" x="3789"/>
        <item m="1" x="3798"/>
        <item m="1" x="7277"/>
        <item m="1" x="236"/>
        <item m="1" x="5213"/>
        <item m="1" x="7908"/>
        <item m="1" x="2011"/>
        <item m="1" x="5757"/>
        <item m="1" x="1476"/>
        <item m="1" x="1609"/>
        <item m="1" x="1726"/>
        <item m="1" x="3289"/>
        <item m="1" x="5975"/>
        <item m="1" x="651"/>
        <item m="1" x="4480"/>
        <item m="1" x="2131"/>
        <item m="1" x="6903"/>
        <item m="1" x="2160"/>
        <item m="1" x="2488"/>
        <item m="1" x="5027"/>
        <item m="1" x="3164"/>
        <item m="1" x="3623"/>
        <item m="1" x="5246"/>
        <item m="1" x="7161"/>
        <item m="1" x="5960"/>
        <item m="1" x="5633"/>
        <item m="1" x="4867"/>
        <item m="1" x="4381"/>
        <item m="1" x="3966"/>
        <item m="1" x="1369"/>
        <item m="1" x="1764"/>
        <item m="1" x="1332"/>
        <item m="1" x="1502"/>
        <item m="1" x="2311"/>
        <item m="1" x="2248"/>
        <item m="1" x="1615"/>
        <item m="1" x="1241"/>
        <item m="1" x="3135"/>
        <item m="1" x="5599"/>
        <item m="1" x="1742"/>
        <item m="1" x="3331"/>
        <item m="1" x="7804"/>
        <item m="1" x="6503"/>
        <item m="1" x="2490"/>
        <item m="1" x="4178"/>
        <item m="1" x="6979"/>
        <item m="1" x="5053"/>
        <item m="1" x="3214"/>
        <item m="1" x="6580"/>
        <item m="1" x="6348"/>
        <item m="1" x="2298"/>
        <item m="1" x="1619"/>
        <item m="1" x="2229"/>
        <item m="1" x="5558"/>
        <item m="1" x="6584"/>
        <item m="1" x="4391"/>
        <item m="1" x="2321"/>
        <item m="1" x="5327"/>
        <item m="1" x="3909"/>
        <item m="1" x="5350"/>
        <item m="1" x="3443"/>
        <item m="1" x="7662"/>
        <item m="1" x="5150"/>
        <item m="1" x="4781"/>
        <item m="1" x="7813"/>
        <item m="1" x="6076"/>
        <item m="1" x="3994"/>
        <item m="1" x="2287"/>
        <item m="1" x="4605"/>
        <item x="45"/>
        <item m="1" x="6771"/>
        <item m="1" x="7120"/>
        <item m="1" x="2086"/>
        <item m="1" x="4696"/>
        <item m="1" x="6611"/>
        <item m="1" x="886"/>
        <item m="1" x="5907"/>
        <item m="1" x="1179"/>
        <item m="1" x="1458"/>
        <item m="1" x="2632"/>
        <item m="1" x="4645"/>
        <item m="1" x="3089"/>
        <item m="1" x="3284"/>
        <item m="1" x="5926"/>
        <item m="1" x="2231"/>
        <item m="1" x="5042"/>
        <item m="1" x="1220"/>
        <item m="1" x="7976"/>
        <item m="1" x="4826"/>
        <item m="1" x="7118"/>
        <item m="1" x="3815"/>
        <item m="1" x="1992"/>
        <item m="1" x="4412"/>
        <item m="1" x="4358"/>
        <item m="1" x="5395"/>
        <item m="1" x="1761"/>
        <item m="1" x="1601"/>
        <item m="1" x="104"/>
        <item m="1" x="2067"/>
        <item m="1" x="7684"/>
        <item m="1" x="5774"/>
        <item m="1" x="1831"/>
        <item m="1" x="2766"/>
        <item m="1" x="156"/>
        <item m="1" x="4800"/>
        <item m="1" x="3165"/>
        <item m="1" x="197"/>
        <item m="1" x="2884"/>
        <item m="1" x="4274"/>
        <item m="1" x="3829"/>
        <item m="1" x="4772"/>
        <item m="1" x="2034"/>
        <item m="1" x="829"/>
        <item m="1" x="1951"/>
        <item x="68"/>
        <item m="1" x="1330"/>
        <item m="1" x="7698"/>
        <item m="1" x="2496"/>
        <item m="1" x="3266"/>
        <item m="1" x="6705"/>
        <item m="1" x="3146"/>
        <item m="1" x="2954"/>
        <item m="1" x="3927"/>
        <item m="1" x="6466"/>
        <item m="1" x="5988"/>
        <item m="1" x="4061"/>
        <item m="1" x="7457"/>
        <item m="1" x="2301"/>
        <item m="1" x="229"/>
        <item m="1" x="5682"/>
        <item m="1" x="6873"/>
        <item m="1" x="1246"/>
        <item m="1" x="1136"/>
        <item m="1" x="7893"/>
        <item m="1" x="2107"/>
        <item m="1" x="7949"/>
        <item m="1" x="3550"/>
        <item m="1" x="7025"/>
        <item m="1" x="1655"/>
        <item m="1" x="7939"/>
        <item m="1" x="6396"/>
        <item m="1" x="5893"/>
        <item m="1" x="1522"/>
        <item m="1" x="2875"/>
        <item m="1" x="7484"/>
        <item m="1" x="6212"/>
        <item m="1" x="6530"/>
        <item m="1" x="1248"/>
        <item m="1" x="6331"/>
        <item m="1" x="2030"/>
        <item m="1" x="7668"/>
        <item m="1" x="1653"/>
        <item m="1" x="7832"/>
        <item m="1" x="4264"/>
        <item m="1" x="1459"/>
        <item m="1" x="3673"/>
        <item m="1" x="7727"/>
        <item m="1" x="3839"/>
        <item m="1" x="1827"/>
        <item m="1" x="3501"/>
        <item m="1" x="247"/>
        <item m="1" x="2033"/>
        <item m="1" x="1307"/>
        <item m="1" x="1515"/>
        <item m="1" x="4283"/>
        <item m="1" x="2290"/>
        <item m="1" x="3363"/>
        <item m="1" x="6884"/>
        <item m="1" x="1452"/>
        <item m="1" x="6098"/>
        <item m="1" x="3352"/>
        <item m="1" x="6743"/>
        <item m="1" x="5034"/>
        <item m="1" x="5982"/>
        <item m="1" x="2454"/>
        <item m="1" x="5176"/>
        <item m="1" x="2041"/>
        <item m="1" x="7714"/>
        <item m="1" x="6252"/>
        <item m="1" x="6848"/>
        <item m="1" x="1654"/>
        <item m="1" x="3372"/>
        <item m="1" x="5517"/>
        <item m="1" x="1956"/>
        <item m="1" x="3348"/>
        <item m="1" x="1960"/>
        <item m="1" x="1927"/>
        <item m="1" x="1385"/>
        <item m="1" x="1969"/>
        <item m="1" x="7539"/>
        <item m="1" x="4580"/>
        <item m="1" x="5467"/>
        <item m="1" x="2222"/>
        <item m="1" x="6683"/>
        <item m="1" x="6479"/>
        <item m="1" x="4884"/>
        <item m="1" x="1967"/>
        <item m="1" x="1570"/>
        <item m="1" x="2647"/>
        <item m="1" x="490"/>
        <item m="1" x="5830"/>
        <item m="1" x="7887"/>
        <item m="1" x="5594"/>
        <item m="1" x="4622"/>
        <item m="1" x="1806"/>
        <item m="1" x="224"/>
        <item m="1" x="1921"/>
        <item m="1" x="1237"/>
        <item m="1" x="6502"/>
        <item m="1" x="4769"/>
        <item m="1" x="7649"/>
        <item m="1" x="6313"/>
        <item m="1" x="5342"/>
        <item m="1" x="4021"/>
        <item m="1" x="4775"/>
        <item m="1" x="3497"/>
        <item m="1" x="3787"/>
        <item m="1" x="5307"/>
        <item m="1" x="2457"/>
        <item m="1" x="6509"/>
        <item m="1" x="3198"/>
        <item m="1" x="2858"/>
        <item m="1" x="5156"/>
        <item m="1" x="6390"/>
        <item m="1" x="5778"/>
        <item m="1" x="2493"/>
        <item m="1" x="4527"/>
        <item m="1" x="2118"/>
        <item m="1" x="5498"/>
        <item m="1" x="4681"/>
        <item m="1" x="3073"/>
        <item m="1" x="6233"/>
        <item m="1" x="3518"/>
        <item m="1" x="6115"/>
        <item m="1" x="4914"/>
        <item m="1" x="6779"/>
        <item m="1" x="2241"/>
        <item m="1" x="2603"/>
        <item m="1" x="3847"/>
        <item m="1" x="5242"/>
        <item m="1" x="5656"/>
        <item m="1" x="5096"/>
        <item m="1" x="2398"/>
        <item m="1" x="5865"/>
        <item m="1" x="5884"/>
        <item m="1" x="4483"/>
        <item m="1" x="6944"/>
        <item m="1" x="6085"/>
        <item m="1" x="3760"/>
        <item m="1" x="7332"/>
        <item m="1" x="3091"/>
        <item m="1" x="7264"/>
        <item m="1" x="874"/>
        <item m="1" x="4895"/>
        <item m="1" x="3883"/>
        <item m="1" x="4190"/>
        <item m="1" x="6160"/>
        <item m="1" x="6346"/>
        <item m="1" x="3019"/>
        <item m="1" x="1850"/>
        <item m="1" x="5070"/>
        <item x="43"/>
        <item m="1" x="7680"/>
        <item m="1" x="3651"/>
        <item m="1" x="6393"/>
        <item m="1" x="7359"/>
        <item m="1" x="3448"/>
        <item m="1" x="7838"/>
        <item m="1" x="278"/>
        <item m="1" x="2928"/>
        <item m="1" x="3755"/>
        <item m="1" x="5681"/>
        <item m="1" x="3230"/>
        <item m="1" x="4127"/>
        <item m="1" x="2693"/>
        <item m="1" x="776"/>
        <item m="1" x="7232"/>
        <item m="1" x="2378"/>
        <item m="1" x="4862"/>
        <item m="1" x="5450"/>
        <item m="1" x="7749"/>
        <item m="1" x="6892"/>
        <item m="1" x="3672"/>
        <item m="1" x="3950"/>
        <item m="1" x="4684"/>
        <item m="1" x="7111"/>
        <item m="1" x="6814"/>
        <item m="1" x="4674"/>
        <item m="1" x="5706"/>
        <item m="1" x="6113"/>
        <item m="1" x="6054"/>
        <item m="1" x="891"/>
        <item m="1" x="2414"/>
        <item m="1" x="697"/>
        <item m="1" x="1607"/>
        <item m="1" x="881"/>
        <item m="1" x="7866"/>
        <item m="1" x="5403"/>
        <item m="1" x="2482"/>
        <item m="1" x="4806"/>
        <item m="1" x="4498"/>
        <item m="1" x="5528"/>
        <item m="1" x="6545"/>
        <item m="1" x="3260"/>
        <item m="1" x="5515"/>
        <item m="1" x="5597"/>
        <item m="1" x="5744"/>
        <item m="1" x="5101"/>
        <item m="1" x="1341"/>
        <item m="1" x="1786"/>
        <item m="1" x="1848"/>
        <item m="1" x="2329"/>
        <item m="1" x="1620"/>
        <item m="1" x="7869"/>
        <item m="1" x="3412"/>
        <item m="1" x="5234"/>
        <item m="1" x="578"/>
        <item m="1" x="7242"/>
        <item m="1" x="5356"/>
        <item m="1" x="6906"/>
        <item m="1" x="6468"/>
        <item m="1" x="746"/>
        <item m="1" x="1815"/>
        <item m="1" x="3539"/>
        <item m="1" x="3252"/>
        <item m="1" x="7081"/>
        <item m="1" x="3957"/>
        <item m="1" x="4077"/>
        <item m="1" x="3542"/>
        <item m="1" x="4321"/>
        <item m="1" x="6089"/>
        <item m="1" x="518"/>
        <item m="1" x="1145"/>
        <item m="1" x="6422"/>
        <item m="1" x="7184"/>
        <item m="1" x="5119"/>
        <item m="1" x="1144"/>
        <item m="1" x="3849"/>
        <item m="1" x="7761"/>
        <item m="1" x="6371"/>
        <item m="1" x="606"/>
        <item m="1" x="6865"/>
        <item m="1" x="1159"/>
        <item m="1" x="4213"/>
        <item m="1" x="258"/>
        <item m="1" x="3624"/>
        <item x="29"/>
        <item m="1" x="1577"/>
        <item m="1" x="6462"/>
        <item m="1" x="2857"/>
        <item m="1" x="2055"/>
        <item m="1" x="4101"/>
        <item m="1" x="963"/>
        <item m="1" x="633"/>
        <item m="1" x="3655"/>
        <item m="1" x="3498"/>
        <item m="1" x="6527"/>
        <item m="1" x="7836"/>
        <item m="1" x="5636"/>
        <item m="1" x="7568"/>
        <item m="1" x="4263"/>
        <item m="1" x="5494"/>
        <item m="1" x="7159"/>
        <item m="1" x="2737"/>
        <item m="1" x="6214"/>
        <item m="1" x="1639"/>
        <item m="1" x="7038"/>
        <item m="1" x="719"/>
        <item m="1" x="5628"/>
        <item m="1" x="5398"/>
        <item m="1" x="3420"/>
        <item m="1" x="1962"/>
        <item m="1" x="5956"/>
        <item m="1" x="3925"/>
        <item m="1" x="4903"/>
        <item m="1" x="3100"/>
        <item m="1" x="4631"/>
        <item m="1" x="454"/>
        <item m="1" x="841"/>
        <item m="1" x="6447"/>
        <item m="1" x="7529"/>
        <item m="1" x="4315"/>
        <item m="1" x="7595"/>
        <item m="1" x="7270"/>
        <item m="1" x="6665"/>
        <item m="1" x="4592"/>
        <item m="1" x="2998"/>
        <item m="1" x="5796"/>
        <item m="1" x="7582"/>
        <item m="1" x="1961"/>
        <item m="1" x="3662"/>
        <item m="1" x="2640"/>
        <item m="1" x="4365"/>
        <item m="1" x="2470"/>
        <item m="1" x="4244"/>
        <item m="1" x="6686"/>
        <item m="1" x="7629"/>
        <item m="1" x="4729"/>
        <item m="1" x="1186"/>
        <item m="1" x="5617"/>
        <item m="1" x="2266"/>
        <item m="1" x="6240"/>
        <item m="1" x="506"/>
        <item m="1" x="3704"/>
        <item m="1" x="4185"/>
        <item m="1" x="4637"/>
        <item m="1" x="6608"/>
        <item m="1" x="6813"/>
        <item m="1" x="688"/>
        <item m="1" x="6317"/>
        <item m="1" x="521"/>
        <item m="1" x="4974"/>
        <item m="1" x="4856"/>
        <item m="1" x="772"/>
        <item m="1" x="3694"/>
        <item m="1" x="1288"/>
        <item m="1" x="5922"/>
        <item m="1" x="4392"/>
        <item m="1" x="1204"/>
        <item m="1" x="2128"/>
        <item m="1" x="3726"/>
        <item m="1" x="1265"/>
        <item m="1" x="2575"/>
        <item m="1" x="472"/>
        <item m="1" x="524"/>
        <item m="1" x="91"/>
        <item m="1" x="168"/>
        <item m="1" x="6409"/>
        <item m="1" x="5751"/>
        <item m="1" x="3527"/>
        <item m="1" x="2193"/>
        <item m="1" x="6505"/>
        <item m="1" x="7506"/>
        <item m="1" x="1856"/>
        <item m="1" x="2182"/>
        <item m="1" x="7340"/>
        <item m="1" x="6211"/>
        <item m="1" x="7697"/>
        <item m="1" x="3387"/>
        <item m="1" x="1284"/>
        <item m="1" x="4236"/>
        <item m="1" x="223"/>
        <item m="1" x="6188"/>
        <item m="1" x="3489"/>
        <item m="1" x="1192"/>
        <item m="1" x="4471"/>
        <item m="1" x="5400"/>
        <item x="25"/>
        <item m="1" x="6660"/>
        <item m="1" x="7406"/>
        <item m="1" x="7548"/>
        <item m="1" x="4087"/>
        <item m="1" x="4351"/>
        <item m="1" x="6171"/>
        <item m="1" x="7220"/>
        <item m="1" x="4366"/>
        <item m="1" x="5032"/>
        <item m="1" x="5521"/>
        <item m="1" x="1666"/>
        <item m="1" x="2417"/>
        <item m="1" x="2158"/>
        <item m="1" x="867"/>
        <item m="1" x="5616"/>
        <item m="1" x="1075"/>
        <item m="1" x="4848"/>
        <item m="1" x="6700"/>
        <item m="1" x="5589"/>
        <item m="1" x="407"/>
        <item m="1" x="2803"/>
        <item m="1" x="4397"/>
        <item m="1" x="7491"/>
        <item m="1" x="4370"/>
        <item m="1" x="2240"/>
        <item m="1" x="4505"/>
        <item m="1" x="6271"/>
        <item m="1" x="6605"/>
        <item m="1" x="6454"/>
        <item m="1" x="4598"/>
        <item m="1" x="4270"/>
        <item m="1" x="3932"/>
        <item m="1" x="6565"/>
        <item m="1" x="584"/>
        <item m="1" x="2989"/>
        <item m="1" x="4192"/>
        <item m="1" x="2148"/>
        <item m="1" x="4978"/>
        <item m="1" x="6201"/>
        <item m="1" x="6972"/>
        <item m="1" x="1470"/>
        <item m="1" x="7942"/>
        <item m="1" x="1606"/>
        <item m="1" x="6870"/>
        <item m="1" x="6687"/>
        <item m="1" x="4845"/>
        <item m="1" x="6471"/>
        <item m="1" x="6398"/>
        <item m="1" x="4024"/>
        <item m="1" x="6156"/>
        <item m="1" x="2652"/>
        <item m="1" x="1044"/>
        <item m="1" x="5798"/>
        <item m="1" x="157"/>
        <item m="1" x="6582"/>
        <item m="1" x="6996"/>
        <item m="1" x="3440"/>
        <item m="1" x="2799"/>
        <item m="1" x="522"/>
        <item m="1" x="7846"/>
        <item m="1" x="7555"/>
        <item m="1" x="2705"/>
        <item m="1" x="6544"/>
        <item m="1" x="5484"/>
        <item m="1" x="3238"/>
        <item m="1" x="3571"/>
        <item m="1" x="6876"/>
        <item m="1" x="2339"/>
        <item m="1" x="6388"/>
        <item m="1" x="4215"/>
        <item m="1" x="7158"/>
        <item m="1" x="6682"/>
        <item m="1" x="211"/>
        <item m="1" x="7126"/>
        <item m="1" x="6508"/>
        <item m="1" x="7986"/>
        <item m="1" x="7279"/>
        <item m="1" x="5358"/>
        <item m="1" x="5562"/>
        <item m="1" x="5414"/>
        <item m="1" x="545"/>
        <item m="1" x="4539"/>
        <item m="1" x="6882"/>
        <item m="1" x="616"/>
        <item m="1" x="3129"/>
        <item m="1" x="4515"/>
        <item m="1" x="4926"/>
        <item m="1" x="7831"/>
        <item m="1" x="3734"/>
        <item m="1" x="5606"/>
        <item m="1" x="6737"/>
        <item m="1" x="2864"/>
        <item m="1" x="4114"/>
        <item m="1" x="2627"/>
        <item m="1" x="3357"/>
        <item m="1" x="4487"/>
        <item m="1" x="7505"/>
        <item m="1" x="4951"/>
        <item m="1" x="4268"/>
        <item m="1" x="5423"/>
        <item m="1" x="6828"/>
        <item m="1" x="871"/>
        <item m="1" x="649"/>
        <item m="1" x="2945"/>
        <item m="1" x="3929"/>
        <item m="1" x="1820"/>
        <item m="1" x="7588"/>
        <item m="1" x="1379"/>
        <item m="1" x="2517"/>
        <item m="1" x="6419"/>
        <item m="1" x="7367"/>
        <item m="1" x="6376"/>
        <item m="1" x="5675"/>
        <item m="1" x="3603"/>
        <item m="1" x="1212"/>
        <item m="1" x="4401"/>
        <item m="1" x="5045"/>
        <item m="1" x="1463"/>
        <item m="1" x="6066"/>
        <item m="1" x="7224"/>
        <item m="1" x="6159"/>
        <item m="1" x="6846"/>
        <item m="1" x="7033"/>
        <item m="1" x="245"/>
        <item m="1" x="671"/>
        <item m="1" x="1581"/>
        <item m="1" x="1482"/>
        <item m="1" x="4683"/>
        <item m="1" x="3825"/>
        <item m="1" x="6775"/>
        <item m="1" x="2054"/>
        <item m="1" x="1290"/>
        <item m="1" x="6403"/>
        <item m="1" x="3504"/>
        <item m="1" x="6761"/>
        <item m="1" x="5877"/>
        <item m="1" x="6172"/>
        <item m="1" x="2579"/>
        <item m="1" x="7620"/>
        <item m="1" x="7503"/>
        <item m="1" x="3332"/>
        <item m="1" x="7902"/>
        <item m="1" x="2558"/>
        <item m="1" x="7460"/>
        <item m="1" x="5929"/>
        <item m="1" x="6603"/>
        <item m="1" x="7385"/>
        <item m="1" x="2618"/>
        <item m="1" x="4068"/>
        <item m="1" x="3185"/>
        <item m="1" x="377"/>
        <item m="1" x="553"/>
        <item m="1" x="6692"/>
        <item m="1" x="4096"/>
        <item m="1" x="5336"/>
        <item m="1" x="5033"/>
        <item m="1" x="446"/>
        <item m="1" x="1319"/>
        <item m="1" x="6202"/>
        <item m="1" x="2995"/>
        <item m="1" x="906"/>
        <item m="1" x="7920"/>
        <item m="1" x="5888"/>
        <item m="1" x="7316"/>
        <item m="1" x="7810"/>
        <item m="1" x="7871"/>
        <item m="1" x="5325"/>
        <item m="1" x="1060"/>
        <item m="1" x="519"/>
        <item m="1" x="1772"/>
        <item m="1" x="6099"/>
        <item m="1" x="2994"/>
        <item m="1" x="5618"/>
        <item m="1" x="5837"/>
        <item m="1" x="5987"/>
        <item m="1" x="2422"/>
        <item m="1" x="4341"/>
        <item m="1" x="1302"/>
        <item m="1" x="2471"/>
        <item m="1" x="7311"/>
        <item m="1" x="4559"/>
        <item m="1" x="5693"/>
        <item m="1" x="5185"/>
        <item m="1" x="2878"/>
        <item m="1" x="1949"/>
        <item m="1" x="4646"/>
        <item m="1" x="426"/>
        <item m="1" x="2462"/>
        <item m="1" x="4969"/>
        <item m="1" x="4235"/>
        <item m="1" x="7822"/>
        <item m="1" x="7952"/>
        <item m="1" x="4301"/>
        <item m="1" x="2464"/>
        <item m="1" x="483"/>
        <item m="1" x="6851"/>
        <item m="1" x="3307"/>
        <item m="1" x="1930"/>
        <item m="1" x="3389"/>
        <item m="1" x="5919"/>
        <item m="1" x="7182"/>
        <item m="1" x="1409"/>
        <item m="1" x="4167"/>
        <item m="1" x="7557"/>
        <item m="1" x="4418"/>
        <item m="1" x="758"/>
        <item m="1" x="4909"/>
        <item m="1" x="785"/>
        <item m="1" x="2474"/>
        <item m="1" x="6543"/>
        <item m="1" x="6862"/>
        <item m="1" x="3728"/>
        <item m="1" x="7275"/>
        <item m="1" x="2912"/>
        <item m="1" x="1061"/>
        <item m="1" x="4989"/>
        <item m="1" x="2351"/>
        <item x="82"/>
        <item m="1" x="4773"/>
        <item m="1" x="5222"/>
        <item m="1" x="6981"/>
        <item m="1" x="3752"/>
        <item m="1" x="3212"/>
        <item m="1" x="5745"/>
        <item m="1" x="7914"/>
        <item m="1" x="5109"/>
        <item m="1" x="3364"/>
        <item m="1" x="3419"/>
        <item m="1" x="1650"/>
        <item m="1" x="4576"/>
        <item m="1" x="5316"/>
        <item m="1" x="4702"/>
        <item m="1" x="178"/>
        <item m="1" x="5001"/>
        <item m="1" x="2933"/>
        <item m="1" x="6985"/>
        <item m="1" x="5767"/>
        <item m="1" x="537"/>
        <item m="1" x="1483"/>
        <item m="1" x="901"/>
        <item m="1" x="4953"/>
        <item m="1" x="811"/>
        <item m="1" x="1443"/>
        <item m="1" x="6965"/>
        <item m="1" x="6063"/>
        <item m="1" x="5488"/>
        <item m="1" x="4941"/>
        <item m="1" x="6384"/>
        <item m="1" x="4607"/>
        <item m="1" x="1281"/>
        <item m="1" x="6220"/>
        <item m="1" x="7288"/>
        <item m="1" x="7027"/>
        <item m="1" x="2028"/>
        <item m="1" x="5792"/>
        <item m="1" x="7094"/>
        <item m="1" x="5310"/>
        <item m="1" x="4754"/>
        <item m="1" x="2381"/>
        <item m="1" x="6500"/>
        <item m="1" x="1532"/>
        <item m="1" x="2500"/>
        <item m="1" x="4693"/>
        <item m="1" x="6127"/>
        <item m="1" x="3256"/>
        <item m="1" x="3499"/>
        <item m="1" x="3023"/>
        <item m="1" x="2610"/>
        <item m="1" x="982"/>
        <item m="1" x="215"/>
        <item m="1" x="2448"/>
        <item m="1" x="4788"/>
        <item m="1" x="5674"/>
        <item m="1" x="6204"/>
        <item m="1" x="5371"/>
        <item m="1" x="4566"/>
        <item m="1" x="4323"/>
        <item m="1" x="6939"/>
        <item m="1" x="5295"/>
        <item m="1" x="2702"/>
        <item m="1" x="4157"/>
        <item m="1" x="3154"/>
        <item m="1" x="7565"/>
        <item m="1" x="1039"/>
        <item m="1" x="3254"/>
        <item m="1" x="2355"/>
        <item m="1" x="6069"/>
        <item m="1" x="1582"/>
        <item m="1" x="1211"/>
        <item m="1" x="4272"/>
        <item m="1" x="2212"/>
        <item m="1" x="6652"/>
        <item m="1" x="1128"/>
        <item m="1" x="7003"/>
        <item m="1" x="7369"/>
        <item m="1" x="813"/>
        <item m="1" x="6620"/>
        <item m="1" x="3823"/>
        <item m="1" x="2206"/>
        <item m="1" x="6327"/>
        <item m="1" x="2920"/>
        <item m="1" x="1029"/>
        <item m="1" x="1691"/>
        <item m="1" x="443"/>
        <item m="1" x="3101"/>
        <item m="1" x="6760"/>
        <item m="1" x="6147"/>
        <item m="1" x="6599"/>
        <item m="1" x="5856"/>
        <item m="1" x="7073"/>
        <item m="1" x="119"/>
        <item m="1" x="5710"/>
        <item m="1" x="1139"/>
        <item m="1" x="2808"/>
        <item m="1" x="2434"/>
        <item m="1" x="302"/>
        <item m="1" x="6649"/>
        <item m="1" x="389"/>
        <item m="1" x="6136"/>
        <item m="1" x="562"/>
        <item m="1" x="1657"/>
        <item m="1" x="3242"/>
        <item m="1" x="3421"/>
        <item m="1" x="4320"/>
        <item m="1" x="5143"/>
        <item m="1" x="1277"/>
        <item m="1" x="251"/>
        <item m="1" x="4502"/>
        <item m="1" x="7905"/>
        <item m="1" x="7602"/>
        <item m="1" x="1380"/>
        <item m="1" x="7029"/>
        <item m="1" x="5836"/>
        <item m="1" x="1501"/>
        <item m="1" x="373"/>
        <item m="1" x="7674"/>
        <item m="1" x="1117"/>
        <item m="1" x="7849"/>
        <item m="1" x="764"/>
        <item m="1" x="6735"/>
        <item m="1" x="7972"/>
        <item m="1" x="4314"/>
        <item m="1" x="6641"/>
        <item m="1" x="2963"/>
        <item m="1" x="7144"/>
        <item m="1" x="959"/>
        <item m="1" x="5297"/>
        <item m="1" x="7731"/>
        <item m="1" x="7072"/>
        <item m="1" x="7105"/>
        <item m="1" x="3735"/>
        <item m="1" x="1008"/>
        <item m="1" x="7010"/>
        <item m="1" x="6989"/>
        <item m="1" x="4221"/>
        <item m="1" x="7533"/>
        <item m="1" x="3786"/>
        <item m="1" x="6632"/>
        <item m="1" x="3194"/>
        <item m="1" x="3882"/>
        <item m="1" x="5361"/>
        <item m="1" x="6221"/>
        <item m="1" x="3301"/>
        <item m="1" x="7074"/>
        <item m="1" x="1327"/>
        <item m="1" x="2358"/>
        <item m="1" x="7954"/>
        <item m="1" x="6341"/>
        <item m="1" x="6617"/>
        <item m="1" x="4156"/>
        <item m="1" x="7116"/>
        <item m="1" x="2526"/>
        <item m="1" x="3779"/>
        <item m="1" x="5713"/>
        <item m="1" x="5572"/>
        <item m="1" x="5716"/>
        <item m="1" x="4710"/>
        <item m="1" x="1712"/>
        <item m="1" x="5615"/>
        <item m="1" x="698"/>
        <item m="1" x="7252"/>
        <item m="1" x="5642"/>
        <item m="1" x="3574"/>
        <item m="1" x="4594"/>
        <item m="1" x="2111"/>
        <item m="1" x="7863"/>
        <item m="1" x="876"/>
        <item m="1" x="2589"/>
        <item m="1" x="1889"/>
        <item m="1" x="6983"/>
        <item m="1" x="6363"/>
        <item m="1" x="6962"/>
        <item m="1" x="5734"/>
        <item m="1" x="2561"/>
        <item m="1" x="2220"/>
        <item m="1" x="6477"/>
        <item m="1" x="7154"/>
        <item m="1" x="3531"/>
        <item m="1" x="360"/>
        <item m="1" x="6913"/>
        <item m="1" x="1114"/>
        <item m="1" x="3311"/>
        <item m="1" x="1774"/>
        <item m="1" x="3209"/>
        <item m="1" x="6306"/>
        <item m="1" x="3458"/>
        <item m="1" x="2832"/>
        <item m="1" x="7030"/>
        <item m="1" x="1118"/>
        <item m="1" x="6439"/>
        <item m="1" x="3802"/>
        <item m="1" x="6934"/>
        <item m="1" x="2093"/>
        <item m="1" x="2277"/>
        <item m="1" x="6938"/>
        <item m="1" x="2419"/>
        <item m="1" x="6821"/>
        <item m="1" x="644"/>
        <item m="1" x="5772"/>
        <item m="1" x="5934"/>
        <item m="1" x="5602"/>
        <item m="1" x="6207"/>
        <item m="1" x="7757"/>
        <item m="1" x="6490"/>
        <item m="1" x="6319"/>
        <item m="1" x="4686"/>
        <item m="1" x="6513"/>
        <item x="48"/>
        <item m="1" x="7376"/>
        <item m="1" x="5665"/>
        <item m="1" x="900"/>
        <item m="1" x="1384"/>
        <item m="1" x="5177"/>
        <item m="1" x="6182"/>
        <item m="1" x="2783"/>
        <item m="1" x="6932"/>
        <item m="1" x="5610"/>
        <item m="1" x="5442"/>
        <item m="1" x="4928"/>
        <item m="1" x="7904"/>
        <item m="1" x="532"/>
        <item m="1" x="872"/>
        <item m="1" x="4843"/>
        <item m="1" x="1080"/>
        <item m="1" x="4927"/>
        <item m="1" x="6971"/>
        <item m="1" x="2602"/>
        <item m="1" x="5062"/>
        <item m="1" x="1418"/>
        <item m="1" x="7789"/>
        <item m="1" x="367"/>
        <item m="1" x="2593"/>
        <item m="1" x="1946"/>
        <item m="1" x="354"/>
        <item m="1" x="4785"/>
        <item m="1" x="6852"/>
        <item m="1" x="4553"/>
        <item m="1" x="214"/>
        <item m="1" x="879"/>
        <item m="1" x="5237"/>
        <item m="1" x="1531"/>
        <item m="1" x="1239"/>
        <item m="1" x="1447"/>
        <item m="1" x="4080"/>
        <item m="1" x="7549"/>
        <item m="1" x="7740"/>
        <item m="1" x="6673"/>
        <item m="1" x="308"/>
        <item m="1" x="5809"/>
        <item m="1" x="3949"/>
        <item m="1" x="2798"/>
        <item m="1" x="7965"/>
        <item m="1" x="1404"/>
        <item m="1" x="2740"/>
        <item m="1" x="4106"/>
        <item m="1" x="5654"/>
        <item m="1" x="5037"/>
        <item m="1" x="4682"/>
        <item m="1" x="2070"/>
        <item m="1" x="7530"/>
        <item m="1" x="7818"/>
        <item m="1" x="4218"/>
        <item m="1" x="5018"/>
        <item m="1" x="5413"/>
        <item m="1" x="3026"/>
        <item m="1" x="2078"/>
        <item m="1" x="4496"/>
        <item m="1" x="7076"/>
        <item m="1" x="3104"/>
        <item m="1" x="1767"/>
        <item m="1" x="3973"/>
        <item m="1" x="4029"/>
        <item m="1" x="4667"/>
        <item m="1" x="3976"/>
        <item m="1" x="4488"/>
        <item m="1" x="3889"/>
        <item m="1" x="4902"/>
        <item m="1" x="6613"/>
        <item m="1" x="3740"/>
        <item m="1" x="5329"/>
        <item m="1" x="1035"/>
        <item m="1" x="7379"/>
        <item m="1" x="4426"/>
        <item m="1" x="4357"/>
        <item m="1" x="4202"/>
        <item m="1" x="7114"/>
        <item m="1" x="2069"/>
        <item m="1" x="4851"/>
        <item m="1" x="1938"/>
        <item m="1" x="3487"/>
        <item m="1" x="6440"/>
        <item m="1" x="5828"/>
        <item m="1" x="6458"/>
        <item m="1" x="6907"/>
        <item m="1" x="1883"/>
        <item m="1" x="844"/>
        <item m="1" x="4094"/>
        <item m="1" x="4060"/>
        <item m="1" x="7207"/>
        <item m="1" x="5680"/>
        <item m="1" x="4841"/>
        <item m="1" x="7495"/>
        <item m="1" x="1054"/>
        <item m="1" x="5019"/>
        <item m="1" x="5808"/>
        <item m="1" x="4343"/>
        <item m="1" x="4423"/>
        <item m="1" x="4120"/>
        <item m="1" x="6770"/>
        <item m="1" x="929"/>
        <item m="1" x="554"/>
        <item m="1" x="6064"/>
        <item m="1" x="4796"/>
        <item m="1" x="7399"/>
        <item m="1" x="3993"/>
        <item m="1" x="2525"/>
        <item m="1" x="4689"/>
        <item m="1" x="2272"/>
        <item m="1" x="1037"/>
        <item m="1" x="1683"/>
        <item m="1" x="2255"/>
        <item m="1" x="7819"/>
        <item m="1" x="4129"/>
        <item m="1" x="4222"/>
        <item m="1" x="3000"/>
        <item m="1" x="5984"/>
        <item x="76"/>
        <item m="1" x="4182"/>
        <item m="1" x="2084"/>
        <item m="1" x="2902"/>
        <item m="1" x="1148"/>
        <item m="1" x="2744"/>
        <item m="1" x="2829"/>
        <item m="1" x="7241"/>
        <item m="1" x="974"/>
        <item m="1" x="4688"/>
        <item m="1" x="5508"/>
        <item m="1" x="1257"/>
        <item m="1" x="3380"/>
        <item m="1" x="7622"/>
        <item m="1" x="1614"/>
        <item m="1" x="1163"/>
        <item m="1" x="3494"/>
        <item m="1" x="7858"/>
        <item m="1" x="3353"/>
        <item m="1" x="2491"/>
        <item m="1" x="4920"/>
        <item m="1" x="3273"/>
        <item m="1" x="4247"/>
        <item m="1" x="824"/>
        <item m="1" x="2104"/>
        <item m="1" x="3613"/>
        <item m="1" x="3393"/>
        <item m="1" x="4159"/>
        <item m="1" x="6750"/>
        <item m="1" x="2340"/>
        <item m="1" x="3991"/>
        <item m="1" x="6879"/>
        <item m="1" x="5740"/>
        <item m="1" x="2191"/>
        <item m="1" x="4137"/>
        <item m="1" x="1833"/>
        <item m="1" x="2392"/>
        <item m="1" x="1454"/>
        <item m="1" x="822"/>
        <item m="1" x="6590"/>
        <item m="1" x="2723"/>
        <item m="1" x="6925"/>
        <item m="1" x="6129"/>
        <item m="1" x="6037"/>
        <item m="1" x="6956"/>
        <item m="1" x="7186"/>
        <item m="1" x="5126"/>
        <item m="1" x="7585"/>
        <item m="1" x="4538"/>
        <item m="1" x="5568"/>
        <item m="1" x="6198"/>
        <item m="1" x="2524"/>
        <item m="1" x="877"/>
        <item m="1" x="7597"/>
        <item m="1" x="406"/>
        <item m="1" x="6961"/>
        <item m="1" x="7071"/>
        <item m="1" x="5198"/>
        <item m="1" x="155"/>
        <item m="1" x="7772"/>
        <item m="1" x="6264"/>
        <item m="1" x="2743"/>
        <item m="1" x="5531"/>
        <item m="1" x="6614"/>
        <item m="1" x="3377"/>
        <item m="1" x="1417"/>
        <item m="1" x="1391"/>
        <item m="1" x="6361"/>
        <item m="1" x="7179"/>
        <item m="1" x="3143"/>
        <item m="1" x="5010"/>
        <item m="1" x="7137"/>
        <item m="1" x="3181"/>
        <item m="1" x="3232"/>
        <item m="1" x="4239"/>
        <item m="1" x="6839"/>
        <item m="1" x="3583"/>
        <item m="1" x="2836"/>
        <item m="1" x="3578"/>
        <item m="1" x="6899"/>
        <item m="1" x="1009"/>
        <item m="1" x="3044"/>
        <item m="1" x="6142"/>
        <item m="1" x="1735"/>
        <item m="1" x="6359"/>
        <item m="1" x="1073"/>
        <item m="1" x="1520"/>
        <item m="1" x="4342"/>
        <item m="1" x="5761"/>
        <item m="1" x="1333"/>
        <item m="1" x="7216"/>
        <item m="1" x="3861"/>
        <item m="1" x="5849"/>
        <item m="1" x="1316"/>
        <item m="1" x="5332"/>
        <item m="1" x="2146"/>
        <item m="1" x="7510"/>
        <item m="1" x="6755"/>
        <item m="1" x="3568"/>
        <item m="1" x="5276"/>
        <item m="1" x="1102"/>
        <item m="1" x="1272"/>
        <item m="1" x="7066"/>
        <item m="1" x="7146"/>
        <item m="1" x="4225"/>
        <item m="1" x="6759"/>
        <item m="1" x="1859"/>
        <item m="1" x="2965"/>
        <item m="1" x="556"/>
        <item m="1" x="2718"/>
        <item m="1" x="3551"/>
        <item m="1" x="6068"/>
        <item m="1" x="2103"/>
        <item m="1" x="6736"/>
        <item m="1" x="2285"/>
        <item m="1" x="3873"/>
        <item m="1" x="2387"/>
        <item m="1" x="961"/>
        <item m="1" x="2802"/>
        <item m="1" x="3336"/>
        <item m="1" x="548"/>
        <item m="1" x="5060"/>
        <item m="1" x="2150"/>
        <item m="1" x="5091"/>
        <item m="1" x="6100"/>
        <item m="1" x="4324"/>
        <item m="1" x="6501"/>
        <item m="1" x="7911"/>
        <item m="1" x="1432"/>
        <item m="1" x="2215"/>
        <item m="1" x="5292"/>
        <item m="1" x="5124"/>
        <item m="1" x="2368"/>
        <item m="1" x="6801"/>
        <item m="1" x="1892"/>
        <item m="1" x="2757"/>
        <item m="1" x="2877"/>
        <item m="1" x="1011"/>
        <item m="1" x="2141"/>
        <item m="1" x="5762"/>
        <item m="1" x="5848"/>
        <item m="1" x="1062"/>
        <item x="20"/>
        <item m="1" x="2465"/>
        <item m="1" x="2466"/>
        <item m="1" x="2053"/>
        <item m="1" x="1596"/>
        <item m="1" x="6231"/>
        <item m="1" x="94"/>
        <item m="1" x="1056"/>
        <item m="1" x="297"/>
        <item m="1" x="222"/>
        <item m="1" x="6120"/>
        <item m="1" x="6015"/>
        <item m="1" x="7950"/>
        <item m="1" x="6027"/>
        <item m="1" x="1154"/>
        <item m="1" x="1069"/>
        <item m="1" x="305"/>
        <item m="1" x="4717"/>
        <item m="1" x="5223"/>
        <item m="1" x="4767"/>
        <item m="1" x="4723"/>
        <item m="1" x="7917"/>
        <item m="1" x="5493"/>
        <item m="1" x="6629"/>
        <item m="1" x="3514"/>
        <item m="1" x="5339"/>
        <item m="1" x="919"/>
        <item m="1" x="5624"/>
        <item m="1" x="4658"/>
        <item m="1" x="4629"/>
        <item m="1" x="5453"/>
        <item m="1" x="5469"/>
        <item m="1" x="5913"/>
        <item m="1" x="739"/>
        <item m="1" x="6013"/>
        <item m="1" x="3481"/>
        <item m="1" x="3279"/>
        <item m="1" x="298"/>
        <item m="1" x="5437"/>
        <item m="1" x="3396"/>
        <item m="1" x="2485"/>
        <item m="1" x="840"/>
        <item m="1" x="3276"/>
        <item m="1" x="3837"/>
        <item m="1" x="7518"/>
        <item m="1" x="2450"/>
        <item m="1" x="3325"/>
        <item m="1" x="3742"/>
        <item m="1" x="1091"/>
        <item m="1" x="5844"/>
        <item m="1" x="4135"/>
        <item m="1" x="6559"/>
        <item m="1" x="2145"/>
        <item m="1" x="4697"/>
        <item m="1" x="6151"/>
        <item m="1" x="6519"/>
        <item m="1" x="2868"/>
        <item m="1" x="3066"/>
        <item m="1" x="3299"/>
        <item m="1" x="5330"/>
        <item m="1" x="1668"/>
        <item m="1" x="3801"/>
        <item m="1" x="2089"/>
        <item m="1" x="558"/>
        <item m="1" x="3515"/>
        <item m="1" x="4923"/>
        <item m="1" x="799"/>
        <item m="1" x="6719"/>
        <item m="1" x="3290"/>
        <item m="1" x="2907"/>
        <item m="1" x="2513"/>
        <item m="1" x="5205"/>
        <item m="1" x="2330"/>
        <item m="1" x="5666"/>
        <item m="1" x="1934"/>
        <item m="1" x="6023"/>
        <item m="1" x="4734"/>
        <item m="1" x="6973"/>
        <item m="1" x="6842"/>
        <item m="1" x="2444"/>
        <item m="1" x="635"/>
        <item m="1" x="5997"/>
        <item m="1" x="5322"/>
        <item m="1" x="1164"/>
        <item m="1" x="7560"/>
        <item m="1" x="87"/>
        <item m="1" x="2064"/>
        <item m="1" x="4256"/>
        <item m="1" x="6035"/>
        <item m="1" x="6433"/>
        <item m="1" x="6195"/>
        <item m="1" x="7157"/>
        <item m="1" x="4318"/>
        <item m="1" x="5422"/>
        <item m="1" x="275"/>
        <item m="1" x="3468"/>
        <item m="1" x="5306"/>
        <item m="1" x="7362"/>
        <item m="1" x="1740"/>
        <item m="1" x="1947"/>
        <item m="1" x="6528"/>
        <item m="1" x="3015"/>
        <item m="1" x="473"/>
        <item m="1" x="7729"/>
        <item m="1" x="3477"/>
        <item m="1" x="7095"/>
        <item m="1" x="5182"/>
        <item m="1" x="7867"/>
        <item m="1" x="4652"/>
        <item m="1" x="1143"/>
        <item m="1" x="6639"/>
        <item m="1" x="7578"/>
        <item m="1" x="2899"/>
        <item m="1" x="803"/>
        <item m="1" x="7589"/>
        <item m="1" x="4420"/>
        <item m="1" x="7421"/>
        <item m="1" x="491"/>
        <item m="1" x="4136"/>
        <item m="1" x="4273"/>
        <item m="1" x="5456"/>
        <item m="1" x="1770"/>
        <item m="1" x="6893"/>
        <item m="1" x="1001"/>
        <item m="1" x="2315"/>
        <item m="1" x="4990"/>
        <item m="1" x="2168"/>
        <item m="1" x="334"/>
        <item m="1" x="6300"/>
        <item m="1" x="4864"/>
        <item m="1" x="6008"/>
        <item m="1" x="2781"/>
        <item m="1" x="2035"/>
        <item m="1" x="306"/>
        <item m="1" x="2294"/>
        <item m="1" x="5850"/>
        <item m="1" x="1506"/>
        <item m="1" x="6551"/>
        <item m="1" x="3737"/>
        <item m="1" x="6908"/>
        <item m="1" x="7167"/>
        <item m="1" x="2765"/>
        <item m="1" x="5385"/>
        <item m="1" x="5187"/>
        <item m="1" x="5903"/>
        <item m="1" x="5576"/>
        <item m="1" x="4753"/>
        <item m="1" x="5557"/>
        <item m="1" x="3820"/>
        <item m="1" x="7453"/>
        <item m="1" x="1086"/>
        <item m="1" x="1978"/>
        <item m="1" x="1250"/>
        <item m="1" x="2096"/>
        <item m="1" x="3625"/>
        <item m="1" x="873"/>
        <item m="1" x="7504"/>
        <item m="1" x="1494"/>
        <item m="1" x="1194"/>
        <item m="1" x="7020"/>
        <item m="1" x="3496"/>
        <item m="1" x="856"/>
        <item m="1" x="5972"/>
        <item m="1" x="7139"/>
        <item m="1" x="5502"/>
        <item m="1" x="3065"/>
        <item m="1" x="2276"/>
        <item m="1" x="7580"/>
        <item m="1" x="1675"/>
        <item m="1" x="133"/>
        <item m="1" x="6807"/>
        <item m="1" x="5908"/>
        <item m="1" x="6312"/>
        <item m="1" x="564"/>
        <item m="1" x="7564"/>
        <item m="1" x="4052"/>
        <item m="1" x="4551"/>
        <item m="1" x="4086"/>
        <item m="1" x="3677"/>
        <item m="1" x="4436"/>
        <item m="1" x="3410"/>
        <item m="1" x="7872"/>
        <item m="1" x="3168"/>
        <item m="1" x="3746"/>
        <item m="1" x="6410"/>
        <item m="1" x="5098"/>
        <item m="1" x="4470"/>
        <item m="1" x="4730"/>
        <item m="1" x="225"/>
        <item m="1" x="6563"/>
        <item m="1" x="5943"/>
        <item m="1" x="7214"/>
        <item m="1" x="4095"/>
        <item m="1" x="7187"/>
        <item m="1" x="708"/>
        <item m="1" x="322"/>
        <item m="1" x="6382"/>
        <item m="1" x="438"/>
        <item m="1" x="6014"/>
        <item m="1" x="2924"/>
        <item m="1" x="5190"/>
        <item m="1" x="6625"/>
        <item m="1" x="3367"/>
        <item m="1" x="320"/>
        <item m="1" x="2587"/>
        <item m="1" x="1916"/>
        <item m="1" x="4245"/>
        <item m="1" x="3413"/>
        <item m="1" x="7346"/>
        <item m="1" x="6280"/>
        <item m="1" x="283"/>
        <item m="1" x="7947"/>
        <item m="1" x="7442"/>
        <item m="1" x="6415"/>
        <item m="1" x="5671"/>
        <item m="1" x="6861"/>
        <item m="1" x="6675"/>
        <item m="1" x="240"/>
        <item m="1" x="2659"/>
        <item m="1" x="7002"/>
        <item m="1" x="7861"/>
        <item m="1" x="2413"/>
        <item m="1" x="2801"/>
        <item m="1" x="4537"/>
        <item m="1" x="5609"/>
        <item m="1" x="1266"/>
        <item m="1" x="654"/>
        <item m="1" x="5079"/>
        <item m="1" x="3900"/>
        <item m="1" x="1573"/>
        <item m="1" x="1556"/>
        <item m="1" x="7212"/>
        <item m="1" x="7979"/>
        <item m="1" x="2065"/>
        <item m="1" x="5814"/>
        <item m="1" x="5500"/>
        <item m="1" x="6236"/>
        <item m="1" x="1983"/>
        <item m="1" x="896"/>
        <item m="1" x="5726"/>
        <item m="1" x="7134"/>
        <item m="1" x="3549"/>
        <item m="1" x="762"/>
        <item m="1" x="2553"/>
        <item m="1" x="940"/>
        <item m="1" x="1860"/>
        <item m="1" x="3346"/>
        <item m="1" x="316"/>
        <item m="1" x="7115"/>
        <item m="1" x="7091"/>
        <item m="1" x="7434"/>
        <item m="1" x="6931"/>
        <item m="1" x="4810"/>
        <item m="1" x="6105"/>
        <item m="1" x="7282"/>
        <item m="1" x="7553"/>
        <item m="1" x="4168"/>
        <item m="1" x="970"/>
        <item m="1" x="4516"/>
        <item m="1" x="1721"/>
        <item m="1" x="455"/>
        <item m="1" x="4155"/>
        <item m="1" x="6005"/>
        <item m="1" x="3628"/>
        <item m="1" x="3329"/>
        <item m="1" x="6974"/>
        <item m="1" x="3765"/>
        <item m="1" x="5622"/>
        <item m="1" x="4998"/>
        <item m="1" x="95"/>
        <item m="1" x="5016"/>
        <item m="1" x="7342"/>
        <item m="1" x="4560"/>
        <item m="1" x="4532"/>
        <item m="1" x="6727"/>
        <item m="1" x="7932"/>
        <item m="1" x="6295"/>
        <item m="1" x="6897"/>
        <item m="1" x="6395"/>
        <item m="1" x="6126"/>
        <item m="1" x="177"/>
        <item m="1" x="4623"/>
        <item m="1" x="5797"/>
        <item m="1" x="2477"/>
        <item m="1" x="4563"/>
        <item m="1" x="7327"/>
        <item m="1" x="7000"/>
        <item m="1" x="1794"/>
        <item m="1" x="3611"/>
        <item m="1" x="2310"/>
        <item m="1" x="5738"/>
        <item m="1" x="7092"/>
        <item m="1" x="3467"/>
        <item m="1" x="5645"/>
        <item m="1" x="2984"/>
        <item m="1" x="1621"/>
        <item m="1" x="1901"/>
        <item m="1" x="4151"/>
        <item m="1" x="3867"/>
        <item m="1" x="3125"/>
        <item m="1" x="6102"/>
        <item m="1" x="5800"/>
        <item m="1" x="1177"/>
        <item m="1" x="260"/>
        <item m="1" x="5608"/>
        <item m="1" x="5801"/>
        <item m="1" x="5569"/>
        <item m="1" x="7258"/>
        <item m="1" x="4010"/>
        <item m="1" x="1891"/>
        <item x="31"/>
        <item m="1" x="5259"/>
        <item m="1" x="4897"/>
        <item m="1" x="3081"/>
        <item m="1" x="3401"/>
        <item m="1" x="4173"/>
        <item m="1" x="5457"/>
        <item m="1" x="6020"/>
        <item m="1" x="202"/>
        <item m="1" x="912"/>
        <item m="1" x="6343"/>
        <item m="1" x="7274"/>
        <item m="1" x="7213"/>
        <item m="1" x="7573"/>
        <item m="1" x="2796"/>
        <item m="1" x="4147"/>
        <item m="1" x="1633"/>
        <item m="1" x="5663"/>
        <item m="1" x="1389"/>
        <item m="1" x="3615"/>
        <item m="1" x="2896"/>
        <item m="1" x="6386"/>
        <item m="1" x="1841"/>
        <item m="1" x="7699"/>
        <item m="1" x="2574"/>
        <item m="1" x="6912"/>
        <item m="1" x="3584"/>
        <item m="1" x="4545"/>
        <item m="1" x="293"/>
        <item m="1" x="3770"/>
        <item m="1" x="242"/>
        <item m="1" x="2082"/>
        <item m="1" x="1518"/>
        <item m="1" x="6833"/>
        <item m="1" x="5480"/>
        <item m="1" x="7556"/>
        <item m="1" x="1958"/>
        <item m="1" x="7015"/>
        <item m="1" x="7968"/>
        <item m="1" x="1340"/>
        <item m="1" x="4601"/>
        <item m="1" x="1564"/>
        <item m="1" x="6800"/>
        <item m="1" x="2620"/>
        <item m="1" x="7246"/>
        <item m="1" x="5804"/>
        <item m="1" x="4394"/>
        <item m="1" x="5248"/>
        <item m="1" x="4313"/>
        <item m="1" x="3225"/>
        <item m="1" x="2249"/>
        <item m="1" x="5255"/>
        <item m="1" x="7164"/>
        <item m="1" x="5114"/>
        <item m="1" x="1343"/>
        <item m="1" x="4149"/>
        <item m="1" x="342"/>
        <item m="1" x="2883"/>
        <item m="1" x="6960"/>
        <item m="1" x="6330"/>
        <item m="1" x="2941"/>
        <item m="1" x="3876"/>
        <item m="1" x="3379"/>
        <item m="1" x="1512"/>
        <item m="1" x="2546"/>
        <item m="1" x="7840"/>
        <item m="1" x="6654"/>
        <item m="1" x="6350"/>
        <item m="1" x="2282"/>
        <item m="1" x="7657"/>
        <item m="1" x="6268"/>
        <item m="1" x="594"/>
        <item m="1" x="101"/>
        <item m="1" x="1366"/>
        <item m="1" x="5571"/>
        <item m="1" x="7222"/>
        <item m="1" x="1832"/>
        <item m="1" x="7797"/>
        <item m="1" x="3729"/>
        <item m="1" x="6234"/>
        <item m="1" x="3596"/>
        <item m="1" x="7109"/>
        <item m="1" x="6874"/>
        <item m="1" x="5089"/>
        <item m="1" x="7206"/>
        <item m="1" x="2116"/>
        <item m="1" x="1910"/>
        <item m="1" x="248"/>
        <item m="1" x="1429"/>
        <item m="1" x="7547"/>
        <item m="1" x="4835"/>
        <item m="1" x="2363"/>
        <item m="1" x="3112"/>
        <item m="1" x="309"/>
        <item m="1" x="5916"/>
        <item m="1" x="7276"/>
        <item m="1" x="6557"/>
        <item m="1" x="1980"/>
        <item m="1" x="6245"/>
        <item m="1" x="3009"/>
        <item m="1" x="7881"/>
        <item m="1" x="4770"/>
        <item m="1" x="3637"/>
        <item m="1" x="1174"/>
        <item m="1" x="3977"/>
        <item m="1" x="4260"/>
        <item m="1" x="2506"/>
        <item m="1" x="992"/>
        <item m="1" x="1313"/>
        <item m="1" x="3521"/>
        <item m="1" x="1591"/>
        <item m="1" x="3479"/>
        <item m="1" x="894"/>
        <item m="1" x="6548"/>
        <item m="1" x="319"/>
        <item m="1" x="6685"/>
        <item m="1" x="5635"/>
        <item m="1" x="4004"/>
        <item m="1" x="3955"/>
        <item m="1" x="1790"/>
        <item m="1" x="3575"/>
        <item m="1" x="4595"/>
        <item m="1" x="7077"/>
        <item m="1" x="5690"/>
        <item m="1" x="1550"/>
        <item m="1" x="1662"/>
        <item m="1" x="5357"/>
        <item m="1" x="2675"/>
        <item m="1" x="3361"/>
        <item m="1" x="1519"/>
        <item m="1" x="693"/>
        <item m="1" x="3693"/>
        <item m="1" x="241"/>
        <item m="1" x="2826"/>
        <item m="1" x="5853"/>
        <item m="1" x="5068"/>
        <item m="1" x="5938"/>
        <item m="1" x="7273"/>
        <item m="1" x="161"/>
        <item m="1" x="2772"/>
        <item m="1" x="3394"/>
        <item m="1" x="371"/>
        <item m="1" x="1283"/>
        <item m="1" x="1731"/>
        <item m="1" x="6997"/>
        <item m="1" x="268"/>
        <item m="1" x="7885"/>
        <item m="1" x="6669"/>
        <item m="1" x="151"/>
        <item m="1" x="5570"/>
        <item m="1" x="5946"/>
        <item m="1" x="7481"/>
        <item m="1" x="1209"/>
        <item m="1" x="7345"/>
        <item m="1" x="7043"/>
        <item m="1" x="1879"/>
        <item m="1" x="7894"/>
        <item m="1" x="4959"/>
        <item x="9"/>
        <item m="1" x="4288"/>
        <item m="1" x="2665"/>
        <item m="1" x="217"/>
        <item m="1" x="5262"/>
        <item m="1" x="2333"/>
        <item m="1" x="1013"/>
        <item m="1" x="3724"/>
        <item m="1" x="3452"/>
        <item m="1" x="6587"/>
        <item m="1" x="7067"/>
        <item m="1" x="1630"/>
        <item m="1" x="2515"/>
        <item m="1" x="1870"/>
        <item m="1" x="4733"/>
        <item m="1" x="3316"/>
        <item m="1" x="838"/>
        <item m="1" x="441"/>
        <item m="1" x="6709"/>
        <item m="1" x="6763"/>
        <item m="1" x="1844"/>
        <item m="1" x="233"/>
        <item m="1" x="3374"/>
        <item m="1" x="857"/>
        <item m="1" x="3848"/>
        <item m="1" x="2463"/>
        <item m="1" x="6699"/>
        <item m="1" x="4269"/>
        <item m="1" x="4732"/>
        <item m="1" x="5829"/>
        <item m="1" x="422"/>
        <item m="1" x="2342"/>
        <item m="1" x="611"/>
        <item m="1" x="5702"/>
        <item m="1" x="1456"/>
        <item m="1" x="4439"/>
        <item m="1" x="185"/>
        <item m="1" x="7678"/>
        <item m="1" x="2144"/>
        <item m="1" x="6025"/>
        <item m="1" x="1324"/>
        <item m="1" x="282"/>
        <item m="1" x="2317"/>
        <item m="1" x="4657"/>
        <item m="1" x="666"/>
        <item m="1" x="4486"/>
        <item m="1" x="3111"/>
        <item m="1" x="7257"/>
        <item m="1" x="3475"/>
        <item m="1" x="3621"/>
        <item m="1" x="7707"/>
        <item m="1" x="5072"/>
        <item m="1" x="5980"/>
        <item m="1" x="7330"/>
        <item m="1" x="5368"/>
        <item m="1" x="3572"/>
        <item m="1" x="1829"/>
        <item m="1" x="6627"/>
        <item m="1" x="4251"/>
        <item m="1" x="2092"/>
        <item m="1" x="5799"/>
        <item m="1" x="7623"/>
        <item m="1" x="4669"/>
        <item m="1" x="2905"/>
        <item m="1" x="6470"/>
        <item m="1" x="3607"/>
        <item m="1" x="6275"/>
        <item m="1" x="3938"/>
        <item m="1" x="843"/>
        <item m="1" x="7082"/>
        <item m="1" x="1342"/>
        <item m="1" x="7528"/>
        <item m="1" x="7864"/>
        <item m="1" x="3415"/>
        <item m="1" x="4302"/>
        <item m="1" x="3472"/>
        <item m="1" x="3719"/>
        <item m="1" x="2175"/>
        <item m="1" x="4224"/>
        <item m="1" x="4406"/>
        <item m="1" x="7934"/>
        <item m="1" x="5684"/>
        <item m="1" x="4457"/>
        <item m="1" x="6910"/>
        <item m="1" x="2838"/>
        <item m="1" x="3130"/>
        <item m="1" x="5758"/>
        <item m="1" x="7272"/>
        <item m="1" x="4445"/>
        <item m="1" x="7487"/>
        <item m="1" x="2663"/>
        <item x="80"/>
        <item m="1" x="2502"/>
        <item m="1" x="6621"/>
        <item m="1" x="7688"/>
        <item m="1" x="3812"/>
        <item m="1" x="5013"/>
        <item m="1" x="7667"/>
        <item m="1" x="1517"/>
        <item m="1" x="4603"/>
        <item m="1" x="846"/>
        <item m="1" x="7558"/>
        <item m="1" x="7057"/>
        <item m="1" x="2156"/>
        <item m="1" x="662"/>
        <item m="1" x="4756"/>
        <item m="1" x="4219"/>
        <item m="1" x="3270"/>
        <item m="1" x="5229"/>
        <item m="1" x="7614"/>
        <item m="1" x="4898"/>
        <item m="1" x="7243"/>
        <item m="1" x="4819"/>
        <item m="1" x="7951"/>
        <item m="1" x="6459"/>
        <item m="1" x="2698"/>
        <item m="1" x="4771"/>
        <item m="1" x="3093"/>
        <item m="1" x="1347"/>
        <item m="1" x="2432"/>
        <item m="1" x="2286"/>
        <item m="1" x="1270"/>
        <item m="1" x="369"/>
        <item m="1" x="6568"/>
        <item m="1" x="4701"/>
        <item m="1" x="1728"/>
        <item m="1" x="525"/>
        <item m="1" x="7435"/>
        <item m="1" x="5436"/>
        <item m="1" x="1352"/>
        <item m="1" x="6026"/>
        <item m="1" x="3253"/>
        <item m="1" x="6251"/>
        <item m="1" x="7103"/>
        <item m="1" x="7145"/>
        <item m="1" x="5099"/>
        <item m="1" x="5587"/>
        <item m="1" x="1558"/>
        <item m="1" x="4146"/>
        <item m="1" x="4875"/>
        <item m="1" x="4980"/>
        <item m="1" x="3715"/>
        <item m="1" x="7741"/>
        <item m="1" x="754"/>
        <item m="1" x="6336"/>
        <item m="1" x="4792"/>
        <item m="1" x="203"/>
        <item m="1" x="1649"/>
        <item m="1" x="6121"/>
        <item m="1" x="1782"/>
        <item m="1" x="2409"/>
        <item m="1" x="6550"/>
        <item m="1" x="6799"/>
        <item m="1" x="5129"/>
        <item m="1" x="4000"/>
        <item m="1" x="1911"/>
        <item m="1" x="5263"/>
        <item m="1" x="2577"/>
        <item m="1" x="1276"/>
        <item m="1" x="1616"/>
        <item m="1" x="5928"/>
        <item m="1" x="740"/>
        <item x="17"/>
        <item m="1" x="1823"/>
        <item m="1" x="7444"/>
        <item m="1" x="2361"/>
        <item m="1" x="3490"/>
        <item m="1" x="5118"/>
        <item m="1" x="210"/>
        <item m="1" x="2246"/>
        <item m="1" x="4938"/>
        <item m="1" x="5660"/>
        <item m="1" x="4404"/>
        <item m="1" x="5536"/>
        <item m="1" x="7438"/>
        <item m="1" x="6329"/>
        <item m="1" x="6937"/>
        <item m="1" x="6286"/>
        <item m="1" x="4618"/>
        <item m="1" x="617"/>
        <item m="1" x="2494"/>
        <item m="1" x="2503"/>
        <item m="1" x="2815"/>
        <item m="1" x="5902"/>
        <item m="1" x="4346"/>
        <item m="1" x="2234"/>
        <item m="1" x="6401"/>
        <item m="1" x="4970"/>
        <item m="1" x="692"/>
        <item m="1" x="920"/>
        <item m="1" x="3520"/>
        <item m="1" x="7824"/>
        <item m="1" x="2270"/>
        <item m="1" x="3431"/>
        <item m="1" x="5406"/>
        <item m="1" x="5714"/>
        <item m="1" x="7543"/>
        <item m="1" x="7291"/>
        <item m="1" x="7889"/>
        <item m="1" x="4154"/>
        <item m="1" x="204"/>
        <item m="1" x="6556"/>
        <item m="1" x="7199"/>
        <item m="1" x="4528"/>
        <item m="1" x="721"/>
        <item m="1" x="1488"/>
        <item m="1" x="1286"/>
        <item m="1" x="6537"/>
        <item m="1" x="3392"/>
        <item m="1" x="6070"/>
        <item m="1" x="4176"/>
        <item m="1" x="5057"/>
        <item m="1" x="3782"/>
        <item m="1" x="7723"/>
        <item m="1" x="3037"/>
        <item m="1" x="981"/>
        <item m="1" x="7765"/>
        <item m="1" x="2794"/>
        <item m="1" x="6279"/>
        <item m="1" x="1939"/>
        <item m="1" x="6730"/>
        <item m="1" x="1070"/>
        <item m="1" x="2219"/>
        <item m="1" x="4590"/>
        <item m="1" x="6056"/>
        <item m="1" x="3227"/>
        <item m="1" x="6278"/>
        <item m="1" x="3437"/>
        <item m="1" x="831"/>
        <item m="1" x="4359"/>
        <item m="1" x="745"/>
        <item m="1" x="4529"/>
        <item m="1" x="5696"/>
        <item m="1" x="3828"/>
        <item m="1" x="6241"/>
        <item m="1" x="7805"/>
        <item m="1" x="1813"/>
        <item m="1" x="6196"/>
        <item m="1" x="5653"/>
        <item m="1" x="3602"/>
        <item m="1" x="5852"/>
        <item m="1" x="2058"/>
        <item m="1" x="6314"/>
        <item m="1" x="4254"/>
        <item m="1" x="2509"/>
        <item m="1" x="429"/>
        <item m="1" x="7239"/>
        <item m="1" x="1514"/>
        <item m="1" x="2898"/>
        <item m="1" x="1732"/>
        <item m="1" x="7427"/>
        <item m="1" x="7546"/>
        <item m="1" x="3946"/>
        <item m="1" x="7923"/>
        <item m="1" x="4896"/>
        <item m="1" x="5154"/>
        <item m="1" x="3674"/>
        <item m="1" x="3832"/>
        <item m="1" x="962"/>
        <item m="1" x="561"/>
        <item m="1" x="6725"/>
        <item m="1" x="7625"/>
        <item m="1" x="4276"/>
        <item m="1" x="6791"/>
        <item m="1" x="3383"/>
        <item m="1" x="5525"/>
        <item m="1" x="5784"/>
        <item m="1" x="1496"/>
        <item m="1" x="7916"/>
        <item m="1" x="7269"/>
        <item m="1" x="3365"/>
        <item m="1" x="3524"/>
        <item m="1" x="5349"/>
        <item m="1" x="152"/>
        <item m="1" x="6766"/>
        <item m="1" x="6658"/>
        <item m="1" x="2554"/>
        <item m="1" x="5299"/>
        <item m="1" x="4611"/>
        <item m="1" x="7955"/>
        <item m="1" x="2504"/>
        <item m="1" x="219"/>
        <item m="1" x="6112"/>
        <item m="1" x="6351"/>
        <item m="1" x="6664"/>
        <item m="1" x="3370"/>
        <item m="1" x="3772"/>
        <item m="1" x="2127"/>
        <item m="1" x="6541"/>
        <item m="1" x="3997"/>
        <item m="1" x="6418"/>
        <item m="1" x="3187"/>
        <item m="1" x="7820"/>
        <item m="1" x="676"/>
        <item m="1" x="5256"/>
        <item m="1" x="7489"/>
        <item m="1" x="2571"/>
        <item m="1" x="5430"/>
        <item m="1" x="2676"/>
        <item m="1" x="842"/>
        <item m="1" x="2939"/>
        <item m="1" x="459"/>
        <item m="1" x="6364"/>
        <item m="1" x="749"/>
        <item m="1" x="6553"/>
        <item m="1" x="122"/>
        <item m="1" x="3660"/>
        <item m="1" x="261"/>
        <item m="1" x="954"/>
        <item m="1" x="1233"/>
        <item m="1" x="6215"/>
        <item m="1" x="146"/>
        <item m="1" x="2498"/>
        <item m="1" x="150"/>
        <item m="1" x="7344"/>
        <item m="1" x="3969"/>
        <item m="1" x="1835"/>
        <item m="1" x="209"/>
        <item m="1" x="3006"/>
        <item m="1" x="3293"/>
        <item m="1" x="1120"/>
        <item m="1" x="7085"/>
        <item m="1" x="6895"/>
        <item m="1" x="4296"/>
        <item m="1" x="2511"/>
        <item m="1" x="5553"/>
        <item x="63"/>
        <item m="1" x="3920"/>
        <item m="1" x="4350"/>
        <item m="1" x="7661"/>
        <item m="1" x="805"/>
        <item m="1" x="4259"/>
        <item m="1" x="5986"/>
        <item m="1" x="3426"/>
        <item m="1" x="5066"/>
        <item m="1" x="4506"/>
        <item m="1" x="2072"/>
        <item m="1" x="694"/>
        <item m="1" x="6380"/>
        <item m="1" x="4044"/>
        <item m="1" x="3344"/>
        <item m="1" x="4511"/>
        <item m="1" x="1305"/>
        <item m="1" x="5906"/>
        <item m="1" x="3428"/>
        <item m="1" x="5749"/>
        <item m="1" x="5897"/>
        <item m="1" x="5564"/>
        <item m="1" x="2997"/>
        <item m="1" x="4999"/>
        <item m="1" x="5164"/>
        <item m="1" x="2938"/>
        <item m="1" x="3200"/>
        <item m="1" x="7921"/>
        <item m="1" x="5730"/>
        <item m="1" x="1727"/>
        <item m="1" x="400"/>
        <item m="1" x="4988"/>
        <item m="1" x="3716"/>
        <item m="1" x="7324"/>
        <item m="1" x="6074"/>
        <item m="1" x="3725"/>
        <item m="1" x="2197"/>
        <item m="1" x="425"/>
        <item m="1" x="2048"/>
        <item m="1" x="7995"/>
        <item m="1" x="581"/>
        <item m="1" x="7812"/>
        <item m="1" x="1490"/>
        <item m="1" x="2204"/>
        <item m="1" x="6924"/>
        <item m="1" x="6131"/>
        <item m="1" x="7172"/>
        <item m="1" x="6980"/>
        <item m="1" x="2692"/>
        <item m="1" x="7980"/>
        <item m="1" x="7935"/>
        <item m="1" x="7704"/>
        <item m="1" x="6495"/>
        <item m="1" x="2074"/>
        <item m="1" x="6442"/>
        <item m="1" x="1339"/>
        <item m="1" x="593"/>
        <item m="1" x="7989"/>
        <item m="1" x="513"/>
        <item m="1" x="3231"/>
        <item m="1" x="2295"/>
        <item m="1" x="3451"/>
        <item m="1" x="6919"/>
        <item m="1" x="2349"/>
        <item m="1" x="5712"/>
        <item m="1" x="7876"/>
        <item m="1" x="6726"/>
        <item m="1" x="5677"/>
        <item m="1" x="6671"/>
        <item m="1" x="2655"/>
        <item m="1" x="253"/>
        <item m="1" x="4664"/>
        <item m="1" x="3809"/>
        <item m="1" x="7745"/>
        <item m="1" x="3879"/>
        <item m="1" x="6106"/>
        <item m="1" x="1170"/>
        <item m="1" x="4910"/>
        <item m="1" x="127"/>
        <item m="1" x="1394"/>
        <item m="1" x="5841"/>
        <item m="1" x="6019"/>
        <item m="1" x="7398"/>
        <item m="1" x="6084"/>
        <item m="1" x="7431"/>
        <item m="1" x="1175"/>
        <item m="1" x="6095"/>
        <item m="1" x="1267"/>
        <item m="1" x="1127"/>
        <item m="1" x="4354"/>
        <item m="1" x="3561"/>
        <item m="1" x="6366"/>
        <item m="1" x="3650"/>
        <item m="1" x="2406"/>
        <item m="1" x="4189"/>
        <item m="1" x="484"/>
        <item m="1" x="5192"/>
        <item m="1" x="7856"/>
        <item x="60"/>
        <item m="1" x="5059"/>
        <item m="1" x="3647"/>
        <item m="1" x="4651"/>
        <item m="1" x="7613"/>
        <item m="1" x="3317"/>
        <item m="1" x="3685"/>
        <item m="1" x="7783"/>
        <item m="1" x="107"/>
        <item m="1" x="7850"/>
        <item m="1" x="5915"/>
        <item m="1" x="3663"/>
        <item m="1" x="5232"/>
        <item m="1" x="6570"/>
        <item m="1" x="1346"/>
        <item m="1" x="7185"/>
        <item m="1" x="7422"/>
        <item m="1" x="7851"/>
        <item m="1" x="7428"/>
        <item m="1" x="7988"/>
        <item m="1" x="3944"/>
        <item m="1" x="7153"/>
        <item m="1" x="4830"/>
        <item m="1" x="7387"/>
        <item m="1" x="788"/>
        <item m="1" x="7490"/>
        <item m="1" x="4889"/>
        <item m="1" x="6301"/>
        <item m="1" x="966"/>
        <item x="59"/>
        <item m="1" x="931"/>
        <item m="1" x="5786"/>
        <item m="1" x="7151"/>
        <item m="1" x="5700"/>
        <item m="1" x="926"/>
        <item m="1" x="2947"/>
        <item m="1" x="1198"/>
        <item m="1" x="4407"/>
        <item m="1" x="6480"/>
        <item m="1" x="1908"/>
        <item m="1" x="7098"/>
        <item m="1" x="3689"/>
        <item m="1" x="5516"/>
        <item m="1" x="5370"/>
        <item m="1" x="1041"/>
        <item m="1" x="6812"/>
        <item m="1" x="6004"/>
        <item m="1" x="1161"/>
        <item m="1" x="5637"/>
        <item m="1" x="2545"/>
        <item m="1" x="6270"/>
        <item m="1" x="710"/>
        <item m="1" x="7806"/>
        <item m="1" x="2267"/>
        <item m="1" x="6630"/>
        <item m="1" x="6262"/>
        <item m="1" x="4442"/>
        <item m="1" x="1648"/>
        <item m="1" x="1052"/>
        <item m="1" x="5607"/>
        <item m="1" x="2407"/>
        <item m="1" x="3713"/>
        <item m="1" x="1888"/>
        <item m="1" x="3071"/>
        <item m="1" x="5391"/>
        <item m="1" x="4968"/>
        <item m="1" x="5197"/>
        <item m="1" x="1185"/>
        <item m="1" x="2961"/>
        <item m="1" x="6498"/>
        <item m="1" x="3792"/>
        <item m="1" x="2112"/>
        <item m="1" x="1349"/>
        <item m="1" x="691"/>
        <item m="1" x="925"/>
        <item m="1" x="3064"/>
        <item m="1" x="1549"/>
        <item m="1" x="5362"/>
        <item m="1" x="5546"/>
        <item m="1" x="3526"/>
        <item m="1" x="5935"/>
        <item m="1" x="6651"/>
        <item m="1" x="6118"/>
        <item m="1" x="5600"/>
        <item m="1" x="4768"/>
        <item m="1" x="7953"/>
        <item m="1" x="4749"/>
        <item m="1" x="3030"/>
        <item m="1" x="2334"/>
        <item m="1" x="5215"/>
        <item m="1" x="7443"/>
        <item m="1" x="3866"/>
        <item m="1" x="6139"/>
        <item m="1" x="5219"/>
        <item m="1" x="7652"/>
        <item m="1" x="4720"/>
        <item m="1" x="3634"/>
        <item m="1" x="6859"/>
        <item m="1" x="4416"/>
        <item m="1" x="2568"/>
        <item m="1" x="3278"/>
        <item m="1" x="234"/>
        <item m="1" x="4278"/>
        <item m="1" x="7178"/>
        <item m="1" x="3563"/>
        <item m="1" x="1499"/>
        <item m="1" x="870"/>
        <item m="1" x="816"/>
        <item m="1" x="6510"/>
        <item m="1" x="3855"/>
        <item m="1" x="4906"/>
        <item m="1" x="7611"/>
        <item m="1" x="5514"/>
        <item m="1" x="4015"/>
        <item m="1" x="2431"/>
        <item m="1" x="2730"/>
        <item m="1" x="7121"/>
        <item m="1" x="5477"/>
        <item m="1" x="4042"/>
        <item m="1" x="3160"/>
        <item m="1" x="4003"/>
        <item m="1" x="3594"/>
        <item m="1" x="6079"/>
        <item m="1" x="5112"/>
        <item m="1" x="539"/>
        <item m="1" x="2313"/>
        <item m="1" x="3438"/>
        <item m="1" x="7335"/>
        <item m="1" x="2376"/>
        <item m="1" x="3158"/>
        <item m="1" x="7618"/>
        <item m="1" x="2983"/>
        <item m="1" x="5978"/>
        <item m="1" x="3262"/>
        <item m="1" x="5317"/>
        <item m="1" x="4417"/>
        <item m="1" x="7884"/>
        <item m="1" x="5448"/>
        <item m="1" x="1074"/>
        <item m="1" x="7424"/>
        <item m="1" x="3758"/>
        <item m="1" x="7394"/>
        <item m="1" x="1249"/>
        <item m="1" x="2164"/>
        <item m="1" x="6788"/>
        <item m="1" x="4997"/>
        <item m="1" x="5308"/>
        <item m="1" x="6217"/>
        <item m="1" x="5985"/>
        <item m="1" x="7064"/>
        <item m="1" x="6073"/>
        <item m="1" x="4091"/>
        <item m="1" x="6042"/>
        <item m="1" x="5409"/>
        <item m="1" x="3211"/>
        <item m="1" x="4824"/>
        <item m="1" x="4405"/>
        <item m="1" x="7675"/>
        <item m="1" x="3894"/>
        <item m="1" x="3922"/>
        <item m="1" x="5768"/>
        <item m="1" x="650"/>
        <item m="1" x="1375"/>
        <item m="1" x="5780"/>
        <item m="1" x="1818"/>
        <item m="1" x="5449"/>
        <item m="1" x="1020"/>
        <item m="1" x="1885"/>
        <item m="1" x="7574"/>
        <item m="1" x="3345"/>
        <item m="1" x="3286"/>
        <item m="1" x="7660"/>
        <item m="1" x="4023"/>
        <item m="1" x="6666"/>
        <item m="1" x="6402"/>
        <item m="1" x="6860"/>
        <item m="1" x="6854"/>
        <item m="1" x="6959"/>
        <item m="1" x="6472"/>
        <item m="1" x="5722"/>
        <item m="1" x="7464"/>
        <item m="1" x="6593"/>
        <item m="1" x="6535"/>
        <item m="1" x="5822"/>
        <item m="1" x="5161"/>
        <item m="1" x="5055"/>
        <item m="1" x="4455"/>
        <item m="1" x="5707"/>
        <item m="1" x="5793"/>
        <item m="1" x="3652"/>
        <item m="1" x="569"/>
        <item m="1" x="5510"/>
        <item m="1" x="6754"/>
        <item m="1" x="432"/>
        <item m="1" x="3442"/>
        <item m="1" x="975"/>
        <item m="1" x="5030"/>
        <item m="1" x="7296"/>
        <item m="1" x="5166"/>
        <item m="1" x="4413"/>
        <item m="1" x="1561"/>
        <item m="1" x="3806"/>
        <item m="1" x="1475"/>
        <item m="1" x="3132"/>
        <item m="1" x="90"/>
        <item m="1" x="6119"/>
        <item m="1" x="2745"/>
        <item m="1" x="6712"/>
        <item m="1" x="329"/>
        <item m="1" x="850"/>
        <item m="1" x="7700"/>
        <item m="1" x="2782"/>
        <item m="1" x="3703"/>
        <item m="1" x="1988"/>
        <item m="1" x="1231"/>
        <item m="1" x="1072"/>
        <item m="1" x="5271"/>
        <item m="1" x="1121"/>
        <item x="4"/>
        <item m="1" x="1876"/>
        <item m="1" x="7587"/>
        <item m="1" x="5914"/>
        <item m="1" x="4776"/>
        <item m="1" x="6929"/>
        <item m="1" x="3975"/>
        <item m="1" x="1197"/>
        <item m="1" x="3853"/>
        <item m="1" x="4402"/>
        <item m="1" x="1789"/>
        <item m="1" x="2981"/>
        <item m="1" x="2467"/>
        <item m="1" x="7899"/>
        <item m="1" x="3191"/>
        <item m="1" x="4948"/>
        <item m="1" x="6826"/>
        <item m="1" x="6345"/>
        <item m="1" x="5723"/>
        <item m="1" x="1258"/>
        <item m="1" x="5088"/>
        <item m="1" x="4378"/>
        <item m="1" x="526"/>
        <item m="1" x="643"/>
        <item m="1" x="5366"/>
        <item m="1" x="3598"/>
        <item m="1" x="3176"/>
        <item m="1" x="4448"/>
        <item m="1" x="5496"/>
        <item m="1" x="2196"/>
        <item m="1" x="5168"/>
        <item m="1" x="7300"/>
        <item m="1" x="3333"/>
        <item m="1" x="1030"/>
        <item m="1" x="3488"/>
        <item m="1" x="1081"/>
        <item m="1" x="951"/>
        <item m="1" x="4930"/>
        <item m="1" x="4882"/>
        <item m="1" x="638"/>
        <item m="1" x="2013"/>
        <item m="1" x="6596"/>
        <item m="1" x="1594"/>
        <item m="1" x="4798"/>
        <item m="1" x="4548"/>
        <item m="1" x="5881"/>
        <item m="1" x="5311"/>
        <item m="1" x="488"/>
        <item m="1" x="3455"/>
        <item m="1" x="6522"/>
        <item m="1" x="3360"/>
        <item m="1" x="6921"/>
        <item m="1" x="6561"/>
        <item m="1" x="2299"/>
        <item m="1" x="4428"/>
        <item m="1" x="5648"/>
        <item m="1" x="5344"/>
        <item m="1" x="2120"/>
        <item m="1" x="3738"/>
        <item m="1" x="6130"/>
        <item m="1" x="2062"/>
        <item m="1" x="3210"/>
        <item m="1" x="5360"/>
        <item m="1" x="4813"/>
        <item m="1" x="1480"/>
        <item m="1" x="3500"/>
        <item m="1" x="3441"/>
        <item m="1" x="4530"/>
        <item m="1" x="1107"/>
        <item m="1" x="3402"/>
        <item m="1" x="4050"/>
        <item m="1" x="2683"/>
        <item m="1" x="3516"/>
        <item m="1" x="1821"/>
        <item m="1" x="5264"/>
        <item m="1" x="7223"/>
        <item m="1" x="7522"/>
        <item m="1" x="321"/>
        <item m="1" x="5005"/>
        <item m="1" x="5955"/>
        <item m="1" x="450"/>
        <item m="1" x="6951"/>
        <item m="1" x="2609"/>
        <item m="1" x="1676"/>
        <item m="1" x="424"/>
        <item m="1" x="5434"/>
        <item m="1" x="2108"/>
        <item m="1" x="4561"/>
        <item m="1" x="5481"/>
        <item m="1" x="3309"/>
        <item m="1" x="5067"/>
        <item m="1" x="7437"/>
        <item m="1" x="6969"/>
        <item m="1" x="4493"/>
        <item m="1" x="4648"/>
        <item m="1" x="7337"/>
        <item m="1" x="6845"/>
        <item m="1" x="3773"/>
        <item m="1" x="7302"/>
        <item m="1" x="4632"/>
        <item m="1" x="384"/>
        <item m="1" x="5483"/>
        <item m="1" x="3136"/>
        <item m="1" x="4763"/>
        <item m="1" x="4567"/>
        <item m="1" x="7052"/>
        <item m="1" x="6436"/>
        <item m="1" x="6434"/>
        <item m="1" x="3684"/>
        <item m="1" x="3449"/>
        <item m="1" x="482"/>
        <item m="1" x="257"/>
        <item m="1" x="806"/>
        <item m="1" x="7873"/>
        <item m="1" x="1142"/>
        <item m="1" x="7411"/>
        <item m="1" x="6733"/>
        <item m="1" x="4369"/>
        <item m="1" x="6794"/>
        <item m="1" x="5540"/>
        <item m="1" x="5963"/>
        <item m="1" x="6653"/>
        <item m="1" x="7261"/>
        <item m="1" x="7534"/>
        <item m="1" x="2436"/>
        <item m="1" x="5855"/>
        <item m="1" x="4437"/>
        <item m="1" x="1864"/>
        <item m="1" x="2124"/>
        <item m="1" x="3257"/>
        <item m="1" x="3880"/>
        <item m="1" x="902"/>
        <item m="1" x="4460"/>
        <item m="1" x="1674"/>
        <item m="1" x="2098"/>
        <item m="1" x="4032"/>
        <item m="1" x="673"/>
        <item m="1" x="4762"/>
        <item m="1" x="3830"/>
        <item m="1" x="6165"/>
        <item m="1" x="4078"/>
        <item m="1" x="5729"/>
        <item m="1" x="5111"/>
        <item m="1" x="6370"/>
        <item x="39"/>
        <item m="1" x="3460"/>
        <item m="1" x="6062"/>
        <item m="1" x="4977"/>
        <item m="1" x="4063"/>
        <item m="1" x="2780"/>
        <item m="1" x="7459"/>
        <item m="1" x="7999"/>
        <item m="1" x="6677"/>
        <item m="1" x="5824"/>
        <item m="1" x="7552"/>
        <item m="1" x="4242"/>
        <item m="1" x="910"/>
        <item m="1" x="6302"/>
        <item m="1" x="4555"/>
        <item m="1" x="5240"/>
        <item m="1" x="5737"/>
        <item m="1" x="7263"/>
        <item m="1" x="536"/>
        <item m="1" x="5699"/>
        <item m="1" x="825"/>
        <item m="1" x="7837"/>
        <item m="1" x="5257"/>
        <item m="1" x="5235"/>
        <item m="1" x="4984"/>
        <item m="1" x="7737"/>
        <item m="1" x="1641"/>
        <item m="1" x="7808"/>
        <item m="1" x="6086"/>
        <item m="1" x="7408"/>
        <item m="1" x="3519"/>
        <item m="1" x="1467"/>
        <item m="1" x="5381"/>
        <item m="1" x="6511"/>
        <item m="1" x="6116"/>
        <item m="1" x="5627"/>
        <item m="1" x="3981"/>
        <item m="1" x="1868"/>
        <item m="1" x="7780"/>
        <item m="1" x="5930"/>
        <item m="1" x="3025"/>
        <item m="1" x="7304"/>
        <item m="1" x="5783"/>
        <item m="1" x="3899"/>
        <item m="1" x="851"/>
        <item m="1" x="6408"/>
        <item m="1" x="5200"/>
        <item m="1" x="366"/>
        <item m="1" x="3658"/>
        <item m="1" x="2976"/>
        <item m="1" x="6993"/>
        <item m="1" x="4199"/>
        <item m="1" x="741"/>
        <item m="1" x="2235"/>
        <item m="1" x="6847"/>
        <item m="1" x="2760"/>
        <item m="1" x="4338"/>
        <item m="1" x="893"/>
        <item m="1" x="2915"/>
        <item m="1" x="2181"/>
        <item m="1" x="4435"/>
        <item m="1" x="2677"/>
        <item m="1" x="2670"/>
        <item m="1" x="1565"/>
        <item m="1" x="5567"/>
        <item m="1" x="213"/>
        <item m="1" x="3546"/>
        <item m="1" x="7310"/>
        <item m="1" x="6046"/>
        <item m="1" x="7037"/>
        <item m="1" x="6299"/>
        <item m="1" x="6197"/>
        <item m="1" x="1227"/>
        <item m="1" x="2456"/>
        <item m="1" x="7149"/>
        <item m="1" x="2643"/>
        <item m="1" x="6978"/>
        <item m="1" x="2927"/>
        <item m="1" x="1022"/>
        <item m="1" x="4811"/>
        <item m="1" x="3914"/>
        <item m="1" x="3901"/>
        <item m="1" x="977"/>
        <item m="1" x="6203"/>
        <item m="1" x="140"/>
        <item m="1" x="2985"/>
        <item m="1" x="998"/>
        <item m="1" x="7868"/>
        <item m="1" x="2105"/>
        <item m="1" x="1665"/>
        <item m="1" x="3595"/>
        <item m="1" x="2970"/>
        <item m="1" x="4685"/>
        <item m="1" x="4085"/>
        <item m="1" x="3163"/>
        <item m="1" x="1225"/>
        <item m="1" x="6213"/>
        <item m="1" x="7571"/>
        <item m="1" x="1714"/>
        <item m="1" x="3285"/>
        <item m="1" x="7762"/>
        <item x="5"/>
        <item m="1" x="4801"/>
        <item m="1" x="2405"/>
        <item m="1" x="5104"/>
        <item m="1" x="804"/>
        <item m="1" x="493"/>
        <item m="1" x="7152"/>
        <item m="1" x="1263"/>
        <item m="1" x="3199"/>
        <item m="1" x="695"/>
        <item m="1" x="1096"/>
        <item m="1" x="1123"/>
        <item m="1" x="303"/>
        <item m="1" x="7666"/>
        <item m="1" x="2936"/>
        <item m="1" x="7817"/>
        <item m="1" x="6167"/>
        <item m="1" x="7384"/>
        <item m="1" x="5383"/>
        <item m="1" x="3342"/>
        <item m="1" x="4007"/>
        <item m="1" x="5910"/>
        <item m="1" x="3220"/>
        <item m="1" x="1088"/>
        <item m="1" x="5261"/>
        <item m="1" x="5052"/>
        <item m="1" x="527"/>
        <item m="1" x="5133"/>
        <item m="1" x="723"/>
        <item m="1" x="7183"/>
        <item m="1" x="1099"/>
        <item m="1" x="336"/>
        <item m="1" x="6342"/>
        <item m="1" x="207"/>
        <item m="1" x="7992"/>
        <item m="1" x="1922"/>
        <item m="1" x="1604"/>
        <item m="1" x="4131"/>
        <item m="1" x="7305"/>
        <item m="1" x="2199"/>
        <item m="1" x="765"/>
        <item m="1" x="7691"/>
        <item m="1" x="3493"/>
        <item m="1" x="6224"/>
        <item m="1" x="6569"/>
        <item m="1" x="7054"/>
        <item m="1" x="3968"/>
        <item m="1" x="6602"/>
        <item m="1" x="7656"/>
        <item m="1" x="6933"/>
        <item m="1" x="5831"/>
        <item m="1" x="5280"/>
        <item m="1" x="7016"/>
        <item m="1" x="6793"/>
        <item m="1" x="1119"/>
        <item m="1" x="6499"/>
        <item m="1" x="4267"/>
        <item m="1" x="6036"/>
        <item m="1" x="1116"/>
        <item m="1" x="4554"/>
        <item m="1" x="5097"/>
        <item m="1" x="4485"/>
        <item m="1" x="2257"/>
        <item m="1" x="4018"/>
        <item m="1" x="5733"/>
        <item m="1" x="4517"/>
        <item m="1" x="5459"/>
        <item m="1" x="4220"/>
        <item m="1" x="3119"/>
        <item m="1" x="5270"/>
        <item m="1" x="4145"/>
        <item m="1" x="4291"/>
        <item m="1" x="1590"/>
        <item m="1" x="781"/>
        <item m="1" x="2607"/>
        <item m="1" x="6223"/>
        <item m="1" x="2750"/>
        <item m="1" x="3048"/>
        <item m="1" x="7351"/>
        <item m="1" x="5924"/>
        <item m="1" x="281"/>
        <item m="1" x="1535"/>
        <item m="1" x="5959"/>
        <item m="1" x="6033"/>
        <item m="1" x="3027"/>
        <item m="1" x="1253"/>
        <item m="1" x="1413"/>
        <item m="1" x="7718"/>
        <item m="1" x="4119"/>
        <item x="37"/>
        <item m="1" x="5337"/>
        <item m="1" x="3844"/>
        <item m="1" x="5652"/>
        <item m="1" x="1858"/>
        <item m="1" x="4195"/>
        <item m="1" x="3424"/>
        <item m="1" x="2599"/>
        <item m="1" x="460"/>
        <item m="1" x="817"/>
        <item m="1" x="1183"/>
        <item m="1" x="751"/>
        <item m="1" x="1078"/>
        <item m="1" x="6731"/>
        <item m="1" x="7933"/>
        <item m="1" x="4027"/>
        <item m="1" x="4144"/>
        <item m="1" x="2604"/>
        <item m="1" x="665"/>
        <item m="1" x="5324"/>
        <item m="1" x="6875"/>
        <item m="1" x="3304"/>
        <item m="1" x="3098"/>
        <item m="1" x="3891"/>
        <item m="1" x="1632"/>
        <item m="1" x="3892"/>
        <item m="1" x="7281"/>
        <item m="1" x="973"/>
        <item m="1" x="4148"/>
        <item m="1" x="1905"/>
        <item m="1" x="897"/>
        <item m="1" x="7513"/>
        <item m="1" x="546"/>
        <item m="1" x="2776"/>
        <item m="1" x="5348"/>
        <item m="1" x="5717"/>
        <item m="1" x="3095"/>
        <item m="1" x="1753"/>
        <item m="1" x="4216"/>
        <item m="1" x="1819"/>
        <item m="1" x="2642"/>
        <item m="1" x="7260"/>
        <item m="1" x="1255"/>
        <item m="1" x="1002"/>
        <item m="1" x="6290"/>
        <item m="1" x="7617"/>
        <item m="1" x="250"/>
        <item m="1" x="517"/>
        <item m="1" x="7635"/>
        <item m="1" x="375"/>
        <item x="28"/>
        <item m="1" x="4327"/>
        <item m="1" x="3434"/>
        <item m="1" x="2876"/>
        <item m="1" x="7795"/>
        <item m="1" x="1718"/>
        <item m="1" x="1050"/>
        <item m="1" x="3116"/>
        <item m="1" x="4958"/>
        <item m="1" x="922"/>
        <item m="1" x="2942"/>
        <item m="1" x="4706"/>
        <item m="1" x="3453"/>
        <item m="1" x="5582"/>
        <item m="1" x="2797"/>
        <item m="1" x="1816"/>
        <item m="1" x="5779"/>
        <item m="1" x="6135"/>
        <item m="1" x="307"/>
        <item m="1" x="5294"/>
        <item m="1" x="5201"/>
        <item m="1" x="6772"/>
        <item m="1" x="324"/>
        <item m="1" x="3964"/>
        <item m="1" x="141"/>
        <item m="1" x="2135"/>
        <item m="1" x="7201"/>
        <item m="1" x="6748"/>
        <item m="1" x="5479"/>
        <item m="1" x="2566"/>
        <item m="1" x="6414"/>
        <item m="1" x="6461"/>
        <item m="1" x="7192"/>
        <item m="1" x="2443"/>
        <item m="1" x="1867"/>
        <item m="1" x="5940"/>
        <item m="1" x="6481"/>
        <item m="1" x="5655"/>
        <item m="1" x="6704"/>
        <item m="1" x="1133"/>
        <item m="1" x="361"/>
        <item m="1" x="1704"/>
        <item m="1" x="2791"/>
        <item m="1" x="2187"/>
        <item m="1" x="2356"/>
        <item m="1" x="1229"/>
        <item m="1" x="6184"/>
        <item m="1" x="5869"/>
        <item m="1" x="7599"/>
        <item m="1" x="6218"/>
        <item m="1" x="1450"/>
        <item m="1" x="4311"/>
        <item m="1" x="5532"/>
        <item m="1" x="939"/>
        <item x="38"/>
        <item m="1" x="393"/>
        <item m="1" x="4556"/>
        <item m="1" x="125"/>
        <item m="1" x="3691"/>
        <item m="1" x="2653"/>
        <item m="1" x="1690"/>
        <item m="1" x="5474"/>
        <item m="1" x="6792"/>
        <item m="1" x="2889"/>
        <item m="1" x="2236"/>
        <item m="1" x="433"/>
        <item m="1" x="7210"/>
        <item m="1" x="6808"/>
        <item m="1" x="5539"/>
        <item m="1" x="4446"/>
        <item m="1" x="6289"/>
        <item m="1" x="4433"/>
        <item m="1" x="1664"/>
        <item m="1" x="2198"/>
        <item m="1" x="7148"/>
        <item m="1" x="1318"/>
        <item m="1" x="6001"/>
        <item m="1" x="655"/>
        <item m="1" x="1898"/>
        <item m="1" x="4036"/>
        <item m="1" x="2866"/>
        <item m="1" x="7249"/>
        <item m="1" x="2121"/>
        <item m="1" x="937"/>
        <item m="1" x="7080"/>
        <item m="1" x="2273"/>
        <item m="1" x="6334"/>
        <item m="1" x="2139"/>
        <item m="1" x="6298"/>
        <item m="1" x="2722"/>
        <item x="15"/>
        <item m="1" x="1787"/>
        <item m="1" x="2572"/>
        <item m="1" x="1430"/>
        <item m="1" x="2536"/>
        <item m="1" x="4180"/>
        <item m="1" x="4388"/>
        <item m="1" x="5051"/>
        <item x="49"/>
        <item m="1" x="3350"/>
        <item m="1" x="674"/>
        <item m="1" x="4459"/>
        <item m="1" x="7848"/>
        <item m="1" x="5458"/>
        <item m="1" x="3573"/>
        <item m="1" x="3404"/>
        <item m="1" x="1778"/>
        <item m="1" x="4617"/>
        <item m="1" x="6360"/>
        <item m="1" x="4261"/>
        <item m="1" x="3795"/>
        <item m="1" x="1528"/>
        <item m="1" x="4046"/>
        <item m="1" x="183"/>
        <item m="1" x="4237"/>
        <item m="1" x="5840"/>
        <item m="1" x="608"/>
        <item m="1" x="1018"/>
        <item m="1" x="5354"/>
        <item m="1" x="158"/>
        <item m="1" x="7854"/>
        <item m="1" x="4356"/>
        <item m="1" x="2338"/>
        <item m="1" x="6059"/>
        <item x="22"/>
        <item x="56"/>
        <item m="1" x="6250"/>
        <item m="1" x="5692"/>
        <item m="1" x="3115"/>
        <item m="1" x="7665"/>
        <item m="1" x="570"/>
        <item m="1" x="2265"/>
        <item m="1" x="5588"/>
        <item m="1" x="833"/>
        <item m="1" x="7650"/>
        <item m="1" x="3250"/>
        <item m="1" x="6670"/>
        <item m="1" x="2468"/>
        <item m="1" x="2505"/>
        <item m="1" x="4704"/>
        <item m="1" x="243"/>
        <item m="1" x="4741"/>
        <item m="1" x="4503"/>
        <item m="1" x="111"/>
        <item m="1" x="7360"/>
        <item m="1" x="5721"/>
        <item m="1" x="3810"/>
        <item m="1" x="2350"/>
        <item m="1" x="3283"/>
        <item m="1" x="2337"/>
        <item m="1" x="7781"/>
        <item m="1" x="590"/>
        <item m="1" x="1817"/>
        <item m="1" x="116"/>
        <item m="1" x="5790"/>
        <item m="1" x="478"/>
        <item m="1" x="5300"/>
        <item m="1" x="878"/>
        <item m="1" x="259"/>
        <item m="1" x="956"/>
        <item m="1" x="2777"/>
        <item m="1" x="6942"/>
        <item m="1" x="993"/>
        <item m="1" x="7048"/>
        <item m="1" x="1364"/>
        <item m="1" x="6381"/>
        <item m="1" x="5447"/>
        <item m="1" x="880"/>
        <item m="1" x="4035"/>
        <item m="1" x="7374"/>
        <item m="1" x="7958"/>
        <item m="1" x="520"/>
        <item m="1" x="7174"/>
        <item m="1" x="198"/>
        <item m="1" x="1297"/>
        <item m="1" x="343"/>
        <item m="1" x="1162"/>
        <item m="1" x="4349"/>
        <item m="1" x="5386"/>
        <item m="1" x="667"/>
        <item m="1" x="1477"/>
        <item m="1" x="4883"/>
        <item m="1" x="5559"/>
        <item m="1" x="442"/>
        <item m="1" x="5134"/>
        <item m="1" x="6065"/>
        <item m="1" x="5526"/>
        <item m="1" x="7786"/>
        <item m="1" x="7778"/>
        <item m="1" x="1993"/>
        <item m="1" x="7377"/>
        <item m="1" x="915"/>
        <item m="1" x="3470"/>
        <item m="1" x="4468"/>
        <item m="1" x="1554"/>
        <item m="1" x="634"/>
        <item m="1" x="2426"/>
        <item m="1" x="3834"/>
        <item m="1" x="3294"/>
        <item x="44"/>
        <item m="1" x="6732"/>
        <item m="1" x="4946"/>
        <item x="6"/>
        <item m="1" x="4854"/>
        <item m="1" x="6917"/>
        <item m="1" x="1200"/>
        <item m="1" x="5179"/>
        <item m="1" x="6460"/>
        <item m="1" x="1634"/>
        <item m="1" x="2316"/>
        <item m="1" x="3246"/>
        <item m="1" x="882"/>
        <item m="1" x="1640"/>
        <item m="1" x="3275"/>
        <item m="1" x="267"/>
        <item m="1" x="4319"/>
        <item m="1" x="4462"/>
        <item m="1" x="1687"/>
        <item m="1" x="4477"/>
        <item m="1" x="7930"/>
        <item m="1" x="169"/>
        <item m="1" x="6555"/>
        <item m="1" x="2245"/>
        <item m="1" x="448"/>
        <item m="1" x="1285"/>
        <item m="1" x="1076"/>
        <item m="1" x="3859"/>
        <item m="1" x="194"/>
        <item m="1" x="2461"/>
        <item m="1" x="3075"/>
        <item m="1" x="3459"/>
        <item m="1" x="5226"/>
        <item m="1" x="6281"/>
        <item m="1" x="1138"/>
        <item m="1" x="947"/>
        <item m="1" x="4612"/>
        <item m="1" x="7046"/>
        <item m="1" x="5750"/>
        <item m="1" x="145"/>
        <item m="1" x="135"/>
        <item m="1" x="2825"/>
        <item m="1" x="2328"/>
        <item m="1" x="376"/>
        <item m="1" x="5157"/>
        <item m="1" x="7170"/>
        <item m="1" x="176"/>
        <item m="1" x="3272"/>
        <item m="1" x="345"/>
        <item m="1" x="2809"/>
        <item m="1" x="2881"/>
        <item m="1" x="5747"/>
        <item m="1" x="945"/>
        <item m="1" x="6369"/>
        <item m="1" x="444"/>
        <item m="1" x="3196"/>
        <item m="1" x="7141"/>
        <item m="1" x="3020"/>
        <item m="1" x="1124"/>
        <item m="1" x="1652"/>
        <item m="1" x="3236"/>
        <item x="70"/>
        <item m="1" x="270"/>
        <item m="1" x="4138"/>
        <item m="1" x="4387"/>
        <item m="1" x="7985"/>
        <item m="1" x="2551"/>
        <item m="1" x="5443"/>
        <item x="11"/>
        <item m="1" x="5015"/>
        <item m="1" x="359"/>
        <item m="1" x="3148"/>
        <item m="1" x="4986"/>
        <item m="1" x="4466"/>
        <item m="1" x="7615"/>
        <item m="1" x="4165"/>
        <item m="1" x="5620"/>
        <item m="1" x="7084"/>
        <item m="1" x="4089"/>
        <item m="1" x="4544"/>
        <item m="1" x="7733"/>
        <item m="1" x="5238"/>
        <item m="1" x="990"/>
        <item m="1" x="2194"/>
        <item m="1" x="4414"/>
        <item m="1" x="7227"/>
        <item m="1" x="5917"/>
        <item x="3"/>
        <item m="1" x="579"/>
        <item m="1" x="7654"/>
        <item m="1" x="7641"/>
        <item m="1" x="1896"/>
        <item m="1" x="5492"/>
        <item m="1" x="1970"/>
        <item m="1" x="6768"/>
        <item m="1" x="4597"/>
        <item m="1" x="4463"/>
        <item m="1" x="86"/>
        <item m="1" x="1717"/>
        <item m="1" x="1361"/>
        <item m="1" x="2922"/>
        <item m="1" x="2979"/>
        <item m="1" x="3616"/>
        <item m="1" x="4491"/>
        <item m="1" x="583"/>
        <item m="1" x="5054"/>
        <item m="1" x="6488"/>
        <item m="1" x="3414"/>
        <item m="1" x="4133"/>
        <item m="1" x="1918"/>
        <item m="1" x="6254"/>
        <item m="1" x="5839"/>
        <item m="1" x="5953"/>
        <item m="1" x="5649"/>
        <item m="1" x="823"/>
        <item m="1" x="4345"/>
        <item m="1" x="1574"/>
        <item m="1" x="533"/>
        <item m="1" x="6000"/>
        <item m="1" x="5781"/>
        <item m="1" x="4660"/>
        <item m="1" x="6421"/>
        <item m="1" x="5106"/>
        <item m="1" x="5542"/>
        <item m="1" x="3302"/>
        <item m="1" x="1168"/>
        <item m="1" x="6909"/>
        <item m="1" x="6055"/>
        <item m="1" x="1479"/>
        <item m="1" x="1671"/>
        <item m="1" x="624"/>
        <item m="1" x="1208"/>
        <item m="1" x="3330"/>
        <item m="1" x="477"/>
        <item m="1" x="7785"/>
        <item m="1" x="4992"/>
        <item m="1" x="7798"/>
        <item m="1" x="3984"/>
        <item m="1" x="6258"/>
        <item m="1" x="2429"/>
        <item m="1" x="7644"/>
        <item m="1" x="3586"/>
        <item m="1" x="2331"/>
        <item m="1" x="3512"/>
        <item m="1" x="677"/>
        <item m="1" x="7391"/>
        <item m="1" x="713"/>
        <item m="1" x="4591"/>
        <item m="1" x="6525"/>
        <item m="1" x="7883"/>
        <item m="1" x="264"/>
        <item m="1" x="2824"/>
        <item m="1" x="326"/>
        <item m="1" x="3182"/>
        <item m="1" x="705"/>
        <item m="1" x="3902"/>
        <item m="1" x="7289"/>
        <item m="1" x="180"/>
        <item m="1" x="1636"/>
        <item m="1" x="430"/>
        <item m="1" x="1256"/>
        <item m="1" x="1390"/>
        <item m="1" x="2002"/>
        <item m="1" x="2362"/>
        <item m="1" x="6088"/>
        <item m="1" x="7129"/>
        <item m="1" x="4907"/>
        <item m="1" x="7681"/>
        <item m="1" x="4160"/>
        <item m="1" x="7608"/>
        <item m="1" x="4298"/>
        <item m="1" x="2073"/>
        <item m="1" x="6075"/>
        <item m="1" x="4054"/>
        <item m="1" x="6249"/>
        <item m="1" x="2357"/>
        <item m="1" x="768"/>
        <item m="1" x="550"/>
        <item m="1" x="5644"/>
        <item m="1" x="5575"/>
        <item m="1" x="5520"/>
        <item m="1" x="5463"/>
        <item m="1" x="4942"/>
        <item m="1" x="463"/>
        <item m="1" x="4162"/>
        <item m="1" x="6690"/>
        <item m="1" x="3668"/>
        <item m="1" x="4396"/>
        <item m="1" x="2389"/>
        <item m="1" x="196"/>
        <item m="1" x="2449"/>
        <item m="1" x="5186"/>
        <item m="1" x="368"/>
        <item m="1" x="6507"/>
        <item m="1" x="2719"/>
        <item m="1" x="6753"/>
        <item m="1" x="6918"/>
        <item m="1" x="1884"/>
        <item m="1" x="2787"/>
        <item m="1" x="3953"/>
        <item m="1" x="5064"/>
        <item m="1" x="7637"/>
        <item m="1" x="1880"/>
        <item m="1" x="5221"/>
        <item m="1" x="6634"/>
        <item m="1" x="4606"/>
        <item m="1" x="6774"/>
        <item m="1" x="2102"/>
        <item m="1" x="5728"/>
        <item m="1" x="1562"/>
        <item m="1" x="2891"/>
        <item m="1" x="4473"/>
        <item x="73"/>
        <item m="1" x="1680"/>
        <item m="1" x="1780"/>
        <item m="1" x="411"/>
        <item m="1" x="3777"/>
        <item m="1" x="4067"/>
        <item m="1" x="5429"/>
        <item m="1" x="2691"/>
        <item m="1" x="7403"/>
        <item m="1" x="2661"/>
        <item m="1" x="5548"/>
        <item m="1" x="5209"/>
        <item m="1" x="2560"/>
        <item m="1" x="2372"/>
        <item m="1" x="4739"/>
        <item m="1" x="7630"/>
        <item m="1" x="3397"/>
        <item m="1" x="392"/>
        <item m="1" x="4424"/>
        <item m="1" x="7031"/>
        <item m="1" x="4670"/>
        <item m="1" x="1038"/>
        <item m="1" x="1325"/>
        <item m="1" x="137"/>
        <item m="1" x="559"/>
        <item m="1" x="7800"/>
        <item m="1" x="1527"/>
        <item m="1" x="7626"/>
        <item m="1" x="4778"/>
        <item m="1" x="89"/>
        <item m="1" x="2345"/>
        <item m="1" x="5289"/>
        <item m="1" x="4212"/>
        <item m="1" x="7600"/>
        <item m="1" x="1976"/>
        <item x="62"/>
        <item m="1" x="3697"/>
        <item m="1" x="647"/>
        <item m="1" x="7561"/>
        <item m="1" x="4110"/>
        <item m="1" x="3057"/>
        <item m="1" x="586"/>
        <item m="1" x="3630"/>
        <item m="1" x="6287"/>
        <item m="1" x="2044"/>
        <item m="1" x="2516"/>
        <item m="1" x="7891"/>
        <item m="1" x="4411"/>
        <item m="1" x="5873"/>
        <item m="1" x="7594"/>
        <item m="1" x="860"/>
        <item m="1" x="4904"/>
        <item m="1" x="4949"/>
        <item m="1" x="1171"/>
        <item m="1" x="2628"/>
        <item m="1" x="4817"/>
        <item m="1" x="1945"/>
        <item m="1" x="7008"/>
        <item m="1" x="4280"/>
        <item m="1" x="2056"/>
        <item m="1" x="7090"/>
        <item m="1" x="2279"/>
        <item m="1" x="445"/>
        <item m="1" x="7919"/>
        <item m="1" x="5236"/>
        <item m="1" x="6114"/>
        <item m="1" x="5826"/>
        <item m="1" x="4223"/>
        <item m="1" x="2063"/>
        <item m="1" x="4353"/>
        <item m="1" x="4780"/>
        <item m="1" x="5323"/>
        <item m="1" x="290"/>
        <item m="1" x="3320"/>
        <item m="1" x="3287"/>
        <item m="1" x="2758"/>
        <item m="1" x="5254"/>
        <item m="1" x="4932"/>
        <item m="1" x="5353"/>
        <item m="1" x="6706"/>
        <item m="1" x="6935"/>
        <item m="1" x="3850"/>
        <item m="1" x="2369"/>
        <item m="1" x="6968"/>
        <item m="1" x="3763"/>
        <item m="1" x="4828"/>
        <item m="1" x="5678"/>
        <item m="1" x="1444"/>
        <item m="1" x="332"/>
        <item m="1" x="1902"/>
        <item m="1" x="310"/>
        <item m="1" x="7624"/>
        <item m="1" x="163"/>
        <item m="1" x="4512"/>
        <item m="1" x="1613"/>
        <item m="1" x="5741"/>
        <item m="1" x="827"/>
        <item m="1" x="715"/>
        <item m="1" x="2227"/>
        <item m="1" x="2557"/>
        <item m="1" x="364"/>
        <item m="1" x="5991"/>
        <item m="1" x="3315"/>
        <item m="1" x="724"/>
        <item m="1" x="7375"/>
        <item m="1" x="7747"/>
        <item m="1" x="5312"/>
        <item m="1" x="6657"/>
        <item m="1" x="2651"/>
        <item m="1" x="3718"/>
        <item m="1" x="6185"/>
        <item m="1" x="3908"/>
        <item m="1" x="1433"/>
        <item m="1" x="7974"/>
        <item m="1" x="3852"/>
        <item m="1" x="1589"/>
        <item m="1" x="464"/>
        <item m="1" x="4198"/>
        <item m="1" x="4312"/>
        <item m="1" x="4891"/>
        <item m="1" x="6484"/>
        <item m="1" x="4583"/>
        <item m="1" x="6452"/>
        <item m="1" x="1814"/>
        <item m="1" x="720"/>
        <item m="1" x="1471"/>
        <item m="1" x="4613"/>
        <item m="1" x="5162"/>
        <item m="1" x="6816"/>
        <item m="1" x="7430"/>
        <item m="1" x="3817"/>
        <item m="1" x="451"/>
        <item m="1" x="2508"/>
        <item m="1" x="6864"/>
        <item m="1" x="5318"/>
        <item m="1" x="5303"/>
        <item m="1" x="2968"/>
        <item m="1" x="682"/>
        <item m="1" x="2537"/>
        <item m="1" x="718"/>
        <item m="1" x="1830"/>
        <item m="1" x="7040"/>
        <item m="1" x="6022"/>
        <item m="1" x="6354"/>
        <item m="1" x="700"/>
        <item m="1" x="818"/>
        <item m="1" x="3121"/>
        <item m="1" x="5172"/>
        <item m="1" x="5212"/>
        <item m="1" x="2306"/>
        <item m="1" x="568"/>
        <item m="1" x="2598"/>
        <item m="1" x="2926"/>
        <item m="1" x="779"/>
        <item m="1" x="4383"/>
        <item m="1" x="2188"/>
        <item m="1" x="5189"/>
        <item m="1" x="4643"/>
        <item m="1" x="1553"/>
        <item m="1" x="6958"/>
        <item m="1" x="786"/>
        <item m="1" x="1378"/>
        <item m="1" x="112"/>
        <item m="1" x="3014"/>
        <item m="1" x="5872"/>
        <item m="1" x="2483"/>
        <item m="1" x="1971"/>
        <item m="1" x="7776"/>
        <item m="1" x="5363"/>
        <item m="1" x="100"/>
        <item m="1" x="2910"/>
        <item m="1" x="2533"/>
        <item m="1" x="5782"/>
        <item m="1" x="7297"/>
        <item m="1" x="2786"/>
        <item m="1" x="1822"/>
        <item m="1" x="487"/>
        <item m="1" x="544"/>
        <item m="1" x="3978"/>
        <item m="1" x="465"/>
        <item m="1" x="2977"/>
        <item m="1" x="3874"/>
        <item m="1" x="1348"/>
        <item m="1" x="7366"/>
        <item m="1" x="7062"/>
        <item m="1" x="7878"/>
        <item m="1" x="2649"/>
        <item m="1" x="3620"/>
        <item m="1" x="7948"/>
        <item m="1" x="6324"/>
        <item m="1" x="2873"/>
        <item m="1" x="3228"/>
        <item m="1" x="2143"/>
        <item m="1" x="6707"/>
        <item m="1" x="6531"/>
        <item m="1" x="5397"/>
        <item m="1" x="1207"/>
        <item m="1" x="4053"/>
        <item m="1" x="2975"/>
        <item m="1" x="6703"/>
        <item m="1" x="148"/>
        <item m="1" x="3338"/>
        <item m="1" x="5821"/>
        <item m="1" x="5127"/>
        <item m="1" x="7606"/>
        <item m="1" x="3599"/>
        <item x="79"/>
        <item m="1" x="4472"/>
        <item m="1" x="500"/>
        <item m="1" x="154"/>
        <item m="1" x="5269"/>
        <item m="1" x="7197"/>
        <item m="1" x="3016"/>
        <item m="1" x="5593"/>
        <item m="1" x="7026"/>
        <item m="1" x="4955"/>
        <item m="1" x="3931"/>
        <item m="1" x="903"/>
        <item m="1" x="417"/>
        <item m="1" x="4408"/>
        <item m="1" x="423"/>
        <item m="1" x="1113"/>
        <item m="1" x="2514"/>
        <item m="1" x="4284"/>
        <item m="1" x="1093"/>
        <item m="1" x="1968"/>
        <item m="1" x="1585"/>
        <item m="1" x="4893"/>
        <item m="1" x="265"/>
        <item x="81"/>
        <item m="1" x="2831"/>
        <item m="1" x="2807"/>
        <item m="1" x="883"/>
        <item m="1" x="3593"/>
        <item m="1" x="6192"/>
        <item m="1" x="2707"/>
        <item m="1" x="2626"/>
        <item m="1" x="819"/>
        <item m="1" x="531"/>
        <item m="1" x="4736"/>
        <item m="1" x="6825"/>
        <item x="35"/>
        <item m="1" x="7472"/>
        <item m="1" x="115"/>
        <item m="1" x="1694"/>
        <item m="1" x="7228"/>
        <item m="1" x="1010"/>
        <item m="1" x="5279"/>
        <item m="1" x="4834"/>
        <item m="1" x="4846"/>
        <item m="1" x="5667"/>
        <item m="1" x="1465"/>
        <item m="1" x="3917"/>
        <item m="1" x="4125"/>
        <item m="1" x="5267"/>
        <item m="1" x="6259"/>
        <item m="1" x="1838"/>
        <item m="1" x="1355"/>
        <item m="1" x="2379"/>
        <item m="1" x="2205"/>
        <item m="1" x="5595"/>
        <item m="1" x="7290"/>
        <item m="1" x="6923"/>
        <item m="1" x="6399"/>
        <item m="1" x="1997"/>
        <item m="1" x="1436"/>
        <item m="1" x="1840"/>
        <item m="1" x="4699"/>
        <item m="1" x="7852"/>
        <item m="1" x="1077"/>
        <item m="1" x="5309"/>
        <item m="1" x="6681"/>
        <item m="1" x="1552"/>
        <item m="1" x="2617"/>
        <item m="1" x="1725"/>
        <item m="1" x="6786"/>
        <item m="1" x="7870"/>
        <item m="1" x="7961"/>
        <item m="1" x="3783"/>
        <item m="1" x="6751"/>
        <item m="1" x="826"/>
        <item m="1" x="7915"/>
        <item m="1" x="3339"/>
        <item m="1" x="853"/>
        <item m="1" x="2987"/>
        <item m="1" x="7983"/>
        <item m="1" x="2123"/>
        <item m="1" x="4987"/>
        <item m="1" x="2085"/>
        <item m="1" x="1702"/>
        <item m="1" x="4193"/>
        <item m="1" x="7423"/>
        <item m="1" x="331"/>
        <item x="66"/>
        <item m="1" x="3605"/>
        <item m="1" x="5979"/>
        <item m="1" x="3983"/>
        <item m="1" x="4012"/>
        <item m="1" x="109"/>
        <item m="1" x="4789"/>
        <item m="1" x="2022"/>
        <item m="1" x="2700"/>
        <item m="1" x="3803"/>
        <item m="1" x="1178"/>
        <item m="1" x="7577"/>
        <item m="1" x="4650"/>
        <item m="1" x="3638"/>
        <item m="1" x="3054"/>
        <item m="1" x="574"/>
        <item m="1" x="1788"/>
        <item m="1" x="5140"/>
        <item m="1" x="1236"/>
        <item m="1" x="1109"/>
        <item m="1" x="2835"/>
        <item m="1" x="6178"/>
        <item m="1" x="1359"/>
        <item m="1" x="5639"/>
        <item m="1" x="1996"/>
        <item m="1" x="5806"/>
        <item m="1" x="1987"/>
        <item m="1" x="4853"/>
        <item m="1" x="5379"/>
        <item m="1" x="4279"/>
        <item m="1" x="6986"/>
        <item m="1" x="704"/>
        <item m="1" x="2374"/>
        <item m="1" x="3388"/>
        <item m="1" x="7969"/>
        <item m="1" x="4858"/>
        <item m="1" x="1012"/>
        <item m="1" x="7712"/>
        <item m="1" x="7653"/>
        <item m="1" x="2027"/>
        <item m="1" x="5601"/>
        <item m="1" x="3366"/>
        <item m="1" x="188"/>
        <item m="1" x="1618"/>
        <item m="1" x="3664"/>
        <item m="1" x="1014"/>
        <item m="1" x="3943"/>
        <item m="1" x="7380"/>
        <item m="1" x="538"/>
        <item m="1" x="952"/>
        <item m="1" x="1442"/>
        <item m="1" x="1027"/>
        <item m="1" x="1825"/>
        <item m="1" x="3816"/>
        <item m="1" x="2872"/>
        <item m="1" x="2792"/>
        <item m="1" x="2262"/>
        <item m="1" x="2681"/>
        <item m="1" x="689"/>
        <item m="1" x="1737"/>
        <item m="1" x="3408"/>
        <item m="1" x="1350"/>
        <item m="1" x="1538"/>
        <item m="1" x="2186"/>
        <item m="1" x="3255"/>
        <item m="1" x="2438"/>
        <item m="1" x="246"/>
        <item m="1" x="6963"/>
        <item m="1" x="1067"/>
        <item m="1" x="2952"/>
        <item m="1" x="4083"/>
        <item m="1" x="2214"/>
        <item m="1" x="4206"/>
        <item m="1" x="4961"/>
        <item m="1" x="2319"/>
        <item m="1" x="2149"/>
        <item m="1" x="7456"/>
        <item m="1" x="6967"/>
        <item x="36"/>
        <item m="1" x="1543"/>
        <item m="1" x="4908"/>
        <item m="1" x="88"/>
        <item m="1" x="3712"/>
        <item m="1" x="7959"/>
        <item m="1" x="340"/>
        <item m="1" x="6199"/>
        <item m="1" x="5811"/>
        <item m="1" x="3281"/>
        <item m="1" x="143"/>
        <item m="1" x="6534"/>
        <item m="1" x="4924"/>
        <item m="1" x="2371"/>
        <item m="1" x="5452"/>
        <item m="1" x="2017"/>
        <item m="1" x="1692"/>
        <item m="1" x="701"/>
        <item m="1" x="4975"/>
        <item m="1" x="4122"/>
        <item m="1" x="7673"/>
        <item m="1" x="6831"/>
        <item m="1" x="2710"/>
        <item m="1" x="5937"/>
        <item m="1" x="318"/>
        <item m="1" x="3680"/>
        <item m="1" x="2026"/>
        <item m="1" x="3045"/>
        <item m="1" x="2682"/>
        <item m="1" x="6802"/>
        <item m="1" x="7670"/>
        <item m="1" x="3885"/>
        <item m="1" x="103"/>
        <item m="1" x="1500"/>
        <item m="1" x="1703"/>
        <item m="1" x="1935"/>
        <item m="1" x="1851"/>
        <item m="1" x="5128"/>
        <item m="1" x="4931"/>
        <item m="1" x="934"/>
        <item m="1" x="4565"/>
        <item m="1" x="4620"/>
        <item m="1" x="7746"/>
        <item m="1" x="1308"/>
        <item m="1" x="6820"/>
        <item m="1" x="3552"/>
        <item m="1" x="3040"/>
        <item m="1" x="5228"/>
        <item m="1" x="7478"/>
        <item m="1" x="5455"/>
        <item m="1" x="3982"/>
        <item m="1" x="6189"/>
        <item m="1" x="7454"/>
        <item m="1" x="2668"/>
        <item m="1" x="2481"/>
        <item m="1" x="3043"/>
        <item m="1" x="1568"/>
        <item m="1" x="5249"/>
        <item m="1" x="717"/>
        <item m="1" x="3429"/>
        <item m="1" x="1696"/>
        <item m="1" x="4857"/>
        <item m="1" x="7287"/>
        <item m="1" x="7705"/>
        <item m="1" x="4691"/>
        <item m="1" x="2725"/>
        <item m="1" x="1235"/>
        <item m="1" x="730"/>
        <item m="1" x="1411"/>
        <item m="1" x="5163"/>
        <item m="1" x="712"/>
        <item m="1" x="3756"/>
        <item m="1" x="5258"/>
        <item m="1" x="1079"/>
        <item m="1" x="565"/>
        <item m="1" x="6438"/>
        <item m="1" x="170"/>
        <item m="1" x="595"/>
        <item m="1" x="2195"/>
        <item m="1" x="3241"/>
        <item m="1" x="1534"/>
        <item m="1" x="967"/>
        <item m="1" x="1082"/>
        <item m="1" x="4714"/>
        <item m="1" x="99"/>
        <item m="1" x="6038"/>
        <item m="1" x="7563"/>
        <item x="65"/>
        <item m="1" x="4097"/>
        <item m="1" x="6739"/>
        <item m="1" x="1130"/>
        <item m="1" x="2447"/>
        <item m="1" x="1264"/>
        <item m="1" x="2024"/>
        <item m="1" x="3486"/>
        <item m="1" x="461"/>
        <item m="1" x="2793"/>
        <item m="1" x="4525"/>
        <item m="1" x="4746"/>
        <item m="1" x="1722"/>
        <item m="1" x="849"/>
        <item m="1" x="2880"/>
        <item m="1" x="732"/>
        <item m="1" x="5069"/>
        <item m="1" x="7701"/>
        <item m="1" x="5927"/>
        <item m="1" x="5994"/>
        <item m="1" x="206"/>
        <item m="1" x="2930"/>
        <item m="1" x="3881"/>
        <item m="1" x="6869"/>
        <item m="1" x="5396"/>
        <item m="1" x="1739"/>
        <item m="1" x="2185"/>
        <item m="1" x="4547"/>
        <item m="1" x="782"/>
        <item m="1" x="3347"/>
        <item m="1" x="447"/>
        <item m="1" x="3155"/>
        <item m="1" x="7523"/>
        <item x="50"/>
        <item m="1" x="3072"/>
        <item m="1" x="686"/>
        <item m="1" x="795"/>
        <item m="1" x="955"/>
        <item m="1" x="7124"/>
        <item m="1" x="3110"/>
        <item m="1" x="4793"/>
        <item m="1" x="3661"/>
        <item m="1" x="6691"/>
        <item m="1" x="7429"/>
        <item m="1" x="6191"/>
        <item m="1" x="1173"/>
        <item m="1" x="1734"/>
        <item m="1" x="1771"/>
        <item m="1" x="7520"/>
        <item m="1" x="4866"/>
        <item m="1" x="2302"/>
        <item x="14"/>
        <item m="1" x="5417"/>
        <item m="1" x="226"/>
        <item m="1" x="3813"/>
        <item m="1" x="828"/>
        <item m="1" x="4395"/>
        <item m="1" x="1230"/>
        <item m="1" x="6558"/>
        <item m="1" x="790"/>
        <item m="1" x="7834"/>
        <item m="1" x="2614"/>
        <item m="1" x="2079"/>
        <item m="1" x="4196"/>
        <item m="1" x="3544"/>
        <item m="1" x="884"/>
        <item m="1" x="4752"/>
        <item m="1" x="4432"/>
        <item m="1" x="5882"/>
        <item m="1" x="2778"/>
        <item m="1" x="1693"/>
        <item m="1" x="2274"/>
        <item m="1" x="3843"/>
        <item m="1" x="567"/>
        <item m="1" x="1146"/>
        <item m="1" x="1768"/>
        <item m="1" x="994"/>
        <item m="1" x="5117"/>
        <item m="1" x="2893"/>
        <item m="1" x="4894"/>
        <item m="1" x="2897"/>
        <item m="1" x="6391"/>
        <item m="1" x="3206"/>
        <item m="1" x="6133"/>
        <item m="1" x="5746"/>
        <item m="1" x="1539"/>
        <item m="1" x="1872"/>
        <item m="1" x="7880"/>
        <item m="1" x="4430"/>
        <item m="1" x="2512"/>
        <item m="1" x="4100"/>
        <item m="1" x="3190"/>
        <item m="1" x="4082"/>
        <item m="1" x="1314"/>
        <item m="1" x="6655"/>
        <item m="1" x="6782"/>
        <item m="1" x="4104"/>
        <item m="1" x="670"/>
        <item m="1" x="3085"/>
        <item m="1" x="1202"/>
        <item m="1" x="1800"/>
        <item m="1" x="1798"/>
        <item m="1" x="1537"/>
        <item m="1" x="6817"/>
        <item m="1" x="7566"/>
        <item m="1" x="6400"/>
        <item m="1" x="2882"/>
        <item m="1" x="4458"/>
        <item m="1" x="946"/>
        <item m="1" x="678"/>
        <item m="1" x="1716"/>
        <item m="1" x="664"/>
        <item m="1" x="6588"/>
        <item m="1" x="1329"/>
        <item m="1" x="7901"/>
        <item m="1" x="512"/>
        <item m="1" x="2870"/>
        <item m="1" x="3096"/>
        <item m="1" x="5408"/>
        <item m="1" x="5407"/>
        <item m="1" x="743"/>
        <item m="1" x="7028"/>
        <item m="1" x="4536"/>
        <item m="1" x="5527"/>
        <item m="1" x="2293"/>
        <item m="1" x="5689"/>
        <item m="1" x="2308"/>
        <item m="1" x="380"/>
        <item m="1" x="6243"/>
        <item m="1" x="888"/>
        <item m="1" x="5691"/>
        <item m="1" x="6878"/>
        <item m="1" x="2767"/>
        <item m="1" x="767"/>
        <item m="1" x="3988"/>
        <item m="1" x="3300"/>
        <item m="1" x="3921"/>
        <item m="1" x="2585"/>
        <item m="1" x="4722"/>
        <item m="1" x="2581"/>
        <item m="1" x="5662"/>
        <item m="1" x="1368"/>
        <item m="1" x="7841"/>
        <item m="1" x="1886"/>
        <item m="1" x="3678"/>
        <item m="1" x="2521"/>
        <item m="1" x="1294"/>
        <item m="1" x="6256"/>
        <item m="1" x="3203"/>
        <item m="1" x="274"/>
        <item m="1" x="7014"/>
        <item m="1" x="1587"/>
        <item m="1" x="5090"/>
        <item m="1" x="6648"/>
        <item m="1" x="4492"/>
        <item m="1" x="3972"/>
        <item m="1" x="2934"/>
        <item m="1" x="1140"/>
        <item m="1" x="3759"/>
        <item m="1" x="4640"/>
        <item m="1" x="4112"/>
        <item m="1" x="231"/>
        <item m="1" x="4141"/>
        <item m="1" x="113"/>
        <item m="1" x="3509"/>
        <item m="1" x="1965"/>
        <item m="1" x="4614"/>
        <item m="1" x="2762"/>
        <item m="1" x="566"/>
        <item m="1" x="5086"/>
        <item m="1" x="4531"/>
        <item x="32"/>
        <item m="1" x="312"/>
        <item m="1" x="2597"/>
        <item m="1" x="5338"/>
        <item m="1" x="793"/>
        <item m="1" x="6982"/>
        <item m="1" x="1576"/>
        <item m="1" x="7928"/>
        <item m="1" x="4207"/>
        <item m="1" x="5195"/>
        <item m="1" x="4668"/>
        <item m="1" x="6998"/>
        <item m="1" x="5464"/>
        <item m="1" x="383"/>
        <item m="1" x="1985"/>
        <item m="1" x="6896"/>
        <item m="1" x="1034"/>
        <item m="1" x="5912"/>
        <item m="1" x="394"/>
        <item m="1" x="1439"/>
        <item m="1" x="7147"/>
        <item m="1" x="4339"/>
        <item m="1" x="948"/>
        <item m="1" x="2714"/>
        <item m="1" x="1845"/>
        <item m="1" x="2221"/>
        <item m="1" x="4098"/>
        <item m="1" x="3400"/>
        <item m="1" x="7907"/>
        <item m="1" x="6200"/>
        <item m="1" x="4558"/>
        <item m="1" x="5174"/>
        <item m="1" x="3564"/>
        <item m="1" x="969"/>
        <item m="1" x="2771"/>
        <item m="1" x="5388"/>
        <item m="1" x="4766"/>
        <item m="1" x="2814"/>
        <item m="1" x="4352"/>
        <item m="1" x="5071"/>
        <item m="1" x="3986"/>
        <item m="1" x="1473"/>
        <item m="1" x="6060"/>
        <item m="1" x="3970"/>
        <item m="1" x="4666"/>
        <item m="1" x="7527"/>
        <item m="1" x="280"/>
        <item m="1" x="905"/>
        <item m="1" x="7386"/>
        <item m="1" x="6977"/>
        <item m="1" x="1658"/>
        <item m="1" x="5683"/>
        <item m="1" x="7373"/>
        <item m="1" x="4128"/>
        <item m="1" x="458"/>
        <item m="1" x="7535"/>
        <item m="1" x="7476"/>
        <item m="1" x="7318"/>
        <item m="1" x="7743"/>
        <item m="1" x="7512"/>
        <item m="1" x="3538"/>
        <item m="1" x="2166"/>
        <item m="1" x="1344"/>
        <item m="1" x="130"/>
        <item m="1" x="1861"/>
        <item m="1" x="3702"/>
        <item m="1" x="5092"/>
        <item m="1" x="1367"/>
        <item m="1" x="642"/>
        <item m="1" x="927"/>
        <item m="1" x="4469"/>
        <item m="1" x="4072"/>
        <item m="1" x="413"/>
        <item m="1" x="6437"/>
        <item m="1" x="3022"/>
        <item m="1" x="2446"/>
        <item m="1" x="434"/>
        <item m="1" x="7658"/>
        <item m="1" x="6141"/>
        <item m="1" x="6164"/>
        <item m="1" x="2479"/>
        <item m="1" x="2218"/>
        <item m="1" x="6780"/>
        <item m="1" x="4204"/>
        <item m="1" x="1157"/>
        <item x="55"/>
        <item m="1" x="5136"/>
        <item m="1" x="475"/>
        <item m="1" x="3877"/>
        <item m="1" x="7987"/>
        <item m="1" x="601"/>
        <item m="1" x="2909"/>
        <item m="1" x="1282"/>
        <item m="1" x="159"/>
        <item m="1" x="397"/>
        <item m="1" x="3094"/>
        <item m="1" x="3474"/>
        <item m="1" x="1386"/>
        <item m="1" x="4113"/>
        <item m="1" x="5100"/>
        <item m="1" x="4522"/>
        <item m="1" x="2046"/>
        <item m="1" x="7102"/>
        <item m="1" x="4230"/>
        <item m="1" x="4888"/>
        <item x="71"/>
        <item m="1" x="2507"/>
        <item m="1" x="2988"/>
        <item m="1" x="4886"/>
        <item m="1" x="5556"/>
        <item m="1" x="588"/>
        <item m="1" x="2901"/>
        <item m="1" x="1699"/>
        <item x="30"/>
        <item m="1" x="3710"/>
        <item x="33"/>
        <item m="1" x="1040"/>
        <item m="1" x="1254"/>
        <item m="1" x="3439"/>
        <item m="1" x="989"/>
        <item x="58"/>
        <item m="1" x="1913"/>
        <item m="1" x="5701"/>
        <item m="1" x="2890"/>
        <item m="1" x="835"/>
        <item m="1" x="6208"/>
        <item m="1" x="2770"/>
        <item m="1" x="1280"/>
        <item m="1" x="4467"/>
        <item m="1" x="4308"/>
        <item m="1" x="5513"/>
        <item m="1" x="5102"/>
        <item m="1" x="575"/>
        <item m="1" x="2344"/>
        <item m="1" x="2806"/>
        <item m="1" x="773"/>
        <item m="1" x="4761"/>
        <item m="1" x="5252"/>
        <item m="1" x="6777"/>
        <item m="1" x="1363"/>
        <item m="1" x="7044"/>
        <item m="1" x="470"/>
        <item m="1" x="7086"/>
        <item m="1" x="4307"/>
        <item m="1" x="4451"/>
        <item m="1" x="3204"/>
        <item m="1" x="684"/>
        <item m="1" x="479"/>
        <item m="1" x="3296"/>
        <item m="1" x="6697"/>
        <item m="1" x="6642"/>
        <item m="1" x="2314"/>
        <item m="1" x="7326"/>
        <item m="1" x="2971"/>
        <item m="1" x="7180"/>
        <item m="1" x="1371"/>
        <item m="1" x="5334"/>
        <item m="1" x="3462"/>
        <item m="1" x="5084"/>
        <item m="1" x="3175"/>
        <item m="1" x="3417"/>
        <item m="1" x="6542"/>
        <item m="1" x="2774"/>
        <item m="1" x="1474"/>
        <item m="1" x="6948"/>
        <item m="1" x="830"/>
        <item m="1" x="7957"/>
        <item m="1" x="7390"/>
        <item m="1" x="2818"/>
        <item m="1" x="437"/>
        <item m="1" x="5969"/>
        <item m="1" x="199"/>
        <item m="1" x="2908"/>
        <item m="1" x="958"/>
        <item m="1" x="3525"/>
        <item m="1" x="907"/>
        <item m="1" x="728"/>
        <item m="1" x="4013"/>
        <item m="1" x="944"/>
        <item m="1" x="5891"/>
        <item m="1" x="2716"/>
        <item m="1" x="5345"/>
        <item m="1" x="6051"/>
        <item m="1" x="5668"/>
        <item m="1" x="121"/>
        <item m="1" x="2068"/>
        <item m="1" x="2534"/>
        <item m="1" x="2694"/>
        <item m="1" x="2177"/>
        <item m="1" x="7480"/>
        <item m="1" x="4377"/>
        <item m="1" x="1426"/>
        <item m="1" x="2433"/>
        <item m="1" x="800"/>
        <item m="1" x="4008"/>
        <item m="1" x="3156"/>
        <item m="1" x="2336"/>
        <item m="1" x="3405"/>
        <item m="1" x="5159"/>
        <item m="1" x="244"/>
        <item m="1" x="7770"/>
        <item m="1" x="7900"/>
        <item m="1" x="706"/>
        <item m="1" x="3237"/>
        <item m="1" x="3403"/>
        <item m="1" x="3482"/>
        <item m="1" x="7462"/>
        <item m="1" x="1909"/>
        <item m="1" x="6890"/>
        <item m="1" x="3376"/>
        <item m="1" x="3827"/>
        <item m="1" x="2951"/>
        <item m="1" x="5203"/>
        <item m="1" x="2424"/>
        <item m="1" x="1953"/>
        <item m="1" x="2430"/>
        <item m="1" x="5537"/>
        <item m="1" x="5193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</pivotFields>
  <rowFields count="1">
    <field x="7"/>
  </rowFields>
  <rowItems count="87">
    <i>
      <x v="22"/>
    </i>
    <i>
      <x v="245"/>
    </i>
    <i>
      <x v="294"/>
    </i>
    <i>
      <x v="303"/>
    </i>
    <i>
      <x v="380"/>
    </i>
    <i>
      <x v="383"/>
    </i>
    <i>
      <x v="464"/>
    </i>
    <i>
      <x v="642"/>
    </i>
    <i>
      <x v="657"/>
    </i>
    <i>
      <x v="725"/>
    </i>
    <i>
      <x v="737"/>
    </i>
    <i>
      <x v="963"/>
    </i>
    <i>
      <x v="1044"/>
    </i>
    <i>
      <x v="1142"/>
    </i>
    <i>
      <x v="1347"/>
    </i>
    <i>
      <x v="1414"/>
    </i>
    <i>
      <x v="1466"/>
    </i>
    <i>
      <x v="1661"/>
    </i>
    <i>
      <x v="1673"/>
    </i>
    <i>
      <x v="1767"/>
    </i>
    <i>
      <x v="1791"/>
    </i>
    <i>
      <x v="1885"/>
    </i>
    <i>
      <x v="2000"/>
    </i>
    <i>
      <x v="2068"/>
    </i>
    <i>
      <x v="2137"/>
    </i>
    <i>
      <x v="2205"/>
    </i>
    <i>
      <x v="2417"/>
    </i>
    <i>
      <x v="2577"/>
    </i>
    <i>
      <x v="2747"/>
    </i>
    <i>
      <x v="2766"/>
    </i>
    <i>
      <x v="2814"/>
    </i>
    <i>
      <x v="3291"/>
    </i>
    <i>
      <x v="3324"/>
    </i>
    <i>
      <x v="3404"/>
    </i>
    <i>
      <x v="3418"/>
    </i>
    <i>
      <x v="3786"/>
    </i>
    <i>
      <x v="3799"/>
    </i>
    <i>
      <x v="4005"/>
    </i>
    <i>
      <x v="4180"/>
    </i>
    <i>
      <x v="4225"/>
    </i>
    <i>
      <x v="4372"/>
    </i>
    <i>
      <x v="4457"/>
    </i>
    <i>
      <x v="4558"/>
    </i>
    <i>
      <x v="4776"/>
    </i>
    <i>
      <x v="4986"/>
    </i>
    <i>
      <x v="5105"/>
    </i>
    <i>
      <x v="5247"/>
    </i>
    <i>
      <x v="5557"/>
    </i>
    <i>
      <x v="5715"/>
    </i>
    <i>
      <x v="5806"/>
    </i>
    <i>
      <x v="5877"/>
    </i>
    <i>
      <x v="6041"/>
    </i>
    <i>
      <x v="6139"/>
    </i>
    <i>
      <x v="6168"/>
    </i>
    <i>
      <x v="6357"/>
    </i>
    <i>
      <x v="6501"/>
    </i>
    <i>
      <x v="6602"/>
    </i>
    <i>
      <x v="6691"/>
    </i>
    <i>
      <x v="6741"/>
    </i>
    <i>
      <x v="6795"/>
    </i>
    <i>
      <x v="6831"/>
    </i>
    <i>
      <x v="6839"/>
    </i>
    <i>
      <x v="6865"/>
    </i>
    <i>
      <x v="6866"/>
    </i>
    <i>
      <x v="6940"/>
    </i>
    <i>
      <x v="6943"/>
    </i>
    <i>
      <x v="7001"/>
    </i>
    <i>
      <x v="7008"/>
    </i>
    <i>
      <x v="7027"/>
    </i>
    <i>
      <x v="7152"/>
    </i>
    <i>
      <x v="7187"/>
    </i>
    <i>
      <x v="7358"/>
    </i>
    <i>
      <x v="7381"/>
    </i>
    <i>
      <x v="7393"/>
    </i>
    <i>
      <x v="7445"/>
    </i>
    <i>
      <x v="7523"/>
    </i>
    <i>
      <x v="7610"/>
    </i>
    <i>
      <x v="7643"/>
    </i>
    <i>
      <x v="7661"/>
    </i>
    <i>
      <x v="7781"/>
    </i>
    <i>
      <x v="7866"/>
    </i>
    <i>
      <x v="7886"/>
    </i>
    <i>
      <x v="7894"/>
    </i>
    <i>
      <x v="7896"/>
    </i>
    <i>
      <x v="7901"/>
    </i>
    <i>
      <x v="7999"/>
    </i>
    <i t="grand">
      <x/>
    </i>
  </rowItems>
  <colItems count="1">
    <i/>
  </colItems>
  <dataFields count="1">
    <dataField name="Monto total" fld="4" baseField="0" baseItem="0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94B5EAF6-BA68-43C8-A3E8-CED0C1023267}" autoFormatId="16" applyNumberFormats="0" applyBorderFormats="0" applyFontFormats="0" applyPatternFormats="0" applyAlignmentFormats="0" applyWidthHeightFormats="0">
  <queryTableRefresh nextId="38">
    <queryTableFields count="37">
      <queryTableField id="1" name="CARD_FOUR_LAST_DIGITS" tableColumnId="1"/>
      <queryTableField id="2" name="CARD_ISSUER_ID" tableColumnId="2"/>
      <queryTableField id="3" name="CARD_ISSUER_NAME" tableColumnId="3"/>
      <queryTableField id="4" name="CARD_SIX_FIRST_DIGITS" tableColumnId="4"/>
      <queryTableField id="5" name="MOV_AMOUNT" tableColumnId="5"/>
      <queryTableField id="6" name="MOV_CREATED_DATE" tableColumnId="6"/>
      <queryTableField id="7" name="MOV_OPERATION" tableColumnId="7"/>
      <queryTableField id="8" name="PAY_COLLECTOR_DOCUMENT" tableColumnId="8"/>
      <queryTableField id="9" name="PAY_CURRENCY" tableColumnId="9"/>
      <queryTableField id="10" name="PAY_MARKETPLACE" tableColumnId="10"/>
      <queryTableField id="11" name="PAY_METHOD" tableColumnId="11"/>
      <queryTableField id="12" name="PAY_TYPE" tableColumnId="12"/>
      <queryTableField id="13" name="AUTH_ACQUIRER" tableColumnId="13"/>
      <queryTableField id="14" name="AUTH_AUTHORIZATION_CODE" tableColumnId="14"/>
      <queryTableField id="15" name="AUTH_BATCH_ID" tableColumnId="15"/>
      <queryTableField id="16" name="AUTH_GATEWAY_TRX_ID" tableColumnId="16"/>
      <queryTableField id="17" name="AUTH_ID" tableColumnId="17"/>
      <queryTableField id="18" name="PAY_GATEWAY_ID" tableColumnId="18"/>
      <queryTableField id="19" name="AUTH_MERCHANT_NUMBER" tableColumnId="19"/>
      <queryTableField id="20" name="AUTH_MERCHANT_TRX_REFERENCE" tableColumnId="20"/>
      <queryTableField id="21" name="AUTH_STATUS" tableColumnId="21"/>
      <queryTableField id="22" name="CAPTURE_ACQUIRER" tableColumnId="22"/>
      <queryTableField id="23" name="CAPTURE_AUTHORIZATION_CODE" tableColumnId="23"/>
      <queryTableField id="24" name="CAPTURE_BATCH_ID" tableColumnId="24"/>
      <queryTableField id="25" name="CAPTURE_GATEWAY_TRX_ID" tableColumnId="25"/>
      <queryTableField id="26" name="CAPTURE_ID" tableColumnId="26"/>
      <queryTableField id="27" name="CAPTURE_MERCHANT_NUMBER" tableColumnId="27"/>
      <queryTableField id="28" name="CAPTURE_MERCHANT_TRX_REFERENCE" tableColumnId="28"/>
      <queryTableField id="29" name="PURCHASE_ACQUIRER" tableColumnId="29"/>
      <queryTableField id="30" name="PURCHASE_AUTHORIZATION_CODE" tableColumnId="30"/>
      <queryTableField id="31" name="PURCHASE_BATCH_ID" tableColumnId="31"/>
      <queryTableField id="32" name="PURCHASE_GATEWAY_TRX_ID" tableColumnId="32"/>
      <queryTableField id="33" name="PURCHASE_ID" tableColumnId="33"/>
      <queryTableField id="34" name="PURCHASE_MERCHANT_NUMBER" tableColumnId="34"/>
      <queryTableField id="35" name="PURCHASE_MERCHANT_TRX_REFERENCE" tableColumnId="35"/>
      <queryTableField id="36" name="PURCHASE_STATUS" tableColumnId="36"/>
      <queryTableField id="37" name="CAPTURE_NUM" tableColumnId="3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ECF3B71-EBDB-482E-B19F-0731AAAAD734}" autoFormatId="16" applyNumberFormats="0" applyBorderFormats="0" applyFontFormats="0" applyPatternFormats="0" applyAlignmentFormats="0" applyWidthHeightFormats="0">
  <queryTableRefresh nextId="27">
    <queryTableFields count="26">
      <queryTableField id="1" name="ID" tableColumnId="1"/>
      <queryTableField id="2" name="EMPRESA" tableColumnId="2"/>
      <queryTableField id="3" name="FPRES" tableColumnId="3"/>
      <queryTableField id="4" name="TIPO_REG" tableColumnId="4"/>
      <queryTableField id="5" name="NUM_COM" tableColumnId="5"/>
      <queryTableField id="6" name="COD_OP" tableColumnId="6"/>
      <queryTableField id="7" name="TIPO_APLIC" tableColumnId="7"/>
      <queryTableField id="8" name="LOTE" tableColumnId="8"/>
      <queryTableField id="9" name="COD_BCO" tableColumnId="9"/>
      <queryTableField id="10" name="COD_CASA" tableColumnId="10"/>
      <queryTableField id="11" name="BCO_EST" tableColumnId="11"/>
      <queryTableField id="12" name="CASA_EST" tableColumnId="12"/>
      <queryTableField id="13" name="NUM_TAR" tableColumnId="13"/>
      <queryTableField id="14" name="FORIG_COMPRA" tableColumnId="14"/>
      <queryTableField id="15" name="IMPORTE" tableColumnId="15"/>
      <queryTableField id="16" name="SIGNO" tableColumnId="16"/>
      <queryTableField id="17" name="NUM_AUT" tableColumnId="17"/>
      <queryTableField id="18" name="NRO_LIQ" tableColumnId="18"/>
      <queryTableField id="19" name="PORCDTO_ARANCEL" tableColumnId="19"/>
      <queryTableField id="20" name="ARANCEL" tableColumnId="20"/>
      <queryTableField id="21" name="SIGNO_ARANCEL" tableColumnId="21"/>
      <queryTableField id="22" name="TNA" tableColumnId="22"/>
      <queryTableField id="23" name="COSTO_FIN" tableColumnId="23"/>
      <queryTableField id="24" name="SIGNO_CF" tableColumnId="24"/>
      <queryTableField id="25" name="LIBRE" tableColumnId="25"/>
      <queryTableField id="26" name="NUM_EST" tableColumnId="2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8EBE106-810F-486C-840F-E757BAE39E10}" autoFormatId="16" applyNumberFormats="0" applyBorderFormats="0" applyFontFormats="0" applyPatternFormats="0" applyAlignmentFormats="0" applyWidthHeightFormats="0">
  <queryTableRefresh nextId="3">
    <queryTableFields count="2">
      <queryTableField id="1" name="Comercios" tableColumnId="1"/>
      <queryTableField id="2" name="Comercios_TYP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F7F9E471-719D-4665-BDAB-7B0BC8392A72}" autoFormatId="16" applyNumberFormats="0" applyBorderFormats="0" applyFontFormats="0" applyPatternFormats="0" applyAlignmentFormats="0" applyWidthHeightFormats="0">
  <queryTableRefresh nextId="176" unboundColumnsRight="2">
    <queryTableFields count="8">
      <queryTableField id="1" name="CARD_FOUR_LAST_DIGITS" tableColumnId="1"/>
      <queryTableField id="2" name="CARD_SIX_FIRST_DIGITS" tableColumnId="2"/>
      <queryTableField id="3" name="MOV_AMOUNT" tableColumnId="3"/>
      <queryTableField id="4" name="GTWT_MERCHANT_NUMBER" tableColumnId="4"/>
      <queryTableField id="5" name="MOV_CREATION_DATE" tableColumnId="5"/>
      <queryTableField id="6" name="INCLUIR_CONCILIACION" tableColumnId="6"/>
      <queryTableField id="12" dataBound="0" tableColumnId="12"/>
      <queryTableField id="13" dataBound="0" tableColumnId="13"/>
    </queryTableFields>
    <queryTableDeletedFields count="42">
      <deletedField name="CARD_ISSUER_ID"/>
      <deletedField name="CARD_ISSUER_NAME"/>
      <deletedField name="MOV_CREATED_DATE"/>
      <deletedField name="MOV_OPERATION"/>
      <deletedField name="PAY_COLLECTOR_DOCUMENT"/>
      <deletedField name="PAY_CURRENCY"/>
      <deletedField name="PAY_MARKETPLACE"/>
      <deletedField name="PAY_METHOD"/>
      <deletedField name="PAY_TYPE"/>
      <deletedField name="AUTH_ACQUIRER"/>
      <deletedField name="AUTH_AUTHORIZATION_CODE"/>
      <deletedField name="AUTH_BATCH_ID"/>
      <deletedField name="AUTH_GATEWAY_TRX_ID"/>
      <deletedField name="AUTH_ID"/>
      <deletedField name="PAY_GATEWAY_ID"/>
      <deletedField name="AUTH_MERCHANT_NUMBER"/>
      <deletedField name="AUTH_MERCHANT_TRX_REFERENCE"/>
      <deletedField name="AUTH_STATUS"/>
      <deletedField name="CAPTURE_ACQUIRER"/>
      <deletedField name="CAPTURE_AUTHORIZATION_CODE"/>
      <deletedField name="CAPTURE_BATCH_ID"/>
      <deletedField name="CAPTURE_GATEWAY_TRX_ID"/>
      <deletedField name="CAPTURE_ID"/>
      <deletedField name="CAPTURE_MERCHANT_NUMBER"/>
      <deletedField name="CAPTURE_MERCHANT_TRX_REFERENCE"/>
      <deletedField name="PURCHASE_ACQUIRER"/>
      <deletedField name="PURCHASE_AUTHORIZATION_CODE"/>
      <deletedField name="PURCHASE_BATCH_ID"/>
      <deletedField name="PURCHASE_GATEWAY_TRX_ID"/>
      <deletedField name="PURCHASE_ID"/>
      <deletedField name="PURCHASE_MERCHANT_NUMBER"/>
      <deletedField name="PURCHASE_MERCHANT_TRX_REFERENCE"/>
      <deletedField name="PURCHASE_STATUS"/>
      <deletedField name="CAPTURE_NUM"/>
      <deletedField name="CARD_NUMBER"/>
      <deletedField name="GTWC_AUTHORIZATION_CODE"/>
      <deletedField name="GTWT_ACQUIRER"/>
      <deletedField name="BRAND"/>
      <deletedField name="MOV_CREATION_DATE_CLEAN"/>
      <deletedField name="TIPO_COMERCIO"/>
      <deletedField name="CLAVE_CONCILIACION"/>
      <deletedField name="CLAVE_CONCILIACIO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B49464-C8EB-4921-8FD2-C3788C4C3089}" name="tab_DB_Prueba_raw" displayName="tab_DB_Prueba_raw" ref="A1:AK101" tableType="queryTable" totalsRowShown="0">
  <autoFilter ref="A1:AK101" xr:uid="{BCB49464-C8EB-4921-8FD2-C3788C4C3089}">
    <filterColumn colId="33">
      <filters>
        <filter val="51970960"/>
      </filters>
    </filterColumn>
  </autoFilter>
  <tableColumns count="37">
    <tableColumn id="1" xr3:uid="{CAFD8B0C-2857-465B-B4F2-5B3F443D15BF}" uniqueName="1" name="CARD_FOUR_LAST_DIGITS" queryTableFieldId="1"/>
    <tableColumn id="2" xr3:uid="{6A4F2BB0-B8F6-4510-B266-7BB8A10609FB}" uniqueName="2" name="CARD_ISSUER_ID" queryTableFieldId="2"/>
    <tableColumn id="3" xr3:uid="{F60948B3-6195-4FD2-806B-EC58A6AE2561}" uniqueName="3" name="CARD_ISSUER_NAME" queryTableFieldId="3"/>
    <tableColumn id="4" xr3:uid="{CD11E69E-805F-474A-AF50-7206836BEF34}" uniqueName="4" name="CARD_SIX_FIRST_DIGITS" queryTableFieldId="4"/>
    <tableColumn id="5" xr3:uid="{3789BA8C-8688-4A58-AE37-7C3C54F10AE0}" uniqueName="5" name="MOV_AMOUNT" queryTableFieldId="5"/>
    <tableColumn id="6" xr3:uid="{11B2B577-E412-4557-AE4C-6A5FF32020B8}" uniqueName="6" name="MOV_CREATED_DATE" queryTableFieldId="6"/>
    <tableColumn id="7" xr3:uid="{55518C6A-E4BC-4F13-9916-5ADCAB5C7784}" uniqueName="7" name="MOV_OPERATION" queryTableFieldId="7"/>
    <tableColumn id="8" xr3:uid="{CDF63AF4-010C-472C-9EA7-21823E571AA8}" uniqueName="8" name="PAY_COLLECTOR_DOCUMENT" queryTableFieldId="8"/>
    <tableColumn id="9" xr3:uid="{8CF09CC7-AAF0-4F41-AE1C-324553E75DC4}" uniqueName="9" name="PAY_CURRENCY" queryTableFieldId="9"/>
    <tableColumn id="10" xr3:uid="{98C83A4B-B015-421D-BE46-E7CAD27D7763}" uniqueName="10" name="PAY_MARKETPLACE" queryTableFieldId="10"/>
    <tableColumn id="11" xr3:uid="{0290B1E1-00A1-4670-B373-3EDDDEF0D71E}" uniqueName="11" name="PAY_METHOD" queryTableFieldId="11"/>
    <tableColumn id="12" xr3:uid="{E8B8CEEC-8E49-4178-AB02-A68922EF4B2A}" uniqueName="12" name="PAY_TYPE" queryTableFieldId="12"/>
    <tableColumn id="13" xr3:uid="{F12AA566-19F1-4D7E-AB02-807FD276DF6E}" uniqueName="13" name="AUTH_ACQUIRER" queryTableFieldId="13"/>
    <tableColumn id="14" xr3:uid="{F098AE9A-8744-4799-B3F3-01E7ED9C6F12}" uniqueName="14" name="AUTH_AUTHORIZATION_CODE" queryTableFieldId="14"/>
    <tableColumn id="15" xr3:uid="{F830E7B4-FDEC-4CD1-894A-C6B7EEC5E173}" uniqueName="15" name="AUTH_BATCH_ID" queryTableFieldId="15"/>
    <tableColumn id="16" xr3:uid="{17F0E090-75CF-4CE4-9F17-33F49A6691CE}" uniqueName="16" name="AUTH_GATEWAY_TRX_ID" queryTableFieldId="16"/>
    <tableColumn id="17" xr3:uid="{D1532770-AB14-4858-BE12-79AD22430945}" uniqueName="17" name="AUTH_ID" queryTableFieldId="17"/>
    <tableColumn id="18" xr3:uid="{637EEF73-7EF0-4E47-9775-97BA359E6914}" uniqueName="18" name="PAY_GATEWAY_ID" queryTableFieldId="18"/>
    <tableColumn id="19" xr3:uid="{CBACB1F0-5DE6-4602-85C2-6293D91FBA6B}" uniqueName="19" name="AUTH_MERCHANT_NUMBER" queryTableFieldId="19"/>
    <tableColumn id="20" xr3:uid="{9E498129-3E5D-4224-BD7A-88AE33B2DB8E}" uniqueName="20" name="AUTH_MERCHANT_TRX_REFERENCE" queryTableFieldId="20"/>
    <tableColumn id="21" xr3:uid="{0FB1C763-16EF-4F67-A7E0-24384A235AB2}" uniqueName="21" name="AUTH_STATUS" queryTableFieldId="21"/>
    <tableColumn id="22" xr3:uid="{E7176999-2A42-47ED-9A6A-AED77CFD6A85}" uniqueName="22" name="CAPTURE_ACQUIRER" queryTableFieldId="22"/>
    <tableColumn id="23" xr3:uid="{0718EC3A-3D09-44B3-974B-E77F41E9E6EB}" uniqueName="23" name="CAPTURE_AUTHORIZATION_CODE" queryTableFieldId="23" dataDxfId="42"/>
    <tableColumn id="24" xr3:uid="{D7E03756-28E2-4879-93EA-80111265C551}" uniqueName="24" name="CAPTURE_BATCH_ID" queryTableFieldId="24"/>
    <tableColumn id="25" xr3:uid="{5CBCB3A2-96C2-441B-897B-11914EEB908F}" uniqueName="25" name="CAPTURE_GATEWAY_TRX_ID" queryTableFieldId="25"/>
    <tableColumn id="26" xr3:uid="{260266B0-45C6-47DC-9551-65A6AF5F0262}" uniqueName="26" name="CAPTURE_ID" queryTableFieldId="26"/>
    <tableColumn id="27" xr3:uid="{222DE486-5E1D-45F4-BB3A-184F51AFDD92}" uniqueName="27" name="CAPTURE_MERCHANT_NUMBER" queryTableFieldId="27"/>
    <tableColumn id="28" xr3:uid="{F161F4CB-F808-4A94-9CBD-E76D8EDEE3FA}" uniqueName="28" name="CAPTURE_MERCHANT_TRX_REFERENCE" queryTableFieldId="28"/>
    <tableColumn id="29" xr3:uid="{3BFF9997-DC6A-4530-BD7E-E834F5A4BD4C}" uniqueName="29" name="PURCHASE_ACQUIRER" queryTableFieldId="29"/>
    <tableColumn id="30" xr3:uid="{9CD90BB4-3AE4-4021-B0FD-86292D5F673B}" uniqueName="30" name="PURCHASE_AUTHORIZATION_CODE" queryTableFieldId="30"/>
    <tableColumn id="31" xr3:uid="{5728B032-0D32-4576-B88F-F3F43901DF5B}" uniqueName="31" name="PURCHASE_BATCH_ID" queryTableFieldId="31"/>
    <tableColumn id="32" xr3:uid="{42CF1D55-4CAC-42A6-A265-DBCA5236C14A}" uniqueName="32" name="PURCHASE_GATEWAY_TRX_ID" queryTableFieldId="32"/>
    <tableColumn id="33" xr3:uid="{935B5F6C-9287-48DC-9274-3DE0283CF4D9}" uniqueName="33" name="PURCHASE_ID" queryTableFieldId="33"/>
    <tableColumn id="34" xr3:uid="{F00E8820-BD05-471C-9A37-555066AED4BF}" uniqueName="34" name="PURCHASE_MERCHANT_NUMBER" queryTableFieldId="34"/>
    <tableColumn id="35" xr3:uid="{926C175E-006C-404E-82BB-965D2A0C8C2B}" uniqueName="35" name="PURCHASE_MERCHANT_TRX_REFERENCE" queryTableFieldId="35"/>
    <tableColumn id="36" xr3:uid="{2CB2BFC4-8C72-47ED-AB4D-EABEB4120F02}" uniqueName="36" name="PURCHASE_STATUS" queryTableFieldId="36"/>
    <tableColumn id="37" xr3:uid="{C3F58449-5B38-4EC2-872A-6E7E2722CE5A}" uniqueName="37" name="CAPTURE_NUM" queryTableFieldId="3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033A45-144F-47B5-9129-C30BFE9AB756}" name="Tab_Prueba_norm" displayName="Tab_Prueba_norm" ref="A1:AU101" totalsRowShown="0" headerRowDxfId="41" headerRowBorderDxfId="40" tableBorderDxfId="39">
  <autoFilter ref="A1:AU101" xr:uid="{78033A45-144F-47B5-9129-C30BFE9AB756}">
    <filterColumn colId="33">
      <filters>
        <filter val="37017811"/>
      </filters>
    </filterColumn>
  </autoFilter>
  <tableColumns count="47">
    <tableColumn id="1" xr3:uid="{355EE92C-89B6-481F-8E28-C4C88193FBA8}" name="CARD_FOUR_LAST_DIGITS"/>
    <tableColumn id="2" xr3:uid="{484B520C-2C66-4EEF-BC50-BC67066B2511}" name="CARD_ISSUER_ID"/>
    <tableColumn id="3" xr3:uid="{EE508F31-BF3C-4A9F-BBFA-9DF0ADD7E8F7}" name="CARD_ISSUER_NAME"/>
    <tableColumn id="4" xr3:uid="{177B21DC-0A02-4DA0-8BD6-894054BE2823}" name="CARD_SIX_FIRST_DIGITS"/>
    <tableColumn id="5" xr3:uid="{F3BCA02B-0CF1-484D-B213-0591715DCE6A}" name="MOV_AMOUNT" dataDxfId="38"/>
    <tableColumn id="6" xr3:uid="{C399EAED-EE49-4C9B-96B6-71C76795140C}" name="MOV_CREATED_DATE"/>
    <tableColumn id="7" xr3:uid="{B30FCE34-83D2-46C0-A622-A30BA8EA1F65}" name="MOV_OPERATION"/>
    <tableColumn id="8" xr3:uid="{43B13E8B-94EB-4551-BA95-D7490EBE5AA5}" name="PAY_COLLECTOR_DOCUMENT"/>
    <tableColumn id="9" xr3:uid="{605B91A8-E6DE-4F2B-82E3-7D126DC0C036}" name="PAY_CURRENCY"/>
    <tableColumn id="10" xr3:uid="{A6BE03F9-54F6-4E3D-BBEE-252A41A6D21E}" name="PAY_MARKETPLACE"/>
    <tableColumn id="11" xr3:uid="{4AF3E869-7B5E-4CAE-8E94-E74A1F21B064}" name="PAY_METHOD"/>
    <tableColumn id="12" xr3:uid="{7CA03422-ABB5-4112-8983-39546D125D09}" name="PAY_TYPE"/>
    <tableColumn id="13" xr3:uid="{9055ABB6-5D75-4D3D-9DFE-5D131D6CA76C}" name="AUTH_ACQUIRER"/>
    <tableColumn id="14" xr3:uid="{C7258620-0BE8-48B5-9D07-22529AF0E98F}" name="AUTH_AUTHORIZATION_CODE"/>
    <tableColumn id="15" xr3:uid="{F11C99E8-7B97-4D54-AEFC-6A5C948CF159}" name="AUTH_BATCH_ID"/>
    <tableColumn id="16" xr3:uid="{238F5744-F71D-44C6-8BEE-BE09EDACB197}" name="AUTH_GATEWAY_TRX_ID"/>
    <tableColumn id="17" xr3:uid="{17D95EA8-F31A-49E7-B820-D00B4A43C36A}" name="AUTH_ID"/>
    <tableColumn id="18" xr3:uid="{566374C9-B6B2-4DFC-9DD2-FF8E3FC8ED15}" name="PAY_GATEWAY_ID"/>
    <tableColumn id="19" xr3:uid="{DA9015E3-DF22-4609-9D59-FB8027218B5C}" name="AUTH_MERCHANT_NUMBER"/>
    <tableColumn id="20" xr3:uid="{BB3B8249-4995-4111-A53B-236563319CEC}" name="AUTH_MERCHANT_TRX_REFERENCE"/>
    <tableColumn id="21" xr3:uid="{9D1B53AF-FEA8-40CF-848C-83931A86179A}" name="AUTH_STATUS"/>
    <tableColumn id="22" xr3:uid="{D22B67F5-7B0A-448E-8C04-8CCE9891871C}" name="CAPTURE_ACQUIRER"/>
    <tableColumn id="23" xr3:uid="{3462E746-AEFC-4417-8440-1A6AA742943A}" name="CAPTURE_AUTHORIZATION_CODE" dataDxfId="37"/>
    <tableColumn id="24" xr3:uid="{D41621EA-A051-4DB2-9C3B-AF008BD818FA}" name="CAPTURE_BATCH_ID"/>
    <tableColumn id="25" xr3:uid="{4B29D89C-A9AF-4D5B-9B71-FE03FAE88CFE}" name="CAPTURE_GATEWAY_TRX_ID"/>
    <tableColumn id="26" xr3:uid="{D73213F7-35BA-42A1-B02D-C18CF60B5B6F}" name="CAPTURE_ID"/>
    <tableColumn id="27" xr3:uid="{D1D63CDB-24CD-4B92-9083-3EBB70D704A1}" name="CAPTURE_MERCHANT_NUMBER"/>
    <tableColumn id="28" xr3:uid="{2D092AC5-51B4-4DBD-9F87-1B09A1793DDB}" name="CAPTURE_MERCHANT_TRX_REFERENCE"/>
    <tableColumn id="29" xr3:uid="{29FE0F7F-E669-45B7-9DF3-D7A4DA4D0358}" name="PURCHASE_ACQUIRER"/>
    <tableColumn id="30" xr3:uid="{A51CE953-DEC1-457E-AD18-C49ACA2987CF}" name="PURCHASE_AUTHORIZATION_CODE"/>
    <tableColumn id="31" xr3:uid="{9DC49B15-6F01-4D18-A071-08E9A477187C}" name="PURCHASE_BATCH_ID"/>
    <tableColumn id="32" xr3:uid="{DBE91EE1-4214-4B8C-93FC-36EB9C8CE613}" name="PURCHASE_GATEWAY_TRX_ID"/>
    <tableColumn id="33" xr3:uid="{029C37A8-FB73-4465-8316-379FE9F56F20}" name="PURCHASE_ID"/>
    <tableColumn id="34" xr3:uid="{A5B0073A-19F5-4D2F-BBA8-EE9E227DD9AB}" name="PURCHASE_MERCHANT_NUMBER"/>
    <tableColumn id="35" xr3:uid="{03C9E9C7-975D-455D-9E02-CD7291141F6B}" name="PURCHASE_MERCHANT_TRX_REFERENCE"/>
    <tableColumn id="36" xr3:uid="{CF263FC7-C817-4505-B937-C26C736EDF7F}" name="PURCHASE_STATUS"/>
    <tableColumn id="37" xr3:uid="{779ADFE3-9964-46B7-ADC0-07D9830A59C3}" name="CAPTURE_NUM"/>
    <tableColumn id="38" xr3:uid="{EEEAA7E8-B186-4A7A-9399-51F2A954CE00}" name="CARD_NUMBER">
      <calculatedColumnFormula>Tab_Prueba_norm[CARD_SIX_FIRST_DIGITS]&amp; "XXXXXX" &amp;Tab_Prueba_norm[CARD_FOUR_LAST_DIGITS]</calculatedColumnFormula>
    </tableColumn>
    <tableColumn id="39" xr3:uid="{000D9C8D-74DE-4CCE-A31D-45B38E411CF9}" name="GTWC_AUTHORIZATION_CODE">
      <calculatedColumnFormula>IF(AND(Tab_Prueba_norm[CAPTURE_AUTHORIZATION_CODE]="000000",Tab_Prueba_norm[CAPTURE_ACQUIRER]="Cabal"),"",Tab_Prueba_norm[CAPTURE_AUTHORIZATION_CODE])</calculatedColumnFormula>
    </tableColumn>
    <tableColumn id="41" xr3:uid="{7A18AC49-368E-492A-BD31-88E99A5B3F4C}" name="GTWT_ACQUIRER" dataDxfId="36">
      <calculatedColumnFormula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calculatedColumnFormula>
    </tableColumn>
    <tableColumn id="42" xr3:uid="{F21F90E8-7585-4D7D-A9BD-A22F0DEE8501}" name="BRAND" dataDxfId="35">
      <calculatedColumnFormula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calculatedColumnFormula>
    </tableColumn>
    <tableColumn id="43" xr3:uid="{AFDDDA4F-428A-4A38-B71F-E5A1D30E1360}" name="GTWT_MERCHANT_NUMBER" dataDxfId="34">
      <calculatedColumnFormula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calculatedColumnFormula>
    </tableColumn>
    <tableColumn id="44" xr3:uid="{B74068CE-2EA0-414F-83B7-1551A767617B}" name="MOV_CREATION_DATE_CLEAN" dataDxfId="33">
      <calculatedColumnFormula>DATE(LEFT(F2,4),VALUE(MID(F2,6,2)),VALUE(MID(F2,9,2)))</calculatedColumnFormula>
    </tableColumn>
    <tableColumn id="45" xr3:uid="{54E329C7-C171-4F03-A484-B3EFC3D04E0B}" name="MOV_CREATION_DATE" dataDxfId="32">
      <calculatedColumnFormula>+Tab_Prueba_norm[[#This Row],[MOV_CREATION_DATE_CLEAN]]+1</calculatedColumnFormula>
    </tableColumn>
    <tableColumn id="46" xr3:uid="{7550F53E-59FC-4A61-9398-1AFE02FDB315}" name="TIPO_COMERCIO" dataDxfId="31">
      <calculatedColumnFormula>VLOOKUP(Tab_Prueba_norm[GTWT_MERCHANT_NUMBER],Comercios_raw!$A:$B,2,FALSE)</calculatedColumnFormula>
    </tableColumn>
    <tableColumn id="48" xr3:uid="{01C26445-464C-44A9-8B8E-B0ECDF13248A}" name="INCLUIR_CONCILIACION" dataDxfId="30">
      <calculatedColumnFormula>IF(Tab_Prueba_norm[TIPO_COMERCIO]="ESTANDAR","Incluir","Excluir")</calculatedColumnFormula>
    </tableColumn>
    <tableColumn id="49" xr3:uid="{36DE0D8F-D3BA-4A6B-A38C-D3C913AECFD3}" name="CLAVE" dataDxfId="29">
      <calculatedColumnFormula>Tab_Prueba_norm[GTWT_MERCHANT_NUMBER] &amp; "-" &amp; Tab_Prueba_norm[CARD_SIX_FIRST_DIGITS] &amp; "-" &amp; Tab_Prueba_norm[CARD_FOUR_LAST_DIGITS] &amp; "-" &amp; TEXT(Tab_Prueba_norm[MOV_CREATION_DATE],"ddmmyyyy") &amp; "-" &amp; TEXT(Tab_Prueba_norm[MOV_AMOUNT],"0.00")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ECD9A9-F8FF-4972-A430-A2CC2C3FBCE5}" name="Tbl_Report_FX_raw" displayName="Tbl_Report_FX_raw" ref="A1:Z101" tableType="queryTable" totalsRowShown="0">
  <autoFilter ref="A1:Z101" xr:uid="{18ECD9A9-F8FF-4972-A430-A2CC2C3FBCE5}"/>
  <tableColumns count="26">
    <tableColumn id="1" xr3:uid="{80DC5B7A-1CA1-4A82-B930-619292731413}" uniqueName="1" name="ID" queryTableFieldId="1"/>
    <tableColumn id="2" xr3:uid="{F6FAA279-4EB0-4D98-970A-4BC1C16A2DB5}" uniqueName="2" name="EMPRESA" queryTableFieldId="2"/>
    <tableColumn id="3" xr3:uid="{FD1A245F-383E-4375-AF8B-FFC4183AD016}" uniqueName="3" name="FPRES" queryTableFieldId="3"/>
    <tableColumn id="4" xr3:uid="{9B6F1BBB-3B94-4CA2-AB7A-619929211F92}" uniqueName="4" name="TIPO_REG" queryTableFieldId="4"/>
    <tableColumn id="5" xr3:uid="{CA919385-C206-4EDF-912E-8134C11F266D}" uniqueName="5" name="NUM_COM" queryTableFieldId="5"/>
    <tableColumn id="6" xr3:uid="{D422C6C4-FC85-4BFB-9160-8648B2A69112}" uniqueName="6" name="COD_OP" queryTableFieldId="6" dataDxfId="28"/>
    <tableColumn id="7" xr3:uid="{6014BD0B-EFF2-4BAB-BDC4-D439535B3806}" uniqueName="7" name="TIPO_APLIC" queryTableFieldId="7" dataDxfId="27"/>
    <tableColumn id="8" xr3:uid="{EDF004C8-256D-46AE-82BF-FCC229375FE7}" uniqueName="8" name="LOTE" queryTableFieldId="8"/>
    <tableColumn id="9" xr3:uid="{62639C65-99D5-45BD-87A6-97B922E5011D}" uniqueName="9" name="COD_BCO" queryTableFieldId="9"/>
    <tableColumn id="10" xr3:uid="{0DAC8577-B866-417B-8815-7F68FAEF8992}" uniqueName="10" name="COD_CASA" queryTableFieldId="10"/>
    <tableColumn id="11" xr3:uid="{F5AF4F30-66A7-4E84-9522-99F4D7C14B4A}" uniqueName="11" name="BCO_EST" queryTableFieldId="11"/>
    <tableColumn id="12" xr3:uid="{4ED7F4FC-7466-43F1-8682-06BB3B562C31}" uniqueName="12" name="CASA_EST" queryTableFieldId="12"/>
    <tableColumn id="13" xr3:uid="{D00C0BEE-FF29-4A5B-A54B-997C022CD6FC}" uniqueName="13" name="NUM_TAR" queryTableFieldId="13" dataDxfId="26"/>
    <tableColumn id="14" xr3:uid="{70FB59CD-3CFE-4073-8348-E6D73872470F}" uniqueName="14" name="FORIG_COMPRA" queryTableFieldId="14"/>
    <tableColumn id="15" xr3:uid="{35F51AEC-D416-45FE-9449-D87F2395F946}" uniqueName="15" name="IMPORTE" queryTableFieldId="15"/>
    <tableColumn id="16" xr3:uid="{7B3CB6D3-B79D-4589-8438-7EADF8A8666E}" uniqueName="16" name="SIGNO" queryTableFieldId="16" dataDxfId="25"/>
    <tableColumn id="17" xr3:uid="{E73CEA0A-56C0-4D93-BBB0-189375BDF052}" uniqueName="17" name="NUM_AUT" queryTableFieldId="17"/>
    <tableColumn id="18" xr3:uid="{38BC4D4A-CE94-4E1C-AEC1-ECD9927197E7}" uniqueName="18" name="NRO_LIQ" queryTableFieldId="18"/>
    <tableColumn id="19" xr3:uid="{82D62CD9-2776-4366-A2D7-6BA91A8F1237}" uniqueName="19" name="PORCDTO_ARANCEL" queryTableFieldId="19"/>
    <tableColumn id="20" xr3:uid="{2997DEA4-E988-4251-BB28-C01F90CEC7BE}" uniqueName="20" name="ARANCEL" queryTableFieldId="20"/>
    <tableColumn id="21" xr3:uid="{3B61A29E-ECA1-47BB-B8FE-664CFC388F3B}" uniqueName="21" name="SIGNO_ARANCEL" queryTableFieldId="21" dataDxfId="24"/>
    <tableColumn id="22" xr3:uid="{C92397B5-2F4E-491D-BAC6-AF09D4322EC3}" uniqueName="22" name="TNA" queryTableFieldId="22"/>
    <tableColumn id="23" xr3:uid="{8EC589F2-B63E-4509-A277-5E07F1B2D586}" uniqueName="23" name="COSTO_FIN" queryTableFieldId="23"/>
    <tableColumn id="24" xr3:uid="{F26E07E1-E251-43C4-BB50-97079E9B5043}" uniqueName="24" name="SIGNO_CF" queryTableFieldId="24" dataDxfId="23"/>
    <tableColumn id="25" xr3:uid="{0B79AFB1-D40D-4BC6-AEF6-9D3705468D41}" uniqueName="25" name="LIBRE" queryTableFieldId="25" dataDxfId="22"/>
    <tableColumn id="26" xr3:uid="{727B6BA2-7B9C-4C44-9EC9-F274C058A69D}" uniqueName="26" name="NUM_EST" queryTableFieldId="2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166676-8E8D-4FF2-903D-BACA84B74D37}" name="Tab_Report_norm" displayName="Tab_Report_norm" ref="A1:AC101" totalsRowShown="0">
  <autoFilter ref="A1:AC101" xr:uid="{2C166676-8E8D-4FF2-903D-BACA84B74D37}"/>
  <tableColumns count="29">
    <tableColumn id="1" xr3:uid="{F641109F-DCB3-473E-A3E9-32C74C9AEB16}" name="ID"/>
    <tableColumn id="2" xr3:uid="{7E58437A-4F31-4D42-B62E-472185609200}" name="EMPRESA"/>
    <tableColumn id="3" xr3:uid="{5C7F43E6-9820-4028-A38A-4ADF03BAD9D1}" name="FPRES"/>
    <tableColumn id="4" xr3:uid="{24497631-3E53-4F75-AEBE-3370EB4BCEC4}" name="TIPO_REG"/>
    <tableColumn id="5" xr3:uid="{2C8A1800-1E2F-41F8-BF39-DA6332238005}" name="NUM_COM"/>
    <tableColumn id="6" xr3:uid="{D1F42B5C-5648-4B5E-AAE3-C867464B940F}" name="COD_OP" dataDxfId="21"/>
    <tableColumn id="7" xr3:uid="{6676C252-478F-4362-85BD-E36405F66B55}" name="TIPO_APLIC" dataDxfId="20"/>
    <tableColumn id="8" xr3:uid="{38680D61-1825-42B8-A671-EBE1EFAAD499}" name="LOTE"/>
    <tableColumn id="9" xr3:uid="{DB78511B-5599-46EC-92DE-AAFE1040CF94}" name="COD_BCO"/>
    <tableColumn id="10" xr3:uid="{C4CD1B18-44E5-4521-830A-643A6B70B96B}" name="COD_CASA"/>
    <tableColumn id="11" xr3:uid="{8709EE91-7F4D-4AF6-9DA5-72B9B2DE533A}" name="BCO_EST"/>
    <tableColumn id="12" xr3:uid="{D2377082-5F08-4C65-AE20-291A51F1BD14}" name="CASA_EST"/>
    <tableColumn id="13" xr3:uid="{A20439C1-567C-42FC-BB1E-2420509ED98C}" name="NUM_TAR" dataDxfId="19"/>
    <tableColumn id="14" xr3:uid="{DBCE0082-D1EC-4120-993E-1035F65A35D1}" name="FORIG_COMPRA"/>
    <tableColumn id="15" xr3:uid="{F68FBCCF-716B-4904-B645-441BDD6B8461}" name="IMPORTE"/>
    <tableColumn id="16" xr3:uid="{A99671F0-D5B3-42A8-87F6-93381511E2AF}" name="SIGNO" dataDxfId="18"/>
    <tableColumn id="17" xr3:uid="{01456176-77F2-49DB-8339-980162E20AAA}" name="NUM_AUT"/>
    <tableColumn id="18" xr3:uid="{11DCC455-3654-4B79-A891-A98BEC80A6D0}" name="NRO_LIQ"/>
    <tableColumn id="19" xr3:uid="{4EAA2E24-3418-4E70-8D09-1BDBC978CECD}" name="PORCDTO_ARANCEL"/>
    <tableColumn id="20" xr3:uid="{F22D1650-76ED-4296-AE19-380269E07397}" name="ARANCEL"/>
    <tableColumn id="21" xr3:uid="{5770F95F-C177-4E4C-A31C-C031F05A3BA2}" name="SIGNO_ARANCEL" dataDxfId="17"/>
    <tableColumn id="22" xr3:uid="{5A7C5FEC-F3A3-4CED-9D23-521C51D1CE1C}" name="TNA"/>
    <tableColumn id="23" xr3:uid="{D78AEE64-CA42-469C-9FF0-B6871A1CF827}" name="COSTO_FIN"/>
    <tableColumn id="24" xr3:uid="{B01E22BC-7749-4AF2-8D2B-0306D46A07D4}" name="SIGNO_CF" dataDxfId="16"/>
    <tableColumn id="25" xr3:uid="{06C200DC-F292-4AC4-BE73-2B38A4589DD4}" name="LIBRE" dataDxfId="15"/>
    <tableColumn id="26" xr3:uid="{CAAB5D62-6056-49EF-9ED5-3CD8DC2409D2}" name="NUM_EST"/>
    <tableColumn id="27" xr3:uid="{F206CB4B-E61E-4B8E-80B7-B7BE83A6339A}" name="LIQ_6_TARJETA">
      <calculatedColumnFormula>LEFT(Tab_Report_norm[NUM_TAR],6)</calculatedColumnFormula>
    </tableColumn>
    <tableColumn id="28" xr3:uid="{B6E790E0-5A27-45A9-9375-DE4E3D56F951}" name="LIQ_4_TARJETA">
      <calculatedColumnFormula>RIGHT(Tab_Report_norm[NUM_TAR],4)</calculatedColumnFormula>
    </tableColumn>
    <tableColumn id="29" xr3:uid="{5F7984F6-06C2-4699-90E4-1F1B922B035C}" name="CLAVE_CONCILIACION" dataDxfId="14">
      <calculatedColumnFormula>Tab_Report_norm[NUM_EST] &amp; "-" &amp; Tab_Report_norm[LIQ_6_TARJETA] &amp; "-" &amp; Tab_Report_norm[LIQ_4_TARJETA] &amp; "-" &amp; TEXT(Tab_Report_norm[FORIG_COMPRA],"ddmmyyyy") &amp; "-" &amp; TEXT(Tab_Report_norm[IMPORTE],"0.00")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7DC40E-46AB-4C62-9A93-23960469B96B}" name="tbl_Comercios_raw" displayName="tbl_Comercios_raw" ref="A1:B673" tableType="queryTable" totalsRowShown="0">
  <autoFilter ref="A1:B673" xr:uid="{727DC40E-46AB-4C62-9A93-23960469B96B}"/>
  <tableColumns count="2">
    <tableColumn id="1" xr3:uid="{62B1D7CA-D959-4FC1-877B-B8F5DC3D913F}" uniqueName="1" name="Comercios" queryTableFieldId="1"/>
    <tableColumn id="2" xr3:uid="{696E1617-FDAF-43C8-8763-DAF66A04DDD2}" uniqueName="2" name="Comercios_TYPE" queryTableFieldId="2" dataDxf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A153202-2BF9-49FC-B77A-A719E7E857C0}" name="Conciliacion_raw" displayName="Conciliacion_raw" ref="A1:H101" tableType="queryTable" totalsRowShown="0">
  <autoFilter ref="A1:H101" xr:uid="{DA153202-2BF9-49FC-B77A-A719E7E857C0}"/>
  <tableColumns count="8">
    <tableColumn id="1" xr3:uid="{21679C76-3941-4B8E-9605-1394750247A3}" uniqueName="1" name="CARD_FOUR_LAST_DIGITS" queryTableFieldId="1" dataDxfId="12"/>
    <tableColumn id="2" xr3:uid="{FDB25E3B-077F-4AAC-9B54-A12C13B7E27B}" uniqueName="2" name="CARD_SIX_FIRST_DIGITS" queryTableFieldId="2" dataDxfId="11"/>
    <tableColumn id="3" xr3:uid="{9A2BAF1D-6E25-45E1-B3C6-3FC7C982B187}" uniqueName="3" name="MOV_AMOUNT" queryTableFieldId="3" dataDxfId="10"/>
    <tableColumn id="4" xr3:uid="{71DECC7C-1701-4CBE-B0A9-07F90B9FC369}" uniqueName="4" name="GTWT_MERCHANT_NUMBER" queryTableFieldId="4" dataDxfId="9"/>
    <tableColumn id="5" xr3:uid="{9A52F9B3-2146-414B-A438-59BA6D595D03}" uniqueName="5" name="MOV_CREATION_DATE" queryTableFieldId="5" dataDxfId="8"/>
    <tableColumn id="6" xr3:uid="{84CF9262-9035-47E4-B809-D389E8056E1D}" uniqueName="6" name="INCLUIR_CONCILIACION" queryTableFieldId="6" dataDxfId="7"/>
    <tableColumn id="12" xr3:uid="{B76BFC4D-C38D-420F-A8D9-9519F564ECF6}" uniqueName="12" name="CLAVE_CONCILIACION" queryTableFieldId="12" dataDxfId="6">
      <calculatedColumnFormula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calculatedColumnFormula>
    </tableColumn>
    <tableColumn id="13" xr3:uid="{3C685EA1-B904-4F3F-BE3D-074985203201}" uniqueName="13" name="ESTADO_CONCILIACION" queryTableFieldId="13" dataDxfId="5">
      <calculatedColumnFormula>IF(Conciliacion_raw[CLAVE_CONCILIACION]="NO_CONCILIAR","NO CONCILIAR",
 IFERROR(IF(VLOOKUP(Conciliacion_raw[CLAVE_CONCILIACION],Tab_Report_norm[CLAVE_CONCILIACION],1,FALSE)&gt;0,"CONCILIADO","NO CONCILIADO"),
          "NO CONCILIADO"))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C143-0E2C-45F5-9979-483B5536D1B6}">
  <dimension ref="A1:M54"/>
  <sheetViews>
    <sheetView tabSelected="1" workbookViewId="0">
      <selection activeCell="I12" sqref="I12"/>
    </sheetView>
  </sheetViews>
  <sheetFormatPr baseColWidth="10" defaultRowHeight="15"/>
  <cols>
    <col min="3" max="3" width="8.7109375" customWidth="1"/>
    <col min="9" max="9" width="12.85546875" customWidth="1"/>
  </cols>
  <sheetData>
    <row r="1" spans="1:13" ht="23.25" customHeight="1">
      <c r="A1" s="15" t="s">
        <v>277</v>
      </c>
    </row>
    <row r="2" spans="1:13" ht="20.25" customHeight="1">
      <c r="A2" t="s">
        <v>278</v>
      </c>
    </row>
    <row r="3" spans="1:13">
      <c r="A3" s="18" t="s">
        <v>279</v>
      </c>
    </row>
    <row r="4" spans="1:13" ht="15" customHeight="1">
      <c r="A4" s="37" t="s">
        <v>280</v>
      </c>
      <c r="B4" s="37"/>
      <c r="C4" s="37"/>
      <c r="D4" s="37"/>
      <c r="E4" s="37"/>
      <c r="F4" s="37"/>
      <c r="G4" s="37"/>
      <c r="H4" s="37"/>
      <c r="I4" s="37"/>
      <c r="J4" s="21"/>
      <c r="K4" s="21"/>
      <c r="L4" s="21"/>
      <c r="M4" s="21"/>
    </row>
    <row r="5" spans="1:13">
      <c r="A5" s="37"/>
      <c r="B5" s="37"/>
      <c r="C5" s="37"/>
      <c r="D5" s="37"/>
      <c r="E5" s="37"/>
      <c r="F5" s="37"/>
      <c r="G5" s="37"/>
      <c r="H5" s="37"/>
      <c r="I5" s="37"/>
      <c r="J5" s="21"/>
      <c r="K5" s="21"/>
      <c r="L5" s="21"/>
      <c r="M5" s="21"/>
    </row>
    <row r="6" spans="1:13">
      <c r="A6" s="18" t="s">
        <v>281</v>
      </c>
    </row>
    <row r="7" spans="1:13">
      <c r="A7" s="19" t="s">
        <v>282</v>
      </c>
    </row>
    <row r="8" spans="1:13">
      <c r="A8" s="19" t="s">
        <v>283</v>
      </c>
    </row>
    <row r="9" spans="1:13">
      <c r="A9" s="19" t="s">
        <v>284</v>
      </c>
    </row>
    <row r="10" spans="1:13">
      <c r="A10" s="16"/>
    </row>
    <row r="11" spans="1:13">
      <c r="A11" s="18" t="s">
        <v>315</v>
      </c>
      <c r="B11" s="19"/>
    </row>
    <row r="12" spans="1:13">
      <c r="A12" s="19" t="s">
        <v>285</v>
      </c>
    </row>
    <row r="13" spans="1:13">
      <c r="A13" s="20" t="s">
        <v>286</v>
      </c>
    </row>
    <row r="14" spans="1:13">
      <c r="A14" s="20" t="s">
        <v>287</v>
      </c>
    </row>
    <row r="15" spans="1:13">
      <c r="A15" s="20" t="s">
        <v>288</v>
      </c>
    </row>
    <row r="16" spans="1:13">
      <c r="A16" s="20" t="s">
        <v>289</v>
      </c>
    </row>
    <row r="17" spans="1:9">
      <c r="A17" s="38" t="s">
        <v>316</v>
      </c>
      <c r="B17" s="38"/>
      <c r="C17" s="38"/>
      <c r="D17" s="38"/>
      <c r="E17" s="38"/>
      <c r="F17" s="38"/>
      <c r="G17" s="38"/>
      <c r="H17" s="38"/>
      <c r="I17" s="38"/>
    </row>
    <row r="18" spans="1:9">
      <c r="A18" s="38"/>
      <c r="B18" s="38"/>
      <c r="C18" s="38"/>
      <c r="D18" s="38"/>
      <c r="E18" s="38"/>
      <c r="F18" s="38"/>
      <c r="G18" s="38"/>
      <c r="H18" s="38"/>
      <c r="I18" s="38"/>
    </row>
    <row r="19" spans="1:9">
      <c r="A19" s="18" t="s">
        <v>290</v>
      </c>
    </row>
    <row r="21" spans="1:9" ht="23.25" customHeight="1">
      <c r="A21" s="15" t="s">
        <v>291</v>
      </c>
    </row>
    <row r="22" spans="1:9" ht="20.25" customHeight="1">
      <c r="A22" t="s">
        <v>292</v>
      </c>
    </row>
    <row r="23" spans="1:9" ht="30" customHeight="1">
      <c r="A23" s="40" t="s">
        <v>293</v>
      </c>
      <c r="B23" s="41"/>
      <c r="C23" s="42"/>
      <c r="D23" s="27" t="s">
        <v>294</v>
      </c>
      <c r="E23" s="28"/>
    </row>
    <row r="24" spans="1:9" ht="15.75" customHeight="1">
      <c r="A24" s="39" t="s">
        <v>317</v>
      </c>
      <c r="B24" s="29"/>
      <c r="C24" s="30"/>
      <c r="D24" s="39" t="s">
        <v>295</v>
      </c>
      <c r="E24" s="30"/>
    </row>
    <row r="26" spans="1:9">
      <c r="A26" s="17" t="s">
        <v>296</v>
      </c>
    </row>
    <row r="28" spans="1:9" ht="23.25" customHeight="1">
      <c r="A28" s="15" t="s">
        <v>297</v>
      </c>
    </row>
    <row r="29" spans="1:9" ht="20.25" customHeight="1">
      <c r="A29" s="18" t="s">
        <v>298</v>
      </c>
    </row>
    <row r="30" spans="1:9">
      <c r="A30" s="18" t="s">
        <v>299</v>
      </c>
    </row>
    <row r="32" spans="1:9" ht="23.25" customHeight="1">
      <c r="A32" s="15" t="s">
        <v>300</v>
      </c>
    </row>
    <row r="33" spans="1:5" ht="20.25" customHeight="1">
      <c r="A33" t="s">
        <v>301</v>
      </c>
    </row>
    <row r="34" spans="1:5">
      <c r="A34" t="s">
        <v>302</v>
      </c>
    </row>
    <row r="36" spans="1:5">
      <c r="A36" s="27" t="s">
        <v>293</v>
      </c>
      <c r="B36" s="32"/>
      <c r="C36" s="28"/>
      <c r="D36" s="27" t="s">
        <v>303</v>
      </c>
      <c r="E36" s="28"/>
    </row>
    <row r="37" spans="1:5" ht="16.5" customHeight="1">
      <c r="A37" s="33" t="s">
        <v>318</v>
      </c>
      <c r="B37" s="34"/>
      <c r="C37" s="35"/>
      <c r="D37" s="29" t="s">
        <v>89</v>
      </c>
      <c r="E37" s="30"/>
    </row>
    <row r="38" spans="1:5">
      <c r="A38" s="36" t="s">
        <v>319</v>
      </c>
      <c r="B38" s="36"/>
      <c r="C38" s="36"/>
      <c r="D38" s="31" t="s">
        <v>256</v>
      </c>
      <c r="E38" s="31"/>
    </row>
    <row r="39" spans="1:5">
      <c r="A39" s="36" t="s">
        <v>320</v>
      </c>
      <c r="B39" s="36"/>
      <c r="C39" s="36"/>
      <c r="D39" s="31" t="s">
        <v>257</v>
      </c>
      <c r="E39" s="31"/>
    </row>
    <row r="40" spans="1:5">
      <c r="A40" s="36" t="s">
        <v>321</v>
      </c>
      <c r="B40" s="36"/>
      <c r="C40" s="36"/>
      <c r="D40" s="31" t="s">
        <v>77</v>
      </c>
      <c r="E40" s="31"/>
    </row>
    <row r="41" spans="1:5">
      <c r="A41" s="36" t="s">
        <v>322</v>
      </c>
      <c r="B41" s="36"/>
      <c r="C41" s="36"/>
      <c r="D41" s="31" t="s">
        <v>78</v>
      </c>
      <c r="E41" s="31"/>
    </row>
    <row r="43" spans="1:5" ht="23.25" customHeight="1">
      <c r="A43" s="15" t="s">
        <v>304</v>
      </c>
    </row>
    <row r="44" spans="1:5" ht="20.25" customHeight="1">
      <c r="A44" s="16" t="s">
        <v>305</v>
      </c>
    </row>
    <row r="45" spans="1:5">
      <c r="A45" s="16" t="s">
        <v>306</v>
      </c>
    </row>
    <row r="47" spans="1:5">
      <c r="A47" s="22" t="s">
        <v>307</v>
      </c>
      <c r="B47" s="25" t="s">
        <v>308</v>
      </c>
      <c r="C47" s="25"/>
      <c r="D47" s="25" t="s">
        <v>309</v>
      </c>
      <c r="E47" s="25"/>
    </row>
    <row r="48" spans="1:5">
      <c r="A48" s="23">
        <v>1</v>
      </c>
      <c r="B48" s="26" t="s">
        <v>310</v>
      </c>
      <c r="C48" s="26"/>
      <c r="D48" s="26">
        <v>0</v>
      </c>
      <c r="E48" s="26"/>
    </row>
    <row r="49" spans="1:9" ht="15" customHeight="1">
      <c r="A49" s="23">
        <v>2</v>
      </c>
      <c r="B49" s="26" t="s">
        <v>311</v>
      </c>
      <c r="C49" s="26"/>
      <c r="D49" s="26" t="s">
        <v>312</v>
      </c>
      <c r="E49" s="26"/>
    </row>
    <row r="50" spans="1:9" ht="15" customHeight="1">
      <c r="A50" s="23">
        <v>3</v>
      </c>
      <c r="B50" s="26" t="s">
        <v>313</v>
      </c>
      <c r="C50" s="26"/>
      <c r="D50" s="26" t="s">
        <v>314</v>
      </c>
      <c r="E50" s="26"/>
    </row>
    <row r="53" spans="1:9">
      <c r="A53" s="24" t="s">
        <v>323</v>
      </c>
      <c r="B53" s="24"/>
      <c r="C53" s="24"/>
      <c r="D53" s="24"/>
      <c r="E53" s="24"/>
      <c r="F53" s="24"/>
      <c r="G53" s="24"/>
      <c r="H53" s="24"/>
      <c r="I53" s="24"/>
    </row>
    <row r="54" spans="1:9">
      <c r="A54" s="24"/>
      <c r="B54" s="24"/>
      <c r="C54" s="24"/>
      <c r="D54" s="24"/>
      <c r="E54" s="24"/>
      <c r="F54" s="24"/>
      <c r="G54" s="24"/>
      <c r="H54" s="24"/>
      <c r="I54" s="24"/>
    </row>
  </sheetData>
  <mergeCells count="27">
    <mergeCell ref="A4:I5"/>
    <mergeCell ref="A17:I18"/>
    <mergeCell ref="A24:C24"/>
    <mergeCell ref="A23:C23"/>
    <mergeCell ref="D23:E23"/>
    <mergeCell ref="D24:E24"/>
    <mergeCell ref="D41:E41"/>
    <mergeCell ref="A36:C36"/>
    <mergeCell ref="A37:C37"/>
    <mergeCell ref="A38:C38"/>
    <mergeCell ref="A39:C39"/>
    <mergeCell ref="A40:C40"/>
    <mergeCell ref="A41:C41"/>
    <mergeCell ref="D36:E36"/>
    <mergeCell ref="D37:E37"/>
    <mergeCell ref="D38:E38"/>
    <mergeCell ref="D39:E39"/>
    <mergeCell ref="D40:E40"/>
    <mergeCell ref="A53:I54"/>
    <mergeCell ref="B47:C47"/>
    <mergeCell ref="B48:C48"/>
    <mergeCell ref="B49:C49"/>
    <mergeCell ref="B50:C50"/>
    <mergeCell ref="D47:E47"/>
    <mergeCell ref="D48:E48"/>
    <mergeCell ref="D49:E49"/>
    <mergeCell ref="D50:E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9873-84A0-487E-A17C-136F9F9E0B69}">
  <dimension ref="A1:AK101"/>
  <sheetViews>
    <sheetView zoomScale="90" zoomScaleNormal="90" workbookViewId="0">
      <selection activeCell="A101" sqref="A101"/>
    </sheetView>
  </sheetViews>
  <sheetFormatPr baseColWidth="10" defaultRowHeight="15"/>
  <cols>
    <col min="1" max="1" width="26.42578125" bestFit="1" customWidth="1"/>
    <col min="2" max="2" width="18.140625" bestFit="1" customWidth="1"/>
    <col min="3" max="3" width="28.42578125" bestFit="1" customWidth="1"/>
    <col min="4" max="4" width="24.7109375" bestFit="1" customWidth="1"/>
    <col min="5" max="5" width="17.28515625" bestFit="1" customWidth="1"/>
    <col min="6" max="6" width="25.7109375" bestFit="1" customWidth="1"/>
    <col min="7" max="7" width="19.42578125" bestFit="1" customWidth="1"/>
    <col min="8" max="8" width="29.85546875" bestFit="1" customWidth="1"/>
    <col min="9" max="9" width="17.42578125" bestFit="1" customWidth="1"/>
    <col min="10" max="10" width="27.140625" bestFit="1" customWidth="1"/>
    <col min="11" max="11" width="15.7109375" bestFit="1" customWidth="1"/>
    <col min="12" max="12" width="12.140625" bestFit="1" customWidth="1"/>
    <col min="13" max="13" width="18.5703125" bestFit="1" customWidth="1"/>
    <col min="14" max="14" width="30.42578125" bestFit="1" customWidth="1"/>
    <col min="15" max="15" width="18" bestFit="1" customWidth="1"/>
    <col min="16" max="16" width="25.85546875" bestFit="1" customWidth="1"/>
    <col min="17" max="17" width="13.28515625" bestFit="1" customWidth="1"/>
    <col min="18" max="18" width="20" bestFit="1" customWidth="1"/>
    <col min="19" max="19" width="28.85546875" bestFit="1" customWidth="1"/>
    <col min="20" max="20" width="35.140625" bestFit="1" customWidth="1"/>
    <col min="21" max="21" width="16" bestFit="1" customWidth="1"/>
    <col min="22" max="22" width="21.7109375" bestFit="1" customWidth="1"/>
    <col min="23" max="23" width="33.5703125" bestFit="1" customWidth="1"/>
    <col min="24" max="24" width="21.28515625" bestFit="1" customWidth="1"/>
    <col min="25" max="25" width="29.140625" bestFit="1" customWidth="1"/>
    <col min="26" max="26" width="14.28515625" bestFit="1" customWidth="1"/>
    <col min="27" max="27" width="32" bestFit="1" customWidth="1"/>
    <col min="28" max="28" width="38.28515625" bestFit="1" customWidth="1"/>
    <col min="29" max="29" width="23" bestFit="1" customWidth="1"/>
    <col min="30" max="30" width="35" bestFit="1" customWidth="1"/>
    <col min="31" max="31" width="22.5703125" bestFit="1" customWidth="1"/>
    <col min="32" max="32" width="30.42578125" bestFit="1" customWidth="1"/>
    <col min="33" max="33" width="15.5703125" bestFit="1" customWidth="1"/>
    <col min="34" max="34" width="33.28515625" bestFit="1" customWidth="1"/>
    <col min="35" max="35" width="39.7109375" bestFit="1" customWidth="1"/>
    <col min="36" max="36" width="20.5703125" bestFit="1" customWidth="1"/>
    <col min="37" max="37" width="17.140625" bestFit="1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242</v>
      </c>
    </row>
    <row r="2" spans="1:37" hidden="1">
      <c r="A2">
        <v>7978</v>
      </c>
      <c r="B2">
        <v>1</v>
      </c>
      <c r="C2" t="s">
        <v>36</v>
      </c>
      <c r="D2">
        <v>588559</v>
      </c>
      <c r="E2">
        <v>2600</v>
      </c>
      <c r="F2" t="s">
        <v>196</v>
      </c>
      <c r="G2" t="s">
        <v>37</v>
      </c>
      <c r="H2">
        <v>20213636287</v>
      </c>
      <c r="I2" t="s">
        <v>38</v>
      </c>
      <c r="J2" t="s">
        <v>39</v>
      </c>
      <c r="K2" t="s">
        <v>40</v>
      </c>
      <c r="L2" t="s">
        <v>41</v>
      </c>
      <c r="AC2" t="s">
        <v>36</v>
      </c>
      <c r="AD2">
        <v>932099</v>
      </c>
      <c r="AE2">
        <v>87</v>
      </c>
      <c r="AF2">
        <v>34553000008</v>
      </c>
      <c r="AG2">
        <v>32732681657</v>
      </c>
      <c r="AH2">
        <v>33106584</v>
      </c>
      <c r="AI2">
        <v>6059</v>
      </c>
      <c r="AJ2" t="s">
        <v>42</v>
      </c>
    </row>
    <row r="3" spans="1:37" hidden="1">
      <c r="A3">
        <v>7976</v>
      </c>
      <c r="B3">
        <v>1</v>
      </c>
      <c r="C3" t="s">
        <v>36</v>
      </c>
      <c r="D3">
        <v>558766</v>
      </c>
      <c r="E3">
        <v>1709</v>
      </c>
      <c r="F3" t="s">
        <v>197</v>
      </c>
      <c r="G3" t="s">
        <v>37</v>
      </c>
      <c r="H3">
        <v>20340935315</v>
      </c>
      <c r="I3" t="s">
        <v>38</v>
      </c>
      <c r="J3" t="s">
        <v>39</v>
      </c>
      <c r="K3" t="s">
        <v>40</v>
      </c>
      <c r="L3" t="s">
        <v>41</v>
      </c>
      <c r="AC3" t="s">
        <v>36</v>
      </c>
      <c r="AD3">
        <v>711990</v>
      </c>
      <c r="AE3">
        <v>550</v>
      </c>
      <c r="AF3">
        <v>34553000837</v>
      </c>
      <c r="AG3">
        <v>32732673926</v>
      </c>
      <c r="AH3">
        <v>32827909</v>
      </c>
      <c r="AI3">
        <v>5785</v>
      </c>
      <c r="AJ3" t="s">
        <v>42</v>
      </c>
    </row>
    <row r="4" spans="1:37" hidden="1">
      <c r="A4">
        <v>5979</v>
      </c>
      <c r="B4">
        <v>1</v>
      </c>
      <c r="C4" t="s">
        <v>36</v>
      </c>
      <c r="D4">
        <v>569888</v>
      </c>
      <c r="E4">
        <v>500</v>
      </c>
      <c r="F4" t="s">
        <v>198</v>
      </c>
      <c r="G4" t="s">
        <v>37</v>
      </c>
      <c r="H4">
        <v>20201070008</v>
      </c>
      <c r="I4" t="s">
        <v>38</v>
      </c>
      <c r="J4" t="s">
        <v>39</v>
      </c>
      <c r="K4" t="s">
        <v>40</v>
      </c>
      <c r="L4" t="s">
        <v>41</v>
      </c>
      <c r="AC4" t="s">
        <v>36</v>
      </c>
      <c r="AD4">
        <v>957843</v>
      </c>
      <c r="AE4">
        <v>83</v>
      </c>
      <c r="AF4">
        <v>34553003090</v>
      </c>
      <c r="AG4">
        <v>32732674917</v>
      </c>
      <c r="AH4">
        <v>33106584</v>
      </c>
      <c r="AI4">
        <v>6029</v>
      </c>
      <c r="AJ4" t="s">
        <v>42</v>
      </c>
    </row>
    <row r="5" spans="1:37" hidden="1">
      <c r="A5">
        <v>5977</v>
      </c>
      <c r="B5">
        <v>12433</v>
      </c>
      <c r="C5" t="s">
        <v>43</v>
      </c>
      <c r="D5">
        <v>595978</v>
      </c>
      <c r="E5">
        <v>129999</v>
      </c>
      <c r="F5" t="s">
        <v>199</v>
      </c>
      <c r="G5" t="s">
        <v>37</v>
      </c>
      <c r="H5">
        <v>30708808691</v>
      </c>
      <c r="I5" t="s">
        <v>38</v>
      </c>
      <c r="J5" t="s">
        <v>39</v>
      </c>
      <c r="K5" t="s">
        <v>44</v>
      </c>
      <c r="L5" t="s">
        <v>45</v>
      </c>
      <c r="M5" t="s">
        <v>36</v>
      </c>
      <c r="N5">
        <v>86</v>
      </c>
      <c r="O5">
        <v>192</v>
      </c>
      <c r="P5">
        <v>34552998720</v>
      </c>
      <c r="Q5">
        <v>33628408732</v>
      </c>
      <c r="R5">
        <v>48830723</v>
      </c>
      <c r="S5">
        <v>48830723</v>
      </c>
      <c r="T5">
        <v>9920</v>
      </c>
      <c r="U5" t="s">
        <v>42</v>
      </c>
      <c r="V5" t="s">
        <v>36</v>
      </c>
      <c r="W5" t="s">
        <v>243</v>
      </c>
      <c r="X5">
        <v>192</v>
      </c>
      <c r="Y5">
        <v>34552998720</v>
      </c>
      <c r="Z5">
        <v>31633799073</v>
      </c>
      <c r="AA5">
        <v>48830723</v>
      </c>
      <c r="AB5">
        <v>9921</v>
      </c>
      <c r="AK5">
        <v>86</v>
      </c>
    </row>
    <row r="6" spans="1:37" hidden="1">
      <c r="A6">
        <v>7896</v>
      </c>
      <c r="B6">
        <v>316</v>
      </c>
      <c r="C6" t="s">
        <v>46</v>
      </c>
      <c r="D6">
        <v>579555</v>
      </c>
      <c r="E6">
        <v>4410</v>
      </c>
      <c r="F6" t="s">
        <v>200</v>
      </c>
      <c r="G6" t="s">
        <v>37</v>
      </c>
      <c r="H6">
        <v>27421152492</v>
      </c>
      <c r="I6" t="s">
        <v>38</v>
      </c>
      <c r="J6" t="s">
        <v>39</v>
      </c>
      <c r="K6" t="s">
        <v>44</v>
      </c>
      <c r="L6" t="s">
        <v>45</v>
      </c>
      <c r="AC6" t="s">
        <v>36</v>
      </c>
      <c r="AD6">
        <v>86</v>
      </c>
      <c r="AE6">
        <v>339</v>
      </c>
      <c r="AF6">
        <v>34552999594</v>
      </c>
      <c r="AG6">
        <v>32732680164</v>
      </c>
      <c r="AH6">
        <v>40326803</v>
      </c>
      <c r="AI6">
        <v>292</v>
      </c>
      <c r="AJ6" t="s">
        <v>42</v>
      </c>
    </row>
    <row r="7" spans="1:37" hidden="1">
      <c r="A7">
        <v>5988</v>
      </c>
      <c r="B7">
        <v>1</v>
      </c>
      <c r="C7" t="s">
        <v>36</v>
      </c>
      <c r="D7">
        <v>596799</v>
      </c>
      <c r="E7">
        <v>7800</v>
      </c>
      <c r="F7" t="s">
        <v>201</v>
      </c>
      <c r="G7" t="s">
        <v>37</v>
      </c>
      <c r="H7">
        <v>27939355702</v>
      </c>
      <c r="I7" t="s">
        <v>38</v>
      </c>
      <c r="J7" t="s">
        <v>39</v>
      </c>
      <c r="K7" t="s">
        <v>40</v>
      </c>
      <c r="L7" t="s">
        <v>41</v>
      </c>
      <c r="AC7" t="s">
        <v>36</v>
      </c>
      <c r="AD7">
        <v>980115</v>
      </c>
      <c r="AE7">
        <v>726</v>
      </c>
      <c r="AF7">
        <v>34553002046</v>
      </c>
      <c r="AG7">
        <v>32732674885</v>
      </c>
      <c r="AH7">
        <v>37017811</v>
      </c>
      <c r="AI7">
        <v>9999</v>
      </c>
      <c r="AJ7" t="s">
        <v>42</v>
      </c>
    </row>
    <row r="8" spans="1:37" hidden="1">
      <c r="A8">
        <v>9</v>
      </c>
      <c r="B8">
        <v>3</v>
      </c>
      <c r="C8" t="s">
        <v>47</v>
      </c>
      <c r="D8">
        <v>598958</v>
      </c>
      <c r="E8">
        <v>795</v>
      </c>
      <c r="F8" t="s">
        <v>202</v>
      </c>
      <c r="G8" t="s">
        <v>37</v>
      </c>
      <c r="H8">
        <v>30707033149</v>
      </c>
      <c r="I8" t="s">
        <v>38</v>
      </c>
      <c r="J8" t="s">
        <v>39</v>
      </c>
      <c r="K8" t="s">
        <v>48</v>
      </c>
      <c r="L8" t="s">
        <v>41</v>
      </c>
      <c r="AC8" t="s">
        <v>36</v>
      </c>
      <c r="AD8">
        <v>785464</v>
      </c>
      <c r="AE8">
        <v>852</v>
      </c>
      <c r="AF8">
        <v>34552999368</v>
      </c>
      <c r="AG8">
        <v>32732684501</v>
      </c>
      <c r="AH8">
        <v>51410900</v>
      </c>
      <c r="AI8">
        <v>4140</v>
      </c>
      <c r="AJ8" t="s">
        <v>42</v>
      </c>
    </row>
    <row r="9" spans="1:37" hidden="1">
      <c r="A9">
        <v>8866</v>
      </c>
      <c r="B9">
        <v>310</v>
      </c>
      <c r="C9" t="s">
        <v>49</v>
      </c>
      <c r="D9">
        <v>559979</v>
      </c>
      <c r="E9">
        <v>800</v>
      </c>
      <c r="F9" t="s">
        <v>203</v>
      </c>
      <c r="G9" t="s">
        <v>37</v>
      </c>
      <c r="H9">
        <v>20935595461</v>
      </c>
      <c r="I9" t="s">
        <v>38</v>
      </c>
      <c r="J9" t="s">
        <v>50</v>
      </c>
      <c r="K9" t="s">
        <v>44</v>
      </c>
      <c r="L9" t="s">
        <v>45</v>
      </c>
      <c r="M9" t="s">
        <v>36</v>
      </c>
      <c r="N9">
        <v>82</v>
      </c>
      <c r="O9">
        <v>535</v>
      </c>
      <c r="P9">
        <v>34552994441</v>
      </c>
      <c r="Q9">
        <v>33628410098</v>
      </c>
      <c r="R9">
        <v>31681828</v>
      </c>
      <c r="S9">
        <v>31681828</v>
      </c>
      <c r="T9">
        <v>1545</v>
      </c>
      <c r="U9" t="s">
        <v>42</v>
      </c>
      <c r="V9" t="s">
        <v>36</v>
      </c>
      <c r="W9" t="s">
        <v>244</v>
      </c>
      <c r="X9">
        <v>535</v>
      </c>
      <c r="Y9">
        <v>34552994441</v>
      </c>
      <c r="Z9">
        <v>31633799020</v>
      </c>
      <c r="AA9">
        <v>31681828</v>
      </c>
      <c r="AB9">
        <v>1546</v>
      </c>
      <c r="AK9">
        <v>82</v>
      </c>
    </row>
    <row r="10" spans="1:37" hidden="1">
      <c r="A10">
        <v>5998</v>
      </c>
      <c r="B10">
        <v>1</v>
      </c>
      <c r="C10" t="s">
        <v>36</v>
      </c>
      <c r="D10">
        <v>558677</v>
      </c>
      <c r="E10">
        <v>1460</v>
      </c>
      <c r="F10" t="s">
        <v>198</v>
      </c>
      <c r="G10" t="s">
        <v>37</v>
      </c>
      <c r="H10">
        <v>20295922827</v>
      </c>
      <c r="I10" t="s">
        <v>38</v>
      </c>
      <c r="J10" t="s">
        <v>39</v>
      </c>
      <c r="K10" t="s">
        <v>40</v>
      </c>
      <c r="L10" t="s">
        <v>41</v>
      </c>
      <c r="AC10" t="s">
        <v>36</v>
      </c>
      <c r="AD10">
        <v>964476</v>
      </c>
      <c r="AE10">
        <v>549</v>
      </c>
      <c r="AF10">
        <v>34553002635</v>
      </c>
      <c r="AG10">
        <v>32732677275</v>
      </c>
      <c r="AH10">
        <v>32827909</v>
      </c>
      <c r="AI10">
        <v>5227</v>
      </c>
      <c r="AJ10" t="s">
        <v>42</v>
      </c>
    </row>
    <row r="11" spans="1:37" hidden="1">
      <c r="A11">
        <v>8597</v>
      </c>
      <c r="B11">
        <v>1</v>
      </c>
      <c r="C11" t="s">
        <v>36</v>
      </c>
      <c r="D11">
        <v>558765</v>
      </c>
      <c r="E11">
        <v>640</v>
      </c>
      <c r="F11" t="s">
        <v>204</v>
      </c>
      <c r="G11" t="s">
        <v>37</v>
      </c>
      <c r="H11">
        <v>27360874392</v>
      </c>
      <c r="I11" t="s">
        <v>38</v>
      </c>
      <c r="J11" t="s">
        <v>39</v>
      </c>
      <c r="K11" t="s">
        <v>40</v>
      </c>
      <c r="L11" t="s">
        <v>41</v>
      </c>
      <c r="AC11" t="s">
        <v>36</v>
      </c>
      <c r="AD11">
        <v>867174</v>
      </c>
      <c r="AE11">
        <v>550</v>
      </c>
      <c r="AF11">
        <v>34553000858</v>
      </c>
      <c r="AG11">
        <v>32732673930</v>
      </c>
      <c r="AH11">
        <v>32827909</v>
      </c>
      <c r="AI11">
        <v>4818</v>
      </c>
      <c r="AJ11" t="s">
        <v>42</v>
      </c>
    </row>
    <row r="12" spans="1:37" hidden="1">
      <c r="A12">
        <v>7789</v>
      </c>
      <c r="B12">
        <v>1</v>
      </c>
      <c r="C12" t="s">
        <v>36</v>
      </c>
      <c r="D12">
        <v>555979</v>
      </c>
      <c r="E12">
        <v>3450</v>
      </c>
      <c r="F12" t="s">
        <v>205</v>
      </c>
      <c r="G12" t="s">
        <v>37</v>
      </c>
      <c r="H12">
        <v>23375994534</v>
      </c>
      <c r="I12" t="s">
        <v>38</v>
      </c>
      <c r="J12" t="s">
        <v>39</v>
      </c>
      <c r="K12" t="s">
        <v>40</v>
      </c>
      <c r="L12" t="s">
        <v>41</v>
      </c>
      <c r="AC12" t="s">
        <v>36</v>
      </c>
      <c r="AD12">
        <v>182101</v>
      </c>
      <c r="AE12">
        <v>971</v>
      </c>
      <c r="AF12">
        <v>34552999372</v>
      </c>
      <c r="AG12">
        <v>32732684088</v>
      </c>
      <c r="AH12">
        <v>82341942</v>
      </c>
      <c r="AI12">
        <v>1772</v>
      </c>
      <c r="AJ12" t="s">
        <v>42</v>
      </c>
    </row>
    <row r="13" spans="1:37" hidden="1">
      <c r="A13">
        <v>7988</v>
      </c>
      <c r="B13">
        <v>1</v>
      </c>
      <c r="C13" t="s">
        <v>36</v>
      </c>
      <c r="D13">
        <v>588897</v>
      </c>
      <c r="E13">
        <v>1273.2</v>
      </c>
      <c r="F13" t="s">
        <v>203</v>
      </c>
      <c r="G13" t="s">
        <v>37</v>
      </c>
      <c r="H13">
        <v>30708574836</v>
      </c>
      <c r="I13" t="s">
        <v>38</v>
      </c>
      <c r="J13" t="s">
        <v>39</v>
      </c>
      <c r="K13" t="s">
        <v>40</v>
      </c>
      <c r="L13" t="s">
        <v>41</v>
      </c>
      <c r="AC13" t="s">
        <v>36</v>
      </c>
      <c r="AD13">
        <v>996087</v>
      </c>
      <c r="AE13">
        <v>416</v>
      </c>
      <c r="AF13">
        <v>34553003527</v>
      </c>
      <c r="AG13">
        <v>32732680240</v>
      </c>
      <c r="AH13">
        <v>37017811</v>
      </c>
      <c r="AI13">
        <v>2447</v>
      </c>
      <c r="AJ13" t="s">
        <v>42</v>
      </c>
    </row>
    <row r="14" spans="1:37" hidden="1">
      <c r="A14">
        <v>7898</v>
      </c>
      <c r="B14">
        <v>12468</v>
      </c>
      <c r="C14" t="s">
        <v>51</v>
      </c>
      <c r="D14">
        <v>555769</v>
      </c>
      <c r="E14">
        <v>2300</v>
      </c>
      <c r="F14" t="s">
        <v>206</v>
      </c>
      <c r="G14" t="s">
        <v>37</v>
      </c>
      <c r="H14">
        <v>23369369679</v>
      </c>
      <c r="I14" t="s">
        <v>38</v>
      </c>
      <c r="J14" t="s">
        <v>39</v>
      </c>
      <c r="K14" t="s">
        <v>52</v>
      </c>
      <c r="L14" t="s">
        <v>45</v>
      </c>
      <c r="AC14" t="s">
        <v>36</v>
      </c>
      <c r="AD14">
        <v>266386</v>
      </c>
      <c r="AE14">
        <v>416</v>
      </c>
      <c r="AF14">
        <v>34553001551</v>
      </c>
      <c r="AG14">
        <v>32732673894</v>
      </c>
      <c r="AH14">
        <v>47838149</v>
      </c>
      <c r="AI14">
        <v>4202</v>
      </c>
      <c r="AJ14" t="s">
        <v>42</v>
      </c>
    </row>
    <row r="15" spans="1:37" hidden="1">
      <c r="A15">
        <v>8985</v>
      </c>
      <c r="B15">
        <v>1</v>
      </c>
      <c r="C15" t="s">
        <v>36</v>
      </c>
      <c r="D15">
        <v>558677</v>
      </c>
      <c r="E15">
        <v>800</v>
      </c>
      <c r="F15" t="s">
        <v>207</v>
      </c>
      <c r="G15" t="s">
        <v>37</v>
      </c>
      <c r="H15">
        <v>20172071393</v>
      </c>
      <c r="I15" t="s">
        <v>38</v>
      </c>
      <c r="J15" t="s">
        <v>39</v>
      </c>
      <c r="K15" t="s">
        <v>40</v>
      </c>
      <c r="L15" t="s">
        <v>41</v>
      </c>
      <c r="AC15" t="s">
        <v>36</v>
      </c>
      <c r="AD15">
        <v>961388</v>
      </c>
      <c r="AE15">
        <v>967</v>
      </c>
      <c r="AF15">
        <v>34553003104</v>
      </c>
      <c r="AG15">
        <v>32732681660</v>
      </c>
      <c r="AH15">
        <v>82341942</v>
      </c>
      <c r="AI15">
        <v>5608</v>
      </c>
      <c r="AJ15" t="s">
        <v>42</v>
      </c>
    </row>
    <row r="16" spans="1:37" hidden="1">
      <c r="A16">
        <v>6877</v>
      </c>
      <c r="B16">
        <v>1</v>
      </c>
      <c r="C16" t="s">
        <v>36</v>
      </c>
      <c r="D16">
        <v>577956</v>
      </c>
      <c r="E16">
        <v>1290</v>
      </c>
      <c r="F16" t="s">
        <v>208</v>
      </c>
      <c r="G16" t="s">
        <v>37</v>
      </c>
      <c r="H16">
        <v>30716527820</v>
      </c>
      <c r="I16" t="s">
        <v>38</v>
      </c>
      <c r="J16" t="s">
        <v>39</v>
      </c>
      <c r="K16" t="s">
        <v>40</v>
      </c>
      <c r="L16" t="s">
        <v>41</v>
      </c>
      <c r="AC16" t="s">
        <v>36</v>
      </c>
      <c r="AD16">
        <v>162753</v>
      </c>
      <c r="AE16">
        <v>116</v>
      </c>
      <c r="AF16">
        <v>34552999826</v>
      </c>
      <c r="AG16">
        <v>32732687477</v>
      </c>
      <c r="AH16">
        <v>37017811</v>
      </c>
      <c r="AI16">
        <v>1815</v>
      </c>
      <c r="AJ16" t="s">
        <v>42</v>
      </c>
    </row>
    <row r="17" spans="1:37" hidden="1">
      <c r="A17">
        <v>69</v>
      </c>
      <c r="B17">
        <v>3</v>
      </c>
      <c r="C17" t="s">
        <v>47</v>
      </c>
      <c r="D17">
        <v>588779</v>
      </c>
      <c r="E17">
        <v>883.84</v>
      </c>
      <c r="F17" t="s">
        <v>209</v>
      </c>
      <c r="G17" t="s">
        <v>37</v>
      </c>
      <c r="H17">
        <v>30659863789</v>
      </c>
      <c r="I17" t="s">
        <v>38</v>
      </c>
      <c r="J17" t="s">
        <v>39</v>
      </c>
      <c r="K17" t="s">
        <v>48</v>
      </c>
      <c r="L17" t="s">
        <v>41</v>
      </c>
      <c r="AC17" t="s">
        <v>36</v>
      </c>
      <c r="AD17">
        <v>989771</v>
      </c>
      <c r="AE17">
        <v>894</v>
      </c>
      <c r="AF17">
        <v>34552999592</v>
      </c>
      <c r="AG17">
        <v>32732687934</v>
      </c>
      <c r="AH17">
        <v>82336652</v>
      </c>
      <c r="AI17">
        <v>3071</v>
      </c>
      <c r="AJ17" t="s">
        <v>42</v>
      </c>
    </row>
    <row r="18" spans="1:37" hidden="1">
      <c r="A18">
        <v>6986</v>
      </c>
      <c r="B18">
        <v>1</v>
      </c>
      <c r="C18" t="s">
        <v>36</v>
      </c>
      <c r="D18">
        <v>558766</v>
      </c>
      <c r="E18">
        <v>640</v>
      </c>
      <c r="F18" t="s">
        <v>209</v>
      </c>
      <c r="G18" t="s">
        <v>37</v>
      </c>
      <c r="H18">
        <v>20302366633</v>
      </c>
      <c r="I18" t="s">
        <v>38</v>
      </c>
      <c r="J18" t="s">
        <v>39</v>
      </c>
      <c r="K18" t="s">
        <v>40</v>
      </c>
      <c r="L18" t="s">
        <v>41</v>
      </c>
      <c r="AC18" t="s">
        <v>36</v>
      </c>
      <c r="AD18">
        <v>31006</v>
      </c>
      <c r="AE18">
        <v>226</v>
      </c>
      <c r="AF18">
        <v>34552998730</v>
      </c>
      <c r="AG18">
        <v>32732687446</v>
      </c>
      <c r="AH18">
        <v>32827909</v>
      </c>
      <c r="AI18">
        <v>2207</v>
      </c>
      <c r="AJ18" t="s">
        <v>42</v>
      </c>
    </row>
    <row r="19" spans="1:37" hidden="1">
      <c r="A19">
        <v>9976</v>
      </c>
      <c r="B19">
        <v>1</v>
      </c>
      <c r="C19" t="s">
        <v>36</v>
      </c>
      <c r="D19">
        <v>558766</v>
      </c>
      <c r="E19">
        <v>2460</v>
      </c>
      <c r="F19" t="s">
        <v>210</v>
      </c>
      <c r="G19" t="s">
        <v>37</v>
      </c>
      <c r="H19">
        <v>27374926832</v>
      </c>
      <c r="I19" t="s">
        <v>38</v>
      </c>
      <c r="J19" t="s">
        <v>39</v>
      </c>
      <c r="K19" t="s">
        <v>40</v>
      </c>
      <c r="L19" t="s">
        <v>41</v>
      </c>
      <c r="AC19" t="s">
        <v>36</v>
      </c>
      <c r="AD19">
        <v>180255</v>
      </c>
      <c r="AE19">
        <v>962</v>
      </c>
      <c r="AF19">
        <v>34553001367</v>
      </c>
      <c r="AG19">
        <v>32732684536</v>
      </c>
      <c r="AH19">
        <v>82341942</v>
      </c>
      <c r="AI19">
        <v>1232</v>
      </c>
      <c r="AJ19" t="s">
        <v>42</v>
      </c>
    </row>
    <row r="20" spans="1:37" hidden="1">
      <c r="A20">
        <v>6978</v>
      </c>
      <c r="B20">
        <v>1</v>
      </c>
      <c r="C20" t="s">
        <v>36</v>
      </c>
      <c r="D20">
        <v>558758</v>
      </c>
      <c r="E20">
        <v>4555.25</v>
      </c>
      <c r="F20" t="s">
        <v>211</v>
      </c>
      <c r="G20" t="s">
        <v>37</v>
      </c>
      <c r="H20">
        <v>30659863789</v>
      </c>
      <c r="I20" t="s">
        <v>38</v>
      </c>
      <c r="J20" t="s">
        <v>39</v>
      </c>
      <c r="K20" t="s">
        <v>40</v>
      </c>
      <c r="L20" t="s">
        <v>41</v>
      </c>
      <c r="AC20" t="s">
        <v>36</v>
      </c>
      <c r="AD20">
        <v>389740</v>
      </c>
      <c r="AE20">
        <v>315</v>
      </c>
      <c r="AF20">
        <v>34553002277</v>
      </c>
      <c r="AG20">
        <v>32732674920</v>
      </c>
      <c r="AH20">
        <v>37017811</v>
      </c>
      <c r="AI20">
        <v>2632</v>
      </c>
      <c r="AJ20" t="s">
        <v>42</v>
      </c>
    </row>
    <row r="21" spans="1:37" hidden="1">
      <c r="A21">
        <v>6759</v>
      </c>
      <c r="B21">
        <v>1</v>
      </c>
      <c r="C21" t="s">
        <v>36</v>
      </c>
      <c r="D21">
        <v>558765</v>
      </c>
      <c r="E21">
        <v>430</v>
      </c>
      <c r="F21" t="s">
        <v>207</v>
      </c>
      <c r="G21" t="s">
        <v>37</v>
      </c>
      <c r="H21">
        <v>20080115890</v>
      </c>
      <c r="I21" t="s">
        <v>38</v>
      </c>
      <c r="J21" t="s">
        <v>39</v>
      </c>
      <c r="K21" t="s">
        <v>40</v>
      </c>
      <c r="L21" t="s">
        <v>41</v>
      </c>
      <c r="AC21" t="s">
        <v>36</v>
      </c>
      <c r="AD21">
        <v>911686</v>
      </c>
      <c r="AE21">
        <v>969</v>
      </c>
      <c r="AF21">
        <v>34553000381</v>
      </c>
      <c r="AG21">
        <v>32732677277</v>
      </c>
      <c r="AH21">
        <v>82341942</v>
      </c>
      <c r="AI21">
        <v>3446</v>
      </c>
      <c r="AJ21" t="s">
        <v>42</v>
      </c>
    </row>
    <row r="22" spans="1:37" hidden="1">
      <c r="A22">
        <v>5957</v>
      </c>
      <c r="B22">
        <v>1044</v>
      </c>
      <c r="C22" t="s">
        <v>53</v>
      </c>
      <c r="D22">
        <v>555859</v>
      </c>
      <c r="E22">
        <v>8750</v>
      </c>
      <c r="F22" t="s">
        <v>211</v>
      </c>
      <c r="G22" t="s">
        <v>37</v>
      </c>
      <c r="H22">
        <v>20320470103</v>
      </c>
      <c r="I22" t="s">
        <v>38</v>
      </c>
      <c r="J22" t="s">
        <v>50</v>
      </c>
      <c r="K22" t="s">
        <v>44</v>
      </c>
      <c r="L22" t="s">
        <v>45</v>
      </c>
      <c r="M22" t="s">
        <v>36</v>
      </c>
      <c r="N22">
        <v>81</v>
      </c>
      <c r="O22">
        <v>249</v>
      </c>
      <c r="P22">
        <v>34552994451</v>
      </c>
      <c r="Q22">
        <v>33628407288</v>
      </c>
      <c r="R22">
        <v>33073313</v>
      </c>
      <c r="S22">
        <v>33073313</v>
      </c>
      <c r="T22">
        <v>5838</v>
      </c>
      <c r="U22" t="s">
        <v>42</v>
      </c>
      <c r="V22" t="s">
        <v>36</v>
      </c>
      <c r="W22" t="s">
        <v>245</v>
      </c>
      <c r="X22">
        <v>249</v>
      </c>
      <c r="Y22">
        <v>34552994451</v>
      </c>
      <c r="Z22">
        <v>31633797755</v>
      </c>
      <c r="AA22">
        <v>33073313</v>
      </c>
      <c r="AB22">
        <v>5839</v>
      </c>
      <c r="AK22">
        <v>81</v>
      </c>
    </row>
    <row r="23" spans="1:37" hidden="1">
      <c r="A23">
        <v>6777</v>
      </c>
      <c r="B23">
        <v>3</v>
      </c>
      <c r="C23" t="s">
        <v>47</v>
      </c>
      <c r="D23">
        <v>598986</v>
      </c>
      <c r="E23">
        <v>200</v>
      </c>
      <c r="F23" t="s">
        <v>212</v>
      </c>
      <c r="G23" t="s">
        <v>37</v>
      </c>
      <c r="H23">
        <v>27321177897</v>
      </c>
      <c r="I23" t="s">
        <v>38</v>
      </c>
      <c r="J23" t="s">
        <v>39</v>
      </c>
      <c r="K23" t="s">
        <v>48</v>
      </c>
      <c r="L23" t="s">
        <v>41</v>
      </c>
      <c r="AC23" t="s">
        <v>36</v>
      </c>
      <c r="AD23">
        <v>184718</v>
      </c>
      <c r="AE23">
        <v>876</v>
      </c>
      <c r="AF23">
        <v>34552999827</v>
      </c>
      <c r="AG23">
        <v>32732677252</v>
      </c>
      <c r="AH23">
        <v>45725041</v>
      </c>
      <c r="AI23">
        <v>2221</v>
      </c>
      <c r="AJ23" t="s">
        <v>42</v>
      </c>
    </row>
    <row r="24" spans="1:37" hidden="1">
      <c r="A24">
        <v>9865</v>
      </c>
      <c r="B24">
        <v>1</v>
      </c>
      <c r="C24" t="s">
        <v>36</v>
      </c>
      <c r="D24">
        <v>558769</v>
      </c>
      <c r="E24">
        <v>250</v>
      </c>
      <c r="F24" t="s">
        <v>210</v>
      </c>
      <c r="G24" t="s">
        <v>37</v>
      </c>
      <c r="H24">
        <v>20241248322</v>
      </c>
      <c r="I24" t="s">
        <v>38</v>
      </c>
      <c r="J24" t="s">
        <v>39</v>
      </c>
      <c r="K24" t="s">
        <v>40</v>
      </c>
      <c r="L24" t="s">
        <v>41</v>
      </c>
      <c r="AC24" t="s">
        <v>36</v>
      </c>
      <c r="AD24">
        <v>959270</v>
      </c>
      <c r="AE24">
        <v>549</v>
      </c>
      <c r="AF24">
        <v>34553000878</v>
      </c>
      <c r="AG24">
        <v>32732683144</v>
      </c>
      <c r="AH24">
        <v>32827909</v>
      </c>
      <c r="AI24">
        <v>3517</v>
      </c>
      <c r="AJ24" t="s">
        <v>42</v>
      </c>
    </row>
    <row r="25" spans="1:37" hidden="1">
      <c r="A25">
        <v>5896</v>
      </c>
      <c r="B25">
        <v>1</v>
      </c>
      <c r="C25" t="s">
        <v>36</v>
      </c>
      <c r="D25">
        <v>558769</v>
      </c>
      <c r="E25">
        <v>500</v>
      </c>
      <c r="F25" t="s">
        <v>213</v>
      </c>
      <c r="G25" t="s">
        <v>37</v>
      </c>
      <c r="H25">
        <v>30678774495</v>
      </c>
      <c r="I25" t="s">
        <v>38</v>
      </c>
      <c r="J25" t="s">
        <v>39</v>
      </c>
      <c r="K25" t="s">
        <v>40</v>
      </c>
      <c r="L25" t="s">
        <v>41</v>
      </c>
      <c r="AC25" t="s">
        <v>36</v>
      </c>
      <c r="AD25">
        <v>82532</v>
      </c>
      <c r="AE25">
        <v>193</v>
      </c>
      <c r="AF25">
        <v>34552997446</v>
      </c>
      <c r="AG25">
        <v>32732684473</v>
      </c>
      <c r="AH25">
        <v>42290882</v>
      </c>
      <c r="AI25">
        <v>8728</v>
      </c>
      <c r="AJ25" t="s">
        <v>42</v>
      </c>
    </row>
    <row r="26" spans="1:37" hidden="1">
      <c r="A26">
        <v>7976</v>
      </c>
      <c r="B26">
        <v>1</v>
      </c>
      <c r="C26" t="s">
        <v>36</v>
      </c>
      <c r="D26">
        <v>569888</v>
      </c>
      <c r="E26">
        <v>-4298.8900000000003</v>
      </c>
      <c r="F26" t="s">
        <v>214</v>
      </c>
      <c r="G26" t="s">
        <v>54</v>
      </c>
      <c r="H26">
        <v>20334423132</v>
      </c>
      <c r="I26" t="s">
        <v>38</v>
      </c>
      <c r="J26" t="s">
        <v>50</v>
      </c>
      <c r="K26" t="s">
        <v>40</v>
      </c>
      <c r="L26" t="s">
        <v>41</v>
      </c>
      <c r="AC26" t="s">
        <v>36</v>
      </c>
      <c r="AD26">
        <v>944949</v>
      </c>
      <c r="AE26">
        <v>545</v>
      </c>
      <c r="AF26">
        <v>34552714062</v>
      </c>
      <c r="AG26">
        <v>32732488457</v>
      </c>
      <c r="AH26">
        <v>32827909</v>
      </c>
      <c r="AI26">
        <v>481</v>
      </c>
      <c r="AJ26" t="s">
        <v>42</v>
      </c>
    </row>
    <row r="27" spans="1:37" hidden="1">
      <c r="A27">
        <v>7686</v>
      </c>
      <c r="B27">
        <v>1</v>
      </c>
      <c r="C27" t="s">
        <v>36</v>
      </c>
      <c r="D27">
        <v>558766</v>
      </c>
      <c r="E27">
        <v>925</v>
      </c>
      <c r="F27" t="s">
        <v>214</v>
      </c>
      <c r="G27" t="s">
        <v>37</v>
      </c>
      <c r="H27">
        <v>20349443512</v>
      </c>
      <c r="I27" t="s">
        <v>38</v>
      </c>
      <c r="J27" t="s">
        <v>39</v>
      </c>
      <c r="K27" t="s">
        <v>40</v>
      </c>
      <c r="L27" t="s">
        <v>41</v>
      </c>
      <c r="AC27" t="s">
        <v>36</v>
      </c>
      <c r="AD27">
        <v>322821</v>
      </c>
      <c r="AE27">
        <v>550</v>
      </c>
      <c r="AF27">
        <v>34553000689</v>
      </c>
      <c r="AG27">
        <v>32732684094</v>
      </c>
      <c r="AH27">
        <v>32827909</v>
      </c>
      <c r="AI27">
        <v>4817</v>
      </c>
      <c r="AJ27" t="s">
        <v>42</v>
      </c>
    </row>
    <row r="28" spans="1:37" hidden="1">
      <c r="A28">
        <v>6855</v>
      </c>
      <c r="B28">
        <v>326</v>
      </c>
      <c r="C28" t="s">
        <v>55</v>
      </c>
      <c r="D28">
        <v>556668</v>
      </c>
      <c r="E28">
        <v>1750</v>
      </c>
      <c r="F28" t="s">
        <v>215</v>
      </c>
      <c r="G28" t="s">
        <v>37</v>
      </c>
      <c r="H28">
        <v>27244422417</v>
      </c>
      <c r="I28" t="s">
        <v>38</v>
      </c>
      <c r="J28" t="s">
        <v>39</v>
      </c>
      <c r="K28" t="s">
        <v>52</v>
      </c>
      <c r="L28" t="s">
        <v>45</v>
      </c>
      <c r="AC28" t="s">
        <v>36</v>
      </c>
      <c r="AD28">
        <v>652065</v>
      </c>
      <c r="AE28">
        <v>965</v>
      </c>
      <c r="AF28">
        <v>34552998750</v>
      </c>
      <c r="AG28">
        <v>32732673865</v>
      </c>
      <c r="AH28">
        <v>82341959</v>
      </c>
      <c r="AI28">
        <v>2234</v>
      </c>
      <c r="AJ28" t="s">
        <v>42</v>
      </c>
    </row>
    <row r="29" spans="1:37" hidden="1">
      <c r="A29">
        <v>87</v>
      </c>
      <c r="B29">
        <v>1</v>
      </c>
      <c r="C29" t="s">
        <v>36</v>
      </c>
      <c r="D29">
        <v>558765</v>
      </c>
      <c r="E29">
        <v>1920</v>
      </c>
      <c r="F29" t="s">
        <v>216</v>
      </c>
      <c r="G29" t="s">
        <v>37</v>
      </c>
      <c r="H29">
        <v>20271023252</v>
      </c>
      <c r="I29" t="s">
        <v>38</v>
      </c>
      <c r="J29" t="s">
        <v>39</v>
      </c>
      <c r="K29" t="s">
        <v>40</v>
      </c>
      <c r="L29" t="s">
        <v>41</v>
      </c>
      <c r="AC29" t="s">
        <v>36</v>
      </c>
      <c r="AD29">
        <v>422351</v>
      </c>
      <c r="AE29">
        <v>965</v>
      </c>
      <c r="AF29">
        <v>34553001177</v>
      </c>
      <c r="AG29">
        <v>32732687973</v>
      </c>
      <c r="AH29">
        <v>82341942</v>
      </c>
      <c r="AI29">
        <v>5396</v>
      </c>
      <c r="AJ29" t="s">
        <v>42</v>
      </c>
    </row>
    <row r="30" spans="1:37" hidden="1">
      <c r="A30">
        <v>969</v>
      </c>
      <c r="B30">
        <v>1</v>
      </c>
      <c r="C30" t="s">
        <v>36</v>
      </c>
      <c r="D30">
        <v>558777</v>
      </c>
      <c r="E30">
        <v>2988.94</v>
      </c>
      <c r="F30" t="s">
        <v>217</v>
      </c>
      <c r="G30" t="s">
        <v>37</v>
      </c>
      <c r="I30" t="s">
        <v>38</v>
      </c>
      <c r="J30" t="s">
        <v>39</v>
      </c>
      <c r="K30" t="s">
        <v>40</v>
      </c>
      <c r="L30" t="s">
        <v>41</v>
      </c>
      <c r="AC30" t="s">
        <v>36</v>
      </c>
      <c r="AD30">
        <v>495240</v>
      </c>
      <c r="AE30">
        <v>882</v>
      </c>
      <c r="AF30">
        <v>34553000905</v>
      </c>
      <c r="AG30">
        <v>32732674925</v>
      </c>
      <c r="AH30">
        <v>37017811</v>
      </c>
      <c r="AI30">
        <v>3875</v>
      </c>
      <c r="AJ30" t="s">
        <v>42</v>
      </c>
    </row>
    <row r="31" spans="1:37" hidden="1">
      <c r="A31">
        <v>8987</v>
      </c>
      <c r="B31">
        <v>1</v>
      </c>
      <c r="C31" t="s">
        <v>36</v>
      </c>
      <c r="D31">
        <v>558677</v>
      </c>
      <c r="E31">
        <v>1499.99</v>
      </c>
      <c r="F31" t="s">
        <v>210</v>
      </c>
      <c r="G31" t="s">
        <v>37</v>
      </c>
      <c r="H31">
        <v>30569451481</v>
      </c>
      <c r="I31" t="s">
        <v>38</v>
      </c>
      <c r="J31" t="s">
        <v>56</v>
      </c>
      <c r="K31" t="s">
        <v>40</v>
      </c>
      <c r="L31" t="s">
        <v>41</v>
      </c>
      <c r="AC31" t="s">
        <v>36</v>
      </c>
      <c r="AD31">
        <v>967948</v>
      </c>
      <c r="AE31">
        <v>192</v>
      </c>
      <c r="AF31">
        <v>34553001376</v>
      </c>
      <c r="AG31">
        <v>32732681662</v>
      </c>
      <c r="AH31">
        <v>42290882</v>
      </c>
      <c r="AI31">
        <v>8095</v>
      </c>
      <c r="AJ31" t="s">
        <v>42</v>
      </c>
    </row>
    <row r="32" spans="1:37" hidden="1">
      <c r="A32">
        <v>8998</v>
      </c>
      <c r="B32">
        <v>1</v>
      </c>
      <c r="C32" t="s">
        <v>36</v>
      </c>
      <c r="D32">
        <v>558769</v>
      </c>
      <c r="E32">
        <v>1200</v>
      </c>
      <c r="F32" t="s">
        <v>212</v>
      </c>
      <c r="G32" t="s">
        <v>37</v>
      </c>
      <c r="H32">
        <v>27230580494</v>
      </c>
      <c r="I32" t="s">
        <v>38</v>
      </c>
      <c r="J32" t="s">
        <v>39</v>
      </c>
      <c r="K32" t="s">
        <v>40</v>
      </c>
      <c r="L32" t="s">
        <v>41</v>
      </c>
      <c r="AC32" t="s">
        <v>36</v>
      </c>
      <c r="AD32">
        <v>219269</v>
      </c>
      <c r="AE32">
        <v>548</v>
      </c>
      <c r="AF32">
        <v>34553002070</v>
      </c>
      <c r="AG32">
        <v>32732675363</v>
      </c>
      <c r="AH32">
        <v>32827909</v>
      </c>
      <c r="AI32">
        <v>4412</v>
      </c>
      <c r="AJ32" t="s">
        <v>42</v>
      </c>
    </row>
    <row r="33" spans="1:37" hidden="1">
      <c r="A33">
        <v>7865</v>
      </c>
      <c r="B33">
        <v>1</v>
      </c>
      <c r="C33" t="s">
        <v>36</v>
      </c>
      <c r="D33">
        <v>558769</v>
      </c>
      <c r="E33">
        <v>440</v>
      </c>
      <c r="F33" t="s">
        <v>216</v>
      </c>
      <c r="G33" t="s">
        <v>37</v>
      </c>
      <c r="H33">
        <v>33679367779</v>
      </c>
      <c r="I33" t="s">
        <v>38</v>
      </c>
      <c r="J33" t="s">
        <v>39</v>
      </c>
      <c r="K33" t="s">
        <v>40</v>
      </c>
      <c r="L33" t="s">
        <v>41</v>
      </c>
      <c r="AC33" t="s">
        <v>36</v>
      </c>
      <c r="AD33">
        <v>274329</v>
      </c>
      <c r="AE33">
        <v>964</v>
      </c>
      <c r="AF33">
        <v>34553001594</v>
      </c>
      <c r="AG33">
        <v>32732675365</v>
      </c>
      <c r="AH33">
        <v>82341942</v>
      </c>
      <c r="AI33">
        <v>6971</v>
      </c>
      <c r="AJ33" t="s">
        <v>42</v>
      </c>
    </row>
    <row r="34" spans="1:37" hidden="1">
      <c r="A34">
        <v>6998</v>
      </c>
      <c r="B34">
        <v>1</v>
      </c>
      <c r="C34" t="s">
        <v>36</v>
      </c>
      <c r="D34">
        <v>558677</v>
      </c>
      <c r="E34">
        <v>800</v>
      </c>
      <c r="F34" t="s">
        <v>218</v>
      </c>
      <c r="G34" t="s">
        <v>37</v>
      </c>
      <c r="H34">
        <v>27348712603</v>
      </c>
      <c r="I34" t="s">
        <v>38</v>
      </c>
      <c r="J34" t="s">
        <v>39</v>
      </c>
      <c r="K34" t="s">
        <v>40</v>
      </c>
      <c r="L34" t="s">
        <v>41</v>
      </c>
      <c r="AC34" t="s">
        <v>36</v>
      </c>
      <c r="AD34">
        <v>956827</v>
      </c>
      <c r="AE34">
        <v>548</v>
      </c>
      <c r="AF34">
        <v>34552999638</v>
      </c>
      <c r="AG34">
        <v>32732684065</v>
      </c>
      <c r="AH34">
        <v>32827909</v>
      </c>
      <c r="AI34">
        <v>4763</v>
      </c>
      <c r="AJ34" t="s">
        <v>42</v>
      </c>
    </row>
    <row r="35" spans="1:37" hidden="1">
      <c r="A35">
        <v>8757</v>
      </c>
      <c r="B35">
        <v>1</v>
      </c>
      <c r="C35" t="s">
        <v>36</v>
      </c>
      <c r="D35">
        <v>595586</v>
      </c>
      <c r="E35">
        <v>1500</v>
      </c>
      <c r="F35" t="s">
        <v>219</v>
      </c>
      <c r="G35" t="s">
        <v>37</v>
      </c>
      <c r="H35">
        <v>30717000524</v>
      </c>
      <c r="I35" t="s">
        <v>38</v>
      </c>
      <c r="J35" t="s">
        <v>57</v>
      </c>
      <c r="K35" t="s">
        <v>40</v>
      </c>
      <c r="L35" t="s">
        <v>41</v>
      </c>
      <c r="AC35" t="s">
        <v>36</v>
      </c>
      <c r="AD35">
        <v>346390</v>
      </c>
      <c r="AE35">
        <v>727</v>
      </c>
      <c r="AF35">
        <v>34553000416</v>
      </c>
      <c r="AG35">
        <v>32732684539</v>
      </c>
      <c r="AH35">
        <v>37017811</v>
      </c>
      <c r="AI35">
        <v>554</v>
      </c>
      <c r="AJ35" t="s">
        <v>42</v>
      </c>
    </row>
    <row r="36" spans="1:37" hidden="1">
      <c r="A36">
        <v>6685</v>
      </c>
      <c r="B36">
        <v>1</v>
      </c>
      <c r="C36" t="s">
        <v>36</v>
      </c>
      <c r="D36">
        <v>558766</v>
      </c>
      <c r="E36">
        <v>1000</v>
      </c>
      <c r="F36" t="s">
        <v>220</v>
      </c>
      <c r="G36" t="s">
        <v>37</v>
      </c>
      <c r="H36">
        <v>33692983039</v>
      </c>
      <c r="I36" t="s">
        <v>38</v>
      </c>
      <c r="J36" t="s">
        <v>39</v>
      </c>
      <c r="K36" t="s">
        <v>40</v>
      </c>
      <c r="L36" t="s">
        <v>41</v>
      </c>
      <c r="AC36" t="s">
        <v>36</v>
      </c>
      <c r="AD36">
        <v>395864</v>
      </c>
      <c r="AE36">
        <v>969</v>
      </c>
      <c r="AF36">
        <v>34553000212</v>
      </c>
      <c r="AG36">
        <v>32732680210</v>
      </c>
      <c r="AH36">
        <v>82341942</v>
      </c>
      <c r="AI36">
        <v>6363</v>
      </c>
      <c r="AJ36" t="s">
        <v>42</v>
      </c>
    </row>
    <row r="37" spans="1:37" hidden="1">
      <c r="A37">
        <v>58</v>
      </c>
      <c r="B37">
        <v>3</v>
      </c>
      <c r="C37" t="s">
        <v>47</v>
      </c>
      <c r="D37">
        <v>598958</v>
      </c>
      <c r="E37">
        <v>500</v>
      </c>
      <c r="F37" t="s">
        <v>221</v>
      </c>
      <c r="G37" t="s">
        <v>37</v>
      </c>
      <c r="H37">
        <v>20345611313</v>
      </c>
      <c r="I37" t="s">
        <v>38</v>
      </c>
      <c r="J37" t="s">
        <v>39</v>
      </c>
      <c r="K37" t="s">
        <v>48</v>
      </c>
      <c r="L37" t="s">
        <v>41</v>
      </c>
      <c r="AC37" t="s">
        <v>36</v>
      </c>
      <c r="AD37">
        <v>344574</v>
      </c>
      <c r="AE37">
        <v>880</v>
      </c>
      <c r="AF37">
        <v>34552997468</v>
      </c>
      <c r="AG37">
        <v>32732674857</v>
      </c>
      <c r="AH37">
        <v>45725041</v>
      </c>
      <c r="AI37">
        <v>2181</v>
      </c>
      <c r="AJ37" t="s">
        <v>42</v>
      </c>
    </row>
    <row r="38" spans="1:37" hidden="1">
      <c r="A38">
        <v>9677</v>
      </c>
      <c r="B38">
        <v>5</v>
      </c>
      <c r="C38" t="s">
        <v>58</v>
      </c>
      <c r="D38">
        <v>597988</v>
      </c>
      <c r="E38">
        <v>326.36</v>
      </c>
      <c r="F38" t="s">
        <v>219</v>
      </c>
      <c r="G38" t="s">
        <v>37</v>
      </c>
      <c r="H38">
        <v>30715313886</v>
      </c>
      <c r="I38" t="s">
        <v>38</v>
      </c>
      <c r="J38" t="s">
        <v>39</v>
      </c>
      <c r="K38" t="s">
        <v>44</v>
      </c>
      <c r="L38" t="s">
        <v>45</v>
      </c>
      <c r="AC38" t="s">
        <v>36</v>
      </c>
      <c r="AD38">
        <v>777395</v>
      </c>
      <c r="AE38">
        <v>364</v>
      </c>
      <c r="AF38">
        <v>34553002705</v>
      </c>
      <c r="AG38">
        <v>32732680246</v>
      </c>
      <c r="AH38">
        <v>39725643</v>
      </c>
      <c r="AI38">
        <v>1227</v>
      </c>
      <c r="AJ38" t="s">
        <v>42</v>
      </c>
    </row>
    <row r="39" spans="1:37" hidden="1">
      <c r="A39">
        <v>7677</v>
      </c>
      <c r="B39">
        <v>1</v>
      </c>
      <c r="C39" t="s">
        <v>36</v>
      </c>
      <c r="D39">
        <v>595968</v>
      </c>
      <c r="E39">
        <v>2000</v>
      </c>
      <c r="F39" t="s">
        <v>210</v>
      </c>
      <c r="G39" t="s">
        <v>37</v>
      </c>
      <c r="H39">
        <v>30715885596</v>
      </c>
      <c r="I39" t="s">
        <v>38</v>
      </c>
      <c r="J39" t="s">
        <v>39</v>
      </c>
      <c r="K39" t="s">
        <v>40</v>
      </c>
      <c r="L39" t="s">
        <v>41</v>
      </c>
      <c r="AC39" t="s">
        <v>36</v>
      </c>
      <c r="AD39">
        <v>233635</v>
      </c>
      <c r="AE39">
        <v>193</v>
      </c>
      <c r="AF39">
        <v>34553002670</v>
      </c>
      <c r="AG39">
        <v>32732690434</v>
      </c>
      <c r="AH39">
        <v>42290882</v>
      </c>
      <c r="AI39">
        <v>7158</v>
      </c>
      <c r="AJ39" t="s">
        <v>42</v>
      </c>
    </row>
    <row r="40" spans="1:37" hidden="1">
      <c r="A40">
        <v>5967</v>
      </c>
      <c r="B40">
        <v>1</v>
      </c>
      <c r="C40" t="s">
        <v>36</v>
      </c>
      <c r="D40">
        <v>558769</v>
      </c>
      <c r="E40">
        <v>645</v>
      </c>
      <c r="F40" t="s">
        <v>222</v>
      </c>
      <c r="G40" t="s">
        <v>37</v>
      </c>
      <c r="H40">
        <v>30516186670</v>
      </c>
      <c r="I40" t="s">
        <v>38</v>
      </c>
      <c r="J40" t="s">
        <v>39</v>
      </c>
      <c r="K40" t="s">
        <v>40</v>
      </c>
      <c r="L40" t="s">
        <v>41</v>
      </c>
      <c r="AC40" t="s">
        <v>36</v>
      </c>
      <c r="AD40">
        <v>490173</v>
      </c>
      <c r="AE40">
        <v>192</v>
      </c>
      <c r="AF40">
        <v>34552997478</v>
      </c>
      <c r="AG40">
        <v>32732675334</v>
      </c>
      <c r="AH40">
        <v>42290882</v>
      </c>
      <c r="AI40">
        <v>1019</v>
      </c>
      <c r="AJ40" t="s">
        <v>42</v>
      </c>
    </row>
    <row r="41" spans="1:37" hidden="1">
      <c r="A41">
        <v>9889</v>
      </c>
      <c r="B41">
        <v>1</v>
      </c>
      <c r="C41" t="s">
        <v>36</v>
      </c>
      <c r="D41">
        <v>558766</v>
      </c>
      <c r="E41">
        <v>12598</v>
      </c>
      <c r="F41" t="s">
        <v>215</v>
      </c>
      <c r="G41" t="s">
        <v>37</v>
      </c>
      <c r="H41">
        <v>30639453738</v>
      </c>
      <c r="I41" t="s">
        <v>38</v>
      </c>
      <c r="J41" t="s">
        <v>39</v>
      </c>
      <c r="K41" t="s">
        <v>40</v>
      </c>
      <c r="L41" t="s">
        <v>41</v>
      </c>
      <c r="AC41" t="s">
        <v>36</v>
      </c>
      <c r="AD41">
        <v>243571</v>
      </c>
      <c r="AE41">
        <v>420</v>
      </c>
      <c r="AF41">
        <v>34552996979</v>
      </c>
      <c r="AG41">
        <v>32732687938</v>
      </c>
      <c r="AH41">
        <v>37017811</v>
      </c>
      <c r="AI41">
        <v>1786</v>
      </c>
      <c r="AJ41" t="s">
        <v>42</v>
      </c>
    </row>
    <row r="42" spans="1:37" hidden="1">
      <c r="A42">
        <v>9</v>
      </c>
      <c r="B42">
        <v>1</v>
      </c>
      <c r="C42" t="s">
        <v>36</v>
      </c>
      <c r="D42">
        <v>595896</v>
      </c>
      <c r="E42">
        <v>3000</v>
      </c>
      <c r="F42" t="s">
        <v>223</v>
      </c>
      <c r="G42" t="s">
        <v>37</v>
      </c>
      <c r="H42">
        <v>27442101618</v>
      </c>
      <c r="I42" t="s">
        <v>38</v>
      </c>
      <c r="J42" t="s">
        <v>39</v>
      </c>
      <c r="K42" t="s">
        <v>40</v>
      </c>
      <c r="L42" t="s">
        <v>41</v>
      </c>
      <c r="AC42" t="s">
        <v>36</v>
      </c>
      <c r="AD42">
        <v>739154</v>
      </c>
      <c r="AE42">
        <v>724</v>
      </c>
      <c r="AF42">
        <v>34553001804</v>
      </c>
      <c r="AG42">
        <v>32732684130</v>
      </c>
      <c r="AH42">
        <v>37776721</v>
      </c>
      <c r="AI42">
        <v>4079</v>
      </c>
      <c r="AJ42" t="s">
        <v>42</v>
      </c>
    </row>
    <row r="43" spans="1:37" hidden="1">
      <c r="A43">
        <v>7758</v>
      </c>
      <c r="B43">
        <v>310</v>
      </c>
      <c r="C43" t="s">
        <v>49</v>
      </c>
      <c r="D43">
        <v>595978</v>
      </c>
      <c r="E43">
        <v>4211.6099999999997</v>
      </c>
      <c r="F43" t="s">
        <v>221</v>
      </c>
      <c r="G43" t="s">
        <v>37</v>
      </c>
      <c r="H43">
        <v>20380294959</v>
      </c>
      <c r="I43" t="s">
        <v>38</v>
      </c>
      <c r="J43" t="s">
        <v>39</v>
      </c>
      <c r="K43" t="s">
        <v>44</v>
      </c>
      <c r="L43" t="s">
        <v>45</v>
      </c>
      <c r="M43" t="s">
        <v>36</v>
      </c>
      <c r="N43">
        <v>82</v>
      </c>
      <c r="O43">
        <v>727</v>
      </c>
      <c r="P43">
        <v>34552998391</v>
      </c>
      <c r="Q43">
        <v>33628409696</v>
      </c>
      <c r="R43">
        <v>37017811</v>
      </c>
      <c r="S43">
        <v>37017811</v>
      </c>
      <c r="T43">
        <v>9732</v>
      </c>
      <c r="U43" t="s">
        <v>42</v>
      </c>
      <c r="V43" t="s">
        <v>36</v>
      </c>
      <c r="W43" t="s">
        <v>244</v>
      </c>
      <c r="X43">
        <v>727</v>
      </c>
      <c r="Y43">
        <v>34552998391</v>
      </c>
      <c r="Z43">
        <v>31633798656</v>
      </c>
      <c r="AA43">
        <v>37017811</v>
      </c>
      <c r="AB43">
        <v>9733</v>
      </c>
      <c r="AK43">
        <v>82</v>
      </c>
    </row>
    <row r="44" spans="1:37" hidden="1">
      <c r="A44">
        <v>9997</v>
      </c>
      <c r="B44">
        <v>3</v>
      </c>
      <c r="C44" t="s">
        <v>47</v>
      </c>
      <c r="D44">
        <v>556778</v>
      </c>
      <c r="E44">
        <v>689.32</v>
      </c>
      <c r="F44" t="s">
        <v>224</v>
      </c>
      <c r="G44" t="s">
        <v>37</v>
      </c>
      <c r="H44">
        <v>30659863789</v>
      </c>
      <c r="I44" t="s">
        <v>38</v>
      </c>
      <c r="J44" t="s">
        <v>39</v>
      </c>
      <c r="K44" t="s">
        <v>59</v>
      </c>
      <c r="L44" t="s">
        <v>41</v>
      </c>
      <c r="AC44" t="s">
        <v>36</v>
      </c>
      <c r="AD44">
        <v>430276</v>
      </c>
      <c r="AE44">
        <v>774</v>
      </c>
      <c r="AF44">
        <v>34553001608</v>
      </c>
      <c r="AG44">
        <v>32732687975</v>
      </c>
      <c r="AH44">
        <v>82336660</v>
      </c>
      <c r="AI44">
        <v>5977</v>
      </c>
      <c r="AJ44" t="s">
        <v>42</v>
      </c>
    </row>
    <row r="45" spans="1:37" hidden="1">
      <c r="A45">
        <v>77</v>
      </c>
      <c r="B45">
        <v>1</v>
      </c>
      <c r="C45" t="s">
        <v>36</v>
      </c>
      <c r="D45">
        <v>588559</v>
      </c>
      <c r="E45">
        <v>4167.8</v>
      </c>
      <c r="F45" t="s">
        <v>225</v>
      </c>
      <c r="G45" t="s">
        <v>37</v>
      </c>
      <c r="I45" t="s">
        <v>38</v>
      </c>
      <c r="J45" t="s">
        <v>50</v>
      </c>
      <c r="K45" t="s">
        <v>40</v>
      </c>
      <c r="L45" t="s">
        <v>41</v>
      </c>
      <c r="AC45" t="s">
        <v>36</v>
      </c>
      <c r="AD45">
        <v>170130</v>
      </c>
      <c r="AE45">
        <v>548</v>
      </c>
      <c r="AF45">
        <v>34552998810</v>
      </c>
      <c r="AG45">
        <v>32732687948</v>
      </c>
      <c r="AH45">
        <v>32827909</v>
      </c>
      <c r="AI45">
        <v>4974</v>
      </c>
      <c r="AJ45" t="s">
        <v>42</v>
      </c>
    </row>
    <row r="46" spans="1:37" hidden="1">
      <c r="A46">
        <v>9968</v>
      </c>
      <c r="B46">
        <v>1</v>
      </c>
      <c r="C46" t="s">
        <v>36</v>
      </c>
      <c r="D46">
        <v>588559</v>
      </c>
      <c r="E46">
        <v>1498.99</v>
      </c>
      <c r="F46" t="s">
        <v>226</v>
      </c>
      <c r="G46" t="s">
        <v>37</v>
      </c>
      <c r="H46">
        <v>20395129229</v>
      </c>
      <c r="I46" t="s">
        <v>38</v>
      </c>
      <c r="J46" t="s">
        <v>50</v>
      </c>
      <c r="K46" t="s">
        <v>40</v>
      </c>
      <c r="L46" t="s">
        <v>41</v>
      </c>
      <c r="AC46" t="s">
        <v>36</v>
      </c>
      <c r="AD46">
        <v>772084</v>
      </c>
      <c r="AE46">
        <v>548</v>
      </c>
      <c r="AF46">
        <v>34552990894</v>
      </c>
      <c r="AG46">
        <v>32732669798</v>
      </c>
      <c r="AH46">
        <v>32827909</v>
      </c>
      <c r="AI46">
        <v>5454</v>
      </c>
      <c r="AJ46" t="s">
        <v>42</v>
      </c>
    </row>
    <row r="47" spans="1:37" hidden="1">
      <c r="A47">
        <v>8696</v>
      </c>
      <c r="B47">
        <v>1</v>
      </c>
      <c r="C47" t="s">
        <v>36</v>
      </c>
      <c r="D47">
        <v>557596</v>
      </c>
      <c r="E47">
        <v>3600</v>
      </c>
      <c r="F47" t="s">
        <v>227</v>
      </c>
      <c r="G47" t="s">
        <v>37</v>
      </c>
      <c r="H47">
        <v>20263648197</v>
      </c>
      <c r="I47" t="s">
        <v>38</v>
      </c>
      <c r="J47" t="s">
        <v>50</v>
      </c>
      <c r="K47" t="s">
        <v>40</v>
      </c>
      <c r="L47" t="s">
        <v>41</v>
      </c>
      <c r="AC47" t="s">
        <v>36</v>
      </c>
      <c r="AD47">
        <v>114529</v>
      </c>
      <c r="AE47">
        <v>237</v>
      </c>
      <c r="AF47">
        <v>34552994267</v>
      </c>
      <c r="AG47">
        <v>32732668880</v>
      </c>
      <c r="AH47">
        <v>32827909</v>
      </c>
      <c r="AI47">
        <v>2289</v>
      </c>
      <c r="AJ47" t="s">
        <v>42</v>
      </c>
    </row>
    <row r="48" spans="1:37" hidden="1">
      <c r="A48">
        <v>8789</v>
      </c>
      <c r="B48">
        <v>1</v>
      </c>
      <c r="C48" t="s">
        <v>36</v>
      </c>
      <c r="D48">
        <v>558766</v>
      </c>
      <c r="E48">
        <v>530</v>
      </c>
      <c r="F48" t="s">
        <v>213</v>
      </c>
      <c r="G48" t="s">
        <v>37</v>
      </c>
      <c r="H48">
        <v>27216548286</v>
      </c>
      <c r="I48" t="s">
        <v>38</v>
      </c>
      <c r="J48" t="s">
        <v>39</v>
      </c>
      <c r="K48" t="s">
        <v>40</v>
      </c>
      <c r="L48" t="s">
        <v>41</v>
      </c>
      <c r="AC48" t="s">
        <v>36</v>
      </c>
      <c r="AD48">
        <v>151037</v>
      </c>
      <c r="AE48">
        <v>966</v>
      </c>
      <c r="AF48">
        <v>34552997453</v>
      </c>
      <c r="AG48">
        <v>32732681595</v>
      </c>
      <c r="AH48">
        <v>82341942</v>
      </c>
      <c r="AI48">
        <v>5348</v>
      </c>
      <c r="AJ48" t="s">
        <v>42</v>
      </c>
    </row>
    <row r="49" spans="1:37" hidden="1">
      <c r="A49">
        <v>6575</v>
      </c>
      <c r="B49">
        <v>1</v>
      </c>
      <c r="C49" t="s">
        <v>36</v>
      </c>
      <c r="D49">
        <v>558777</v>
      </c>
      <c r="E49">
        <v>4794.33</v>
      </c>
      <c r="F49" t="s">
        <v>218</v>
      </c>
      <c r="G49" t="s">
        <v>37</v>
      </c>
      <c r="H49">
        <v>30703088534</v>
      </c>
      <c r="I49" t="s">
        <v>38</v>
      </c>
      <c r="J49" t="s">
        <v>39</v>
      </c>
      <c r="K49" t="s">
        <v>40</v>
      </c>
      <c r="L49" t="s">
        <v>41</v>
      </c>
      <c r="AC49" t="s">
        <v>36</v>
      </c>
      <c r="AD49">
        <v>774036</v>
      </c>
      <c r="AE49">
        <v>118</v>
      </c>
      <c r="AF49">
        <v>34552996986</v>
      </c>
      <c r="AG49">
        <v>32732674371</v>
      </c>
      <c r="AH49">
        <v>37017811</v>
      </c>
      <c r="AI49">
        <v>1022</v>
      </c>
      <c r="AJ49" t="s">
        <v>42</v>
      </c>
    </row>
    <row r="50" spans="1:37" hidden="1">
      <c r="A50">
        <v>8987</v>
      </c>
      <c r="B50">
        <v>1</v>
      </c>
      <c r="C50" t="s">
        <v>36</v>
      </c>
      <c r="D50">
        <v>558765</v>
      </c>
      <c r="E50">
        <v>3000</v>
      </c>
      <c r="F50" t="s">
        <v>218</v>
      </c>
      <c r="G50" t="s">
        <v>37</v>
      </c>
      <c r="H50">
        <v>27167053942</v>
      </c>
      <c r="I50" t="s">
        <v>38</v>
      </c>
      <c r="J50" t="s">
        <v>39</v>
      </c>
      <c r="K50" t="s">
        <v>40</v>
      </c>
      <c r="L50" t="s">
        <v>41</v>
      </c>
      <c r="AC50" t="s">
        <v>36</v>
      </c>
      <c r="AD50">
        <v>594666</v>
      </c>
      <c r="AE50">
        <v>273</v>
      </c>
      <c r="AF50">
        <v>34552998386</v>
      </c>
      <c r="AG50">
        <v>32732674373</v>
      </c>
      <c r="AH50">
        <v>33073271</v>
      </c>
      <c r="AI50">
        <v>6</v>
      </c>
      <c r="AJ50" t="s">
        <v>42</v>
      </c>
    </row>
    <row r="51" spans="1:37" hidden="1">
      <c r="A51">
        <v>8975</v>
      </c>
      <c r="B51">
        <v>3</v>
      </c>
      <c r="C51" t="s">
        <v>47</v>
      </c>
      <c r="D51">
        <v>598958</v>
      </c>
      <c r="E51">
        <v>500</v>
      </c>
      <c r="F51" t="s">
        <v>221</v>
      </c>
      <c r="G51" t="s">
        <v>37</v>
      </c>
      <c r="H51">
        <v>20321162186</v>
      </c>
      <c r="I51" t="s">
        <v>38</v>
      </c>
      <c r="J51" t="s">
        <v>39</v>
      </c>
      <c r="K51" t="s">
        <v>48</v>
      </c>
      <c r="L51" t="s">
        <v>41</v>
      </c>
      <c r="AC51" t="s">
        <v>36</v>
      </c>
      <c r="AD51">
        <v>410094</v>
      </c>
      <c r="AE51">
        <v>876</v>
      </c>
      <c r="AF51">
        <v>34552999644</v>
      </c>
      <c r="AG51">
        <v>32732677220</v>
      </c>
      <c r="AH51">
        <v>45725041</v>
      </c>
      <c r="AI51">
        <v>1235</v>
      </c>
      <c r="AJ51" t="s">
        <v>42</v>
      </c>
    </row>
    <row r="52" spans="1:37" hidden="1">
      <c r="A52">
        <v>8965</v>
      </c>
      <c r="B52">
        <v>1044</v>
      </c>
      <c r="C52" t="s">
        <v>53</v>
      </c>
      <c r="D52">
        <v>555856</v>
      </c>
      <c r="E52">
        <v>588.76</v>
      </c>
      <c r="F52" t="s">
        <v>218</v>
      </c>
      <c r="G52" t="s">
        <v>37</v>
      </c>
      <c r="H52">
        <v>30715313886</v>
      </c>
      <c r="I52" t="s">
        <v>38</v>
      </c>
      <c r="J52" t="s">
        <v>39</v>
      </c>
      <c r="K52" t="s">
        <v>44</v>
      </c>
      <c r="L52" t="s">
        <v>45</v>
      </c>
      <c r="AC52" t="s">
        <v>36</v>
      </c>
      <c r="AD52">
        <v>83</v>
      </c>
      <c r="AE52">
        <v>854</v>
      </c>
      <c r="AF52">
        <v>34552999224</v>
      </c>
      <c r="AG52">
        <v>32732680170</v>
      </c>
      <c r="AH52">
        <v>39725643</v>
      </c>
      <c r="AI52">
        <v>4513</v>
      </c>
      <c r="AJ52" t="s">
        <v>42</v>
      </c>
    </row>
    <row r="53" spans="1:37" hidden="1">
      <c r="A53">
        <v>7758</v>
      </c>
      <c r="B53">
        <v>310</v>
      </c>
      <c r="C53" t="s">
        <v>49</v>
      </c>
      <c r="D53">
        <v>595978</v>
      </c>
      <c r="E53">
        <v>4211.6099999999997</v>
      </c>
      <c r="F53" t="s">
        <v>221</v>
      </c>
      <c r="G53" t="s">
        <v>37</v>
      </c>
      <c r="H53">
        <v>20380294959</v>
      </c>
      <c r="I53" t="s">
        <v>38</v>
      </c>
      <c r="J53" t="s">
        <v>39</v>
      </c>
      <c r="K53" t="s">
        <v>44</v>
      </c>
      <c r="L53" t="s">
        <v>45</v>
      </c>
      <c r="M53" t="s">
        <v>36</v>
      </c>
      <c r="N53">
        <v>82</v>
      </c>
      <c r="O53">
        <v>727</v>
      </c>
      <c r="P53">
        <v>34552998391</v>
      </c>
      <c r="Q53">
        <v>33628409696</v>
      </c>
      <c r="R53">
        <v>37017811</v>
      </c>
      <c r="S53">
        <v>37017811</v>
      </c>
      <c r="T53">
        <v>9732</v>
      </c>
      <c r="U53" t="s">
        <v>42</v>
      </c>
      <c r="V53" t="s">
        <v>36</v>
      </c>
      <c r="W53" t="s">
        <v>244</v>
      </c>
      <c r="X53">
        <v>727</v>
      </c>
      <c r="Y53">
        <v>34552998391</v>
      </c>
      <c r="Z53">
        <v>31633798656</v>
      </c>
      <c r="AA53">
        <v>37017811</v>
      </c>
      <c r="AB53">
        <v>9733</v>
      </c>
      <c r="AK53">
        <v>82</v>
      </c>
    </row>
    <row r="54" spans="1:37" hidden="1">
      <c r="A54">
        <v>8969</v>
      </c>
      <c r="B54">
        <v>1</v>
      </c>
      <c r="C54" t="s">
        <v>36</v>
      </c>
      <c r="D54">
        <v>557558</v>
      </c>
      <c r="E54">
        <v>3795</v>
      </c>
      <c r="F54" t="s">
        <v>222</v>
      </c>
      <c r="G54" t="s">
        <v>37</v>
      </c>
      <c r="H54">
        <v>20369147715</v>
      </c>
      <c r="I54" t="s">
        <v>38</v>
      </c>
      <c r="J54" t="s">
        <v>39</v>
      </c>
      <c r="K54" t="s">
        <v>40</v>
      </c>
      <c r="L54" t="s">
        <v>41</v>
      </c>
      <c r="AC54" t="s">
        <v>36</v>
      </c>
      <c r="AD54">
        <v>739676</v>
      </c>
      <c r="AE54">
        <v>969</v>
      </c>
      <c r="AF54">
        <v>34552999237</v>
      </c>
      <c r="AG54">
        <v>32732683080</v>
      </c>
      <c r="AH54">
        <v>82341942</v>
      </c>
      <c r="AI54">
        <v>3284</v>
      </c>
      <c r="AJ54" t="s">
        <v>42</v>
      </c>
    </row>
    <row r="55" spans="1:37" hidden="1">
      <c r="A55">
        <v>6979</v>
      </c>
      <c r="B55">
        <v>1</v>
      </c>
      <c r="C55" t="s">
        <v>36</v>
      </c>
      <c r="D55">
        <v>558765</v>
      </c>
      <c r="E55">
        <v>900</v>
      </c>
      <c r="F55" t="s">
        <v>225</v>
      </c>
      <c r="G55" t="s">
        <v>37</v>
      </c>
      <c r="H55">
        <v>27294689678</v>
      </c>
      <c r="I55" t="s">
        <v>38</v>
      </c>
      <c r="J55" t="s">
        <v>39</v>
      </c>
      <c r="K55" t="s">
        <v>40</v>
      </c>
      <c r="L55" t="s">
        <v>41</v>
      </c>
      <c r="AC55" t="s">
        <v>36</v>
      </c>
      <c r="AD55">
        <v>581249</v>
      </c>
      <c r="AE55">
        <v>547</v>
      </c>
      <c r="AF55">
        <v>34552997905</v>
      </c>
      <c r="AG55">
        <v>32732687942</v>
      </c>
      <c r="AH55">
        <v>32827909</v>
      </c>
      <c r="AI55">
        <v>4318</v>
      </c>
      <c r="AJ55" t="s">
        <v>42</v>
      </c>
    </row>
    <row r="56" spans="1:37" hidden="1">
      <c r="A56">
        <v>8987</v>
      </c>
      <c r="B56">
        <v>1</v>
      </c>
      <c r="C56" t="s">
        <v>36</v>
      </c>
      <c r="D56">
        <v>569888</v>
      </c>
      <c r="E56">
        <v>100</v>
      </c>
      <c r="F56" t="s">
        <v>226</v>
      </c>
      <c r="G56" t="s">
        <v>37</v>
      </c>
      <c r="H56">
        <v>30663288497</v>
      </c>
      <c r="I56" t="s">
        <v>38</v>
      </c>
      <c r="J56" t="s">
        <v>39</v>
      </c>
      <c r="K56" t="s">
        <v>40</v>
      </c>
      <c r="L56" t="s">
        <v>41</v>
      </c>
      <c r="AC56" t="s">
        <v>36</v>
      </c>
      <c r="AD56">
        <v>966954</v>
      </c>
      <c r="AE56">
        <v>548</v>
      </c>
      <c r="AF56">
        <v>34552997488</v>
      </c>
      <c r="AG56">
        <v>32732677224</v>
      </c>
      <c r="AH56">
        <v>32827909</v>
      </c>
      <c r="AI56">
        <v>5555</v>
      </c>
      <c r="AJ56" t="s">
        <v>42</v>
      </c>
    </row>
    <row r="57" spans="1:37" hidden="1">
      <c r="A57">
        <v>5755</v>
      </c>
      <c r="B57">
        <v>12468</v>
      </c>
      <c r="C57" t="s">
        <v>51</v>
      </c>
      <c r="D57">
        <v>555769</v>
      </c>
      <c r="E57">
        <v>1730</v>
      </c>
      <c r="F57" t="s">
        <v>226</v>
      </c>
      <c r="G57" t="s">
        <v>37</v>
      </c>
      <c r="H57">
        <v>30716381982</v>
      </c>
      <c r="I57" t="s">
        <v>38</v>
      </c>
      <c r="J57" t="s">
        <v>39</v>
      </c>
      <c r="K57" t="s">
        <v>52</v>
      </c>
      <c r="L57" t="s">
        <v>45</v>
      </c>
      <c r="AC57" t="s">
        <v>36</v>
      </c>
      <c r="AD57">
        <v>265444</v>
      </c>
      <c r="AE57">
        <v>415</v>
      </c>
      <c r="AF57">
        <v>34552999650</v>
      </c>
      <c r="AG57">
        <v>32732684068</v>
      </c>
      <c r="AH57">
        <v>47838149</v>
      </c>
      <c r="AI57">
        <v>4295</v>
      </c>
      <c r="AJ57" t="s">
        <v>42</v>
      </c>
    </row>
    <row r="58" spans="1:37" hidden="1">
      <c r="A58">
        <v>8997</v>
      </c>
      <c r="B58">
        <v>1</v>
      </c>
      <c r="C58" t="s">
        <v>36</v>
      </c>
      <c r="D58">
        <v>595675</v>
      </c>
      <c r="E58">
        <v>3000</v>
      </c>
      <c r="F58" t="s">
        <v>222</v>
      </c>
      <c r="G58" t="s">
        <v>37</v>
      </c>
      <c r="H58">
        <v>20234130979</v>
      </c>
      <c r="I58" t="s">
        <v>38</v>
      </c>
      <c r="J58" t="s">
        <v>39</v>
      </c>
      <c r="K58" t="s">
        <v>40</v>
      </c>
      <c r="L58" t="s">
        <v>41</v>
      </c>
      <c r="AC58" t="s">
        <v>36</v>
      </c>
      <c r="AD58">
        <v>725705</v>
      </c>
      <c r="AE58">
        <v>446</v>
      </c>
      <c r="AF58">
        <v>34552997904</v>
      </c>
      <c r="AG58">
        <v>32732673871</v>
      </c>
      <c r="AH58">
        <v>37776721</v>
      </c>
      <c r="AI58">
        <v>7990</v>
      </c>
      <c r="AJ58" t="s">
        <v>42</v>
      </c>
    </row>
    <row r="59" spans="1:37" hidden="1">
      <c r="A59">
        <v>8795</v>
      </c>
      <c r="B59">
        <v>1</v>
      </c>
      <c r="C59" t="s">
        <v>36</v>
      </c>
      <c r="D59">
        <v>558769</v>
      </c>
      <c r="E59">
        <v>1680</v>
      </c>
      <c r="F59" t="s">
        <v>218</v>
      </c>
      <c r="G59" t="s">
        <v>37</v>
      </c>
      <c r="H59">
        <v>20177328414</v>
      </c>
      <c r="I59" t="s">
        <v>38</v>
      </c>
      <c r="J59" t="s">
        <v>39</v>
      </c>
      <c r="K59" t="s">
        <v>40</v>
      </c>
      <c r="L59" t="s">
        <v>41</v>
      </c>
      <c r="AC59" t="s">
        <v>36</v>
      </c>
      <c r="AD59">
        <v>462589</v>
      </c>
      <c r="AE59">
        <v>727</v>
      </c>
      <c r="AF59">
        <v>34552999226</v>
      </c>
      <c r="AG59">
        <v>32732687449</v>
      </c>
      <c r="AH59">
        <v>37017811</v>
      </c>
      <c r="AI59">
        <v>552</v>
      </c>
      <c r="AJ59" t="s">
        <v>42</v>
      </c>
    </row>
    <row r="60" spans="1:37" hidden="1">
      <c r="A60">
        <v>9968</v>
      </c>
      <c r="B60">
        <v>1</v>
      </c>
      <c r="C60" t="s">
        <v>36</v>
      </c>
      <c r="D60">
        <v>588559</v>
      </c>
      <c r="E60">
        <v>1498.99</v>
      </c>
      <c r="F60" t="s">
        <v>226</v>
      </c>
      <c r="G60" t="s">
        <v>37</v>
      </c>
      <c r="H60">
        <v>20395129229</v>
      </c>
      <c r="I60" t="s">
        <v>38</v>
      </c>
      <c r="J60" t="s">
        <v>50</v>
      </c>
      <c r="K60" t="s">
        <v>40</v>
      </c>
      <c r="L60" t="s">
        <v>41</v>
      </c>
      <c r="AC60" t="s">
        <v>36</v>
      </c>
      <c r="AD60">
        <v>772084</v>
      </c>
      <c r="AE60">
        <v>548</v>
      </c>
      <c r="AF60">
        <v>34552990894</v>
      </c>
      <c r="AG60">
        <v>32732669798</v>
      </c>
      <c r="AH60">
        <v>32827909</v>
      </c>
      <c r="AI60">
        <v>5454</v>
      </c>
      <c r="AJ60" t="s">
        <v>42</v>
      </c>
    </row>
    <row r="61" spans="1:37" hidden="1">
      <c r="A61">
        <v>8997</v>
      </c>
      <c r="B61">
        <v>1</v>
      </c>
      <c r="C61" t="s">
        <v>36</v>
      </c>
      <c r="D61">
        <v>558677</v>
      </c>
      <c r="E61">
        <v>3760</v>
      </c>
      <c r="F61" t="s">
        <v>226</v>
      </c>
      <c r="G61" t="s">
        <v>37</v>
      </c>
      <c r="H61">
        <v>20200649398</v>
      </c>
      <c r="I61" t="s">
        <v>38</v>
      </c>
      <c r="J61" t="s">
        <v>39</v>
      </c>
      <c r="K61" t="s">
        <v>40</v>
      </c>
      <c r="L61" t="s">
        <v>41</v>
      </c>
      <c r="AC61" t="s">
        <v>36</v>
      </c>
      <c r="AD61">
        <v>961106</v>
      </c>
      <c r="AE61">
        <v>969</v>
      </c>
      <c r="AF61">
        <v>34552998781</v>
      </c>
      <c r="AG61">
        <v>32732687944</v>
      </c>
      <c r="AH61">
        <v>82341942</v>
      </c>
      <c r="AI61">
        <v>8146</v>
      </c>
      <c r="AJ61" t="s">
        <v>42</v>
      </c>
    </row>
    <row r="62" spans="1:37" hidden="1">
      <c r="A62">
        <v>9998</v>
      </c>
      <c r="B62">
        <v>1</v>
      </c>
      <c r="C62" t="s">
        <v>36</v>
      </c>
      <c r="D62">
        <v>558765</v>
      </c>
      <c r="E62">
        <v>9270</v>
      </c>
      <c r="F62" t="s">
        <v>221</v>
      </c>
      <c r="G62" t="s">
        <v>37</v>
      </c>
      <c r="H62">
        <v>30703088534</v>
      </c>
      <c r="I62" t="s">
        <v>38</v>
      </c>
      <c r="J62" t="s">
        <v>39</v>
      </c>
      <c r="K62" t="s">
        <v>40</v>
      </c>
      <c r="L62" t="s">
        <v>41</v>
      </c>
      <c r="AC62" t="s">
        <v>36</v>
      </c>
      <c r="AD62">
        <v>434065</v>
      </c>
      <c r="AE62">
        <v>728</v>
      </c>
      <c r="AF62">
        <v>34552997889</v>
      </c>
      <c r="AG62">
        <v>32732681599</v>
      </c>
      <c r="AH62">
        <v>37017811</v>
      </c>
      <c r="AI62">
        <v>9667</v>
      </c>
      <c r="AJ62" t="s">
        <v>42</v>
      </c>
    </row>
    <row r="63" spans="1:37" hidden="1">
      <c r="A63">
        <v>7876</v>
      </c>
      <c r="B63">
        <v>1</v>
      </c>
      <c r="C63" t="s">
        <v>36</v>
      </c>
      <c r="D63">
        <v>586679</v>
      </c>
      <c r="E63">
        <v>2150</v>
      </c>
      <c r="F63" t="s">
        <v>228</v>
      </c>
      <c r="G63" t="s">
        <v>37</v>
      </c>
      <c r="H63">
        <v>27052798278</v>
      </c>
      <c r="I63" t="s">
        <v>38</v>
      </c>
      <c r="J63" t="s">
        <v>39</v>
      </c>
      <c r="K63" t="s">
        <v>40</v>
      </c>
      <c r="L63" t="s">
        <v>41</v>
      </c>
      <c r="AC63" t="s">
        <v>36</v>
      </c>
      <c r="AD63">
        <v>613561</v>
      </c>
      <c r="AE63">
        <v>550</v>
      </c>
      <c r="AF63">
        <v>34553000522</v>
      </c>
      <c r="AG63">
        <v>32732674378</v>
      </c>
      <c r="AH63">
        <v>32827909</v>
      </c>
      <c r="AI63">
        <v>4629</v>
      </c>
      <c r="AJ63" t="s">
        <v>42</v>
      </c>
    </row>
    <row r="64" spans="1:37" hidden="1">
      <c r="A64">
        <v>758</v>
      </c>
      <c r="B64">
        <v>1</v>
      </c>
      <c r="C64" t="s">
        <v>36</v>
      </c>
      <c r="D64">
        <v>558758</v>
      </c>
      <c r="E64">
        <v>760</v>
      </c>
      <c r="F64" t="s">
        <v>229</v>
      </c>
      <c r="G64" t="s">
        <v>37</v>
      </c>
      <c r="H64">
        <v>30717421023</v>
      </c>
      <c r="I64" t="s">
        <v>38</v>
      </c>
      <c r="J64" t="s">
        <v>39</v>
      </c>
      <c r="K64" t="s">
        <v>40</v>
      </c>
      <c r="L64" t="s">
        <v>41</v>
      </c>
      <c r="AC64" t="s">
        <v>36</v>
      </c>
      <c r="AD64">
        <v>763809</v>
      </c>
      <c r="AE64">
        <v>968</v>
      </c>
      <c r="AF64">
        <v>34552997510</v>
      </c>
      <c r="AG64">
        <v>32732684073</v>
      </c>
      <c r="AH64">
        <v>82341942</v>
      </c>
      <c r="AI64">
        <v>8690</v>
      </c>
      <c r="AJ64" t="s">
        <v>42</v>
      </c>
    </row>
    <row r="65" spans="1:36" hidden="1">
      <c r="A65">
        <v>9566</v>
      </c>
      <c r="B65">
        <v>1</v>
      </c>
      <c r="C65" t="s">
        <v>36</v>
      </c>
      <c r="D65">
        <v>588559</v>
      </c>
      <c r="E65">
        <v>32600</v>
      </c>
      <c r="F65" t="s">
        <v>230</v>
      </c>
      <c r="G65" t="s">
        <v>37</v>
      </c>
      <c r="H65">
        <v>30659863789</v>
      </c>
      <c r="I65" t="s">
        <v>38</v>
      </c>
      <c r="J65" t="s">
        <v>39</v>
      </c>
      <c r="K65" t="s">
        <v>40</v>
      </c>
      <c r="L65" t="s">
        <v>41</v>
      </c>
      <c r="AC65" t="s">
        <v>36</v>
      </c>
      <c r="AD65">
        <v>739263</v>
      </c>
      <c r="AE65">
        <v>727</v>
      </c>
      <c r="AF65">
        <v>34553001023</v>
      </c>
      <c r="AG65">
        <v>32732680181</v>
      </c>
      <c r="AH65">
        <v>37017811</v>
      </c>
      <c r="AI65">
        <v>9998</v>
      </c>
      <c r="AJ65" t="s">
        <v>42</v>
      </c>
    </row>
    <row r="66" spans="1:36" hidden="1">
      <c r="A66">
        <v>8999</v>
      </c>
      <c r="B66">
        <v>1</v>
      </c>
      <c r="C66" t="s">
        <v>36</v>
      </c>
      <c r="D66">
        <v>569888</v>
      </c>
      <c r="E66">
        <v>200</v>
      </c>
      <c r="F66" t="s">
        <v>230</v>
      </c>
      <c r="G66" t="s">
        <v>37</v>
      </c>
      <c r="H66">
        <v>30678814357</v>
      </c>
      <c r="I66" t="s">
        <v>38</v>
      </c>
      <c r="J66" t="s">
        <v>39</v>
      </c>
      <c r="K66" t="s">
        <v>40</v>
      </c>
      <c r="L66" t="s">
        <v>41</v>
      </c>
      <c r="AC66" t="s">
        <v>36</v>
      </c>
      <c r="AD66">
        <v>964955</v>
      </c>
      <c r="AE66">
        <v>550</v>
      </c>
      <c r="AF66">
        <v>34552999689</v>
      </c>
      <c r="AG66">
        <v>32732673876</v>
      </c>
      <c r="AH66">
        <v>32827909</v>
      </c>
      <c r="AI66">
        <v>4607</v>
      </c>
      <c r="AJ66" t="s">
        <v>42</v>
      </c>
    </row>
    <row r="67" spans="1:36" hidden="1">
      <c r="A67">
        <v>6977</v>
      </c>
      <c r="B67">
        <v>12437</v>
      </c>
      <c r="C67" t="s">
        <v>60</v>
      </c>
      <c r="D67">
        <v>575855</v>
      </c>
      <c r="E67">
        <v>1650</v>
      </c>
      <c r="F67" t="s">
        <v>230</v>
      </c>
      <c r="G67" t="s">
        <v>37</v>
      </c>
      <c r="H67">
        <v>20232102730</v>
      </c>
      <c r="I67" t="s">
        <v>38</v>
      </c>
      <c r="J67" t="s">
        <v>39</v>
      </c>
      <c r="K67" t="s">
        <v>52</v>
      </c>
      <c r="L67" t="s">
        <v>45</v>
      </c>
      <c r="AC67" t="s">
        <v>36</v>
      </c>
      <c r="AD67">
        <v>649622</v>
      </c>
      <c r="AE67">
        <v>416</v>
      </c>
      <c r="AF67">
        <v>34552998807</v>
      </c>
      <c r="AG67">
        <v>32732674380</v>
      </c>
      <c r="AH67">
        <v>47838149</v>
      </c>
      <c r="AI67">
        <v>4288</v>
      </c>
      <c r="AJ67" t="s">
        <v>42</v>
      </c>
    </row>
    <row r="68" spans="1:36" hidden="1">
      <c r="A68">
        <v>9758</v>
      </c>
      <c r="B68">
        <v>1</v>
      </c>
      <c r="C68" t="s">
        <v>36</v>
      </c>
      <c r="D68">
        <v>596799</v>
      </c>
      <c r="E68">
        <v>10150</v>
      </c>
      <c r="F68" t="s">
        <v>231</v>
      </c>
      <c r="G68" t="s">
        <v>37</v>
      </c>
      <c r="H68">
        <v>30663288497</v>
      </c>
      <c r="I68" t="s">
        <v>38</v>
      </c>
      <c r="J68" t="s">
        <v>39</v>
      </c>
      <c r="K68" t="s">
        <v>40</v>
      </c>
      <c r="L68" t="s">
        <v>41</v>
      </c>
      <c r="AC68" t="s">
        <v>36</v>
      </c>
      <c r="AD68">
        <v>969995</v>
      </c>
      <c r="AE68">
        <v>880</v>
      </c>
      <c r="AF68">
        <v>34553001035</v>
      </c>
      <c r="AG68">
        <v>32732680184</v>
      </c>
      <c r="AH68">
        <v>37017811</v>
      </c>
      <c r="AI68">
        <v>5159</v>
      </c>
      <c r="AJ68" t="s">
        <v>42</v>
      </c>
    </row>
    <row r="69" spans="1:36" hidden="1">
      <c r="A69">
        <v>5999</v>
      </c>
      <c r="B69">
        <v>1</v>
      </c>
      <c r="C69" t="s">
        <v>36</v>
      </c>
      <c r="D69">
        <v>589877</v>
      </c>
      <c r="E69">
        <v>1148.3499999999999</v>
      </c>
      <c r="F69" t="s">
        <v>232</v>
      </c>
      <c r="G69" t="s">
        <v>37</v>
      </c>
      <c r="H69">
        <v>33698461069</v>
      </c>
      <c r="I69" t="s">
        <v>38</v>
      </c>
      <c r="J69" t="s">
        <v>56</v>
      </c>
      <c r="K69" t="s">
        <v>40</v>
      </c>
      <c r="L69" t="s">
        <v>41</v>
      </c>
      <c r="AC69" t="s">
        <v>36</v>
      </c>
      <c r="AD69">
        <v>868239</v>
      </c>
      <c r="AE69">
        <v>192</v>
      </c>
      <c r="AF69">
        <v>34552997939</v>
      </c>
      <c r="AG69">
        <v>32732677230</v>
      </c>
      <c r="AH69">
        <v>42290882</v>
      </c>
      <c r="AI69">
        <v>1020</v>
      </c>
      <c r="AJ69" t="s">
        <v>42</v>
      </c>
    </row>
    <row r="70" spans="1:36" hidden="1">
      <c r="A70">
        <v>866</v>
      </c>
      <c r="B70">
        <v>1</v>
      </c>
      <c r="C70" t="s">
        <v>36</v>
      </c>
      <c r="D70">
        <v>589587</v>
      </c>
      <c r="E70">
        <v>160</v>
      </c>
      <c r="F70" t="s">
        <v>232</v>
      </c>
      <c r="G70" t="s">
        <v>37</v>
      </c>
      <c r="H70">
        <v>27400967216</v>
      </c>
      <c r="I70" t="s">
        <v>38</v>
      </c>
      <c r="J70" t="s">
        <v>39</v>
      </c>
      <c r="K70" t="s">
        <v>40</v>
      </c>
      <c r="L70" t="s">
        <v>41</v>
      </c>
      <c r="AC70" t="s">
        <v>36</v>
      </c>
      <c r="AD70">
        <v>736883</v>
      </c>
      <c r="AE70">
        <v>550</v>
      </c>
      <c r="AF70">
        <v>34552997946</v>
      </c>
      <c r="AG70">
        <v>32732674867</v>
      </c>
      <c r="AH70">
        <v>32827909</v>
      </c>
      <c r="AI70">
        <v>5810</v>
      </c>
      <c r="AJ70" t="s">
        <v>42</v>
      </c>
    </row>
    <row r="71" spans="1:36" hidden="1">
      <c r="A71">
        <v>5698</v>
      </c>
      <c r="B71">
        <v>1</v>
      </c>
      <c r="C71" t="s">
        <v>36</v>
      </c>
      <c r="D71">
        <v>588897</v>
      </c>
      <c r="E71">
        <v>150</v>
      </c>
      <c r="F71" t="s">
        <v>231</v>
      </c>
      <c r="G71" t="s">
        <v>37</v>
      </c>
      <c r="H71">
        <v>27398294837</v>
      </c>
      <c r="I71" t="s">
        <v>38</v>
      </c>
      <c r="J71" t="s">
        <v>39</v>
      </c>
      <c r="K71" t="s">
        <v>40</v>
      </c>
      <c r="L71" t="s">
        <v>41</v>
      </c>
      <c r="AC71" t="s">
        <v>36</v>
      </c>
      <c r="AD71">
        <v>964941</v>
      </c>
      <c r="AE71">
        <v>447</v>
      </c>
      <c r="AF71">
        <v>34552999698</v>
      </c>
      <c r="AG71">
        <v>32732681609</v>
      </c>
      <c r="AH71">
        <v>37776721</v>
      </c>
      <c r="AI71">
        <v>6201</v>
      </c>
      <c r="AJ71" t="s">
        <v>42</v>
      </c>
    </row>
    <row r="72" spans="1:36" hidden="1">
      <c r="A72">
        <v>5788</v>
      </c>
      <c r="B72">
        <v>3</v>
      </c>
      <c r="C72" t="s">
        <v>47</v>
      </c>
      <c r="D72">
        <v>598988</v>
      </c>
      <c r="E72">
        <v>500</v>
      </c>
      <c r="F72" t="s">
        <v>231</v>
      </c>
      <c r="G72" t="s">
        <v>37</v>
      </c>
      <c r="H72">
        <v>20393875586</v>
      </c>
      <c r="I72" t="s">
        <v>38</v>
      </c>
      <c r="J72" t="s">
        <v>39</v>
      </c>
      <c r="K72" t="s">
        <v>48</v>
      </c>
      <c r="L72" t="s">
        <v>41</v>
      </c>
      <c r="AC72" t="s">
        <v>36</v>
      </c>
      <c r="AD72">
        <v>999939</v>
      </c>
      <c r="AE72">
        <v>152</v>
      </c>
      <c r="AF72">
        <v>34552998830</v>
      </c>
      <c r="AG72">
        <v>32732687950</v>
      </c>
      <c r="AH72">
        <v>45725041</v>
      </c>
      <c r="AI72">
        <v>6719</v>
      </c>
      <c r="AJ72" t="s">
        <v>42</v>
      </c>
    </row>
    <row r="73" spans="1:36" hidden="1">
      <c r="A73">
        <v>9758</v>
      </c>
      <c r="B73">
        <v>1</v>
      </c>
      <c r="C73" t="s">
        <v>36</v>
      </c>
      <c r="D73">
        <v>578768</v>
      </c>
      <c r="E73">
        <v>14050</v>
      </c>
      <c r="F73" t="s">
        <v>233</v>
      </c>
      <c r="G73" t="s">
        <v>37</v>
      </c>
      <c r="H73">
        <v>30659863789</v>
      </c>
      <c r="I73" t="s">
        <v>38</v>
      </c>
      <c r="J73" t="s">
        <v>39</v>
      </c>
      <c r="K73" t="s">
        <v>40</v>
      </c>
      <c r="L73" t="s">
        <v>41</v>
      </c>
      <c r="AC73" t="s">
        <v>36</v>
      </c>
      <c r="AD73">
        <v>939045</v>
      </c>
      <c r="AE73">
        <v>726</v>
      </c>
      <c r="AF73">
        <v>34552999302</v>
      </c>
      <c r="AG73">
        <v>32732674871</v>
      </c>
      <c r="AH73">
        <v>37017811</v>
      </c>
      <c r="AI73">
        <v>8530</v>
      </c>
      <c r="AJ73" t="s">
        <v>42</v>
      </c>
    </row>
    <row r="74" spans="1:36">
      <c r="A74">
        <v>7656</v>
      </c>
      <c r="B74">
        <v>12513</v>
      </c>
      <c r="C74" t="s">
        <v>61</v>
      </c>
      <c r="D74">
        <v>577658</v>
      </c>
      <c r="E74">
        <v>1000</v>
      </c>
      <c r="F74" t="s">
        <v>234</v>
      </c>
      <c r="G74" t="s">
        <v>37</v>
      </c>
      <c r="H74">
        <v>30712019472</v>
      </c>
      <c r="I74" t="s">
        <v>38</v>
      </c>
      <c r="J74" t="s">
        <v>39</v>
      </c>
      <c r="K74" t="s">
        <v>52</v>
      </c>
      <c r="L74" t="s">
        <v>45</v>
      </c>
      <c r="AC74" t="s">
        <v>36</v>
      </c>
      <c r="AD74">
        <v>652111</v>
      </c>
      <c r="AE74">
        <v>676</v>
      </c>
      <c r="AF74">
        <v>34553001048</v>
      </c>
      <c r="AG74">
        <v>32732680185</v>
      </c>
      <c r="AH74">
        <v>51970960</v>
      </c>
      <c r="AI74">
        <v>2699</v>
      </c>
      <c r="AJ74" t="s">
        <v>42</v>
      </c>
    </row>
    <row r="75" spans="1:36" hidden="1">
      <c r="A75">
        <v>8858</v>
      </c>
      <c r="B75">
        <v>1</v>
      </c>
      <c r="C75" t="s">
        <v>36</v>
      </c>
      <c r="D75">
        <v>558766</v>
      </c>
      <c r="E75">
        <v>3648.13</v>
      </c>
      <c r="F75" t="s">
        <v>235</v>
      </c>
      <c r="G75" t="s">
        <v>37</v>
      </c>
      <c r="H75">
        <v>27390691861</v>
      </c>
      <c r="I75" t="s">
        <v>38</v>
      </c>
      <c r="J75" t="s">
        <v>62</v>
      </c>
      <c r="K75" t="s">
        <v>40</v>
      </c>
      <c r="L75" t="s">
        <v>41</v>
      </c>
      <c r="AC75" t="s">
        <v>36</v>
      </c>
      <c r="AD75">
        <v>511430</v>
      </c>
      <c r="AE75">
        <v>726</v>
      </c>
      <c r="AF75">
        <v>34552999319</v>
      </c>
      <c r="AG75">
        <v>32732684491</v>
      </c>
      <c r="AH75">
        <v>37017811</v>
      </c>
      <c r="AI75">
        <v>8531</v>
      </c>
      <c r="AJ75" t="s">
        <v>42</v>
      </c>
    </row>
    <row r="76" spans="1:36" hidden="1">
      <c r="A76">
        <v>8585</v>
      </c>
      <c r="B76">
        <v>1</v>
      </c>
      <c r="C76" t="s">
        <v>36</v>
      </c>
      <c r="D76">
        <v>586679</v>
      </c>
      <c r="E76">
        <v>3400</v>
      </c>
      <c r="F76" t="s">
        <v>235</v>
      </c>
      <c r="G76" t="s">
        <v>37</v>
      </c>
      <c r="H76">
        <v>23130971369</v>
      </c>
      <c r="I76" t="s">
        <v>38</v>
      </c>
      <c r="J76" t="s">
        <v>39</v>
      </c>
      <c r="K76" t="s">
        <v>40</v>
      </c>
      <c r="L76" t="s">
        <v>41</v>
      </c>
      <c r="AC76" t="s">
        <v>36</v>
      </c>
      <c r="AD76">
        <v>606181</v>
      </c>
      <c r="AE76">
        <v>881</v>
      </c>
      <c r="AF76">
        <v>34552997986</v>
      </c>
      <c r="AG76">
        <v>32732673883</v>
      </c>
      <c r="AH76">
        <v>37017811</v>
      </c>
      <c r="AI76">
        <v>5219</v>
      </c>
      <c r="AJ76" t="s">
        <v>42</v>
      </c>
    </row>
    <row r="77" spans="1:36" hidden="1">
      <c r="A77">
        <v>89</v>
      </c>
      <c r="B77">
        <v>3</v>
      </c>
      <c r="C77" t="s">
        <v>47</v>
      </c>
      <c r="D77">
        <v>598958</v>
      </c>
      <c r="E77">
        <v>3050</v>
      </c>
      <c r="F77" t="s">
        <v>236</v>
      </c>
      <c r="G77" t="s">
        <v>37</v>
      </c>
      <c r="H77">
        <v>30716205998</v>
      </c>
      <c r="I77" t="s">
        <v>38</v>
      </c>
      <c r="J77" t="s">
        <v>39</v>
      </c>
      <c r="K77" t="s">
        <v>48</v>
      </c>
      <c r="L77" t="s">
        <v>41</v>
      </c>
      <c r="AC77" t="s">
        <v>36</v>
      </c>
      <c r="AD77">
        <v>517089</v>
      </c>
      <c r="AE77">
        <v>964</v>
      </c>
      <c r="AF77">
        <v>34553001070</v>
      </c>
      <c r="AG77">
        <v>32732677235</v>
      </c>
      <c r="AH77">
        <v>82341959</v>
      </c>
      <c r="AI77">
        <v>2641</v>
      </c>
      <c r="AJ77" t="s">
        <v>42</v>
      </c>
    </row>
    <row r="78" spans="1:36" hidden="1">
      <c r="A78">
        <v>6878</v>
      </c>
      <c r="B78">
        <v>1</v>
      </c>
      <c r="C78" t="s">
        <v>36</v>
      </c>
      <c r="D78">
        <v>558758</v>
      </c>
      <c r="E78">
        <v>1700.99</v>
      </c>
      <c r="F78" t="s">
        <v>237</v>
      </c>
      <c r="G78" t="s">
        <v>37</v>
      </c>
      <c r="H78">
        <v>30715550284</v>
      </c>
      <c r="I78" t="s">
        <v>38</v>
      </c>
      <c r="J78" t="s">
        <v>50</v>
      </c>
      <c r="K78" t="s">
        <v>40</v>
      </c>
      <c r="L78" t="s">
        <v>41</v>
      </c>
      <c r="AC78" t="s">
        <v>36</v>
      </c>
      <c r="AD78">
        <v>941572</v>
      </c>
      <c r="AE78">
        <v>548</v>
      </c>
      <c r="AF78">
        <v>34552994149</v>
      </c>
      <c r="AG78">
        <v>32732674745</v>
      </c>
      <c r="AH78">
        <v>32827909</v>
      </c>
      <c r="AI78">
        <v>3651</v>
      </c>
      <c r="AJ78" t="s">
        <v>42</v>
      </c>
    </row>
    <row r="79" spans="1:36" hidden="1">
      <c r="A79">
        <v>7868</v>
      </c>
      <c r="B79">
        <v>1</v>
      </c>
      <c r="C79" t="s">
        <v>36</v>
      </c>
      <c r="D79">
        <v>558757</v>
      </c>
      <c r="E79">
        <v>980</v>
      </c>
      <c r="F79" t="s">
        <v>236</v>
      </c>
      <c r="G79" t="s">
        <v>37</v>
      </c>
      <c r="H79">
        <v>20306572351</v>
      </c>
      <c r="I79" t="s">
        <v>38</v>
      </c>
      <c r="J79" t="s">
        <v>39</v>
      </c>
      <c r="K79" t="s">
        <v>40</v>
      </c>
      <c r="L79" t="s">
        <v>41</v>
      </c>
      <c r="AC79" t="s">
        <v>36</v>
      </c>
      <c r="AD79">
        <v>310179</v>
      </c>
      <c r="AE79">
        <v>968</v>
      </c>
      <c r="AF79">
        <v>34553000590</v>
      </c>
      <c r="AG79">
        <v>32732680191</v>
      </c>
      <c r="AH79">
        <v>82341942</v>
      </c>
      <c r="AI79">
        <v>8692</v>
      </c>
      <c r="AJ79" t="s">
        <v>42</v>
      </c>
    </row>
    <row r="80" spans="1:36" hidden="1">
      <c r="A80">
        <v>5795</v>
      </c>
      <c r="B80">
        <v>1</v>
      </c>
      <c r="C80" t="s">
        <v>36</v>
      </c>
      <c r="D80">
        <v>557596</v>
      </c>
      <c r="E80">
        <v>1700</v>
      </c>
      <c r="F80" t="s">
        <v>237</v>
      </c>
      <c r="G80" t="s">
        <v>37</v>
      </c>
      <c r="H80">
        <v>27177261349</v>
      </c>
      <c r="I80" t="s">
        <v>38</v>
      </c>
      <c r="J80" t="s">
        <v>39</v>
      </c>
      <c r="K80" t="s">
        <v>40</v>
      </c>
      <c r="L80" t="s">
        <v>41</v>
      </c>
      <c r="AC80" t="s">
        <v>36</v>
      </c>
      <c r="AD80">
        <v>382164</v>
      </c>
      <c r="AE80">
        <v>969</v>
      </c>
      <c r="AF80">
        <v>34552999327</v>
      </c>
      <c r="AG80">
        <v>32732681614</v>
      </c>
      <c r="AH80">
        <v>82341942</v>
      </c>
      <c r="AI80">
        <v>6361</v>
      </c>
      <c r="AJ80" t="s">
        <v>42</v>
      </c>
    </row>
    <row r="81" spans="1:37" hidden="1">
      <c r="A81">
        <v>5957</v>
      </c>
      <c r="B81">
        <v>1</v>
      </c>
      <c r="C81" t="s">
        <v>36</v>
      </c>
      <c r="D81">
        <v>558677</v>
      </c>
      <c r="E81">
        <v>1600</v>
      </c>
      <c r="F81" t="s">
        <v>237</v>
      </c>
      <c r="G81" t="s">
        <v>37</v>
      </c>
      <c r="H81">
        <v>20242122845</v>
      </c>
      <c r="I81" t="s">
        <v>38</v>
      </c>
      <c r="J81" t="s">
        <v>39</v>
      </c>
      <c r="K81" t="s">
        <v>40</v>
      </c>
      <c r="L81" t="s">
        <v>41</v>
      </c>
      <c r="AC81" t="s">
        <v>36</v>
      </c>
      <c r="AD81">
        <v>968047</v>
      </c>
      <c r="AE81">
        <v>969</v>
      </c>
      <c r="AF81">
        <v>34553001082</v>
      </c>
      <c r="AG81">
        <v>32732683095</v>
      </c>
      <c r="AH81">
        <v>82341942</v>
      </c>
      <c r="AI81">
        <v>3443</v>
      </c>
      <c r="AJ81" t="s">
        <v>42</v>
      </c>
    </row>
    <row r="82" spans="1:37" hidden="1">
      <c r="A82">
        <v>6997</v>
      </c>
      <c r="B82">
        <v>1</v>
      </c>
      <c r="C82" t="s">
        <v>36</v>
      </c>
      <c r="D82">
        <v>558677</v>
      </c>
      <c r="E82">
        <v>10427.200000000001</v>
      </c>
      <c r="F82" t="s">
        <v>238</v>
      </c>
      <c r="G82" t="s">
        <v>37</v>
      </c>
      <c r="H82">
        <v>30708407611</v>
      </c>
      <c r="I82" t="s">
        <v>38</v>
      </c>
      <c r="J82" t="s">
        <v>39</v>
      </c>
      <c r="K82" t="s">
        <v>40</v>
      </c>
      <c r="L82" t="s">
        <v>41</v>
      </c>
      <c r="AC82" t="s">
        <v>36</v>
      </c>
      <c r="AD82">
        <v>959626</v>
      </c>
      <c r="AE82">
        <v>728</v>
      </c>
      <c r="AF82">
        <v>34552998878</v>
      </c>
      <c r="AG82">
        <v>32732680195</v>
      </c>
      <c r="AH82">
        <v>37017811</v>
      </c>
      <c r="AI82">
        <v>9826</v>
      </c>
      <c r="AJ82" t="s">
        <v>42</v>
      </c>
    </row>
    <row r="83" spans="1:37" hidden="1">
      <c r="A83">
        <v>8776</v>
      </c>
      <c r="B83">
        <v>1</v>
      </c>
      <c r="C83" t="s">
        <v>36</v>
      </c>
      <c r="D83">
        <v>558765</v>
      </c>
      <c r="E83">
        <v>100</v>
      </c>
      <c r="F83" t="s">
        <v>202</v>
      </c>
      <c r="G83" t="s">
        <v>37</v>
      </c>
      <c r="H83">
        <v>33621364559</v>
      </c>
      <c r="I83" t="s">
        <v>38</v>
      </c>
      <c r="J83" t="s">
        <v>39</v>
      </c>
      <c r="K83" t="s">
        <v>40</v>
      </c>
      <c r="L83" t="s">
        <v>41</v>
      </c>
      <c r="AC83" t="s">
        <v>36</v>
      </c>
      <c r="AD83">
        <v>781548</v>
      </c>
      <c r="AE83">
        <v>303</v>
      </c>
      <c r="AF83">
        <v>34553000637</v>
      </c>
      <c r="AG83">
        <v>32732674396</v>
      </c>
      <c r="AH83">
        <v>31681935</v>
      </c>
      <c r="AI83">
        <v>3020</v>
      </c>
      <c r="AJ83" t="s">
        <v>42</v>
      </c>
    </row>
    <row r="84" spans="1:37" hidden="1">
      <c r="A84">
        <v>8865</v>
      </c>
      <c r="B84">
        <v>1</v>
      </c>
      <c r="C84" t="s">
        <v>36</v>
      </c>
      <c r="D84">
        <v>557558</v>
      </c>
      <c r="E84">
        <v>600</v>
      </c>
      <c r="F84" t="s">
        <v>239</v>
      </c>
      <c r="G84" t="s">
        <v>37</v>
      </c>
      <c r="H84">
        <v>20353596404</v>
      </c>
      <c r="I84" t="s">
        <v>38</v>
      </c>
      <c r="J84" t="s">
        <v>39</v>
      </c>
      <c r="K84" t="s">
        <v>40</v>
      </c>
      <c r="L84" t="s">
        <v>41</v>
      </c>
      <c r="AC84" t="s">
        <v>36</v>
      </c>
      <c r="AD84">
        <v>635007</v>
      </c>
      <c r="AE84">
        <v>445</v>
      </c>
      <c r="AF84">
        <v>34552999778</v>
      </c>
      <c r="AG84">
        <v>32732683100</v>
      </c>
      <c r="AH84">
        <v>37776721</v>
      </c>
      <c r="AI84">
        <v>6031</v>
      </c>
      <c r="AJ84" t="s">
        <v>42</v>
      </c>
    </row>
    <row r="85" spans="1:37" hidden="1">
      <c r="A85">
        <v>9975</v>
      </c>
      <c r="B85">
        <v>316</v>
      </c>
      <c r="C85" t="s">
        <v>46</v>
      </c>
      <c r="D85">
        <v>555975</v>
      </c>
      <c r="E85">
        <v>1090</v>
      </c>
      <c r="F85" t="s">
        <v>239</v>
      </c>
      <c r="G85" t="s">
        <v>37</v>
      </c>
      <c r="H85">
        <v>30711366365</v>
      </c>
      <c r="I85" t="s">
        <v>38</v>
      </c>
      <c r="J85" t="s">
        <v>39</v>
      </c>
      <c r="K85" t="s">
        <v>44</v>
      </c>
      <c r="L85" t="s">
        <v>45</v>
      </c>
      <c r="M85" t="s">
        <v>36</v>
      </c>
      <c r="N85">
        <v>456</v>
      </c>
      <c r="O85">
        <v>196</v>
      </c>
      <c r="P85">
        <v>34553002024</v>
      </c>
      <c r="Q85">
        <v>33628411134</v>
      </c>
      <c r="R85">
        <v>33073313</v>
      </c>
      <c r="S85">
        <v>33073313</v>
      </c>
      <c r="T85">
        <v>4861</v>
      </c>
      <c r="U85" t="s">
        <v>42</v>
      </c>
      <c r="V85" t="s">
        <v>36</v>
      </c>
      <c r="W85" t="s">
        <v>246</v>
      </c>
      <c r="X85">
        <v>196</v>
      </c>
      <c r="Y85">
        <v>34553002024</v>
      </c>
      <c r="Z85">
        <v>31633797843</v>
      </c>
      <c r="AA85">
        <v>33073313</v>
      </c>
      <c r="AB85">
        <v>4862</v>
      </c>
      <c r="AK85">
        <v>456</v>
      </c>
    </row>
    <row r="86" spans="1:37" hidden="1">
      <c r="A86">
        <v>7999</v>
      </c>
      <c r="B86">
        <v>1</v>
      </c>
      <c r="C86" t="s">
        <v>36</v>
      </c>
      <c r="D86">
        <v>558765</v>
      </c>
      <c r="E86">
        <v>1610</v>
      </c>
      <c r="F86" t="s">
        <v>240</v>
      </c>
      <c r="G86" t="s">
        <v>37</v>
      </c>
      <c r="H86">
        <v>20179370310</v>
      </c>
      <c r="I86" t="s">
        <v>38</v>
      </c>
      <c r="J86" t="s">
        <v>39</v>
      </c>
      <c r="K86" t="s">
        <v>40</v>
      </c>
      <c r="L86" t="s">
        <v>41</v>
      </c>
      <c r="AC86" t="s">
        <v>36</v>
      </c>
      <c r="AD86">
        <v>932568</v>
      </c>
      <c r="AE86">
        <v>969</v>
      </c>
      <c r="AF86">
        <v>34552999794</v>
      </c>
      <c r="AG86">
        <v>32732677245</v>
      </c>
      <c r="AH86">
        <v>82341942</v>
      </c>
      <c r="AI86">
        <v>680</v>
      </c>
      <c r="AJ86" t="s">
        <v>42</v>
      </c>
    </row>
    <row r="87" spans="1:37" hidden="1">
      <c r="A87">
        <v>8997</v>
      </c>
      <c r="B87">
        <v>1</v>
      </c>
      <c r="C87" t="s">
        <v>36</v>
      </c>
      <c r="D87">
        <v>569888</v>
      </c>
      <c r="E87">
        <v>2000</v>
      </c>
      <c r="F87" t="s">
        <v>205</v>
      </c>
      <c r="G87" t="s">
        <v>37</v>
      </c>
      <c r="H87">
        <v>23162371819</v>
      </c>
      <c r="I87" t="s">
        <v>38</v>
      </c>
      <c r="J87" t="s">
        <v>39</v>
      </c>
      <c r="K87" t="s">
        <v>40</v>
      </c>
      <c r="L87" t="s">
        <v>41</v>
      </c>
      <c r="AC87" t="s">
        <v>36</v>
      </c>
      <c r="AD87">
        <v>958099</v>
      </c>
      <c r="AE87">
        <v>971</v>
      </c>
      <c r="AF87">
        <v>34553000159</v>
      </c>
      <c r="AG87">
        <v>32732677247</v>
      </c>
      <c r="AH87">
        <v>82341942</v>
      </c>
      <c r="AI87">
        <v>8334</v>
      </c>
      <c r="AJ87" t="s">
        <v>42</v>
      </c>
    </row>
    <row r="88" spans="1:37" hidden="1">
      <c r="A88">
        <v>8768</v>
      </c>
      <c r="B88">
        <v>1</v>
      </c>
      <c r="C88" t="s">
        <v>36</v>
      </c>
      <c r="D88">
        <v>558765</v>
      </c>
      <c r="E88">
        <v>5420</v>
      </c>
      <c r="F88" t="s">
        <v>205</v>
      </c>
      <c r="G88" t="s">
        <v>37</v>
      </c>
      <c r="H88">
        <v>27306713499</v>
      </c>
      <c r="I88" t="s">
        <v>38</v>
      </c>
      <c r="J88" t="s">
        <v>39</v>
      </c>
      <c r="K88" t="s">
        <v>40</v>
      </c>
      <c r="L88" t="s">
        <v>41</v>
      </c>
      <c r="AC88" t="s">
        <v>36</v>
      </c>
      <c r="AD88">
        <v>444648</v>
      </c>
      <c r="AE88">
        <v>969</v>
      </c>
      <c r="AF88">
        <v>34552999806</v>
      </c>
      <c r="AG88">
        <v>32732683106</v>
      </c>
      <c r="AH88">
        <v>82341942</v>
      </c>
      <c r="AI88">
        <v>6362</v>
      </c>
      <c r="AJ88" t="s">
        <v>42</v>
      </c>
    </row>
    <row r="89" spans="1:37" hidden="1">
      <c r="A89">
        <v>85</v>
      </c>
      <c r="B89">
        <v>1</v>
      </c>
      <c r="C89" t="s">
        <v>36</v>
      </c>
      <c r="D89">
        <v>558777</v>
      </c>
      <c r="E89">
        <v>2990</v>
      </c>
      <c r="F89" t="s">
        <v>241</v>
      </c>
      <c r="G89" t="s">
        <v>37</v>
      </c>
      <c r="H89">
        <v>20947993187</v>
      </c>
      <c r="I89" t="s">
        <v>38</v>
      </c>
      <c r="J89" t="s">
        <v>39</v>
      </c>
      <c r="K89" t="s">
        <v>40</v>
      </c>
      <c r="L89" t="s">
        <v>41</v>
      </c>
      <c r="AC89" t="s">
        <v>36</v>
      </c>
      <c r="AD89">
        <v>939515</v>
      </c>
      <c r="AE89">
        <v>969</v>
      </c>
      <c r="AF89">
        <v>34552999363</v>
      </c>
      <c r="AG89">
        <v>32732673889</v>
      </c>
      <c r="AH89">
        <v>82341942</v>
      </c>
      <c r="AI89">
        <v>3286</v>
      </c>
      <c r="AJ89" t="s">
        <v>42</v>
      </c>
    </row>
    <row r="90" spans="1:37" hidden="1">
      <c r="A90">
        <v>6658</v>
      </c>
      <c r="B90">
        <v>1</v>
      </c>
      <c r="C90" t="s">
        <v>36</v>
      </c>
      <c r="D90">
        <v>557558</v>
      </c>
      <c r="E90">
        <v>295</v>
      </c>
      <c r="F90" t="s">
        <v>201</v>
      </c>
      <c r="G90" t="s">
        <v>37</v>
      </c>
      <c r="H90">
        <v>20326905683</v>
      </c>
      <c r="I90" t="s">
        <v>38</v>
      </c>
      <c r="J90" t="s">
        <v>50</v>
      </c>
      <c r="K90" t="s">
        <v>40</v>
      </c>
      <c r="L90" t="s">
        <v>41</v>
      </c>
      <c r="AC90" t="s">
        <v>36</v>
      </c>
      <c r="AD90">
        <v>325262</v>
      </c>
      <c r="AE90">
        <v>548</v>
      </c>
      <c r="AF90">
        <v>34552994596</v>
      </c>
      <c r="AG90">
        <v>32732680066</v>
      </c>
      <c r="AH90">
        <v>32827909</v>
      </c>
      <c r="AI90">
        <v>4404</v>
      </c>
      <c r="AJ90" t="s">
        <v>42</v>
      </c>
    </row>
    <row r="91" spans="1:37" hidden="1">
      <c r="A91">
        <v>7769</v>
      </c>
      <c r="B91">
        <v>1</v>
      </c>
      <c r="C91" t="s">
        <v>36</v>
      </c>
      <c r="D91">
        <v>588559</v>
      </c>
      <c r="E91">
        <v>1702.74</v>
      </c>
      <c r="F91" t="s">
        <v>240</v>
      </c>
      <c r="G91" t="s">
        <v>37</v>
      </c>
      <c r="H91">
        <v>30715094254</v>
      </c>
      <c r="I91" t="s">
        <v>38</v>
      </c>
      <c r="J91" t="s">
        <v>50</v>
      </c>
      <c r="K91" t="s">
        <v>40</v>
      </c>
      <c r="L91" t="s">
        <v>41</v>
      </c>
      <c r="AC91" t="s">
        <v>36</v>
      </c>
      <c r="AD91">
        <v>334895</v>
      </c>
      <c r="AE91">
        <v>548</v>
      </c>
      <c r="AF91">
        <v>34552991962</v>
      </c>
      <c r="AG91">
        <v>32732682968</v>
      </c>
      <c r="AH91">
        <v>32827909</v>
      </c>
      <c r="AI91">
        <v>5455</v>
      </c>
      <c r="AJ91" t="s">
        <v>42</v>
      </c>
    </row>
    <row r="92" spans="1:37" hidden="1">
      <c r="A92">
        <v>5997</v>
      </c>
      <c r="B92">
        <v>1</v>
      </c>
      <c r="C92" t="s">
        <v>36</v>
      </c>
      <c r="D92">
        <v>558765</v>
      </c>
      <c r="E92">
        <v>400</v>
      </c>
      <c r="F92" t="s">
        <v>205</v>
      </c>
      <c r="G92" t="s">
        <v>37</v>
      </c>
      <c r="H92">
        <v>27368671660</v>
      </c>
      <c r="I92" t="s">
        <v>38</v>
      </c>
      <c r="J92" t="s">
        <v>39</v>
      </c>
      <c r="K92" t="s">
        <v>40</v>
      </c>
      <c r="L92" t="s">
        <v>41</v>
      </c>
      <c r="AC92" t="s">
        <v>36</v>
      </c>
      <c r="AD92">
        <v>877124</v>
      </c>
      <c r="AE92">
        <v>378</v>
      </c>
      <c r="AF92">
        <v>34552999804</v>
      </c>
      <c r="AG92">
        <v>32732675359</v>
      </c>
      <c r="AH92">
        <v>33073271</v>
      </c>
      <c r="AI92">
        <v>5607</v>
      </c>
      <c r="AJ92" t="s">
        <v>42</v>
      </c>
    </row>
    <row r="93" spans="1:37" hidden="1">
      <c r="A93">
        <v>595</v>
      </c>
      <c r="B93">
        <v>1</v>
      </c>
      <c r="C93" t="s">
        <v>36</v>
      </c>
      <c r="D93">
        <v>558766</v>
      </c>
      <c r="E93">
        <v>4890</v>
      </c>
      <c r="F93" t="s">
        <v>241</v>
      </c>
      <c r="G93" t="s">
        <v>37</v>
      </c>
      <c r="H93">
        <v>30715257749</v>
      </c>
      <c r="I93" t="s">
        <v>38</v>
      </c>
      <c r="J93" t="s">
        <v>39</v>
      </c>
      <c r="K93" t="s">
        <v>40</v>
      </c>
      <c r="L93" t="s">
        <v>41</v>
      </c>
      <c r="AC93" t="s">
        <v>36</v>
      </c>
      <c r="AD93">
        <v>195004</v>
      </c>
      <c r="AE93">
        <v>967</v>
      </c>
      <c r="AF93">
        <v>34552999785</v>
      </c>
      <c r="AG93">
        <v>32732680199</v>
      </c>
      <c r="AH93">
        <v>82341942</v>
      </c>
      <c r="AI93">
        <v>4370</v>
      </c>
      <c r="AJ93" t="s">
        <v>42</v>
      </c>
    </row>
    <row r="94" spans="1:37" hidden="1">
      <c r="A94">
        <v>6777</v>
      </c>
      <c r="B94">
        <v>313</v>
      </c>
      <c r="C94" t="s">
        <v>63</v>
      </c>
      <c r="D94">
        <v>579968</v>
      </c>
      <c r="E94">
        <v>1040</v>
      </c>
      <c r="F94" t="s">
        <v>205</v>
      </c>
      <c r="G94" t="s">
        <v>37</v>
      </c>
      <c r="H94">
        <v>27271162494</v>
      </c>
      <c r="I94" t="s">
        <v>38</v>
      </c>
      <c r="J94" t="s">
        <v>39</v>
      </c>
      <c r="K94" t="s">
        <v>44</v>
      </c>
      <c r="L94" t="s">
        <v>45</v>
      </c>
      <c r="M94" t="s">
        <v>36</v>
      </c>
      <c r="N94">
        <v>222</v>
      </c>
      <c r="O94">
        <v>881</v>
      </c>
      <c r="P94">
        <v>34552998929</v>
      </c>
      <c r="Q94">
        <v>33628410250</v>
      </c>
      <c r="R94">
        <v>37017811</v>
      </c>
      <c r="S94">
        <v>37017811</v>
      </c>
      <c r="T94">
        <v>3755</v>
      </c>
      <c r="U94" t="s">
        <v>42</v>
      </c>
      <c r="V94" t="s">
        <v>36</v>
      </c>
      <c r="W94" t="s">
        <v>247</v>
      </c>
      <c r="X94">
        <v>881</v>
      </c>
      <c r="Y94">
        <v>34552998929</v>
      </c>
      <c r="Z94">
        <v>31633800550</v>
      </c>
      <c r="AA94">
        <v>37017811</v>
      </c>
      <c r="AB94">
        <v>3756</v>
      </c>
      <c r="AK94">
        <v>222</v>
      </c>
    </row>
    <row r="95" spans="1:37" hidden="1">
      <c r="A95">
        <v>6579</v>
      </c>
      <c r="B95">
        <v>1</v>
      </c>
      <c r="C95" t="s">
        <v>36</v>
      </c>
      <c r="D95">
        <v>558766</v>
      </c>
      <c r="E95">
        <v>500</v>
      </c>
      <c r="F95" t="s">
        <v>201</v>
      </c>
      <c r="G95" t="s">
        <v>37</v>
      </c>
      <c r="H95">
        <v>20398507135</v>
      </c>
      <c r="I95" t="s">
        <v>38</v>
      </c>
      <c r="J95" t="s">
        <v>39</v>
      </c>
      <c r="K95" t="s">
        <v>40</v>
      </c>
      <c r="L95" t="s">
        <v>41</v>
      </c>
      <c r="AC95" t="s">
        <v>36</v>
      </c>
      <c r="AD95">
        <v>952627</v>
      </c>
      <c r="AE95">
        <v>285</v>
      </c>
      <c r="AF95">
        <v>34553002050</v>
      </c>
      <c r="AG95">
        <v>32732673895</v>
      </c>
      <c r="AH95">
        <v>33073271</v>
      </c>
      <c r="AI95">
        <v>336</v>
      </c>
      <c r="AJ95" t="s">
        <v>42</v>
      </c>
    </row>
    <row r="96" spans="1:37" hidden="1">
      <c r="A96">
        <v>5679</v>
      </c>
      <c r="B96">
        <v>1</v>
      </c>
      <c r="C96" t="s">
        <v>36</v>
      </c>
      <c r="D96">
        <v>557665</v>
      </c>
      <c r="E96">
        <v>1300</v>
      </c>
      <c r="F96" t="s">
        <v>202</v>
      </c>
      <c r="G96" t="s">
        <v>37</v>
      </c>
      <c r="H96">
        <v>30659863789</v>
      </c>
      <c r="I96" t="s">
        <v>38</v>
      </c>
      <c r="J96" t="s">
        <v>39</v>
      </c>
      <c r="K96" t="s">
        <v>40</v>
      </c>
      <c r="L96" t="s">
        <v>41</v>
      </c>
      <c r="AC96" t="s">
        <v>36</v>
      </c>
      <c r="AD96">
        <v>901622</v>
      </c>
      <c r="AE96">
        <v>891</v>
      </c>
      <c r="AF96">
        <v>34552998914</v>
      </c>
      <c r="AG96">
        <v>32732674883</v>
      </c>
      <c r="AH96">
        <v>31654007</v>
      </c>
      <c r="AI96">
        <v>1820</v>
      </c>
      <c r="AJ96" t="s">
        <v>42</v>
      </c>
    </row>
    <row r="97" spans="1:36" hidden="1">
      <c r="A97">
        <v>8668</v>
      </c>
      <c r="B97">
        <v>310</v>
      </c>
      <c r="C97" t="s">
        <v>49</v>
      </c>
      <c r="D97">
        <v>559979</v>
      </c>
      <c r="E97">
        <v>284.57</v>
      </c>
      <c r="F97" t="s">
        <v>206</v>
      </c>
      <c r="G97" t="s">
        <v>37</v>
      </c>
      <c r="H97">
        <v>30715313886</v>
      </c>
      <c r="I97" t="s">
        <v>38</v>
      </c>
      <c r="J97" t="s">
        <v>39</v>
      </c>
      <c r="K97" t="s">
        <v>44</v>
      </c>
      <c r="L97" t="s">
        <v>45</v>
      </c>
      <c r="AC97" t="s">
        <v>36</v>
      </c>
      <c r="AD97">
        <v>177</v>
      </c>
      <c r="AE97">
        <v>849</v>
      </c>
      <c r="AF97">
        <v>34552999402</v>
      </c>
      <c r="AG97">
        <v>32732684091</v>
      </c>
      <c r="AH97">
        <v>39725643</v>
      </c>
      <c r="AI97">
        <v>4911</v>
      </c>
      <c r="AJ97" t="s">
        <v>42</v>
      </c>
    </row>
    <row r="98" spans="1:36" hidden="1">
      <c r="A98">
        <v>8976</v>
      </c>
      <c r="B98">
        <v>3</v>
      </c>
      <c r="C98" t="s">
        <v>47</v>
      </c>
      <c r="D98">
        <v>555889</v>
      </c>
      <c r="E98">
        <v>3000</v>
      </c>
      <c r="F98" t="s">
        <v>208</v>
      </c>
      <c r="G98" t="s">
        <v>37</v>
      </c>
      <c r="H98">
        <v>20279941250</v>
      </c>
      <c r="I98" t="s">
        <v>38</v>
      </c>
      <c r="J98" t="s">
        <v>39</v>
      </c>
      <c r="K98" t="s">
        <v>59</v>
      </c>
      <c r="L98" t="s">
        <v>41</v>
      </c>
      <c r="AC98" t="s">
        <v>36</v>
      </c>
      <c r="AD98">
        <v>268134</v>
      </c>
      <c r="AE98">
        <v>155</v>
      </c>
      <c r="AF98">
        <v>34553001130</v>
      </c>
      <c r="AG98">
        <v>32732683104</v>
      </c>
      <c r="AH98">
        <v>45725041</v>
      </c>
      <c r="AI98">
        <v>8876</v>
      </c>
      <c r="AJ98" t="s">
        <v>42</v>
      </c>
    </row>
    <row r="99" spans="1:36" hidden="1">
      <c r="A99">
        <v>5995</v>
      </c>
      <c r="B99">
        <v>1</v>
      </c>
      <c r="C99" t="s">
        <v>36</v>
      </c>
      <c r="D99">
        <v>569888</v>
      </c>
      <c r="E99">
        <v>1000</v>
      </c>
      <c r="F99" t="s">
        <v>208</v>
      </c>
      <c r="G99" t="s">
        <v>37</v>
      </c>
      <c r="H99">
        <v>20328266734</v>
      </c>
      <c r="I99" t="s">
        <v>38</v>
      </c>
      <c r="J99" t="s">
        <v>39</v>
      </c>
      <c r="K99" t="s">
        <v>40</v>
      </c>
      <c r="L99" t="s">
        <v>41</v>
      </c>
      <c r="AC99" t="s">
        <v>36</v>
      </c>
      <c r="AD99">
        <v>958632</v>
      </c>
      <c r="AE99">
        <v>449</v>
      </c>
      <c r="AF99">
        <v>34552999404</v>
      </c>
      <c r="AG99">
        <v>32732683109</v>
      </c>
      <c r="AH99">
        <v>37776721</v>
      </c>
      <c r="AI99">
        <v>7378</v>
      </c>
      <c r="AJ99" t="s">
        <v>42</v>
      </c>
    </row>
    <row r="100" spans="1:36" hidden="1">
      <c r="A100">
        <v>7999</v>
      </c>
      <c r="B100">
        <v>1</v>
      </c>
      <c r="C100" t="s">
        <v>36</v>
      </c>
      <c r="D100">
        <v>576785</v>
      </c>
      <c r="E100">
        <v>192.81</v>
      </c>
      <c r="F100" t="s">
        <v>208</v>
      </c>
      <c r="G100" t="s">
        <v>37</v>
      </c>
      <c r="I100" t="s">
        <v>38</v>
      </c>
      <c r="J100" t="s">
        <v>39</v>
      </c>
      <c r="K100" t="s">
        <v>40</v>
      </c>
      <c r="L100" t="s">
        <v>41</v>
      </c>
      <c r="AC100" t="s">
        <v>36</v>
      </c>
      <c r="AD100">
        <v>52978</v>
      </c>
      <c r="AE100">
        <v>116</v>
      </c>
      <c r="AF100">
        <v>34552999821</v>
      </c>
      <c r="AG100">
        <v>32732674400</v>
      </c>
      <c r="AH100">
        <v>37017811</v>
      </c>
      <c r="AI100">
        <v>317</v>
      </c>
      <c r="AJ100" t="s">
        <v>42</v>
      </c>
    </row>
    <row r="101" spans="1:36">
      <c r="A101">
        <v>7999</v>
      </c>
      <c r="B101">
        <v>1</v>
      </c>
      <c r="C101" t="s">
        <v>36</v>
      </c>
      <c r="D101">
        <v>466785</v>
      </c>
      <c r="E101">
        <v>15200</v>
      </c>
      <c r="F101" t="s">
        <v>208</v>
      </c>
      <c r="G101" t="s">
        <v>37</v>
      </c>
      <c r="I101" t="s">
        <v>38</v>
      </c>
      <c r="J101" t="s">
        <v>39</v>
      </c>
      <c r="K101" t="s">
        <v>40</v>
      </c>
      <c r="L101" t="s">
        <v>41</v>
      </c>
      <c r="AC101" t="s">
        <v>36</v>
      </c>
      <c r="AD101">
        <v>52978</v>
      </c>
      <c r="AE101">
        <v>116</v>
      </c>
      <c r="AF101">
        <v>34552999821</v>
      </c>
      <c r="AG101">
        <v>32732674400</v>
      </c>
      <c r="AH101">
        <v>51970960</v>
      </c>
      <c r="AI101">
        <v>317</v>
      </c>
      <c r="AJ101" t="s">
        <v>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40058-AB96-4B38-BE48-21230E79E594}">
  <dimension ref="A1:AU101"/>
  <sheetViews>
    <sheetView topLeftCell="AN1" workbookViewId="0">
      <selection activeCell="AW102" sqref="AW102"/>
    </sheetView>
  </sheetViews>
  <sheetFormatPr baseColWidth="10" defaultRowHeight="15"/>
  <cols>
    <col min="1" max="1" width="26" customWidth="1"/>
    <col min="2" max="2" width="18" customWidth="1"/>
    <col min="3" max="3" width="21.7109375" customWidth="1"/>
    <col min="4" max="4" width="24.28515625" customWidth="1"/>
    <col min="5" max="5" width="17.140625" style="8" customWidth="1"/>
    <col min="6" max="6" width="24.140625" bestFit="1" customWidth="1"/>
    <col min="7" max="7" width="19.140625" customWidth="1"/>
    <col min="8" max="8" width="29.28515625" customWidth="1"/>
    <col min="9" max="9" width="17.28515625" customWidth="1"/>
    <col min="10" max="10" width="20.5703125" customWidth="1"/>
    <col min="11" max="11" width="15.5703125" customWidth="1"/>
    <col min="12" max="12" width="12" customWidth="1"/>
    <col min="13" max="13" width="18.28515625" customWidth="1"/>
    <col min="14" max="14" width="29.85546875" customWidth="1"/>
    <col min="15" max="15" width="17.85546875" customWidth="1"/>
    <col min="16" max="16" width="25.42578125" customWidth="1"/>
    <col min="18" max="18" width="19.7109375" customWidth="1"/>
    <col min="19" max="19" width="28.28515625" customWidth="1"/>
    <col min="20" max="20" width="34.42578125" customWidth="1"/>
    <col min="21" max="21" width="15.85546875" customWidth="1"/>
    <col min="22" max="22" width="21.42578125" customWidth="1"/>
    <col min="23" max="23" width="33" customWidth="1"/>
    <col min="24" max="24" width="21" customWidth="1"/>
    <col min="25" max="25" width="28.5703125" customWidth="1"/>
    <col min="26" max="26" width="14.140625" customWidth="1"/>
    <col min="27" max="27" width="31.42578125" customWidth="1"/>
    <col min="28" max="28" width="37.5703125" customWidth="1"/>
    <col min="29" max="29" width="22.7109375" customWidth="1"/>
    <col min="30" max="30" width="34.28515625" customWidth="1"/>
    <col min="31" max="31" width="22.28515625" customWidth="1"/>
    <col min="32" max="32" width="29.85546875" customWidth="1"/>
    <col min="33" max="33" width="15.42578125" customWidth="1"/>
    <col min="34" max="34" width="32.7109375" customWidth="1"/>
    <col min="35" max="35" width="38.85546875" customWidth="1"/>
    <col min="36" max="36" width="20.28515625" customWidth="1"/>
    <col min="37" max="37" width="17" customWidth="1"/>
    <col min="38" max="38" width="28.42578125" customWidth="1"/>
    <col min="39" max="39" width="28.7109375" bestFit="1" customWidth="1"/>
    <col min="40" max="40" width="16.7109375" bestFit="1" customWidth="1"/>
    <col min="41" max="41" width="13" bestFit="1" customWidth="1"/>
    <col min="42" max="42" width="27" bestFit="1" customWidth="1"/>
    <col min="43" max="43" width="21.42578125" bestFit="1" customWidth="1"/>
    <col min="44" max="44" width="21.42578125" style="5" bestFit="1" customWidth="1"/>
    <col min="47" max="47" width="34.7109375" customWidth="1"/>
  </cols>
  <sheetData>
    <row r="1" spans="1:47">
      <c r="A1" s="1" t="s">
        <v>0</v>
      </c>
      <c r="B1" s="2" t="s">
        <v>1</v>
      </c>
      <c r="C1" s="2" t="s">
        <v>2</v>
      </c>
      <c r="D1" s="2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3" t="s">
        <v>242</v>
      </c>
      <c r="AL1" s="2" t="s">
        <v>248</v>
      </c>
      <c r="AM1" s="2" t="s">
        <v>249</v>
      </c>
      <c r="AN1" s="2" t="s">
        <v>250</v>
      </c>
      <c r="AO1" s="2" t="s">
        <v>251</v>
      </c>
      <c r="AP1" s="2" t="s">
        <v>252</v>
      </c>
      <c r="AQ1" s="2" t="s">
        <v>254</v>
      </c>
      <c r="AR1" s="6" t="s">
        <v>253</v>
      </c>
      <c r="AS1" s="2" t="s">
        <v>255</v>
      </c>
      <c r="AT1" s="2" t="s">
        <v>258</v>
      </c>
      <c r="AU1" s="2" t="s">
        <v>274</v>
      </c>
    </row>
    <row r="2" spans="1:47" hidden="1">
      <c r="A2">
        <v>7978</v>
      </c>
      <c r="B2">
        <v>1</v>
      </c>
      <c r="C2" t="s">
        <v>36</v>
      </c>
      <c r="D2">
        <v>588559</v>
      </c>
      <c r="E2">
        <v>2600</v>
      </c>
      <c r="F2" t="s">
        <v>196</v>
      </c>
      <c r="G2" t="s">
        <v>37</v>
      </c>
      <c r="H2">
        <v>20213636287</v>
      </c>
      <c r="I2" t="s">
        <v>38</v>
      </c>
      <c r="J2" t="s">
        <v>39</v>
      </c>
      <c r="K2" t="s">
        <v>40</v>
      </c>
      <c r="L2" t="s">
        <v>41</v>
      </c>
      <c r="AC2" t="s">
        <v>36</v>
      </c>
      <c r="AD2">
        <v>932099</v>
      </c>
      <c r="AE2">
        <v>87</v>
      </c>
      <c r="AF2">
        <v>34553000008</v>
      </c>
      <c r="AG2">
        <v>32732681657</v>
      </c>
      <c r="AH2">
        <v>33106584</v>
      </c>
      <c r="AI2">
        <v>6059</v>
      </c>
      <c r="AJ2" t="s">
        <v>42</v>
      </c>
      <c r="AL2" t="str">
        <f>Tab_Prueba_norm[CARD_SIX_FIRST_DIGITS]&amp; "XXXXXX" &amp;Tab_Prueba_norm[CARD_FOUR_LAST_DIGITS]</f>
        <v>588559XXXXXX7978</v>
      </c>
      <c r="AM2">
        <f>IF(AND(Tab_Prueba_norm[CAPTURE_AUTHORIZATION_CODE]="000000",Tab_Prueba_norm[CAPTURE_ACQUIRER]="Cabal"),"",Tab_Prueba_norm[CAPTURE_AUTHORIZATION_CODE])</f>
        <v>0</v>
      </c>
      <c r="AN2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2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2" s="4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33106584</v>
      </c>
      <c r="AQ2" s="5">
        <f t="shared" ref="AQ2:AQ6" si="0">DATE(LEFT(F2,4),VALUE(MID(F2,6,2)),VALUE(MID(F2,9,2)))</f>
        <v>44563</v>
      </c>
      <c r="AR2" s="5">
        <f>+Tab_Prueba_norm[[#This Row],[MOV_CREATION_DATE_CLEAN]]+1</f>
        <v>44564</v>
      </c>
      <c r="AS2" t="str">
        <f>VLOOKUP(Tab_Prueba_norm[GTWT_MERCHANT_NUMBER],Comercios_raw!$A:$B,2,FALSE)</f>
        <v>ESTANDAR</v>
      </c>
      <c r="AT2" t="str">
        <f>IF(Tab_Prueba_norm[TIPO_COMERCIO]="ESTANDAR","Incluir","Excluir")</f>
        <v>Incluir</v>
      </c>
      <c r="AU2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33106584-588559-7978-03012022-2.600</v>
      </c>
    </row>
    <row r="3" spans="1:47" hidden="1">
      <c r="A3">
        <v>7976</v>
      </c>
      <c r="B3">
        <v>1</v>
      </c>
      <c r="C3" t="s">
        <v>36</v>
      </c>
      <c r="D3">
        <v>558766</v>
      </c>
      <c r="E3">
        <v>1709</v>
      </c>
      <c r="F3" t="s">
        <v>197</v>
      </c>
      <c r="G3" t="s">
        <v>37</v>
      </c>
      <c r="H3">
        <v>20340935315</v>
      </c>
      <c r="I3" t="s">
        <v>38</v>
      </c>
      <c r="J3" t="s">
        <v>39</v>
      </c>
      <c r="K3" t="s">
        <v>40</v>
      </c>
      <c r="L3" t="s">
        <v>41</v>
      </c>
      <c r="AC3" t="s">
        <v>36</v>
      </c>
      <c r="AD3">
        <v>711990</v>
      </c>
      <c r="AE3">
        <v>550</v>
      </c>
      <c r="AF3">
        <v>34553000837</v>
      </c>
      <c r="AG3">
        <v>32732673926</v>
      </c>
      <c r="AH3">
        <v>32827909</v>
      </c>
      <c r="AI3">
        <v>5785</v>
      </c>
      <c r="AJ3" t="s">
        <v>42</v>
      </c>
      <c r="AL3" t="str">
        <f>Tab_Prueba_norm[CARD_SIX_FIRST_DIGITS]&amp; "XXXXXX" &amp;Tab_Prueba_norm[CARD_FOUR_LAST_DIGITS]</f>
        <v>558766XXXXXX7976</v>
      </c>
      <c r="AM3">
        <f>IF(AND(Tab_Prueba_norm[CAPTURE_AUTHORIZATION_CODE]="000000",Tab_Prueba_norm[CAPTURE_ACQUIRER]="Cabal"),"",Tab_Prueba_norm[CAPTURE_AUTHORIZATION_CODE])</f>
        <v>0</v>
      </c>
      <c r="AN3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3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3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32827909</v>
      </c>
      <c r="AQ3" s="5">
        <f t="shared" si="0"/>
        <v>44563</v>
      </c>
      <c r="AR3" s="5">
        <f>+Tab_Prueba_norm[[#This Row],[MOV_CREATION_DATE_CLEAN]]+1</f>
        <v>44564</v>
      </c>
      <c r="AS3" t="str">
        <f>VLOOKUP(Tab_Prueba_norm[GTWT_MERCHANT_NUMBER],Comercios_raw!$A:$B,2,FALSE)</f>
        <v>ESTANDAR</v>
      </c>
      <c r="AT3" t="str">
        <f>IF(Tab_Prueba_norm[TIPO_COMERCIO]="ESTANDAR","Incluir","Excluir")</f>
        <v>Incluir</v>
      </c>
      <c r="AU3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32827909-558766-7976-03012022-1.709</v>
      </c>
    </row>
    <row r="4" spans="1:47" hidden="1">
      <c r="A4">
        <v>5979</v>
      </c>
      <c r="B4">
        <v>1</v>
      </c>
      <c r="C4" t="s">
        <v>36</v>
      </c>
      <c r="D4">
        <v>569888</v>
      </c>
      <c r="E4">
        <v>500</v>
      </c>
      <c r="F4" t="s">
        <v>198</v>
      </c>
      <c r="G4" t="s">
        <v>37</v>
      </c>
      <c r="H4">
        <v>20201070008</v>
      </c>
      <c r="I4" t="s">
        <v>38</v>
      </c>
      <c r="J4" t="s">
        <v>39</v>
      </c>
      <c r="K4" t="s">
        <v>40</v>
      </c>
      <c r="L4" t="s">
        <v>41</v>
      </c>
      <c r="AC4" t="s">
        <v>36</v>
      </c>
      <c r="AD4">
        <v>957843</v>
      </c>
      <c r="AE4">
        <v>83</v>
      </c>
      <c r="AF4">
        <v>34553003090</v>
      </c>
      <c r="AG4">
        <v>32732674917</v>
      </c>
      <c r="AH4">
        <v>33106584</v>
      </c>
      <c r="AI4">
        <v>6029</v>
      </c>
      <c r="AJ4" t="s">
        <v>42</v>
      </c>
      <c r="AL4" t="str">
        <f>Tab_Prueba_norm[CARD_SIX_FIRST_DIGITS]&amp; "XXXXXX" &amp;Tab_Prueba_norm[CARD_FOUR_LAST_DIGITS]</f>
        <v>569888XXXXXX5979</v>
      </c>
      <c r="AM4">
        <f>IF(AND(Tab_Prueba_norm[CAPTURE_AUTHORIZATION_CODE]="000000",Tab_Prueba_norm[CAPTURE_ACQUIRER]="Cabal"),"",Tab_Prueba_norm[CAPTURE_AUTHORIZATION_CODE])</f>
        <v>0</v>
      </c>
      <c r="AN4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4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4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33106584</v>
      </c>
      <c r="AQ4" s="5">
        <f t="shared" si="0"/>
        <v>44563</v>
      </c>
      <c r="AR4" s="5">
        <f>+Tab_Prueba_norm[[#This Row],[MOV_CREATION_DATE_CLEAN]]+1</f>
        <v>44564</v>
      </c>
      <c r="AS4" t="str">
        <f>VLOOKUP(Tab_Prueba_norm[GTWT_MERCHANT_NUMBER],Comercios_raw!$A:$B,2,FALSE)</f>
        <v>ESTANDAR</v>
      </c>
      <c r="AT4" t="str">
        <f>IF(Tab_Prueba_norm[TIPO_COMERCIO]="ESTANDAR","Incluir","Excluir")</f>
        <v>Incluir</v>
      </c>
      <c r="AU4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33106584-569888-5979-03012022-500</v>
      </c>
    </row>
    <row r="5" spans="1:47" hidden="1">
      <c r="A5">
        <v>5977</v>
      </c>
      <c r="B5">
        <v>12433</v>
      </c>
      <c r="C5" t="s">
        <v>43</v>
      </c>
      <c r="D5">
        <v>595978</v>
      </c>
      <c r="E5">
        <v>129999</v>
      </c>
      <c r="F5" t="s">
        <v>199</v>
      </c>
      <c r="G5" t="s">
        <v>37</v>
      </c>
      <c r="H5">
        <v>30708808691</v>
      </c>
      <c r="I5" t="s">
        <v>38</v>
      </c>
      <c r="J5" t="s">
        <v>39</v>
      </c>
      <c r="K5" t="s">
        <v>44</v>
      </c>
      <c r="L5" t="s">
        <v>45</v>
      </c>
      <c r="M5" t="s">
        <v>36</v>
      </c>
      <c r="N5">
        <v>86</v>
      </c>
      <c r="O5">
        <v>192</v>
      </c>
      <c r="P5">
        <v>34552998720</v>
      </c>
      <c r="Q5">
        <v>33628408732</v>
      </c>
      <c r="R5">
        <v>48830723</v>
      </c>
      <c r="S5">
        <v>48830723</v>
      </c>
      <c r="T5">
        <v>9920</v>
      </c>
      <c r="U5" t="s">
        <v>42</v>
      </c>
      <c r="V5" t="s">
        <v>36</v>
      </c>
      <c r="W5" t="s">
        <v>243</v>
      </c>
      <c r="X5">
        <v>192</v>
      </c>
      <c r="Y5">
        <v>34552998720</v>
      </c>
      <c r="Z5">
        <v>31633799073</v>
      </c>
      <c r="AA5">
        <v>48830723</v>
      </c>
      <c r="AB5">
        <v>9921</v>
      </c>
      <c r="AK5">
        <v>86</v>
      </c>
      <c r="AL5" t="str">
        <f>Tab_Prueba_norm[CARD_SIX_FIRST_DIGITS]&amp; "XXXXXX" &amp;Tab_Prueba_norm[CARD_FOUR_LAST_DIGITS]</f>
        <v>595978XXXXXX5977</v>
      </c>
      <c r="AM5" t="str">
        <f>IF(AND(Tab_Prueba_norm[CAPTURE_AUTHORIZATION_CODE]="000000",Tab_Prueba_norm[CAPTURE_ACQUIRER]="Cabal"),"",Tab_Prueba_norm[CAPTURE_AUTHORIZATION_CODE])</f>
        <v>86</v>
      </c>
      <c r="AN5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5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5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48830723</v>
      </c>
      <c r="AQ5" s="5">
        <f t="shared" si="0"/>
        <v>44563</v>
      </c>
      <c r="AR5" s="5">
        <f>+Tab_Prueba_norm[[#This Row],[MOV_CREATION_DATE_CLEAN]]+1</f>
        <v>44564</v>
      </c>
      <c r="AS5" t="str">
        <f>VLOOKUP(Tab_Prueba_norm[GTWT_MERCHANT_NUMBER],Comercios_raw!$A:$B,2,FALSE)</f>
        <v>ESTANDAR</v>
      </c>
      <c r="AT5" t="str">
        <f>IF(Tab_Prueba_norm[TIPO_COMERCIO]="ESTANDAR","Incluir","Excluir")</f>
        <v>Incluir</v>
      </c>
      <c r="AU5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48830723-595978-5977-03012022-129.999</v>
      </c>
    </row>
    <row r="6" spans="1:47" hidden="1">
      <c r="A6">
        <v>7896</v>
      </c>
      <c r="B6">
        <v>316</v>
      </c>
      <c r="C6" t="s">
        <v>46</v>
      </c>
      <c r="D6">
        <v>579555</v>
      </c>
      <c r="E6">
        <v>4410</v>
      </c>
      <c r="F6" t="s">
        <v>200</v>
      </c>
      <c r="G6" t="s">
        <v>37</v>
      </c>
      <c r="H6">
        <v>27421152492</v>
      </c>
      <c r="I6" t="s">
        <v>38</v>
      </c>
      <c r="J6" t="s">
        <v>39</v>
      </c>
      <c r="K6" t="s">
        <v>44</v>
      </c>
      <c r="L6" t="s">
        <v>45</v>
      </c>
      <c r="AC6" t="s">
        <v>36</v>
      </c>
      <c r="AD6">
        <v>86</v>
      </c>
      <c r="AE6">
        <v>339</v>
      </c>
      <c r="AF6">
        <v>34552999594</v>
      </c>
      <c r="AG6">
        <v>32732680164</v>
      </c>
      <c r="AH6">
        <v>40326803</v>
      </c>
      <c r="AI6">
        <v>292</v>
      </c>
      <c r="AJ6" t="s">
        <v>42</v>
      </c>
      <c r="AL6" t="str">
        <f>Tab_Prueba_norm[CARD_SIX_FIRST_DIGITS]&amp; "XXXXXX" &amp;Tab_Prueba_norm[CARD_FOUR_LAST_DIGITS]</f>
        <v>579555XXXXXX7896</v>
      </c>
      <c r="AM6">
        <f>IF(AND(Tab_Prueba_norm[CAPTURE_AUTHORIZATION_CODE]="000000",Tab_Prueba_norm[CAPTURE_ACQUIRER]="Cabal"),"",Tab_Prueba_norm[CAPTURE_AUTHORIZATION_CODE])</f>
        <v>0</v>
      </c>
      <c r="AN6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6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6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40326803</v>
      </c>
      <c r="AQ6" s="5">
        <f t="shared" si="0"/>
        <v>44563</v>
      </c>
      <c r="AR6" s="5">
        <f>+Tab_Prueba_norm[[#This Row],[MOV_CREATION_DATE_CLEAN]]+1</f>
        <v>44564</v>
      </c>
      <c r="AS6" t="str">
        <f>VLOOKUP(Tab_Prueba_norm[GTWT_MERCHANT_NUMBER],Comercios_raw!$A:$B,2,FALSE)</f>
        <v>ESTANDAR</v>
      </c>
      <c r="AT6" t="str">
        <f>IF(Tab_Prueba_norm[TIPO_COMERCIO]="ESTANDAR","Incluir","Excluir")</f>
        <v>Incluir</v>
      </c>
      <c r="AU6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40326803-579555-7896-03012022-4.410</v>
      </c>
    </row>
    <row r="7" spans="1:47">
      <c r="A7">
        <v>5988</v>
      </c>
      <c r="B7">
        <v>1</v>
      </c>
      <c r="C7" t="s">
        <v>36</v>
      </c>
      <c r="D7">
        <v>596799</v>
      </c>
      <c r="E7">
        <v>7800</v>
      </c>
      <c r="F7" t="s">
        <v>201</v>
      </c>
      <c r="G7" t="s">
        <v>37</v>
      </c>
      <c r="H7">
        <v>27939355702</v>
      </c>
      <c r="I7" t="s">
        <v>38</v>
      </c>
      <c r="J7" t="s">
        <v>39</v>
      </c>
      <c r="K7" t="s">
        <v>40</v>
      </c>
      <c r="L7" t="s">
        <v>41</v>
      </c>
      <c r="AC7" t="s">
        <v>36</v>
      </c>
      <c r="AD7">
        <v>980115</v>
      </c>
      <c r="AE7">
        <v>726</v>
      </c>
      <c r="AF7">
        <v>34553002046</v>
      </c>
      <c r="AG7">
        <v>32732674885</v>
      </c>
      <c r="AH7">
        <v>37017811</v>
      </c>
      <c r="AI7">
        <v>9999</v>
      </c>
      <c r="AJ7" t="s">
        <v>42</v>
      </c>
      <c r="AL7" t="str">
        <f>Tab_Prueba_norm[CARD_SIX_FIRST_DIGITS]&amp; "XXXXXX" &amp;Tab_Prueba_norm[CARD_FOUR_LAST_DIGITS]</f>
        <v>596799XXXXXX5988</v>
      </c>
      <c r="AM7">
        <f>IF(AND(Tab_Prueba_norm[CAPTURE_AUTHORIZATION_CODE]="000000",Tab_Prueba_norm[CAPTURE_ACQUIRER]="Cabal"),"",Tab_Prueba_norm[CAPTURE_AUTHORIZATION_CODE])</f>
        <v>0</v>
      </c>
      <c r="AN7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7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7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37017811</v>
      </c>
      <c r="AQ7" s="5">
        <f t="shared" ref="AQ7:AQ70" si="1">DATE(LEFT(F7,4),VALUE(MID(F7,6,2)),VALUE(MID(F7,9,2)))</f>
        <v>44563</v>
      </c>
      <c r="AR7" s="5">
        <f>+Tab_Prueba_norm[[#This Row],[MOV_CREATION_DATE_CLEAN]]+1</f>
        <v>44564</v>
      </c>
      <c r="AS7" t="str">
        <f>VLOOKUP(Tab_Prueba_norm[GTWT_MERCHANT_NUMBER],Comercios_raw!$A:$B,2,FALSE)</f>
        <v>ESTANDAR</v>
      </c>
      <c r="AT7" t="str">
        <f>IF(Tab_Prueba_norm[TIPO_COMERCIO]="ESTANDAR","Incluir","Excluir")</f>
        <v>Incluir</v>
      </c>
      <c r="AU7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37017811-596799-5988-03012022-7.800</v>
      </c>
    </row>
    <row r="8" spans="1:47" hidden="1">
      <c r="A8">
        <v>9</v>
      </c>
      <c r="B8">
        <v>3</v>
      </c>
      <c r="C8" t="s">
        <v>47</v>
      </c>
      <c r="D8">
        <v>598958</v>
      </c>
      <c r="E8">
        <v>795</v>
      </c>
      <c r="F8" t="s">
        <v>202</v>
      </c>
      <c r="G8" t="s">
        <v>37</v>
      </c>
      <c r="H8">
        <v>30707033149</v>
      </c>
      <c r="I8" t="s">
        <v>38</v>
      </c>
      <c r="J8" t="s">
        <v>39</v>
      </c>
      <c r="K8" t="s">
        <v>48</v>
      </c>
      <c r="L8" t="s">
        <v>41</v>
      </c>
      <c r="AC8" t="s">
        <v>36</v>
      </c>
      <c r="AD8">
        <v>785464</v>
      </c>
      <c r="AE8">
        <v>852</v>
      </c>
      <c r="AF8">
        <v>34552999368</v>
      </c>
      <c r="AG8">
        <v>32732684501</v>
      </c>
      <c r="AH8">
        <v>51410900</v>
      </c>
      <c r="AI8">
        <v>4140</v>
      </c>
      <c r="AJ8" t="s">
        <v>42</v>
      </c>
      <c r="AL8" t="str">
        <f>Tab_Prueba_norm[CARD_SIX_FIRST_DIGITS]&amp; "XXXXXX" &amp;Tab_Prueba_norm[CARD_FOUR_LAST_DIGITS]</f>
        <v>598958XXXXXX9</v>
      </c>
      <c r="AM8">
        <f>IF(AND(Tab_Prueba_norm[CAPTURE_AUTHORIZATION_CODE]="000000",Tab_Prueba_norm[CAPTURE_ACQUIRER]="Cabal"),"",Tab_Prueba_norm[CAPTURE_AUTHORIZATION_CODE])</f>
        <v>0</v>
      </c>
      <c r="AN8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8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8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51410900</v>
      </c>
      <c r="AQ8" s="5">
        <f t="shared" si="1"/>
        <v>44563</v>
      </c>
      <c r="AR8" s="5">
        <f>+Tab_Prueba_norm[[#This Row],[MOV_CREATION_DATE_CLEAN]]+1</f>
        <v>44564</v>
      </c>
      <c r="AS8" t="str">
        <f>VLOOKUP(Tab_Prueba_norm[GTWT_MERCHANT_NUMBER],Comercios_raw!$A:$B,2,FALSE)</f>
        <v>ESTANDAR</v>
      </c>
      <c r="AT8" t="str">
        <f>IF(Tab_Prueba_norm[TIPO_COMERCIO]="ESTANDAR","Incluir","Excluir")</f>
        <v>Incluir</v>
      </c>
      <c r="AU8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51410900-598958-9-03012022-795</v>
      </c>
    </row>
    <row r="9" spans="1:47" hidden="1">
      <c r="A9">
        <v>8866</v>
      </c>
      <c r="B9">
        <v>310</v>
      </c>
      <c r="C9" t="s">
        <v>49</v>
      </c>
      <c r="D9">
        <v>559979</v>
      </c>
      <c r="E9">
        <v>800</v>
      </c>
      <c r="F9" t="s">
        <v>203</v>
      </c>
      <c r="G9" t="s">
        <v>37</v>
      </c>
      <c r="H9">
        <v>20935595461</v>
      </c>
      <c r="I9" t="s">
        <v>38</v>
      </c>
      <c r="J9" t="s">
        <v>50</v>
      </c>
      <c r="K9" t="s">
        <v>44</v>
      </c>
      <c r="L9" t="s">
        <v>45</v>
      </c>
      <c r="M9" t="s">
        <v>36</v>
      </c>
      <c r="N9">
        <v>82</v>
      </c>
      <c r="O9">
        <v>535</v>
      </c>
      <c r="P9">
        <v>34552994441</v>
      </c>
      <c r="Q9">
        <v>33628410098</v>
      </c>
      <c r="R9">
        <v>31681828</v>
      </c>
      <c r="S9">
        <v>31681828</v>
      </c>
      <c r="T9">
        <v>1545</v>
      </c>
      <c r="U9" t="s">
        <v>42</v>
      </c>
      <c r="V9" t="s">
        <v>36</v>
      </c>
      <c r="W9" t="s">
        <v>244</v>
      </c>
      <c r="X9">
        <v>535</v>
      </c>
      <c r="Y9">
        <v>34552994441</v>
      </c>
      <c r="Z9">
        <v>31633799020</v>
      </c>
      <c r="AA9">
        <v>31681828</v>
      </c>
      <c r="AB9">
        <v>1546</v>
      </c>
      <c r="AK9">
        <v>82</v>
      </c>
      <c r="AL9" t="str">
        <f>Tab_Prueba_norm[CARD_SIX_FIRST_DIGITS]&amp; "XXXXXX" &amp;Tab_Prueba_norm[CARD_FOUR_LAST_DIGITS]</f>
        <v>559979XXXXXX8866</v>
      </c>
      <c r="AM9" t="str">
        <f>IF(AND(Tab_Prueba_norm[CAPTURE_AUTHORIZATION_CODE]="000000",Tab_Prueba_norm[CAPTURE_ACQUIRER]="Cabal"),"",Tab_Prueba_norm[CAPTURE_AUTHORIZATION_CODE])</f>
        <v>82</v>
      </c>
      <c r="AN9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9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9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31681828</v>
      </c>
      <c r="AQ9" s="5">
        <f t="shared" si="1"/>
        <v>44563</v>
      </c>
      <c r="AR9" s="5">
        <f>+Tab_Prueba_norm[[#This Row],[MOV_CREATION_DATE_CLEAN]]+1</f>
        <v>44564</v>
      </c>
      <c r="AS9" t="str">
        <f>VLOOKUP(Tab_Prueba_norm[GTWT_MERCHANT_NUMBER],Comercios_raw!$A:$B,2,FALSE)</f>
        <v>ESTANDAR</v>
      </c>
      <c r="AT9" t="str">
        <f>IF(Tab_Prueba_norm[TIPO_COMERCIO]="ESTANDAR","Incluir","Excluir")</f>
        <v>Incluir</v>
      </c>
      <c r="AU9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31681828-559979-8866-03012022-800</v>
      </c>
    </row>
    <row r="10" spans="1:47" hidden="1">
      <c r="A10">
        <v>5998</v>
      </c>
      <c r="B10">
        <v>1</v>
      </c>
      <c r="C10" t="s">
        <v>36</v>
      </c>
      <c r="D10">
        <v>558677</v>
      </c>
      <c r="E10">
        <v>1460</v>
      </c>
      <c r="F10" t="s">
        <v>198</v>
      </c>
      <c r="G10" t="s">
        <v>37</v>
      </c>
      <c r="H10">
        <v>20295922827</v>
      </c>
      <c r="I10" t="s">
        <v>38</v>
      </c>
      <c r="J10" t="s">
        <v>39</v>
      </c>
      <c r="K10" t="s">
        <v>40</v>
      </c>
      <c r="L10" t="s">
        <v>41</v>
      </c>
      <c r="AC10" t="s">
        <v>36</v>
      </c>
      <c r="AD10">
        <v>964476</v>
      </c>
      <c r="AE10">
        <v>549</v>
      </c>
      <c r="AF10">
        <v>34553002635</v>
      </c>
      <c r="AG10">
        <v>32732677275</v>
      </c>
      <c r="AH10">
        <v>32827909</v>
      </c>
      <c r="AI10">
        <v>5227</v>
      </c>
      <c r="AJ10" t="s">
        <v>42</v>
      </c>
      <c r="AL10" t="str">
        <f>Tab_Prueba_norm[CARD_SIX_FIRST_DIGITS]&amp; "XXXXXX" &amp;Tab_Prueba_norm[CARD_FOUR_LAST_DIGITS]</f>
        <v>558677XXXXXX5998</v>
      </c>
      <c r="AM10">
        <f>IF(AND(Tab_Prueba_norm[CAPTURE_AUTHORIZATION_CODE]="000000",Tab_Prueba_norm[CAPTURE_ACQUIRER]="Cabal"),"",Tab_Prueba_norm[CAPTURE_AUTHORIZATION_CODE])</f>
        <v>0</v>
      </c>
      <c r="AN10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10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10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32827909</v>
      </c>
      <c r="AQ10" s="5">
        <f t="shared" si="1"/>
        <v>44563</v>
      </c>
      <c r="AR10" s="5">
        <f>+Tab_Prueba_norm[[#This Row],[MOV_CREATION_DATE_CLEAN]]+1</f>
        <v>44564</v>
      </c>
      <c r="AS10" t="str">
        <f>VLOOKUP(Tab_Prueba_norm[GTWT_MERCHANT_NUMBER],Comercios_raw!$A:$B,2,FALSE)</f>
        <v>ESTANDAR</v>
      </c>
      <c r="AT10" t="str">
        <f>IF(Tab_Prueba_norm[TIPO_COMERCIO]="ESTANDAR","Incluir","Excluir")</f>
        <v>Incluir</v>
      </c>
      <c r="AU10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32827909-558677-5998-03012022-1.460</v>
      </c>
    </row>
    <row r="11" spans="1:47" hidden="1">
      <c r="A11">
        <v>8597</v>
      </c>
      <c r="B11">
        <v>1</v>
      </c>
      <c r="C11" t="s">
        <v>36</v>
      </c>
      <c r="D11">
        <v>558765</v>
      </c>
      <c r="E11">
        <v>640</v>
      </c>
      <c r="F11" t="s">
        <v>204</v>
      </c>
      <c r="G11" t="s">
        <v>37</v>
      </c>
      <c r="H11">
        <v>27360874392</v>
      </c>
      <c r="I11" t="s">
        <v>38</v>
      </c>
      <c r="J11" t="s">
        <v>39</v>
      </c>
      <c r="K11" t="s">
        <v>40</v>
      </c>
      <c r="L11" t="s">
        <v>41</v>
      </c>
      <c r="AC11" t="s">
        <v>36</v>
      </c>
      <c r="AD11">
        <v>867174</v>
      </c>
      <c r="AE11">
        <v>550</v>
      </c>
      <c r="AF11">
        <v>34553000858</v>
      </c>
      <c r="AG11">
        <v>32732673930</v>
      </c>
      <c r="AH11">
        <v>32827909</v>
      </c>
      <c r="AI11">
        <v>4818</v>
      </c>
      <c r="AJ11" t="s">
        <v>42</v>
      </c>
      <c r="AL11" t="str">
        <f>Tab_Prueba_norm[CARD_SIX_FIRST_DIGITS]&amp; "XXXXXX" &amp;Tab_Prueba_norm[CARD_FOUR_LAST_DIGITS]</f>
        <v>558765XXXXXX8597</v>
      </c>
      <c r="AM11">
        <f>IF(AND(Tab_Prueba_norm[CAPTURE_AUTHORIZATION_CODE]="000000",Tab_Prueba_norm[CAPTURE_ACQUIRER]="Cabal"),"",Tab_Prueba_norm[CAPTURE_AUTHORIZATION_CODE])</f>
        <v>0</v>
      </c>
      <c r="AN11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11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11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32827909</v>
      </c>
      <c r="AQ11" s="5">
        <f t="shared" si="1"/>
        <v>44563</v>
      </c>
      <c r="AR11" s="5">
        <f>+Tab_Prueba_norm[[#This Row],[MOV_CREATION_DATE_CLEAN]]+1</f>
        <v>44564</v>
      </c>
      <c r="AS11" t="str">
        <f>VLOOKUP(Tab_Prueba_norm[GTWT_MERCHANT_NUMBER],Comercios_raw!$A:$B,2,FALSE)</f>
        <v>ESTANDAR</v>
      </c>
      <c r="AT11" t="str">
        <f>IF(Tab_Prueba_norm[TIPO_COMERCIO]="ESTANDAR","Incluir","Excluir")</f>
        <v>Incluir</v>
      </c>
      <c r="AU11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32827909-558765-8597-03012022-640</v>
      </c>
    </row>
    <row r="12" spans="1:47" hidden="1">
      <c r="A12">
        <v>7789</v>
      </c>
      <c r="B12">
        <v>1</v>
      </c>
      <c r="C12" t="s">
        <v>36</v>
      </c>
      <c r="D12">
        <v>555979</v>
      </c>
      <c r="E12">
        <v>3450</v>
      </c>
      <c r="F12" t="s">
        <v>205</v>
      </c>
      <c r="G12" t="s">
        <v>37</v>
      </c>
      <c r="H12">
        <v>23375994534</v>
      </c>
      <c r="I12" t="s">
        <v>38</v>
      </c>
      <c r="J12" t="s">
        <v>39</v>
      </c>
      <c r="K12" t="s">
        <v>40</v>
      </c>
      <c r="L12" t="s">
        <v>41</v>
      </c>
      <c r="AC12" t="s">
        <v>36</v>
      </c>
      <c r="AD12">
        <v>182101</v>
      </c>
      <c r="AE12">
        <v>971</v>
      </c>
      <c r="AF12">
        <v>34552999372</v>
      </c>
      <c r="AG12">
        <v>32732684088</v>
      </c>
      <c r="AH12">
        <v>82341942</v>
      </c>
      <c r="AI12">
        <v>1772</v>
      </c>
      <c r="AJ12" t="s">
        <v>42</v>
      </c>
      <c r="AL12" t="str">
        <f>Tab_Prueba_norm[CARD_SIX_FIRST_DIGITS]&amp; "XXXXXX" &amp;Tab_Prueba_norm[CARD_FOUR_LAST_DIGITS]</f>
        <v>555979XXXXXX7789</v>
      </c>
      <c r="AM12">
        <f>IF(AND(Tab_Prueba_norm[CAPTURE_AUTHORIZATION_CODE]="000000",Tab_Prueba_norm[CAPTURE_ACQUIRER]="Cabal"),"",Tab_Prueba_norm[CAPTURE_AUTHORIZATION_CODE])</f>
        <v>0</v>
      </c>
      <c r="AN12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12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12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82341942</v>
      </c>
      <c r="AQ12" s="5">
        <f t="shared" si="1"/>
        <v>44563</v>
      </c>
      <c r="AR12" s="5">
        <f>+Tab_Prueba_norm[[#This Row],[MOV_CREATION_DATE_CLEAN]]+1</f>
        <v>44564</v>
      </c>
      <c r="AS12" t="str">
        <f>VLOOKUP(Tab_Prueba_norm[GTWT_MERCHANT_NUMBER],Comercios_raw!$A:$B,2,FALSE)</f>
        <v>ESTANDAR</v>
      </c>
      <c r="AT12" t="str">
        <f>IF(Tab_Prueba_norm[TIPO_COMERCIO]="ESTANDAR","Incluir","Excluir")</f>
        <v>Incluir</v>
      </c>
      <c r="AU12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82341942-555979-7789-03012022-3.450</v>
      </c>
    </row>
    <row r="13" spans="1:47">
      <c r="A13">
        <v>7988</v>
      </c>
      <c r="B13">
        <v>1</v>
      </c>
      <c r="C13" t="s">
        <v>36</v>
      </c>
      <c r="D13">
        <v>588897</v>
      </c>
      <c r="E13">
        <v>1273.2</v>
      </c>
      <c r="F13" t="s">
        <v>203</v>
      </c>
      <c r="G13" t="s">
        <v>37</v>
      </c>
      <c r="H13">
        <v>30708574836</v>
      </c>
      <c r="I13" t="s">
        <v>38</v>
      </c>
      <c r="J13" t="s">
        <v>39</v>
      </c>
      <c r="K13" t="s">
        <v>40</v>
      </c>
      <c r="L13" t="s">
        <v>41</v>
      </c>
      <c r="AC13" t="s">
        <v>36</v>
      </c>
      <c r="AD13">
        <v>996087</v>
      </c>
      <c r="AE13">
        <v>416</v>
      </c>
      <c r="AF13">
        <v>34553003527</v>
      </c>
      <c r="AG13">
        <v>32732680240</v>
      </c>
      <c r="AH13">
        <v>37017811</v>
      </c>
      <c r="AI13">
        <v>2447</v>
      </c>
      <c r="AJ13" t="s">
        <v>42</v>
      </c>
      <c r="AL13" t="str">
        <f>Tab_Prueba_norm[CARD_SIX_FIRST_DIGITS]&amp; "XXXXXX" &amp;Tab_Prueba_norm[CARD_FOUR_LAST_DIGITS]</f>
        <v>588897XXXXXX7988</v>
      </c>
      <c r="AM13">
        <f>IF(AND(Tab_Prueba_norm[CAPTURE_AUTHORIZATION_CODE]="000000",Tab_Prueba_norm[CAPTURE_ACQUIRER]="Cabal"),"",Tab_Prueba_norm[CAPTURE_AUTHORIZATION_CODE])</f>
        <v>0</v>
      </c>
      <c r="AN13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13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13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37017811</v>
      </c>
      <c r="AQ13" s="5">
        <f t="shared" si="1"/>
        <v>44563</v>
      </c>
      <c r="AR13" s="5">
        <f>+Tab_Prueba_norm[[#This Row],[MOV_CREATION_DATE_CLEAN]]+1</f>
        <v>44564</v>
      </c>
      <c r="AS13" t="str">
        <f>VLOOKUP(Tab_Prueba_norm[GTWT_MERCHANT_NUMBER],Comercios_raw!$A:$B,2,FALSE)</f>
        <v>ESTANDAR</v>
      </c>
      <c r="AT13" t="str">
        <f>IF(Tab_Prueba_norm[TIPO_COMERCIO]="ESTANDAR","Incluir","Excluir")</f>
        <v>Incluir</v>
      </c>
      <c r="AU13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37017811-588897-7988-03012022-1.273</v>
      </c>
    </row>
    <row r="14" spans="1:47" hidden="1">
      <c r="A14">
        <v>7898</v>
      </c>
      <c r="B14">
        <v>12468</v>
      </c>
      <c r="C14" t="s">
        <v>51</v>
      </c>
      <c r="D14">
        <v>555769</v>
      </c>
      <c r="E14">
        <v>2300</v>
      </c>
      <c r="F14" t="s">
        <v>206</v>
      </c>
      <c r="G14" t="s">
        <v>37</v>
      </c>
      <c r="H14">
        <v>23369369679</v>
      </c>
      <c r="I14" t="s">
        <v>38</v>
      </c>
      <c r="J14" t="s">
        <v>39</v>
      </c>
      <c r="K14" t="s">
        <v>52</v>
      </c>
      <c r="L14" t="s">
        <v>45</v>
      </c>
      <c r="AC14" t="s">
        <v>36</v>
      </c>
      <c r="AD14">
        <v>266386</v>
      </c>
      <c r="AE14">
        <v>416</v>
      </c>
      <c r="AF14">
        <v>34553001551</v>
      </c>
      <c r="AG14">
        <v>32732673894</v>
      </c>
      <c r="AH14">
        <v>47838149</v>
      </c>
      <c r="AI14">
        <v>4202</v>
      </c>
      <c r="AJ14" t="s">
        <v>42</v>
      </c>
      <c r="AL14" t="str">
        <f>Tab_Prueba_norm[CARD_SIX_FIRST_DIGITS]&amp; "XXXXXX" &amp;Tab_Prueba_norm[CARD_FOUR_LAST_DIGITS]</f>
        <v>555769XXXXXX7898</v>
      </c>
      <c r="AM14">
        <f>IF(AND(Tab_Prueba_norm[CAPTURE_AUTHORIZATION_CODE]="000000",Tab_Prueba_norm[CAPTURE_ACQUIRER]="Cabal"),"",Tab_Prueba_norm[CAPTURE_AUTHORIZATION_CODE])</f>
        <v>0</v>
      </c>
      <c r="AN14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14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14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47838149</v>
      </c>
      <c r="AQ14" s="5">
        <f t="shared" si="1"/>
        <v>44563</v>
      </c>
      <c r="AR14" s="5">
        <f>+Tab_Prueba_norm[[#This Row],[MOV_CREATION_DATE_CLEAN]]+1</f>
        <v>44564</v>
      </c>
      <c r="AS14" t="str">
        <f>VLOOKUP(Tab_Prueba_norm[GTWT_MERCHANT_NUMBER],Comercios_raw!$A:$B,2,FALSE)</f>
        <v>ESTANDAR</v>
      </c>
      <c r="AT14" t="str">
        <f>IF(Tab_Prueba_norm[TIPO_COMERCIO]="ESTANDAR","Incluir","Excluir")</f>
        <v>Incluir</v>
      </c>
      <c r="AU14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47838149-555769-7898-03012022-2.300</v>
      </c>
    </row>
    <row r="15" spans="1:47" hidden="1">
      <c r="A15">
        <v>8985</v>
      </c>
      <c r="B15">
        <v>1</v>
      </c>
      <c r="C15" t="s">
        <v>36</v>
      </c>
      <c r="D15">
        <v>558677</v>
      </c>
      <c r="E15">
        <v>800</v>
      </c>
      <c r="F15" t="s">
        <v>207</v>
      </c>
      <c r="G15" t="s">
        <v>37</v>
      </c>
      <c r="H15">
        <v>20172071393</v>
      </c>
      <c r="I15" t="s">
        <v>38</v>
      </c>
      <c r="J15" t="s">
        <v>39</v>
      </c>
      <c r="K15" t="s">
        <v>40</v>
      </c>
      <c r="L15" t="s">
        <v>41</v>
      </c>
      <c r="AC15" t="s">
        <v>36</v>
      </c>
      <c r="AD15">
        <v>961388</v>
      </c>
      <c r="AE15">
        <v>967</v>
      </c>
      <c r="AF15">
        <v>34553003104</v>
      </c>
      <c r="AG15">
        <v>32732681660</v>
      </c>
      <c r="AH15">
        <v>82341942</v>
      </c>
      <c r="AI15">
        <v>5608</v>
      </c>
      <c r="AJ15" t="s">
        <v>42</v>
      </c>
      <c r="AL15" t="str">
        <f>Tab_Prueba_norm[CARD_SIX_FIRST_DIGITS]&amp; "XXXXXX" &amp;Tab_Prueba_norm[CARD_FOUR_LAST_DIGITS]</f>
        <v>558677XXXXXX8985</v>
      </c>
      <c r="AM15">
        <f>IF(AND(Tab_Prueba_norm[CAPTURE_AUTHORIZATION_CODE]="000000",Tab_Prueba_norm[CAPTURE_ACQUIRER]="Cabal"),"",Tab_Prueba_norm[CAPTURE_AUTHORIZATION_CODE])</f>
        <v>0</v>
      </c>
      <c r="AN15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15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15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82341942</v>
      </c>
      <c r="AQ15" s="5">
        <f t="shared" si="1"/>
        <v>44563</v>
      </c>
      <c r="AR15" s="5">
        <f>+Tab_Prueba_norm[[#This Row],[MOV_CREATION_DATE_CLEAN]]+1</f>
        <v>44564</v>
      </c>
      <c r="AS15" t="str">
        <f>VLOOKUP(Tab_Prueba_norm[GTWT_MERCHANT_NUMBER],Comercios_raw!$A:$B,2,FALSE)</f>
        <v>ESTANDAR</v>
      </c>
      <c r="AT15" t="str">
        <f>IF(Tab_Prueba_norm[TIPO_COMERCIO]="ESTANDAR","Incluir","Excluir")</f>
        <v>Incluir</v>
      </c>
      <c r="AU15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82341942-558677-8985-03012022-800</v>
      </c>
    </row>
    <row r="16" spans="1:47">
      <c r="A16">
        <v>6877</v>
      </c>
      <c r="B16">
        <v>1</v>
      </c>
      <c r="C16" t="s">
        <v>36</v>
      </c>
      <c r="D16">
        <v>577956</v>
      </c>
      <c r="E16">
        <v>1290</v>
      </c>
      <c r="F16" t="s">
        <v>208</v>
      </c>
      <c r="G16" t="s">
        <v>37</v>
      </c>
      <c r="H16">
        <v>30716527820</v>
      </c>
      <c r="I16" t="s">
        <v>38</v>
      </c>
      <c r="J16" t="s">
        <v>39</v>
      </c>
      <c r="K16" t="s">
        <v>40</v>
      </c>
      <c r="L16" t="s">
        <v>41</v>
      </c>
      <c r="AC16" t="s">
        <v>36</v>
      </c>
      <c r="AD16">
        <v>162753</v>
      </c>
      <c r="AE16">
        <v>116</v>
      </c>
      <c r="AF16">
        <v>34552999826</v>
      </c>
      <c r="AG16">
        <v>32732687477</v>
      </c>
      <c r="AH16">
        <v>37017811</v>
      </c>
      <c r="AI16">
        <v>1815</v>
      </c>
      <c r="AJ16" t="s">
        <v>42</v>
      </c>
      <c r="AL16" t="str">
        <f>Tab_Prueba_norm[CARD_SIX_FIRST_DIGITS]&amp; "XXXXXX" &amp;Tab_Prueba_norm[CARD_FOUR_LAST_DIGITS]</f>
        <v>577956XXXXXX6877</v>
      </c>
      <c r="AM16">
        <f>IF(AND(Tab_Prueba_norm[CAPTURE_AUTHORIZATION_CODE]="000000",Tab_Prueba_norm[CAPTURE_ACQUIRER]="Cabal"),"",Tab_Prueba_norm[CAPTURE_AUTHORIZATION_CODE])</f>
        <v>0</v>
      </c>
      <c r="AN16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16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16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37017811</v>
      </c>
      <c r="AQ16" s="5">
        <f t="shared" si="1"/>
        <v>44563</v>
      </c>
      <c r="AR16" s="5">
        <f>+Tab_Prueba_norm[[#This Row],[MOV_CREATION_DATE_CLEAN]]+1</f>
        <v>44564</v>
      </c>
      <c r="AS16" t="str">
        <f>VLOOKUP(Tab_Prueba_norm[GTWT_MERCHANT_NUMBER],Comercios_raw!$A:$B,2,FALSE)</f>
        <v>ESTANDAR</v>
      </c>
      <c r="AT16" t="str">
        <f>IF(Tab_Prueba_norm[TIPO_COMERCIO]="ESTANDAR","Incluir","Excluir")</f>
        <v>Incluir</v>
      </c>
      <c r="AU16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37017811-577956-6877-03012022-1.290</v>
      </c>
    </row>
    <row r="17" spans="1:47" hidden="1">
      <c r="A17">
        <v>69</v>
      </c>
      <c r="B17">
        <v>3</v>
      </c>
      <c r="C17" t="s">
        <v>47</v>
      </c>
      <c r="D17">
        <v>588779</v>
      </c>
      <c r="E17">
        <v>883.84</v>
      </c>
      <c r="F17" t="s">
        <v>209</v>
      </c>
      <c r="G17" t="s">
        <v>37</v>
      </c>
      <c r="H17">
        <v>30659863789</v>
      </c>
      <c r="I17" t="s">
        <v>38</v>
      </c>
      <c r="J17" t="s">
        <v>39</v>
      </c>
      <c r="K17" t="s">
        <v>48</v>
      </c>
      <c r="L17" t="s">
        <v>41</v>
      </c>
      <c r="AC17" t="s">
        <v>36</v>
      </c>
      <c r="AD17">
        <v>989771</v>
      </c>
      <c r="AE17">
        <v>894</v>
      </c>
      <c r="AF17">
        <v>34552999592</v>
      </c>
      <c r="AG17">
        <v>32732687934</v>
      </c>
      <c r="AH17">
        <v>82336652</v>
      </c>
      <c r="AI17">
        <v>3071</v>
      </c>
      <c r="AJ17" t="s">
        <v>42</v>
      </c>
      <c r="AL17" t="str">
        <f>Tab_Prueba_norm[CARD_SIX_FIRST_DIGITS]&amp; "XXXXXX" &amp;Tab_Prueba_norm[CARD_FOUR_LAST_DIGITS]</f>
        <v>588779XXXXXX69</v>
      </c>
      <c r="AM17">
        <f>IF(AND(Tab_Prueba_norm[CAPTURE_AUTHORIZATION_CODE]="000000",Tab_Prueba_norm[CAPTURE_ACQUIRER]="Cabal"),"",Tab_Prueba_norm[CAPTURE_AUTHORIZATION_CODE])</f>
        <v>0</v>
      </c>
      <c r="AN17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17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17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82336652</v>
      </c>
      <c r="AQ17" s="5">
        <f t="shared" si="1"/>
        <v>44563</v>
      </c>
      <c r="AR17" s="5">
        <f>+Tab_Prueba_norm[[#This Row],[MOV_CREATION_DATE_CLEAN]]+1</f>
        <v>44564</v>
      </c>
      <c r="AS17" t="str">
        <f>VLOOKUP(Tab_Prueba_norm[GTWT_MERCHANT_NUMBER],Comercios_raw!$A:$B,2,FALSE)</f>
        <v>ESTANDAR</v>
      </c>
      <c r="AT17" t="str">
        <f>IF(Tab_Prueba_norm[TIPO_COMERCIO]="ESTANDAR","Incluir","Excluir")</f>
        <v>Incluir</v>
      </c>
      <c r="AU17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82336652-588779-69-03012022-884</v>
      </c>
    </row>
    <row r="18" spans="1:47" hidden="1">
      <c r="A18">
        <v>6986</v>
      </c>
      <c r="B18">
        <v>1</v>
      </c>
      <c r="C18" t="s">
        <v>36</v>
      </c>
      <c r="D18">
        <v>558766</v>
      </c>
      <c r="E18">
        <v>640</v>
      </c>
      <c r="F18" t="s">
        <v>209</v>
      </c>
      <c r="G18" t="s">
        <v>37</v>
      </c>
      <c r="H18">
        <v>20302366633</v>
      </c>
      <c r="I18" t="s">
        <v>38</v>
      </c>
      <c r="J18" t="s">
        <v>39</v>
      </c>
      <c r="K18" t="s">
        <v>40</v>
      </c>
      <c r="L18" t="s">
        <v>41</v>
      </c>
      <c r="AC18" t="s">
        <v>36</v>
      </c>
      <c r="AD18">
        <v>31006</v>
      </c>
      <c r="AE18">
        <v>226</v>
      </c>
      <c r="AF18">
        <v>34552998730</v>
      </c>
      <c r="AG18">
        <v>32732687446</v>
      </c>
      <c r="AH18">
        <v>32827909</v>
      </c>
      <c r="AI18">
        <v>2207</v>
      </c>
      <c r="AJ18" t="s">
        <v>42</v>
      </c>
      <c r="AL18" t="str">
        <f>Tab_Prueba_norm[CARD_SIX_FIRST_DIGITS]&amp; "XXXXXX" &amp;Tab_Prueba_norm[CARD_FOUR_LAST_DIGITS]</f>
        <v>558766XXXXXX6986</v>
      </c>
      <c r="AM18">
        <f>IF(AND(Tab_Prueba_norm[CAPTURE_AUTHORIZATION_CODE]="000000",Tab_Prueba_norm[CAPTURE_ACQUIRER]="Cabal"),"",Tab_Prueba_norm[CAPTURE_AUTHORIZATION_CODE])</f>
        <v>0</v>
      </c>
      <c r="AN18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18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18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32827909</v>
      </c>
      <c r="AQ18" s="5">
        <f t="shared" si="1"/>
        <v>44563</v>
      </c>
      <c r="AR18" s="5">
        <f>+Tab_Prueba_norm[[#This Row],[MOV_CREATION_DATE_CLEAN]]+1</f>
        <v>44564</v>
      </c>
      <c r="AS18" t="str">
        <f>VLOOKUP(Tab_Prueba_norm[GTWT_MERCHANT_NUMBER],Comercios_raw!$A:$B,2,FALSE)</f>
        <v>ESTANDAR</v>
      </c>
      <c r="AT18" t="str">
        <f>IF(Tab_Prueba_norm[TIPO_COMERCIO]="ESTANDAR","Incluir","Excluir")</f>
        <v>Incluir</v>
      </c>
      <c r="AU18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32827909-558766-6986-03012022-640</v>
      </c>
    </row>
    <row r="19" spans="1:47" hidden="1">
      <c r="A19">
        <v>9976</v>
      </c>
      <c r="B19">
        <v>1</v>
      </c>
      <c r="C19" t="s">
        <v>36</v>
      </c>
      <c r="D19">
        <v>558766</v>
      </c>
      <c r="E19">
        <v>2460</v>
      </c>
      <c r="F19" t="s">
        <v>210</v>
      </c>
      <c r="G19" t="s">
        <v>37</v>
      </c>
      <c r="H19">
        <v>27374926832</v>
      </c>
      <c r="I19" t="s">
        <v>38</v>
      </c>
      <c r="J19" t="s">
        <v>39</v>
      </c>
      <c r="K19" t="s">
        <v>40</v>
      </c>
      <c r="L19" t="s">
        <v>41</v>
      </c>
      <c r="AC19" t="s">
        <v>36</v>
      </c>
      <c r="AD19">
        <v>180255</v>
      </c>
      <c r="AE19">
        <v>962</v>
      </c>
      <c r="AF19">
        <v>34553001367</v>
      </c>
      <c r="AG19">
        <v>32732684536</v>
      </c>
      <c r="AH19">
        <v>82341942</v>
      </c>
      <c r="AI19">
        <v>1232</v>
      </c>
      <c r="AJ19" t="s">
        <v>42</v>
      </c>
      <c r="AL19" t="str">
        <f>Tab_Prueba_norm[CARD_SIX_FIRST_DIGITS]&amp; "XXXXXX" &amp;Tab_Prueba_norm[CARD_FOUR_LAST_DIGITS]</f>
        <v>558766XXXXXX9976</v>
      </c>
      <c r="AM19">
        <f>IF(AND(Tab_Prueba_norm[CAPTURE_AUTHORIZATION_CODE]="000000",Tab_Prueba_norm[CAPTURE_ACQUIRER]="Cabal"),"",Tab_Prueba_norm[CAPTURE_AUTHORIZATION_CODE])</f>
        <v>0</v>
      </c>
      <c r="AN19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19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19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82341942</v>
      </c>
      <c r="AQ19" s="5">
        <f t="shared" si="1"/>
        <v>44563</v>
      </c>
      <c r="AR19" s="5">
        <f>+Tab_Prueba_norm[[#This Row],[MOV_CREATION_DATE_CLEAN]]+1</f>
        <v>44564</v>
      </c>
      <c r="AS19" t="str">
        <f>VLOOKUP(Tab_Prueba_norm[GTWT_MERCHANT_NUMBER],Comercios_raw!$A:$B,2,FALSE)</f>
        <v>ESTANDAR</v>
      </c>
      <c r="AT19" t="str">
        <f>IF(Tab_Prueba_norm[TIPO_COMERCIO]="ESTANDAR","Incluir","Excluir")</f>
        <v>Incluir</v>
      </c>
      <c r="AU19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82341942-558766-9976-03012022-2.460</v>
      </c>
    </row>
    <row r="20" spans="1:47">
      <c r="A20">
        <v>6978</v>
      </c>
      <c r="B20">
        <v>1</v>
      </c>
      <c r="C20" t="s">
        <v>36</v>
      </c>
      <c r="D20">
        <v>558758</v>
      </c>
      <c r="E20">
        <v>4555.25</v>
      </c>
      <c r="F20" t="s">
        <v>211</v>
      </c>
      <c r="G20" t="s">
        <v>37</v>
      </c>
      <c r="H20">
        <v>30659863789</v>
      </c>
      <c r="I20" t="s">
        <v>38</v>
      </c>
      <c r="J20" t="s">
        <v>39</v>
      </c>
      <c r="K20" t="s">
        <v>40</v>
      </c>
      <c r="L20" t="s">
        <v>41</v>
      </c>
      <c r="AC20" t="s">
        <v>36</v>
      </c>
      <c r="AD20">
        <v>389740</v>
      </c>
      <c r="AE20">
        <v>315</v>
      </c>
      <c r="AF20">
        <v>34553002277</v>
      </c>
      <c r="AG20">
        <v>32732674920</v>
      </c>
      <c r="AH20">
        <v>37017811</v>
      </c>
      <c r="AI20">
        <v>2632</v>
      </c>
      <c r="AJ20" t="s">
        <v>42</v>
      </c>
      <c r="AL20" t="str">
        <f>Tab_Prueba_norm[CARD_SIX_FIRST_DIGITS]&amp; "XXXXXX" &amp;Tab_Prueba_norm[CARD_FOUR_LAST_DIGITS]</f>
        <v>558758XXXXXX6978</v>
      </c>
      <c r="AM20">
        <f>IF(AND(Tab_Prueba_norm[CAPTURE_AUTHORIZATION_CODE]="000000",Tab_Prueba_norm[CAPTURE_ACQUIRER]="Cabal"),"",Tab_Prueba_norm[CAPTURE_AUTHORIZATION_CODE])</f>
        <v>0</v>
      </c>
      <c r="AN20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20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20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37017811</v>
      </c>
      <c r="AQ20" s="5">
        <f t="shared" si="1"/>
        <v>44563</v>
      </c>
      <c r="AR20" s="5">
        <f>+Tab_Prueba_norm[[#This Row],[MOV_CREATION_DATE_CLEAN]]+1</f>
        <v>44564</v>
      </c>
      <c r="AS20" t="str">
        <f>VLOOKUP(Tab_Prueba_norm[GTWT_MERCHANT_NUMBER],Comercios_raw!$A:$B,2,FALSE)</f>
        <v>ESTANDAR</v>
      </c>
      <c r="AT20" t="str">
        <f>IF(Tab_Prueba_norm[TIPO_COMERCIO]="ESTANDAR","Incluir","Excluir")</f>
        <v>Incluir</v>
      </c>
      <c r="AU20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37017811-558758-6978-03012022-4.555</v>
      </c>
    </row>
    <row r="21" spans="1:47" hidden="1">
      <c r="A21">
        <v>6759</v>
      </c>
      <c r="B21">
        <v>1</v>
      </c>
      <c r="C21" t="s">
        <v>36</v>
      </c>
      <c r="D21">
        <v>558765</v>
      </c>
      <c r="E21">
        <v>430</v>
      </c>
      <c r="F21" t="s">
        <v>207</v>
      </c>
      <c r="G21" t="s">
        <v>37</v>
      </c>
      <c r="H21">
        <v>20080115890</v>
      </c>
      <c r="I21" t="s">
        <v>38</v>
      </c>
      <c r="J21" t="s">
        <v>39</v>
      </c>
      <c r="K21" t="s">
        <v>40</v>
      </c>
      <c r="L21" t="s">
        <v>41</v>
      </c>
      <c r="AC21" t="s">
        <v>36</v>
      </c>
      <c r="AD21">
        <v>911686</v>
      </c>
      <c r="AE21">
        <v>969</v>
      </c>
      <c r="AF21">
        <v>34553000381</v>
      </c>
      <c r="AG21">
        <v>32732677277</v>
      </c>
      <c r="AH21">
        <v>82341942</v>
      </c>
      <c r="AI21">
        <v>3446</v>
      </c>
      <c r="AJ21" t="s">
        <v>42</v>
      </c>
      <c r="AL21" t="str">
        <f>Tab_Prueba_norm[CARD_SIX_FIRST_DIGITS]&amp; "XXXXXX" &amp;Tab_Prueba_norm[CARD_FOUR_LAST_DIGITS]</f>
        <v>558765XXXXXX6759</v>
      </c>
      <c r="AM21">
        <f>IF(AND(Tab_Prueba_norm[CAPTURE_AUTHORIZATION_CODE]="000000",Tab_Prueba_norm[CAPTURE_ACQUIRER]="Cabal"),"",Tab_Prueba_norm[CAPTURE_AUTHORIZATION_CODE])</f>
        <v>0</v>
      </c>
      <c r="AN21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21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21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82341942</v>
      </c>
      <c r="AQ21" s="5">
        <f t="shared" si="1"/>
        <v>44563</v>
      </c>
      <c r="AR21" s="5">
        <f>+Tab_Prueba_norm[[#This Row],[MOV_CREATION_DATE_CLEAN]]+1</f>
        <v>44564</v>
      </c>
      <c r="AS21" t="str">
        <f>VLOOKUP(Tab_Prueba_norm[GTWT_MERCHANT_NUMBER],Comercios_raw!$A:$B,2,FALSE)</f>
        <v>ESTANDAR</v>
      </c>
      <c r="AT21" t="str">
        <f>IF(Tab_Prueba_norm[TIPO_COMERCIO]="ESTANDAR","Incluir","Excluir")</f>
        <v>Incluir</v>
      </c>
      <c r="AU21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82341942-558765-6759-03012022-430</v>
      </c>
    </row>
    <row r="22" spans="1:47" hidden="1">
      <c r="A22">
        <v>5957</v>
      </c>
      <c r="B22">
        <v>1044</v>
      </c>
      <c r="C22" t="s">
        <v>53</v>
      </c>
      <c r="D22">
        <v>555859</v>
      </c>
      <c r="E22">
        <v>8750</v>
      </c>
      <c r="F22" t="s">
        <v>211</v>
      </c>
      <c r="G22" t="s">
        <v>37</v>
      </c>
      <c r="H22">
        <v>20320470103</v>
      </c>
      <c r="I22" t="s">
        <v>38</v>
      </c>
      <c r="J22" t="s">
        <v>50</v>
      </c>
      <c r="K22" t="s">
        <v>44</v>
      </c>
      <c r="L22" t="s">
        <v>45</v>
      </c>
      <c r="M22" t="s">
        <v>36</v>
      </c>
      <c r="N22">
        <v>81</v>
      </c>
      <c r="O22">
        <v>249</v>
      </c>
      <c r="P22">
        <v>34552994451</v>
      </c>
      <c r="Q22">
        <v>33628407288</v>
      </c>
      <c r="R22">
        <v>33073313</v>
      </c>
      <c r="S22">
        <v>33073313</v>
      </c>
      <c r="T22">
        <v>5838</v>
      </c>
      <c r="U22" t="s">
        <v>42</v>
      </c>
      <c r="V22" t="s">
        <v>36</v>
      </c>
      <c r="W22" t="s">
        <v>245</v>
      </c>
      <c r="X22">
        <v>249</v>
      </c>
      <c r="Y22">
        <v>34552994451</v>
      </c>
      <c r="Z22">
        <v>31633797755</v>
      </c>
      <c r="AA22">
        <v>33073313</v>
      </c>
      <c r="AB22">
        <v>5839</v>
      </c>
      <c r="AK22">
        <v>81</v>
      </c>
      <c r="AL22" t="str">
        <f>Tab_Prueba_norm[CARD_SIX_FIRST_DIGITS]&amp; "XXXXXX" &amp;Tab_Prueba_norm[CARD_FOUR_LAST_DIGITS]</f>
        <v>555859XXXXXX5957</v>
      </c>
      <c r="AM22" t="str">
        <f>IF(AND(Tab_Prueba_norm[CAPTURE_AUTHORIZATION_CODE]="000000",Tab_Prueba_norm[CAPTURE_ACQUIRER]="Cabal"),"",Tab_Prueba_norm[CAPTURE_AUTHORIZATION_CODE])</f>
        <v>81</v>
      </c>
      <c r="AN22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22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22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33073313</v>
      </c>
      <c r="AQ22" s="5">
        <f t="shared" si="1"/>
        <v>44563</v>
      </c>
      <c r="AR22" s="5">
        <f>+Tab_Prueba_norm[[#This Row],[MOV_CREATION_DATE_CLEAN]]+1</f>
        <v>44564</v>
      </c>
      <c r="AS22" t="str">
        <f>VLOOKUP(Tab_Prueba_norm[GTWT_MERCHANT_NUMBER],Comercios_raw!$A:$B,2,FALSE)</f>
        <v>ESTANDAR</v>
      </c>
      <c r="AT22" t="str">
        <f>IF(Tab_Prueba_norm[TIPO_COMERCIO]="ESTANDAR","Incluir","Excluir")</f>
        <v>Incluir</v>
      </c>
      <c r="AU22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33073313-555859-5957-03012022-8.750</v>
      </c>
    </row>
    <row r="23" spans="1:47" hidden="1">
      <c r="A23">
        <v>6777</v>
      </c>
      <c r="B23">
        <v>3</v>
      </c>
      <c r="C23" t="s">
        <v>47</v>
      </c>
      <c r="D23">
        <v>598986</v>
      </c>
      <c r="E23">
        <v>200</v>
      </c>
      <c r="F23" t="s">
        <v>212</v>
      </c>
      <c r="G23" t="s">
        <v>37</v>
      </c>
      <c r="H23">
        <v>27321177897</v>
      </c>
      <c r="I23" t="s">
        <v>38</v>
      </c>
      <c r="J23" t="s">
        <v>39</v>
      </c>
      <c r="K23" t="s">
        <v>48</v>
      </c>
      <c r="L23" t="s">
        <v>41</v>
      </c>
      <c r="AC23" t="s">
        <v>36</v>
      </c>
      <c r="AD23">
        <v>184718</v>
      </c>
      <c r="AE23">
        <v>876</v>
      </c>
      <c r="AF23">
        <v>34552999827</v>
      </c>
      <c r="AG23">
        <v>32732677252</v>
      </c>
      <c r="AH23">
        <v>45725041</v>
      </c>
      <c r="AI23">
        <v>2221</v>
      </c>
      <c r="AJ23" t="s">
        <v>42</v>
      </c>
      <c r="AL23" t="str">
        <f>Tab_Prueba_norm[CARD_SIX_FIRST_DIGITS]&amp; "XXXXXX" &amp;Tab_Prueba_norm[CARD_FOUR_LAST_DIGITS]</f>
        <v>598986XXXXXX6777</v>
      </c>
      <c r="AM23">
        <f>IF(AND(Tab_Prueba_norm[CAPTURE_AUTHORIZATION_CODE]="000000",Tab_Prueba_norm[CAPTURE_ACQUIRER]="Cabal"),"",Tab_Prueba_norm[CAPTURE_AUTHORIZATION_CODE])</f>
        <v>0</v>
      </c>
      <c r="AN23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23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23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45725041</v>
      </c>
      <c r="AQ23" s="5">
        <f t="shared" si="1"/>
        <v>44563</v>
      </c>
      <c r="AR23" s="5">
        <f>+Tab_Prueba_norm[[#This Row],[MOV_CREATION_DATE_CLEAN]]+1</f>
        <v>44564</v>
      </c>
      <c r="AS23" t="str">
        <f>VLOOKUP(Tab_Prueba_norm[GTWT_MERCHANT_NUMBER],Comercios_raw!$A:$B,2,FALSE)</f>
        <v>ESTANDAR</v>
      </c>
      <c r="AT23" t="str">
        <f>IF(Tab_Prueba_norm[TIPO_COMERCIO]="ESTANDAR","Incluir","Excluir")</f>
        <v>Incluir</v>
      </c>
      <c r="AU23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45725041-598986-6777-03012022-200</v>
      </c>
    </row>
    <row r="24" spans="1:47" hidden="1">
      <c r="A24">
        <v>9865</v>
      </c>
      <c r="B24">
        <v>1</v>
      </c>
      <c r="C24" t="s">
        <v>36</v>
      </c>
      <c r="D24">
        <v>558769</v>
      </c>
      <c r="E24">
        <v>250</v>
      </c>
      <c r="F24" t="s">
        <v>210</v>
      </c>
      <c r="G24" t="s">
        <v>37</v>
      </c>
      <c r="H24">
        <v>20241248322</v>
      </c>
      <c r="I24" t="s">
        <v>38</v>
      </c>
      <c r="J24" t="s">
        <v>39</v>
      </c>
      <c r="K24" t="s">
        <v>40</v>
      </c>
      <c r="L24" t="s">
        <v>41</v>
      </c>
      <c r="AC24" t="s">
        <v>36</v>
      </c>
      <c r="AD24">
        <v>959270</v>
      </c>
      <c r="AE24">
        <v>549</v>
      </c>
      <c r="AF24">
        <v>34553000878</v>
      </c>
      <c r="AG24">
        <v>32732683144</v>
      </c>
      <c r="AH24">
        <v>32827909</v>
      </c>
      <c r="AI24">
        <v>3517</v>
      </c>
      <c r="AJ24" t="s">
        <v>42</v>
      </c>
      <c r="AL24" t="str">
        <f>Tab_Prueba_norm[CARD_SIX_FIRST_DIGITS]&amp; "XXXXXX" &amp;Tab_Prueba_norm[CARD_FOUR_LAST_DIGITS]</f>
        <v>558769XXXXXX9865</v>
      </c>
      <c r="AM24">
        <f>IF(AND(Tab_Prueba_norm[CAPTURE_AUTHORIZATION_CODE]="000000",Tab_Prueba_norm[CAPTURE_ACQUIRER]="Cabal"),"",Tab_Prueba_norm[CAPTURE_AUTHORIZATION_CODE])</f>
        <v>0</v>
      </c>
      <c r="AN24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24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24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32827909</v>
      </c>
      <c r="AQ24" s="5">
        <f t="shared" si="1"/>
        <v>44563</v>
      </c>
      <c r="AR24" s="5">
        <f>+Tab_Prueba_norm[[#This Row],[MOV_CREATION_DATE_CLEAN]]+1</f>
        <v>44564</v>
      </c>
      <c r="AS24" t="str">
        <f>VLOOKUP(Tab_Prueba_norm[GTWT_MERCHANT_NUMBER],Comercios_raw!$A:$B,2,FALSE)</f>
        <v>ESTANDAR</v>
      </c>
      <c r="AT24" t="str">
        <f>IF(Tab_Prueba_norm[TIPO_COMERCIO]="ESTANDAR","Incluir","Excluir")</f>
        <v>Incluir</v>
      </c>
      <c r="AU24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32827909-558769-9865-03012022-250</v>
      </c>
    </row>
    <row r="25" spans="1:47" hidden="1">
      <c r="A25">
        <v>5896</v>
      </c>
      <c r="B25">
        <v>1</v>
      </c>
      <c r="C25" t="s">
        <v>36</v>
      </c>
      <c r="D25">
        <v>558769</v>
      </c>
      <c r="E25">
        <v>500</v>
      </c>
      <c r="F25" t="s">
        <v>213</v>
      </c>
      <c r="G25" t="s">
        <v>37</v>
      </c>
      <c r="H25">
        <v>30678774495</v>
      </c>
      <c r="I25" t="s">
        <v>38</v>
      </c>
      <c r="J25" t="s">
        <v>39</v>
      </c>
      <c r="K25" t="s">
        <v>40</v>
      </c>
      <c r="L25" t="s">
        <v>41</v>
      </c>
      <c r="AC25" t="s">
        <v>36</v>
      </c>
      <c r="AD25">
        <v>82532</v>
      </c>
      <c r="AE25">
        <v>193</v>
      </c>
      <c r="AF25">
        <v>34552997446</v>
      </c>
      <c r="AG25">
        <v>32732684473</v>
      </c>
      <c r="AH25">
        <v>42290882</v>
      </c>
      <c r="AI25">
        <v>8728</v>
      </c>
      <c r="AJ25" t="s">
        <v>42</v>
      </c>
      <c r="AL25" t="str">
        <f>Tab_Prueba_norm[CARD_SIX_FIRST_DIGITS]&amp; "XXXXXX" &amp;Tab_Prueba_norm[CARD_FOUR_LAST_DIGITS]</f>
        <v>558769XXXXXX5896</v>
      </c>
      <c r="AM25">
        <f>IF(AND(Tab_Prueba_norm[CAPTURE_AUTHORIZATION_CODE]="000000",Tab_Prueba_norm[CAPTURE_ACQUIRER]="Cabal"),"",Tab_Prueba_norm[CAPTURE_AUTHORIZATION_CODE])</f>
        <v>0</v>
      </c>
      <c r="AN25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25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25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42290882</v>
      </c>
      <c r="AQ25" s="5">
        <f t="shared" si="1"/>
        <v>44563</v>
      </c>
      <c r="AR25" s="5">
        <f>+Tab_Prueba_norm[[#This Row],[MOV_CREATION_DATE_CLEAN]]+1</f>
        <v>44564</v>
      </c>
      <c r="AS25" t="str">
        <f>VLOOKUP(Tab_Prueba_norm[GTWT_MERCHANT_NUMBER],Comercios_raw!$A:$B,2,FALSE)</f>
        <v>ESTANDAR</v>
      </c>
      <c r="AT25" t="str">
        <f>IF(Tab_Prueba_norm[TIPO_COMERCIO]="ESTANDAR","Incluir","Excluir")</f>
        <v>Incluir</v>
      </c>
      <c r="AU25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42290882-558769-5896-03012022-500</v>
      </c>
    </row>
    <row r="26" spans="1:47" hidden="1">
      <c r="A26">
        <v>7976</v>
      </c>
      <c r="B26">
        <v>1</v>
      </c>
      <c r="C26" t="s">
        <v>36</v>
      </c>
      <c r="D26">
        <v>569888</v>
      </c>
      <c r="E26">
        <v>-4298.8900000000003</v>
      </c>
      <c r="F26" t="s">
        <v>214</v>
      </c>
      <c r="G26" t="s">
        <v>54</v>
      </c>
      <c r="H26">
        <v>20334423132</v>
      </c>
      <c r="I26" t="s">
        <v>38</v>
      </c>
      <c r="J26" t="s">
        <v>50</v>
      </c>
      <c r="K26" t="s">
        <v>40</v>
      </c>
      <c r="L26" t="s">
        <v>41</v>
      </c>
      <c r="AC26" t="s">
        <v>36</v>
      </c>
      <c r="AD26">
        <v>944949</v>
      </c>
      <c r="AE26">
        <v>545</v>
      </c>
      <c r="AF26">
        <v>34552714062</v>
      </c>
      <c r="AG26">
        <v>32732488457</v>
      </c>
      <c r="AH26">
        <v>32827909</v>
      </c>
      <c r="AI26">
        <v>481</v>
      </c>
      <c r="AJ26" t="s">
        <v>42</v>
      </c>
      <c r="AL26" t="str">
        <f>Tab_Prueba_norm[CARD_SIX_FIRST_DIGITS]&amp; "XXXXXX" &amp;Tab_Prueba_norm[CARD_FOUR_LAST_DIGITS]</f>
        <v>569888XXXXXX7976</v>
      </c>
      <c r="AM26">
        <f>IF(AND(Tab_Prueba_norm[CAPTURE_AUTHORIZATION_CODE]="000000",Tab_Prueba_norm[CAPTURE_ACQUIRER]="Cabal"),"",Tab_Prueba_norm[CAPTURE_AUTHORIZATION_CODE])</f>
        <v>0</v>
      </c>
      <c r="AN26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26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26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32827909</v>
      </c>
      <c r="AQ26" s="5">
        <f t="shared" si="1"/>
        <v>44563</v>
      </c>
      <c r="AR26" s="5">
        <f>+Tab_Prueba_norm[[#This Row],[MOV_CREATION_DATE_CLEAN]]+1</f>
        <v>44564</v>
      </c>
      <c r="AS26" t="str">
        <f>VLOOKUP(Tab_Prueba_norm[GTWT_MERCHANT_NUMBER],Comercios_raw!$A:$B,2,FALSE)</f>
        <v>ESTANDAR</v>
      </c>
      <c r="AT26" t="str">
        <f>IF(Tab_Prueba_norm[TIPO_COMERCIO]="ESTANDAR","Incluir","Excluir")</f>
        <v>Incluir</v>
      </c>
      <c r="AU26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32827909-569888-7976-03012022--4.299</v>
      </c>
    </row>
    <row r="27" spans="1:47" hidden="1">
      <c r="A27">
        <v>7686</v>
      </c>
      <c r="B27">
        <v>1</v>
      </c>
      <c r="C27" t="s">
        <v>36</v>
      </c>
      <c r="D27">
        <v>558766</v>
      </c>
      <c r="E27">
        <v>925</v>
      </c>
      <c r="F27" t="s">
        <v>214</v>
      </c>
      <c r="G27" t="s">
        <v>37</v>
      </c>
      <c r="H27">
        <v>20349443512</v>
      </c>
      <c r="I27" t="s">
        <v>38</v>
      </c>
      <c r="J27" t="s">
        <v>39</v>
      </c>
      <c r="K27" t="s">
        <v>40</v>
      </c>
      <c r="L27" t="s">
        <v>41</v>
      </c>
      <c r="AC27" t="s">
        <v>36</v>
      </c>
      <c r="AD27">
        <v>322821</v>
      </c>
      <c r="AE27">
        <v>550</v>
      </c>
      <c r="AF27">
        <v>34553000689</v>
      </c>
      <c r="AG27">
        <v>32732684094</v>
      </c>
      <c r="AH27">
        <v>32827909</v>
      </c>
      <c r="AI27">
        <v>4817</v>
      </c>
      <c r="AJ27" t="s">
        <v>42</v>
      </c>
      <c r="AL27" t="str">
        <f>Tab_Prueba_norm[CARD_SIX_FIRST_DIGITS]&amp; "XXXXXX" &amp;Tab_Prueba_norm[CARD_FOUR_LAST_DIGITS]</f>
        <v>558766XXXXXX7686</v>
      </c>
      <c r="AM27">
        <f>IF(AND(Tab_Prueba_norm[CAPTURE_AUTHORIZATION_CODE]="000000",Tab_Prueba_norm[CAPTURE_ACQUIRER]="Cabal"),"",Tab_Prueba_norm[CAPTURE_AUTHORIZATION_CODE])</f>
        <v>0</v>
      </c>
      <c r="AN27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27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27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32827909</v>
      </c>
      <c r="AQ27" s="5">
        <f t="shared" si="1"/>
        <v>44563</v>
      </c>
      <c r="AR27" s="5">
        <f>+Tab_Prueba_norm[[#This Row],[MOV_CREATION_DATE_CLEAN]]+1</f>
        <v>44564</v>
      </c>
      <c r="AS27" t="str">
        <f>VLOOKUP(Tab_Prueba_norm[GTWT_MERCHANT_NUMBER],Comercios_raw!$A:$B,2,FALSE)</f>
        <v>ESTANDAR</v>
      </c>
      <c r="AT27" t="str">
        <f>IF(Tab_Prueba_norm[TIPO_COMERCIO]="ESTANDAR","Incluir","Excluir")</f>
        <v>Incluir</v>
      </c>
      <c r="AU27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32827909-558766-7686-03012022-925</v>
      </c>
    </row>
    <row r="28" spans="1:47" hidden="1">
      <c r="A28">
        <v>6855</v>
      </c>
      <c r="B28">
        <v>326</v>
      </c>
      <c r="C28" t="s">
        <v>55</v>
      </c>
      <c r="D28">
        <v>556668</v>
      </c>
      <c r="E28">
        <v>1750</v>
      </c>
      <c r="F28" t="s">
        <v>215</v>
      </c>
      <c r="G28" t="s">
        <v>37</v>
      </c>
      <c r="H28">
        <v>27244422417</v>
      </c>
      <c r="I28" t="s">
        <v>38</v>
      </c>
      <c r="J28" t="s">
        <v>39</v>
      </c>
      <c r="K28" t="s">
        <v>52</v>
      </c>
      <c r="L28" t="s">
        <v>45</v>
      </c>
      <c r="AC28" t="s">
        <v>36</v>
      </c>
      <c r="AD28">
        <v>652065</v>
      </c>
      <c r="AE28">
        <v>965</v>
      </c>
      <c r="AF28">
        <v>34552998750</v>
      </c>
      <c r="AG28">
        <v>32732673865</v>
      </c>
      <c r="AH28">
        <v>82341959</v>
      </c>
      <c r="AI28">
        <v>2234</v>
      </c>
      <c r="AJ28" t="s">
        <v>42</v>
      </c>
      <c r="AL28" t="str">
        <f>Tab_Prueba_norm[CARD_SIX_FIRST_DIGITS]&amp; "XXXXXX" &amp;Tab_Prueba_norm[CARD_FOUR_LAST_DIGITS]</f>
        <v>556668XXXXXX6855</v>
      </c>
      <c r="AM28">
        <f>IF(AND(Tab_Prueba_norm[CAPTURE_AUTHORIZATION_CODE]="000000",Tab_Prueba_norm[CAPTURE_ACQUIRER]="Cabal"),"",Tab_Prueba_norm[CAPTURE_AUTHORIZATION_CODE])</f>
        <v>0</v>
      </c>
      <c r="AN28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28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28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82341959</v>
      </c>
      <c r="AQ28" s="5">
        <f t="shared" si="1"/>
        <v>44563</v>
      </c>
      <c r="AR28" s="5">
        <f>+Tab_Prueba_norm[[#This Row],[MOV_CREATION_DATE_CLEAN]]+1</f>
        <v>44564</v>
      </c>
      <c r="AS28" t="str">
        <f>VLOOKUP(Tab_Prueba_norm[GTWT_MERCHANT_NUMBER],Comercios_raw!$A:$B,2,FALSE)</f>
        <v>ESTANDAR</v>
      </c>
      <c r="AT28" t="str">
        <f>IF(Tab_Prueba_norm[TIPO_COMERCIO]="ESTANDAR","Incluir","Excluir")</f>
        <v>Incluir</v>
      </c>
      <c r="AU28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82341959-556668-6855-03012022-1.750</v>
      </c>
    </row>
    <row r="29" spans="1:47" hidden="1">
      <c r="A29">
        <v>87</v>
      </c>
      <c r="B29">
        <v>1</v>
      </c>
      <c r="C29" t="s">
        <v>36</v>
      </c>
      <c r="D29">
        <v>558765</v>
      </c>
      <c r="E29">
        <v>1920</v>
      </c>
      <c r="F29" t="s">
        <v>216</v>
      </c>
      <c r="G29" t="s">
        <v>37</v>
      </c>
      <c r="H29">
        <v>20271023252</v>
      </c>
      <c r="I29" t="s">
        <v>38</v>
      </c>
      <c r="J29" t="s">
        <v>39</v>
      </c>
      <c r="K29" t="s">
        <v>40</v>
      </c>
      <c r="L29" t="s">
        <v>41</v>
      </c>
      <c r="AC29" t="s">
        <v>36</v>
      </c>
      <c r="AD29">
        <v>422351</v>
      </c>
      <c r="AE29">
        <v>965</v>
      </c>
      <c r="AF29">
        <v>34553001177</v>
      </c>
      <c r="AG29">
        <v>32732687973</v>
      </c>
      <c r="AH29">
        <v>82341942</v>
      </c>
      <c r="AI29">
        <v>5396</v>
      </c>
      <c r="AJ29" t="s">
        <v>42</v>
      </c>
      <c r="AL29" t="str">
        <f>Tab_Prueba_norm[CARD_SIX_FIRST_DIGITS]&amp; "XXXXXX" &amp;Tab_Prueba_norm[CARD_FOUR_LAST_DIGITS]</f>
        <v>558765XXXXXX87</v>
      </c>
      <c r="AM29">
        <f>IF(AND(Tab_Prueba_norm[CAPTURE_AUTHORIZATION_CODE]="000000",Tab_Prueba_norm[CAPTURE_ACQUIRER]="Cabal"),"",Tab_Prueba_norm[CAPTURE_AUTHORIZATION_CODE])</f>
        <v>0</v>
      </c>
      <c r="AN29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29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29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82341942</v>
      </c>
      <c r="AQ29" s="5">
        <f t="shared" si="1"/>
        <v>44563</v>
      </c>
      <c r="AR29" s="5">
        <f>+Tab_Prueba_norm[[#This Row],[MOV_CREATION_DATE_CLEAN]]+1</f>
        <v>44564</v>
      </c>
      <c r="AS29" t="str">
        <f>VLOOKUP(Tab_Prueba_norm[GTWT_MERCHANT_NUMBER],Comercios_raw!$A:$B,2,FALSE)</f>
        <v>ESTANDAR</v>
      </c>
      <c r="AT29" t="str">
        <f>IF(Tab_Prueba_norm[TIPO_COMERCIO]="ESTANDAR","Incluir","Excluir")</f>
        <v>Incluir</v>
      </c>
      <c r="AU29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82341942-558765-87-03012022-1.920</v>
      </c>
    </row>
    <row r="30" spans="1:47">
      <c r="A30">
        <v>969</v>
      </c>
      <c r="B30">
        <v>1</v>
      </c>
      <c r="C30" t="s">
        <v>36</v>
      </c>
      <c r="D30">
        <v>558777</v>
      </c>
      <c r="E30">
        <v>2988.94</v>
      </c>
      <c r="F30" t="s">
        <v>217</v>
      </c>
      <c r="G30" t="s">
        <v>37</v>
      </c>
      <c r="I30" t="s">
        <v>38</v>
      </c>
      <c r="J30" t="s">
        <v>39</v>
      </c>
      <c r="K30" t="s">
        <v>40</v>
      </c>
      <c r="L30" t="s">
        <v>41</v>
      </c>
      <c r="AC30" t="s">
        <v>36</v>
      </c>
      <c r="AD30">
        <v>495240</v>
      </c>
      <c r="AE30">
        <v>882</v>
      </c>
      <c r="AF30">
        <v>34553000905</v>
      </c>
      <c r="AG30">
        <v>32732674925</v>
      </c>
      <c r="AH30">
        <v>37017811</v>
      </c>
      <c r="AI30">
        <v>3875</v>
      </c>
      <c r="AJ30" t="s">
        <v>42</v>
      </c>
      <c r="AL30" t="str">
        <f>Tab_Prueba_norm[CARD_SIX_FIRST_DIGITS]&amp; "XXXXXX" &amp;Tab_Prueba_norm[CARD_FOUR_LAST_DIGITS]</f>
        <v>558777XXXXXX969</v>
      </c>
      <c r="AM30">
        <f>IF(AND(Tab_Prueba_norm[CAPTURE_AUTHORIZATION_CODE]="000000",Tab_Prueba_norm[CAPTURE_ACQUIRER]="Cabal"),"",Tab_Prueba_norm[CAPTURE_AUTHORIZATION_CODE])</f>
        <v>0</v>
      </c>
      <c r="AN30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30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30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37017811</v>
      </c>
      <c r="AQ30" s="5">
        <f t="shared" si="1"/>
        <v>44563</v>
      </c>
      <c r="AR30" s="5">
        <f>+Tab_Prueba_norm[[#This Row],[MOV_CREATION_DATE_CLEAN]]+1</f>
        <v>44564</v>
      </c>
      <c r="AS30" t="str">
        <f>VLOOKUP(Tab_Prueba_norm[GTWT_MERCHANT_NUMBER],Comercios_raw!$A:$B,2,FALSE)</f>
        <v>ESTANDAR</v>
      </c>
      <c r="AT30" t="str">
        <f>IF(Tab_Prueba_norm[TIPO_COMERCIO]="ESTANDAR","Incluir","Excluir")</f>
        <v>Incluir</v>
      </c>
      <c r="AU30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37017811-558777-969-03012022-2.989</v>
      </c>
    </row>
    <row r="31" spans="1:47" hidden="1">
      <c r="A31">
        <v>8987</v>
      </c>
      <c r="B31">
        <v>1</v>
      </c>
      <c r="C31" t="s">
        <v>36</v>
      </c>
      <c r="D31">
        <v>558677</v>
      </c>
      <c r="E31">
        <v>1499.99</v>
      </c>
      <c r="F31" t="s">
        <v>210</v>
      </c>
      <c r="G31" t="s">
        <v>37</v>
      </c>
      <c r="H31">
        <v>30569451481</v>
      </c>
      <c r="I31" t="s">
        <v>38</v>
      </c>
      <c r="J31" t="s">
        <v>56</v>
      </c>
      <c r="K31" t="s">
        <v>40</v>
      </c>
      <c r="L31" t="s">
        <v>41</v>
      </c>
      <c r="AC31" t="s">
        <v>36</v>
      </c>
      <c r="AD31">
        <v>967948</v>
      </c>
      <c r="AE31">
        <v>192</v>
      </c>
      <c r="AF31">
        <v>34553001376</v>
      </c>
      <c r="AG31">
        <v>32732681662</v>
      </c>
      <c r="AH31">
        <v>42290882</v>
      </c>
      <c r="AI31">
        <v>8095</v>
      </c>
      <c r="AJ31" t="s">
        <v>42</v>
      </c>
      <c r="AL31" t="str">
        <f>Tab_Prueba_norm[CARD_SIX_FIRST_DIGITS]&amp; "XXXXXX" &amp;Tab_Prueba_norm[CARD_FOUR_LAST_DIGITS]</f>
        <v>558677XXXXXX8987</v>
      </c>
      <c r="AM31">
        <f>IF(AND(Tab_Prueba_norm[CAPTURE_AUTHORIZATION_CODE]="000000",Tab_Prueba_norm[CAPTURE_ACQUIRER]="Cabal"),"",Tab_Prueba_norm[CAPTURE_AUTHORIZATION_CODE])</f>
        <v>0</v>
      </c>
      <c r="AN31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31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31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42290882</v>
      </c>
      <c r="AQ31" s="5">
        <f t="shared" si="1"/>
        <v>44563</v>
      </c>
      <c r="AR31" s="5">
        <f>+Tab_Prueba_norm[[#This Row],[MOV_CREATION_DATE_CLEAN]]+1</f>
        <v>44564</v>
      </c>
      <c r="AS31" t="str">
        <f>VLOOKUP(Tab_Prueba_norm[GTWT_MERCHANT_NUMBER],Comercios_raw!$A:$B,2,FALSE)</f>
        <v>ESTANDAR</v>
      </c>
      <c r="AT31" t="str">
        <f>IF(Tab_Prueba_norm[TIPO_COMERCIO]="ESTANDAR","Incluir","Excluir")</f>
        <v>Incluir</v>
      </c>
      <c r="AU31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42290882-558677-8987-03012022-1.500</v>
      </c>
    </row>
    <row r="32" spans="1:47" hidden="1">
      <c r="A32">
        <v>8998</v>
      </c>
      <c r="B32">
        <v>1</v>
      </c>
      <c r="C32" t="s">
        <v>36</v>
      </c>
      <c r="D32">
        <v>558769</v>
      </c>
      <c r="E32">
        <v>1200</v>
      </c>
      <c r="F32" t="s">
        <v>212</v>
      </c>
      <c r="G32" t="s">
        <v>37</v>
      </c>
      <c r="H32">
        <v>27230580494</v>
      </c>
      <c r="I32" t="s">
        <v>38</v>
      </c>
      <c r="J32" t="s">
        <v>39</v>
      </c>
      <c r="K32" t="s">
        <v>40</v>
      </c>
      <c r="L32" t="s">
        <v>41</v>
      </c>
      <c r="AC32" t="s">
        <v>36</v>
      </c>
      <c r="AD32">
        <v>219269</v>
      </c>
      <c r="AE32">
        <v>548</v>
      </c>
      <c r="AF32">
        <v>34553002070</v>
      </c>
      <c r="AG32">
        <v>32732675363</v>
      </c>
      <c r="AH32">
        <v>32827909</v>
      </c>
      <c r="AI32">
        <v>4412</v>
      </c>
      <c r="AJ32" t="s">
        <v>42</v>
      </c>
      <c r="AL32" t="str">
        <f>Tab_Prueba_norm[CARD_SIX_FIRST_DIGITS]&amp; "XXXXXX" &amp;Tab_Prueba_norm[CARD_FOUR_LAST_DIGITS]</f>
        <v>558769XXXXXX8998</v>
      </c>
      <c r="AM32">
        <f>IF(AND(Tab_Prueba_norm[CAPTURE_AUTHORIZATION_CODE]="000000",Tab_Prueba_norm[CAPTURE_ACQUIRER]="Cabal"),"",Tab_Prueba_norm[CAPTURE_AUTHORIZATION_CODE])</f>
        <v>0</v>
      </c>
      <c r="AN32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32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32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32827909</v>
      </c>
      <c r="AQ32" s="5">
        <f t="shared" si="1"/>
        <v>44563</v>
      </c>
      <c r="AR32" s="5">
        <f>+Tab_Prueba_norm[[#This Row],[MOV_CREATION_DATE_CLEAN]]+1</f>
        <v>44564</v>
      </c>
      <c r="AS32" t="str">
        <f>VLOOKUP(Tab_Prueba_norm[GTWT_MERCHANT_NUMBER],Comercios_raw!$A:$B,2,FALSE)</f>
        <v>ESTANDAR</v>
      </c>
      <c r="AT32" t="str">
        <f>IF(Tab_Prueba_norm[TIPO_COMERCIO]="ESTANDAR","Incluir","Excluir")</f>
        <v>Incluir</v>
      </c>
      <c r="AU32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32827909-558769-8998-03012022-1.200</v>
      </c>
    </row>
    <row r="33" spans="1:47" hidden="1">
      <c r="A33">
        <v>7865</v>
      </c>
      <c r="B33">
        <v>1</v>
      </c>
      <c r="C33" t="s">
        <v>36</v>
      </c>
      <c r="D33">
        <v>558769</v>
      </c>
      <c r="E33">
        <v>440</v>
      </c>
      <c r="F33" t="s">
        <v>216</v>
      </c>
      <c r="G33" t="s">
        <v>37</v>
      </c>
      <c r="H33">
        <v>33679367779</v>
      </c>
      <c r="I33" t="s">
        <v>38</v>
      </c>
      <c r="J33" t="s">
        <v>39</v>
      </c>
      <c r="K33" t="s">
        <v>40</v>
      </c>
      <c r="L33" t="s">
        <v>41</v>
      </c>
      <c r="AC33" t="s">
        <v>36</v>
      </c>
      <c r="AD33">
        <v>274329</v>
      </c>
      <c r="AE33">
        <v>964</v>
      </c>
      <c r="AF33">
        <v>34553001594</v>
      </c>
      <c r="AG33">
        <v>32732675365</v>
      </c>
      <c r="AH33">
        <v>82341942</v>
      </c>
      <c r="AI33">
        <v>6971</v>
      </c>
      <c r="AJ33" t="s">
        <v>42</v>
      </c>
      <c r="AL33" t="str">
        <f>Tab_Prueba_norm[CARD_SIX_FIRST_DIGITS]&amp; "XXXXXX" &amp;Tab_Prueba_norm[CARD_FOUR_LAST_DIGITS]</f>
        <v>558769XXXXXX7865</v>
      </c>
      <c r="AM33">
        <f>IF(AND(Tab_Prueba_norm[CAPTURE_AUTHORIZATION_CODE]="000000",Tab_Prueba_norm[CAPTURE_ACQUIRER]="Cabal"),"",Tab_Prueba_norm[CAPTURE_AUTHORIZATION_CODE])</f>
        <v>0</v>
      </c>
      <c r="AN33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33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33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82341942</v>
      </c>
      <c r="AQ33" s="5">
        <f t="shared" si="1"/>
        <v>44563</v>
      </c>
      <c r="AR33" s="5">
        <f>+Tab_Prueba_norm[[#This Row],[MOV_CREATION_DATE_CLEAN]]+1</f>
        <v>44564</v>
      </c>
      <c r="AS33" t="str">
        <f>VLOOKUP(Tab_Prueba_norm[GTWT_MERCHANT_NUMBER],Comercios_raw!$A:$B,2,FALSE)</f>
        <v>ESTANDAR</v>
      </c>
      <c r="AT33" t="str">
        <f>IF(Tab_Prueba_norm[TIPO_COMERCIO]="ESTANDAR","Incluir","Excluir")</f>
        <v>Incluir</v>
      </c>
      <c r="AU33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82341942-558769-7865-03012022-440</v>
      </c>
    </row>
    <row r="34" spans="1:47" hidden="1">
      <c r="A34">
        <v>6998</v>
      </c>
      <c r="B34">
        <v>1</v>
      </c>
      <c r="C34" t="s">
        <v>36</v>
      </c>
      <c r="D34">
        <v>558677</v>
      </c>
      <c r="E34">
        <v>800</v>
      </c>
      <c r="F34" t="s">
        <v>218</v>
      </c>
      <c r="G34" t="s">
        <v>37</v>
      </c>
      <c r="H34">
        <v>27348712603</v>
      </c>
      <c r="I34" t="s">
        <v>38</v>
      </c>
      <c r="J34" t="s">
        <v>39</v>
      </c>
      <c r="K34" t="s">
        <v>40</v>
      </c>
      <c r="L34" t="s">
        <v>41</v>
      </c>
      <c r="AC34" t="s">
        <v>36</v>
      </c>
      <c r="AD34">
        <v>956827</v>
      </c>
      <c r="AE34">
        <v>548</v>
      </c>
      <c r="AF34">
        <v>34552999638</v>
      </c>
      <c r="AG34">
        <v>32732684065</v>
      </c>
      <c r="AH34">
        <v>32827909</v>
      </c>
      <c r="AI34">
        <v>4763</v>
      </c>
      <c r="AJ34" t="s">
        <v>42</v>
      </c>
      <c r="AL34" t="str">
        <f>Tab_Prueba_norm[CARD_SIX_FIRST_DIGITS]&amp; "XXXXXX" &amp;Tab_Prueba_norm[CARD_FOUR_LAST_DIGITS]</f>
        <v>558677XXXXXX6998</v>
      </c>
      <c r="AM34">
        <f>IF(AND(Tab_Prueba_norm[CAPTURE_AUTHORIZATION_CODE]="000000",Tab_Prueba_norm[CAPTURE_ACQUIRER]="Cabal"),"",Tab_Prueba_norm[CAPTURE_AUTHORIZATION_CODE])</f>
        <v>0</v>
      </c>
      <c r="AN34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34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34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32827909</v>
      </c>
      <c r="AQ34" s="5">
        <f t="shared" si="1"/>
        <v>44563</v>
      </c>
      <c r="AR34" s="5">
        <f>+Tab_Prueba_norm[[#This Row],[MOV_CREATION_DATE_CLEAN]]+1</f>
        <v>44564</v>
      </c>
      <c r="AS34" t="str">
        <f>VLOOKUP(Tab_Prueba_norm[GTWT_MERCHANT_NUMBER],Comercios_raw!$A:$B,2,FALSE)</f>
        <v>ESTANDAR</v>
      </c>
      <c r="AT34" t="str">
        <f>IF(Tab_Prueba_norm[TIPO_COMERCIO]="ESTANDAR","Incluir","Excluir")</f>
        <v>Incluir</v>
      </c>
      <c r="AU34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32827909-558677-6998-03012022-800</v>
      </c>
    </row>
    <row r="35" spans="1:47">
      <c r="A35">
        <v>8757</v>
      </c>
      <c r="B35">
        <v>1</v>
      </c>
      <c r="C35" t="s">
        <v>36</v>
      </c>
      <c r="D35">
        <v>595586</v>
      </c>
      <c r="E35">
        <v>1500</v>
      </c>
      <c r="F35" t="s">
        <v>219</v>
      </c>
      <c r="G35" t="s">
        <v>37</v>
      </c>
      <c r="H35">
        <v>30717000524</v>
      </c>
      <c r="I35" t="s">
        <v>38</v>
      </c>
      <c r="J35" t="s">
        <v>57</v>
      </c>
      <c r="K35" t="s">
        <v>40</v>
      </c>
      <c r="L35" t="s">
        <v>41</v>
      </c>
      <c r="AC35" t="s">
        <v>36</v>
      </c>
      <c r="AD35">
        <v>346390</v>
      </c>
      <c r="AE35">
        <v>727</v>
      </c>
      <c r="AF35">
        <v>34553000416</v>
      </c>
      <c r="AG35">
        <v>32732684539</v>
      </c>
      <c r="AH35">
        <v>37017811</v>
      </c>
      <c r="AI35">
        <v>554</v>
      </c>
      <c r="AJ35" t="s">
        <v>42</v>
      </c>
      <c r="AL35" t="str">
        <f>Tab_Prueba_norm[CARD_SIX_FIRST_DIGITS]&amp; "XXXXXX" &amp;Tab_Prueba_norm[CARD_FOUR_LAST_DIGITS]</f>
        <v>595586XXXXXX8757</v>
      </c>
      <c r="AM35">
        <f>IF(AND(Tab_Prueba_norm[CAPTURE_AUTHORIZATION_CODE]="000000",Tab_Prueba_norm[CAPTURE_ACQUIRER]="Cabal"),"",Tab_Prueba_norm[CAPTURE_AUTHORIZATION_CODE])</f>
        <v>0</v>
      </c>
      <c r="AN35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35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35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37017811</v>
      </c>
      <c r="AQ35" s="5">
        <f t="shared" si="1"/>
        <v>44563</v>
      </c>
      <c r="AR35" s="5">
        <f>+Tab_Prueba_norm[[#This Row],[MOV_CREATION_DATE_CLEAN]]+1</f>
        <v>44564</v>
      </c>
      <c r="AS35" t="str">
        <f>VLOOKUP(Tab_Prueba_norm[GTWT_MERCHANT_NUMBER],Comercios_raw!$A:$B,2,FALSE)</f>
        <v>ESTANDAR</v>
      </c>
      <c r="AT35" t="str">
        <f>IF(Tab_Prueba_norm[TIPO_COMERCIO]="ESTANDAR","Incluir","Excluir")</f>
        <v>Incluir</v>
      </c>
      <c r="AU35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37017811-595586-8757-03012022-1.500</v>
      </c>
    </row>
    <row r="36" spans="1:47" hidden="1">
      <c r="A36">
        <v>6685</v>
      </c>
      <c r="B36">
        <v>1</v>
      </c>
      <c r="C36" t="s">
        <v>36</v>
      </c>
      <c r="D36">
        <v>558766</v>
      </c>
      <c r="E36">
        <v>1000</v>
      </c>
      <c r="F36" t="s">
        <v>220</v>
      </c>
      <c r="G36" t="s">
        <v>37</v>
      </c>
      <c r="H36">
        <v>33692983039</v>
      </c>
      <c r="I36" t="s">
        <v>38</v>
      </c>
      <c r="J36" t="s">
        <v>39</v>
      </c>
      <c r="K36" t="s">
        <v>40</v>
      </c>
      <c r="L36" t="s">
        <v>41</v>
      </c>
      <c r="AC36" t="s">
        <v>36</v>
      </c>
      <c r="AD36">
        <v>395864</v>
      </c>
      <c r="AE36">
        <v>969</v>
      </c>
      <c r="AF36">
        <v>34553000212</v>
      </c>
      <c r="AG36">
        <v>32732680210</v>
      </c>
      <c r="AH36">
        <v>82341942</v>
      </c>
      <c r="AI36">
        <v>6363</v>
      </c>
      <c r="AJ36" t="s">
        <v>42</v>
      </c>
      <c r="AL36" t="str">
        <f>Tab_Prueba_norm[CARD_SIX_FIRST_DIGITS]&amp; "XXXXXX" &amp;Tab_Prueba_norm[CARD_FOUR_LAST_DIGITS]</f>
        <v>558766XXXXXX6685</v>
      </c>
      <c r="AM36">
        <f>IF(AND(Tab_Prueba_norm[CAPTURE_AUTHORIZATION_CODE]="000000",Tab_Prueba_norm[CAPTURE_ACQUIRER]="Cabal"),"",Tab_Prueba_norm[CAPTURE_AUTHORIZATION_CODE])</f>
        <v>0</v>
      </c>
      <c r="AN36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36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36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82341942</v>
      </c>
      <c r="AQ36" s="5">
        <f t="shared" si="1"/>
        <v>44563</v>
      </c>
      <c r="AR36" s="5">
        <f>+Tab_Prueba_norm[[#This Row],[MOV_CREATION_DATE_CLEAN]]+1</f>
        <v>44564</v>
      </c>
      <c r="AS36" t="str">
        <f>VLOOKUP(Tab_Prueba_norm[GTWT_MERCHANT_NUMBER],Comercios_raw!$A:$B,2,FALSE)</f>
        <v>ESTANDAR</v>
      </c>
      <c r="AT36" t="str">
        <f>IF(Tab_Prueba_norm[TIPO_COMERCIO]="ESTANDAR","Incluir","Excluir")</f>
        <v>Incluir</v>
      </c>
      <c r="AU36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82341942-558766-6685-03012022-1.000</v>
      </c>
    </row>
    <row r="37" spans="1:47" hidden="1">
      <c r="A37">
        <v>58</v>
      </c>
      <c r="B37">
        <v>3</v>
      </c>
      <c r="C37" t="s">
        <v>47</v>
      </c>
      <c r="D37">
        <v>598958</v>
      </c>
      <c r="E37">
        <v>500</v>
      </c>
      <c r="F37" t="s">
        <v>221</v>
      </c>
      <c r="G37" t="s">
        <v>37</v>
      </c>
      <c r="H37">
        <v>20345611313</v>
      </c>
      <c r="I37" t="s">
        <v>38</v>
      </c>
      <c r="J37" t="s">
        <v>39</v>
      </c>
      <c r="K37" t="s">
        <v>48</v>
      </c>
      <c r="L37" t="s">
        <v>41</v>
      </c>
      <c r="AC37" t="s">
        <v>36</v>
      </c>
      <c r="AD37">
        <v>344574</v>
      </c>
      <c r="AE37">
        <v>880</v>
      </c>
      <c r="AF37">
        <v>34552997468</v>
      </c>
      <c r="AG37">
        <v>32732674857</v>
      </c>
      <c r="AH37">
        <v>45725041</v>
      </c>
      <c r="AI37">
        <v>2181</v>
      </c>
      <c r="AJ37" t="s">
        <v>42</v>
      </c>
      <c r="AL37" t="str">
        <f>Tab_Prueba_norm[CARD_SIX_FIRST_DIGITS]&amp; "XXXXXX" &amp;Tab_Prueba_norm[CARD_FOUR_LAST_DIGITS]</f>
        <v>598958XXXXXX58</v>
      </c>
      <c r="AM37">
        <f>IF(AND(Tab_Prueba_norm[CAPTURE_AUTHORIZATION_CODE]="000000",Tab_Prueba_norm[CAPTURE_ACQUIRER]="Cabal"),"",Tab_Prueba_norm[CAPTURE_AUTHORIZATION_CODE])</f>
        <v>0</v>
      </c>
      <c r="AN37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37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37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45725041</v>
      </c>
      <c r="AQ37" s="5">
        <f t="shared" si="1"/>
        <v>44563</v>
      </c>
      <c r="AR37" s="5">
        <f>+Tab_Prueba_norm[[#This Row],[MOV_CREATION_DATE_CLEAN]]+1</f>
        <v>44564</v>
      </c>
      <c r="AS37" t="str">
        <f>VLOOKUP(Tab_Prueba_norm[GTWT_MERCHANT_NUMBER],Comercios_raw!$A:$B,2,FALSE)</f>
        <v>ESTANDAR</v>
      </c>
      <c r="AT37" t="str">
        <f>IF(Tab_Prueba_norm[TIPO_COMERCIO]="ESTANDAR","Incluir","Excluir")</f>
        <v>Incluir</v>
      </c>
      <c r="AU37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45725041-598958-58-03012022-500</v>
      </c>
    </row>
    <row r="38" spans="1:47" hidden="1">
      <c r="A38">
        <v>9677</v>
      </c>
      <c r="B38">
        <v>5</v>
      </c>
      <c r="C38" t="s">
        <v>58</v>
      </c>
      <c r="D38">
        <v>597988</v>
      </c>
      <c r="E38">
        <v>326.36</v>
      </c>
      <c r="F38" t="s">
        <v>219</v>
      </c>
      <c r="G38" t="s">
        <v>37</v>
      </c>
      <c r="H38">
        <v>30715313886</v>
      </c>
      <c r="I38" t="s">
        <v>38</v>
      </c>
      <c r="J38" t="s">
        <v>39</v>
      </c>
      <c r="K38" t="s">
        <v>44</v>
      </c>
      <c r="L38" t="s">
        <v>45</v>
      </c>
      <c r="AC38" t="s">
        <v>36</v>
      </c>
      <c r="AD38">
        <v>777395</v>
      </c>
      <c r="AE38">
        <v>364</v>
      </c>
      <c r="AF38">
        <v>34553002705</v>
      </c>
      <c r="AG38">
        <v>32732680246</v>
      </c>
      <c r="AH38">
        <v>39725643</v>
      </c>
      <c r="AI38">
        <v>1227</v>
      </c>
      <c r="AJ38" t="s">
        <v>42</v>
      </c>
      <c r="AL38" t="str">
        <f>Tab_Prueba_norm[CARD_SIX_FIRST_DIGITS]&amp; "XXXXXX" &amp;Tab_Prueba_norm[CARD_FOUR_LAST_DIGITS]</f>
        <v>597988XXXXXX9677</v>
      </c>
      <c r="AM38">
        <f>IF(AND(Tab_Prueba_norm[CAPTURE_AUTHORIZATION_CODE]="000000",Tab_Prueba_norm[CAPTURE_ACQUIRER]="Cabal"),"",Tab_Prueba_norm[CAPTURE_AUTHORIZATION_CODE])</f>
        <v>0</v>
      </c>
      <c r="AN38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38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38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39725643</v>
      </c>
      <c r="AQ38" s="5">
        <f t="shared" si="1"/>
        <v>44563</v>
      </c>
      <c r="AR38" s="5">
        <f>+Tab_Prueba_norm[[#This Row],[MOV_CREATION_DATE_CLEAN]]+1</f>
        <v>44564</v>
      </c>
      <c r="AS38" t="str">
        <f>VLOOKUP(Tab_Prueba_norm[GTWT_MERCHANT_NUMBER],Comercios_raw!$A:$B,2,FALSE)</f>
        <v>ESTANDAR</v>
      </c>
      <c r="AT38" t="str">
        <f>IF(Tab_Prueba_norm[TIPO_COMERCIO]="ESTANDAR","Incluir","Excluir")</f>
        <v>Incluir</v>
      </c>
      <c r="AU38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39725643-597988-9677-03012022-326</v>
      </c>
    </row>
    <row r="39" spans="1:47" hidden="1">
      <c r="A39">
        <v>7677</v>
      </c>
      <c r="B39">
        <v>1</v>
      </c>
      <c r="C39" t="s">
        <v>36</v>
      </c>
      <c r="D39">
        <v>595968</v>
      </c>
      <c r="E39">
        <v>2000</v>
      </c>
      <c r="F39" t="s">
        <v>210</v>
      </c>
      <c r="G39" t="s">
        <v>37</v>
      </c>
      <c r="H39">
        <v>30715885596</v>
      </c>
      <c r="I39" t="s">
        <v>38</v>
      </c>
      <c r="J39" t="s">
        <v>39</v>
      </c>
      <c r="K39" t="s">
        <v>40</v>
      </c>
      <c r="L39" t="s">
        <v>41</v>
      </c>
      <c r="AC39" t="s">
        <v>36</v>
      </c>
      <c r="AD39">
        <v>233635</v>
      </c>
      <c r="AE39">
        <v>193</v>
      </c>
      <c r="AF39">
        <v>34553002670</v>
      </c>
      <c r="AG39">
        <v>32732690434</v>
      </c>
      <c r="AH39">
        <v>42290882</v>
      </c>
      <c r="AI39">
        <v>7158</v>
      </c>
      <c r="AJ39" t="s">
        <v>42</v>
      </c>
      <c r="AL39" t="str">
        <f>Tab_Prueba_norm[CARD_SIX_FIRST_DIGITS]&amp; "XXXXXX" &amp;Tab_Prueba_norm[CARD_FOUR_LAST_DIGITS]</f>
        <v>595968XXXXXX7677</v>
      </c>
      <c r="AM39">
        <f>IF(AND(Tab_Prueba_norm[CAPTURE_AUTHORIZATION_CODE]="000000",Tab_Prueba_norm[CAPTURE_ACQUIRER]="Cabal"),"",Tab_Prueba_norm[CAPTURE_AUTHORIZATION_CODE])</f>
        <v>0</v>
      </c>
      <c r="AN39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39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39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42290882</v>
      </c>
      <c r="AQ39" s="5">
        <f t="shared" si="1"/>
        <v>44563</v>
      </c>
      <c r="AR39" s="5">
        <f>+Tab_Prueba_norm[[#This Row],[MOV_CREATION_DATE_CLEAN]]+1</f>
        <v>44564</v>
      </c>
      <c r="AS39" t="str">
        <f>VLOOKUP(Tab_Prueba_norm[GTWT_MERCHANT_NUMBER],Comercios_raw!$A:$B,2,FALSE)</f>
        <v>ESTANDAR</v>
      </c>
      <c r="AT39" t="str">
        <f>IF(Tab_Prueba_norm[TIPO_COMERCIO]="ESTANDAR","Incluir","Excluir")</f>
        <v>Incluir</v>
      </c>
      <c r="AU39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42290882-595968-7677-03012022-2.000</v>
      </c>
    </row>
    <row r="40" spans="1:47" hidden="1">
      <c r="A40">
        <v>5967</v>
      </c>
      <c r="B40">
        <v>1</v>
      </c>
      <c r="C40" t="s">
        <v>36</v>
      </c>
      <c r="D40">
        <v>558769</v>
      </c>
      <c r="E40">
        <v>645</v>
      </c>
      <c r="F40" t="s">
        <v>222</v>
      </c>
      <c r="G40" t="s">
        <v>37</v>
      </c>
      <c r="H40">
        <v>30516186670</v>
      </c>
      <c r="I40" t="s">
        <v>38</v>
      </c>
      <c r="J40" t="s">
        <v>39</v>
      </c>
      <c r="K40" t="s">
        <v>40</v>
      </c>
      <c r="L40" t="s">
        <v>41</v>
      </c>
      <c r="AC40" t="s">
        <v>36</v>
      </c>
      <c r="AD40">
        <v>490173</v>
      </c>
      <c r="AE40">
        <v>192</v>
      </c>
      <c r="AF40">
        <v>34552997478</v>
      </c>
      <c r="AG40">
        <v>32732675334</v>
      </c>
      <c r="AH40">
        <v>42290882</v>
      </c>
      <c r="AI40">
        <v>1019</v>
      </c>
      <c r="AJ40" t="s">
        <v>42</v>
      </c>
      <c r="AL40" t="str">
        <f>Tab_Prueba_norm[CARD_SIX_FIRST_DIGITS]&amp; "XXXXXX" &amp;Tab_Prueba_norm[CARD_FOUR_LAST_DIGITS]</f>
        <v>558769XXXXXX5967</v>
      </c>
      <c r="AM40">
        <f>IF(AND(Tab_Prueba_norm[CAPTURE_AUTHORIZATION_CODE]="000000",Tab_Prueba_norm[CAPTURE_ACQUIRER]="Cabal"),"",Tab_Prueba_norm[CAPTURE_AUTHORIZATION_CODE])</f>
        <v>0</v>
      </c>
      <c r="AN40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40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40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42290882</v>
      </c>
      <c r="AQ40" s="5">
        <f t="shared" si="1"/>
        <v>44563</v>
      </c>
      <c r="AR40" s="5">
        <f>+Tab_Prueba_norm[[#This Row],[MOV_CREATION_DATE_CLEAN]]+1</f>
        <v>44564</v>
      </c>
      <c r="AS40" t="str">
        <f>VLOOKUP(Tab_Prueba_norm[GTWT_MERCHANT_NUMBER],Comercios_raw!$A:$B,2,FALSE)</f>
        <v>ESTANDAR</v>
      </c>
      <c r="AT40" t="str">
        <f>IF(Tab_Prueba_norm[TIPO_COMERCIO]="ESTANDAR","Incluir","Excluir")</f>
        <v>Incluir</v>
      </c>
      <c r="AU40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42290882-558769-5967-03012022-645</v>
      </c>
    </row>
    <row r="41" spans="1:47">
      <c r="A41">
        <v>9889</v>
      </c>
      <c r="B41">
        <v>1</v>
      </c>
      <c r="C41" t="s">
        <v>36</v>
      </c>
      <c r="D41">
        <v>558766</v>
      </c>
      <c r="E41">
        <v>12598</v>
      </c>
      <c r="F41" t="s">
        <v>215</v>
      </c>
      <c r="G41" t="s">
        <v>37</v>
      </c>
      <c r="H41">
        <v>30639453738</v>
      </c>
      <c r="I41" t="s">
        <v>38</v>
      </c>
      <c r="J41" t="s">
        <v>39</v>
      </c>
      <c r="K41" t="s">
        <v>40</v>
      </c>
      <c r="L41" t="s">
        <v>41</v>
      </c>
      <c r="AC41" t="s">
        <v>36</v>
      </c>
      <c r="AD41">
        <v>243571</v>
      </c>
      <c r="AE41">
        <v>420</v>
      </c>
      <c r="AF41">
        <v>34552996979</v>
      </c>
      <c r="AG41">
        <v>32732687938</v>
      </c>
      <c r="AH41">
        <v>37017811</v>
      </c>
      <c r="AI41">
        <v>1786</v>
      </c>
      <c r="AJ41" t="s">
        <v>42</v>
      </c>
      <c r="AL41" t="str">
        <f>Tab_Prueba_norm[CARD_SIX_FIRST_DIGITS]&amp; "XXXXXX" &amp;Tab_Prueba_norm[CARD_FOUR_LAST_DIGITS]</f>
        <v>558766XXXXXX9889</v>
      </c>
      <c r="AM41">
        <f>IF(AND(Tab_Prueba_norm[CAPTURE_AUTHORIZATION_CODE]="000000",Tab_Prueba_norm[CAPTURE_ACQUIRER]="Cabal"),"",Tab_Prueba_norm[CAPTURE_AUTHORIZATION_CODE])</f>
        <v>0</v>
      </c>
      <c r="AN41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41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41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37017811</v>
      </c>
      <c r="AQ41" s="5">
        <f t="shared" si="1"/>
        <v>44563</v>
      </c>
      <c r="AR41" s="5">
        <f>+Tab_Prueba_norm[[#This Row],[MOV_CREATION_DATE_CLEAN]]+1</f>
        <v>44564</v>
      </c>
      <c r="AS41" t="str">
        <f>VLOOKUP(Tab_Prueba_norm[GTWT_MERCHANT_NUMBER],Comercios_raw!$A:$B,2,FALSE)</f>
        <v>ESTANDAR</v>
      </c>
      <c r="AT41" t="str">
        <f>IF(Tab_Prueba_norm[TIPO_COMERCIO]="ESTANDAR","Incluir","Excluir")</f>
        <v>Incluir</v>
      </c>
      <c r="AU41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37017811-558766-9889-03012022-12.598</v>
      </c>
    </row>
    <row r="42" spans="1:47" hidden="1">
      <c r="A42">
        <v>9</v>
      </c>
      <c r="B42">
        <v>1</v>
      </c>
      <c r="C42" t="s">
        <v>36</v>
      </c>
      <c r="D42">
        <v>595896</v>
      </c>
      <c r="E42">
        <v>3000</v>
      </c>
      <c r="F42" t="s">
        <v>223</v>
      </c>
      <c r="G42" t="s">
        <v>37</v>
      </c>
      <c r="H42">
        <v>27442101618</v>
      </c>
      <c r="I42" t="s">
        <v>38</v>
      </c>
      <c r="J42" t="s">
        <v>39</v>
      </c>
      <c r="K42" t="s">
        <v>40</v>
      </c>
      <c r="L42" t="s">
        <v>41</v>
      </c>
      <c r="AC42" t="s">
        <v>36</v>
      </c>
      <c r="AD42">
        <v>739154</v>
      </c>
      <c r="AE42">
        <v>724</v>
      </c>
      <c r="AF42">
        <v>34553001804</v>
      </c>
      <c r="AG42">
        <v>32732684130</v>
      </c>
      <c r="AH42">
        <v>37776721</v>
      </c>
      <c r="AI42">
        <v>4079</v>
      </c>
      <c r="AJ42" t="s">
        <v>42</v>
      </c>
      <c r="AL42" t="str">
        <f>Tab_Prueba_norm[CARD_SIX_FIRST_DIGITS]&amp; "XXXXXX" &amp;Tab_Prueba_norm[CARD_FOUR_LAST_DIGITS]</f>
        <v>595896XXXXXX9</v>
      </c>
      <c r="AM42">
        <f>IF(AND(Tab_Prueba_norm[CAPTURE_AUTHORIZATION_CODE]="000000",Tab_Prueba_norm[CAPTURE_ACQUIRER]="Cabal"),"",Tab_Prueba_norm[CAPTURE_AUTHORIZATION_CODE])</f>
        <v>0</v>
      </c>
      <c r="AN42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42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42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37776721</v>
      </c>
      <c r="AQ42" s="5">
        <f t="shared" si="1"/>
        <v>44563</v>
      </c>
      <c r="AR42" s="5">
        <f>+Tab_Prueba_norm[[#This Row],[MOV_CREATION_DATE_CLEAN]]+1</f>
        <v>44564</v>
      </c>
      <c r="AS42" t="str">
        <f>VLOOKUP(Tab_Prueba_norm[GTWT_MERCHANT_NUMBER],Comercios_raw!$A:$B,2,FALSE)</f>
        <v>ESTANDAR</v>
      </c>
      <c r="AT42" t="str">
        <f>IF(Tab_Prueba_norm[TIPO_COMERCIO]="ESTANDAR","Incluir","Excluir")</f>
        <v>Incluir</v>
      </c>
      <c r="AU42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37776721-595896-9-03012022-3.000</v>
      </c>
    </row>
    <row r="43" spans="1:47" hidden="1">
      <c r="A43">
        <v>7758</v>
      </c>
      <c r="B43">
        <v>310</v>
      </c>
      <c r="C43" t="s">
        <v>49</v>
      </c>
      <c r="D43">
        <v>595978</v>
      </c>
      <c r="E43">
        <v>4211.6099999999997</v>
      </c>
      <c r="F43" t="s">
        <v>221</v>
      </c>
      <c r="G43" t="s">
        <v>37</v>
      </c>
      <c r="H43">
        <v>20380294959</v>
      </c>
      <c r="I43" t="s">
        <v>38</v>
      </c>
      <c r="J43" t="s">
        <v>39</v>
      </c>
      <c r="K43" t="s">
        <v>44</v>
      </c>
      <c r="L43" t="s">
        <v>45</v>
      </c>
      <c r="M43" t="s">
        <v>36</v>
      </c>
      <c r="N43">
        <v>82</v>
      </c>
      <c r="O43">
        <v>727</v>
      </c>
      <c r="P43">
        <v>34552998391</v>
      </c>
      <c r="Q43">
        <v>33628409696</v>
      </c>
      <c r="R43">
        <v>37017811</v>
      </c>
      <c r="S43">
        <v>37017811</v>
      </c>
      <c r="T43">
        <v>9732</v>
      </c>
      <c r="U43" t="s">
        <v>42</v>
      </c>
      <c r="V43" t="s">
        <v>36</v>
      </c>
      <c r="W43" t="s">
        <v>244</v>
      </c>
      <c r="X43">
        <v>727</v>
      </c>
      <c r="Y43">
        <v>34552998391</v>
      </c>
      <c r="Z43">
        <v>31633798656</v>
      </c>
      <c r="AA43">
        <v>37017811</v>
      </c>
      <c r="AB43">
        <v>9733</v>
      </c>
      <c r="AK43">
        <v>82</v>
      </c>
      <c r="AL43" t="str">
        <f>Tab_Prueba_norm[CARD_SIX_FIRST_DIGITS]&amp; "XXXXXX" &amp;Tab_Prueba_norm[CARD_FOUR_LAST_DIGITS]</f>
        <v>595978XXXXXX7758</v>
      </c>
      <c r="AM43" t="str">
        <f>IF(AND(Tab_Prueba_norm[CAPTURE_AUTHORIZATION_CODE]="000000",Tab_Prueba_norm[CAPTURE_ACQUIRER]="Cabal"),"",Tab_Prueba_norm[CAPTURE_AUTHORIZATION_CODE])</f>
        <v>82</v>
      </c>
      <c r="AN43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43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43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37017811</v>
      </c>
      <c r="AQ43" s="5">
        <f t="shared" si="1"/>
        <v>44563</v>
      </c>
      <c r="AR43" s="5">
        <f>+Tab_Prueba_norm[[#This Row],[MOV_CREATION_DATE_CLEAN]]+1</f>
        <v>44564</v>
      </c>
      <c r="AS43" t="str">
        <f>VLOOKUP(Tab_Prueba_norm[GTWT_MERCHANT_NUMBER],Comercios_raw!$A:$B,2,FALSE)</f>
        <v>ESTANDAR</v>
      </c>
      <c r="AT43" t="str">
        <f>IF(Tab_Prueba_norm[TIPO_COMERCIO]="ESTANDAR","Incluir","Excluir")</f>
        <v>Incluir</v>
      </c>
      <c r="AU43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37017811-595978-7758-03012022-4.212</v>
      </c>
    </row>
    <row r="44" spans="1:47" hidden="1">
      <c r="A44">
        <v>9997</v>
      </c>
      <c r="B44">
        <v>3</v>
      </c>
      <c r="C44" t="s">
        <v>47</v>
      </c>
      <c r="D44">
        <v>556778</v>
      </c>
      <c r="E44">
        <v>689.32</v>
      </c>
      <c r="F44" t="s">
        <v>224</v>
      </c>
      <c r="G44" t="s">
        <v>37</v>
      </c>
      <c r="H44">
        <v>30659863789</v>
      </c>
      <c r="I44" t="s">
        <v>38</v>
      </c>
      <c r="J44" t="s">
        <v>39</v>
      </c>
      <c r="K44" t="s">
        <v>59</v>
      </c>
      <c r="L44" t="s">
        <v>41</v>
      </c>
      <c r="AC44" t="s">
        <v>36</v>
      </c>
      <c r="AD44">
        <v>430276</v>
      </c>
      <c r="AE44">
        <v>774</v>
      </c>
      <c r="AF44">
        <v>34553001608</v>
      </c>
      <c r="AG44">
        <v>32732687975</v>
      </c>
      <c r="AH44">
        <v>82336660</v>
      </c>
      <c r="AI44">
        <v>5977</v>
      </c>
      <c r="AJ44" t="s">
        <v>42</v>
      </c>
      <c r="AL44" t="str">
        <f>Tab_Prueba_norm[CARD_SIX_FIRST_DIGITS]&amp; "XXXXXX" &amp;Tab_Prueba_norm[CARD_FOUR_LAST_DIGITS]</f>
        <v>556778XXXXXX9997</v>
      </c>
      <c r="AM44">
        <f>IF(AND(Tab_Prueba_norm[CAPTURE_AUTHORIZATION_CODE]="000000",Tab_Prueba_norm[CAPTURE_ACQUIRER]="Cabal"),"",Tab_Prueba_norm[CAPTURE_AUTHORIZATION_CODE])</f>
        <v>0</v>
      </c>
      <c r="AN44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44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44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82336660</v>
      </c>
      <c r="AQ44" s="5">
        <f t="shared" si="1"/>
        <v>44563</v>
      </c>
      <c r="AR44" s="5">
        <f>+Tab_Prueba_norm[[#This Row],[MOV_CREATION_DATE_CLEAN]]+1</f>
        <v>44564</v>
      </c>
      <c r="AS44" t="str">
        <f>VLOOKUP(Tab_Prueba_norm[GTWT_MERCHANT_NUMBER],Comercios_raw!$A:$B,2,FALSE)</f>
        <v>ESTANDAR</v>
      </c>
      <c r="AT44" t="str">
        <f>IF(Tab_Prueba_norm[TIPO_COMERCIO]="ESTANDAR","Incluir","Excluir")</f>
        <v>Incluir</v>
      </c>
      <c r="AU44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82336660-556778-9997-03012022-689</v>
      </c>
    </row>
    <row r="45" spans="1:47" hidden="1">
      <c r="A45">
        <v>77</v>
      </c>
      <c r="B45">
        <v>1</v>
      </c>
      <c r="C45" t="s">
        <v>36</v>
      </c>
      <c r="D45">
        <v>588559</v>
      </c>
      <c r="E45">
        <v>4167.8</v>
      </c>
      <c r="F45" t="s">
        <v>225</v>
      </c>
      <c r="G45" t="s">
        <v>37</v>
      </c>
      <c r="I45" t="s">
        <v>38</v>
      </c>
      <c r="J45" t="s">
        <v>50</v>
      </c>
      <c r="K45" t="s">
        <v>40</v>
      </c>
      <c r="L45" t="s">
        <v>41</v>
      </c>
      <c r="AC45" t="s">
        <v>36</v>
      </c>
      <c r="AD45">
        <v>170130</v>
      </c>
      <c r="AE45">
        <v>548</v>
      </c>
      <c r="AF45">
        <v>34552998810</v>
      </c>
      <c r="AG45">
        <v>32732687948</v>
      </c>
      <c r="AH45">
        <v>32827909</v>
      </c>
      <c r="AI45">
        <v>4974</v>
      </c>
      <c r="AJ45" t="s">
        <v>42</v>
      </c>
      <c r="AL45" t="str">
        <f>Tab_Prueba_norm[CARD_SIX_FIRST_DIGITS]&amp; "XXXXXX" &amp;Tab_Prueba_norm[CARD_FOUR_LAST_DIGITS]</f>
        <v>588559XXXXXX77</v>
      </c>
      <c r="AM45">
        <f>IF(AND(Tab_Prueba_norm[CAPTURE_AUTHORIZATION_CODE]="000000",Tab_Prueba_norm[CAPTURE_ACQUIRER]="Cabal"),"",Tab_Prueba_norm[CAPTURE_AUTHORIZATION_CODE])</f>
        <v>0</v>
      </c>
      <c r="AN45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45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45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32827909</v>
      </c>
      <c r="AQ45" s="5">
        <f t="shared" si="1"/>
        <v>44563</v>
      </c>
      <c r="AR45" s="5">
        <f>+Tab_Prueba_norm[[#This Row],[MOV_CREATION_DATE_CLEAN]]+1</f>
        <v>44564</v>
      </c>
      <c r="AS45" t="str">
        <f>VLOOKUP(Tab_Prueba_norm[GTWT_MERCHANT_NUMBER],Comercios_raw!$A:$B,2,FALSE)</f>
        <v>ESTANDAR</v>
      </c>
      <c r="AT45" t="str">
        <f>IF(Tab_Prueba_norm[TIPO_COMERCIO]="ESTANDAR","Incluir","Excluir")</f>
        <v>Incluir</v>
      </c>
      <c r="AU45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32827909-588559-77-03012022-4.168</v>
      </c>
    </row>
    <row r="46" spans="1:47" hidden="1">
      <c r="A46">
        <v>9968</v>
      </c>
      <c r="B46">
        <v>1</v>
      </c>
      <c r="C46" t="s">
        <v>36</v>
      </c>
      <c r="D46">
        <v>588559</v>
      </c>
      <c r="E46">
        <v>1498.99</v>
      </c>
      <c r="F46" t="s">
        <v>226</v>
      </c>
      <c r="G46" t="s">
        <v>37</v>
      </c>
      <c r="H46">
        <v>20395129229</v>
      </c>
      <c r="I46" t="s">
        <v>38</v>
      </c>
      <c r="J46" t="s">
        <v>50</v>
      </c>
      <c r="K46" t="s">
        <v>40</v>
      </c>
      <c r="L46" t="s">
        <v>41</v>
      </c>
      <c r="AC46" t="s">
        <v>36</v>
      </c>
      <c r="AD46">
        <v>772084</v>
      </c>
      <c r="AE46">
        <v>548</v>
      </c>
      <c r="AF46">
        <v>34552990894</v>
      </c>
      <c r="AG46">
        <v>32732669798</v>
      </c>
      <c r="AH46">
        <v>32827909</v>
      </c>
      <c r="AI46">
        <v>5454</v>
      </c>
      <c r="AJ46" t="s">
        <v>42</v>
      </c>
      <c r="AL46" t="str">
        <f>Tab_Prueba_norm[CARD_SIX_FIRST_DIGITS]&amp; "XXXXXX" &amp;Tab_Prueba_norm[CARD_FOUR_LAST_DIGITS]</f>
        <v>588559XXXXXX9968</v>
      </c>
      <c r="AM46">
        <f>IF(AND(Tab_Prueba_norm[CAPTURE_AUTHORIZATION_CODE]="000000",Tab_Prueba_norm[CAPTURE_ACQUIRER]="Cabal"),"",Tab_Prueba_norm[CAPTURE_AUTHORIZATION_CODE])</f>
        <v>0</v>
      </c>
      <c r="AN46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46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46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32827909</v>
      </c>
      <c r="AQ46" s="5">
        <f t="shared" si="1"/>
        <v>44563</v>
      </c>
      <c r="AR46" s="5">
        <f>+Tab_Prueba_norm[[#This Row],[MOV_CREATION_DATE_CLEAN]]+1</f>
        <v>44564</v>
      </c>
      <c r="AS46" t="str">
        <f>VLOOKUP(Tab_Prueba_norm[GTWT_MERCHANT_NUMBER],Comercios_raw!$A:$B,2,FALSE)</f>
        <v>ESTANDAR</v>
      </c>
      <c r="AT46" t="str">
        <f>IF(Tab_Prueba_norm[TIPO_COMERCIO]="ESTANDAR","Incluir","Excluir")</f>
        <v>Incluir</v>
      </c>
      <c r="AU46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32827909-588559-9968-03012022-1.499</v>
      </c>
    </row>
    <row r="47" spans="1:47" hidden="1">
      <c r="A47">
        <v>8696</v>
      </c>
      <c r="B47">
        <v>1</v>
      </c>
      <c r="C47" t="s">
        <v>36</v>
      </c>
      <c r="D47">
        <v>557596</v>
      </c>
      <c r="E47">
        <v>3600</v>
      </c>
      <c r="F47" t="s">
        <v>227</v>
      </c>
      <c r="G47" t="s">
        <v>37</v>
      </c>
      <c r="H47">
        <v>20263648197</v>
      </c>
      <c r="I47" t="s">
        <v>38</v>
      </c>
      <c r="J47" t="s">
        <v>50</v>
      </c>
      <c r="K47" t="s">
        <v>40</v>
      </c>
      <c r="L47" t="s">
        <v>41</v>
      </c>
      <c r="AC47" t="s">
        <v>36</v>
      </c>
      <c r="AD47">
        <v>114529</v>
      </c>
      <c r="AE47">
        <v>237</v>
      </c>
      <c r="AF47">
        <v>34552994267</v>
      </c>
      <c r="AG47">
        <v>32732668880</v>
      </c>
      <c r="AH47">
        <v>32827909</v>
      </c>
      <c r="AI47">
        <v>2289</v>
      </c>
      <c r="AJ47" t="s">
        <v>42</v>
      </c>
      <c r="AL47" t="str">
        <f>Tab_Prueba_norm[CARD_SIX_FIRST_DIGITS]&amp; "XXXXXX" &amp;Tab_Prueba_norm[CARD_FOUR_LAST_DIGITS]</f>
        <v>557596XXXXXX8696</v>
      </c>
      <c r="AM47">
        <f>IF(AND(Tab_Prueba_norm[CAPTURE_AUTHORIZATION_CODE]="000000",Tab_Prueba_norm[CAPTURE_ACQUIRER]="Cabal"),"",Tab_Prueba_norm[CAPTURE_AUTHORIZATION_CODE])</f>
        <v>0</v>
      </c>
      <c r="AN47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47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47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32827909</v>
      </c>
      <c r="AQ47" s="5">
        <f t="shared" si="1"/>
        <v>44563</v>
      </c>
      <c r="AR47" s="5">
        <f>+Tab_Prueba_norm[[#This Row],[MOV_CREATION_DATE_CLEAN]]+1</f>
        <v>44564</v>
      </c>
      <c r="AS47" t="str">
        <f>VLOOKUP(Tab_Prueba_norm[GTWT_MERCHANT_NUMBER],Comercios_raw!$A:$B,2,FALSE)</f>
        <v>ESTANDAR</v>
      </c>
      <c r="AT47" t="str">
        <f>IF(Tab_Prueba_norm[TIPO_COMERCIO]="ESTANDAR","Incluir","Excluir")</f>
        <v>Incluir</v>
      </c>
      <c r="AU47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32827909-557596-8696-03012022-3.600</v>
      </c>
    </row>
    <row r="48" spans="1:47" hidden="1">
      <c r="A48">
        <v>8789</v>
      </c>
      <c r="B48">
        <v>1</v>
      </c>
      <c r="C48" t="s">
        <v>36</v>
      </c>
      <c r="D48">
        <v>558766</v>
      </c>
      <c r="E48">
        <v>530</v>
      </c>
      <c r="F48" t="s">
        <v>213</v>
      </c>
      <c r="G48" t="s">
        <v>37</v>
      </c>
      <c r="H48">
        <v>27216548286</v>
      </c>
      <c r="I48" t="s">
        <v>38</v>
      </c>
      <c r="J48" t="s">
        <v>39</v>
      </c>
      <c r="K48" t="s">
        <v>40</v>
      </c>
      <c r="L48" t="s">
        <v>41</v>
      </c>
      <c r="AC48" t="s">
        <v>36</v>
      </c>
      <c r="AD48">
        <v>151037</v>
      </c>
      <c r="AE48">
        <v>966</v>
      </c>
      <c r="AF48">
        <v>34552997453</v>
      </c>
      <c r="AG48">
        <v>32732681595</v>
      </c>
      <c r="AH48">
        <v>82341942</v>
      </c>
      <c r="AI48">
        <v>5348</v>
      </c>
      <c r="AJ48" t="s">
        <v>42</v>
      </c>
      <c r="AL48" t="str">
        <f>Tab_Prueba_norm[CARD_SIX_FIRST_DIGITS]&amp; "XXXXXX" &amp;Tab_Prueba_norm[CARD_FOUR_LAST_DIGITS]</f>
        <v>558766XXXXXX8789</v>
      </c>
      <c r="AM48">
        <f>IF(AND(Tab_Prueba_norm[CAPTURE_AUTHORIZATION_CODE]="000000",Tab_Prueba_norm[CAPTURE_ACQUIRER]="Cabal"),"",Tab_Prueba_norm[CAPTURE_AUTHORIZATION_CODE])</f>
        <v>0</v>
      </c>
      <c r="AN48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48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48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82341942</v>
      </c>
      <c r="AQ48" s="5">
        <f t="shared" si="1"/>
        <v>44563</v>
      </c>
      <c r="AR48" s="5">
        <f>+Tab_Prueba_norm[[#This Row],[MOV_CREATION_DATE_CLEAN]]+1</f>
        <v>44564</v>
      </c>
      <c r="AS48" t="str">
        <f>VLOOKUP(Tab_Prueba_norm[GTWT_MERCHANT_NUMBER],Comercios_raw!$A:$B,2,FALSE)</f>
        <v>ESTANDAR</v>
      </c>
      <c r="AT48" t="str">
        <f>IF(Tab_Prueba_norm[TIPO_COMERCIO]="ESTANDAR","Incluir","Excluir")</f>
        <v>Incluir</v>
      </c>
      <c r="AU48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82341942-558766-8789-03012022-530</v>
      </c>
    </row>
    <row r="49" spans="1:47">
      <c r="A49">
        <v>6575</v>
      </c>
      <c r="B49">
        <v>1</v>
      </c>
      <c r="C49" t="s">
        <v>36</v>
      </c>
      <c r="D49">
        <v>558777</v>
      </c>
      <c r="E49">
        <v>4794.33</v>
      </c>
      <c r="F49" t="s">
        <v>218</v>
      </c>
      <c r="G49" t="s">
        <v>37</v>
      </c>
      <c r="H49">
        <v>30703088534</v>
      </c>
      <c r="I49" t="s">
        <v>38</v>
      </c>
      <c r="J49" t="s">
        <v>39</v>
      </c>
      <c r="K49" t="s">
        <v>40</v>
      </c>
      <c r="L49" t="s">
        <v>41</v>
      </c>
      <c r="AC49" t="s">
        <v>36</v>
      </c>
      <c r="AD49">
        <v>774036</v>
      </c>
      <c r="AE49">
        <v>118</v>
      </c>
      <c r="AF49">
        <v>34552996986</v>
      </c>
      <c r="AG49">
        <v>32732674371</v>
      </c>
      <c r="AH49">
        <v>37017811</v>
      </c>
      <c r="AI49">
        <v>1022</v>
      </c>
      <c r="AJ49" t="s">
        <v>42</v>
      </c>
      <c r="AL49" t="str">
        <f>Tab_Prueba_norm[CARD_SIX_FIRST_DIGITS]&amp; "XXXXXX" &amp;Tab_Prueba_norm[CARD_FOUR_LAST_DIGITS]</f>
        <v>558777XXXXXX6575</v>
      </c>
      <c r="AM49">
        <f>IF(AND(Tab_Prueba_norm[CAPTURE_AUTHORIZATION_CODE]="000000",Tab_Prueba_norm[CAPTURE_ACQUIRER]="Cabal"),"",Tab_Prueba_norm[CAPTURE_AUTHORIZATION_CODE])</f>
        <v>0</v>
      </c>
      <c r="AN49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49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49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37017811</v>
      </c>
      <c r="AQ49" s="5">
        <f t="shared" si="1"/>
        <v>44563</v>
      </c>
      <c r="AR49" s="5">
        <f>+Tab_Prueba_norm[[#This Row],[MOV_CREATION_DATE_CLEAN]]+1</f>
        <v>44564</v>
      </c>
      <c r="AS49" t="str">
        <f>VLOOKUP(Tab_Prueba_norm[GTWT_MERCHANT_NUMBER],Comercios_raw!$A:$B,2,FALSE)</f>
        <v>ESTANDAR</v>
      </c>
      <c r="AT49" t="str">
        <f>IF(Tab_Prueba_norm[TIPO_COMERCIO]="ESTANDAR","Incluir","Excluir")</f>
        <v>Incluir</v>
      </c>
      <c r="AU49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37017811-558777-6575-03012022-4.794</v>
      </c>
    </row>
    <row r="50" spans="1:47" hidden="1">
      <c r="A50">
        <v>8987</v>
      </c>
      <c r="B50">
        <v>1</v>
      </c>
      <c r="C50" t="s">
        <v>36</v>
      </c>
      <c r="D50">
        <v>558765</v>
      </c>
      <c r="E50">
        <v>3000</v>
      </c>
      <c r="F50" t="s">
        <v>218</v>
      </c>
      <c r="G50" t="s">
        <v>37</v>
      </c>
      <c r="H50">
        <v>27167053942</v>
      </c>
      <c r="I50" t="s">
        <v>38</v>
      </c>
      <c r="J50" t="s">
        <v>39</v>
      </c>
      <c r="K50" t="s">
        <v>40</v>
      </c>
      <c r="L50" t="s">
        <v>41</v>
      </c>
      <c r="AC50" t="s">
        <v>36</v>
      </c>
      <c r="AD50">
        <v>594666</v>
      </c>
      <c r="AE50">
        <v>273</v>
      </c>
      <c r="AF50">
        <v>34552998386</v>
      </c>
      <c r="AG50">
        <v>32732674373</v>
      </c>
      <c r="AH50">
        <v>33073271</v>
      </c>
      <c r="AI50">
        <v>6</v>
      </c>
      <c r="AJ50" t="s">
        <v>42</v>
      </c>
      <c r="AL50" t="str">
        <f>Tab_Prueba_norm[CARD_SIX_FIRST_DIGITS]&amp; "XXXXXX" &amp;Tab_Prueba_norm[CARD_FOUR_LAST_DIGITS]</f>
        <v>558765XXXXXX8987</v>
      </c>
      <c r="AM50">
        <f>IF(AND(Tab_Prueba_norm[CAPTURE_AUTHORIZATION_CODE]="000000",Tab_Prueba_norm[CAPTURE_ACQUIRER]="Cabal"),"",Tab_Prueba_norm[CAPTURE_AUTHORIZATION_CODE])</f>
        <v>0</v>
      </c>
      <c r="AN50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50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50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33073271</v>
      </c>
      <c r="AQ50" s="5">
        <f t="shared" si="1"/>
        <v>44563</v>
      </c>
      <c r="AR50" s="5">
        <f>+Tab_Prueba_norm[[#This Row],[MOV_CREATION_DATE_CLEAN]]+1</f>
        <v>44564</v>
      </c>
      <c r="AS50" t="str">
        <f>VLOOKUP(Tab_Prueba_norm[GTWT_MERCHANT_NUMBER],Comercios_raw!$A:$B,2,FALSE)</f>
        <v>ESTANDAR</v>
      </c>
      <c r="AT50" t="str">
        <f>IF(Tab_Prueba_norm[TIPO_COMERCIO]="ESTANDAR","Incluir","Excluir")</f>
        <v>Incluir</v>
      </c>
      <c r="AU50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33073271-558765-8987-03012022-3.000</v>
      </c>
    </row>
    <row r="51" spans="1:47" hidden="1">
      <c r="A51">
        <v>8975</v>
      </c>
      <c r="B51">
        <v>3</v>
      </c>
      <c r="C51" t="s">
        <v>47</v>
      </c>
      <c r="D51">
        <v>598958</v>
      </c>
      <c r="E51">
        <v>500</v>
      </c>
      <c r="F51" t="s">
        <v>221</v>
      </c>
      <c r="G51" t="s">
        <v>37</v>
      </c>
      <c r="H51">
        <v>20321162186</v>
      </c>
      <c r="I51" t="s">
        <v>38</v>
      </c>
      <c r="J51" t="s">
        <v>39</v>
      </c>
      <c r="K51" t="s">
        <v>48</v>
      </c>
      <c r="L51" t="s">
        <v>41</v>
      </c>
      <c r="AC51" t="s">
        <v>36</v>
      </c>
      <c r="AD51">
        <v>410094</v>
      </c>
      <c r="AE51">
        <v>876</v>
      </c>
      <c r="AF51">
        <v>34552999644</v>
      </c>
      <c r="AG51">
        <v>32732677220</v>
      </c>
      <c r="AH51">
        <v>45725041</v>
      </c>
      <c r="AI51">
        <v>1235</v>
      </c>
      <c r="AJ51" t="s">
        <v>42</v>
      </c>
      <c r="AL51" t="str">
        <f>Tab_Prueba_norm[CARD_SIX_FIRST_DIGITS]&amp; "XXXXXX" &amp;Tab_Prueba_norm[CARD_FOUR_LAST_DIGITS]</f>
        <v>598958XXXXXX8975</v>
      </c>
      <c r="AM51">
        <f>IF(AND(Tab_Prueba_norm[CAPTURE_AUTHORIZATION_CODE]="000000",Tab_Prueba_norm[CAPTURE_ACQUIRER]="Cabal"),"",Tab_Prueba_norm[CAPTURE_AUTHORIZATION_CODE])</f>
        <v>0</v>
      </c>
      <c r="AN51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51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51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45725041</v>
      </c>
      <c r="AQ51" s="5">
        <f t="shared" si="1"/>
        <v>44563</v>
      </c>
      <c r="AR51" s="5">
        <f>+Tab_Prueba_norm[[#This Row],[MOV_CREATION_DATE_CLEAN]]+1</f>
        <v>44564</v>
      </c>
      <c r="AS51" t="str">
        <f>VLOOKUP(Tab_Prueba_norm[GTWT_MERCHANT_NUMBER],Comercios_raw!$A:$B,2,FALSE)</f>
        <v>ESTANDAR</v>
      </c>
      <c r="AT51" t="str">
        <f>IF(Tab_Prueba_norm[TIPO_COMERCIO]="ESTANDAR","Incluir","Excluir")</f>
        <v>Incluir</v>
      </c>
      <c r="AU51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45725041-598958-8975-03012022-500</v>
      </c>
    </row>
    <row r="52" spans="1:47" hidden="1">
      <c r="A52">
        <v>8965</v>
      </c>
      <c r="B52">
        <v>1044</v>
      </c>
      <c r="C52" t="s">
        <v>53</v>
      </c>
      <c r="D52">
        <v>555856</v>
      </c>
      <c r="E52">
        <v>588.76</v>
      </c>
      <c r="F52" t="s">
        <v>218</v>
      </c>
      <c r="G52" t="s">
        <v>37</v>
      </c>
      <c r="H52">
        <v>30715313886</v>
      </c>
      <c r="I52" t="s">
        <v>38</v>
      </c>
      <c r="J52" t="s">
        <v>39</v>
      </c>
      <c r="K52" t="s">
        <v>44</v>
      </c>
      <c r="L52" t="s">
        <v>45</v>
      </c>
      <c r="AC52" t="s">
        <v>36</v>
      </c>
      <c r="AD52">
        <v>83</v>
      </c>
      <c r="AE52">
        <v>854</v>
      </c>
      <c r="AF52">
        <v>34552999224</v>
      </c>
      <c r="AG52">
        <v>32732680170</v>
      </c>
      <c r="AH52">
        <v>39725643</v>
      </c>
      <c r="AI52">
        <v>4513</v>
      </c>
      <c r="AJ52" t="s">
        <v>42</v>
      </c>
      <c r="AL52" t="str">
        <f>Tab_Prueba_norm[CARD_SIX_FIRST_DIGITS]&amp; "XXXXXX" &amp;Tab_Prueba_norm[CARD_FOUR_LAST_DIGITS]</f>
        <v>555856XXXXXX8965</v>
      </c>
      <c r="AM52">
        <f>IF(AND(Tab_Prueba_norm[CAPTURE_AUTHORIZATION_CODE]="000000",Tab_Prueba_norm[CAPTURE_ACQUIRER]="Cabal"),"",Tab_Prueba_norm[CAPTURE_AUTHORIZATION_CODE])</f>
        <v>0</v>
      </c>
      <c r="AN52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52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52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39725643</v>
      </c>
      <c r="AQ52" s="5">
        <f t="shared" si="1"/>
        <v>44563</v>
      </c>
      <c r="AR52" s="5">
        <f>+Tab_Prueba_norm[[#This Row],[MOV_CREATION_DATE_CLEAN]]+1</f>
        <v>44564</v>
      </c>
      <c r="AS52" t="str">
        <f>VLOOKUP(Tab_Prueba_norm[GTWT_MERCHANT_NUMBER],Comercios_raw!$A:$B,2,FALSE)</f>
        <v>ESTANDAR</v>
      </c>
      <c r="AT52" t="str">
        <f>IF(Tab_Prueba_norm[TIPO_COMERCIO]="ESTANDAR","Incluir","Excluir")</f>
        <v>Incluir</v>
      </c>
      <c r="AU52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39725643-555856-8965-03012022-589</v>
      </c>
    </row>
    <row r="53" spans="1:47" hidden="1">
      <c r="A53">
        <v>7758</v>
      </c>
      <c r="B53">
        <v>310</v>
      </c>
      <c r="C53" t="s">
        <v>49</v>
      </c>
      <c r="D53">
        <v>595978</v>
      </c>
      <c r="E53">
        <v>4211.6099999999997</v>
      </c>
      <c r="F53" t="s">
        <v>221</v>
      </c>
      <c r="G53" t="s">
        <v>37</v>
      </c>
      <c r="H53">
        <v>20380294959</v>
      </c>
      <c r="I53" t="s">
        <v>38</v>
      </c>
      <c r="J53" t="s">
        <v>39</v>
      </c>
      <c r="K53" t="s">
        <v>44</v>
      </c>
      <c r="L53" t="s">
        <v>45</v>
      </c>
      <c r="M53" t="s">
        <v>36</v>
      </c>
      <c r="N53">
        <v>82</v>
      </c>
      <c r="O53">
        <v>727</v>
      </c>
      <c r="P53">
        <v>34552998391</v>
      </c>
      <c r="Q53">
        <v>33628409696</v>
      </c>
      <c r="R53">
        <v>37017811</v>
      </c>
      <c r="S53">
        <v>37017811</v>
      </c>
      <c r="T53">
        <v>9732</v>
      </c>
      <c r="U53" t="s">
        <v>42</v>
      </c>
      <c r="V53" t="s">
        <v>36</v>
      </c>
      <c r="W53" t="s">
        <v>244</v>
      </c>
      <c r="X53">
        <v>727</v>
      </c>
      <c r="Y53">
        <v>34552998391</v>
      </c>
      <c r="Z53">
        <v>31633798656</v>
      </c>
      <c r="AA53">
        <v>37017811</v>
      </c>
      <c r="AB53">
        <v>9733</v>
      </c>
      <c r="AK53">
        <v>82</v>
      </c>
      <c r="AL53" t="str">
        <f>Tab_Prueba_norm[CARD_SIX_FIRST_DIGITS]&amp; "XXXXXX" &amp;Tab_Prueba_norm[CARD_FOUR_LAST_DIGITS]</f>
        <v>595978XXXXXX7758</v>
      </c>
      <c r="AM53" t="str">
        <f>IF(AND(Tab_Prueba_norm[CAPTURE_AUTHORIZATION_CODE]="000000",Tab_Prueba_norm[CAPTURE_ACQUIRER]="Cabal"),"",Tab_Prueba_norm[CAPTURE_AUTHORIZATION_CODE])</f>
        <v>82</v>
      </c>
      <c r="AN53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53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53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37017811</v>
      </c>
      <c r="AQ53" s="5">
        <f t="shared" si="1"/>
        <v>44563</v>
      </c>
      <c r="AR53" s="5">
        <f>+Tab_Prueba_norm[[#This Row],[MOV_CREATION_DATE_CLEAN]]+1</f>
        <v>44564</v>
      </c>
      <c r="AS53" t="str">
        <f>VLOOKUP(Tab_Prueba_norm[GTWT_MERCHANT_NUMBER],Comercios_raw!$A:$B,2,FALSE)</f>
        <v>ESTANDAR</v>
      </c>
      <c r="AT53" t="str">
        <f>IF(Tab_Prueba_norm[TIPO_COMERCIO]="ESTANDAR","Incluir","Excluir")</f>
        <v>Incluir</v>
      </c>
      <c r="AU53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37017811-595978-7758-03012022-4.212</v>
      </c>
    </row>
    <row r="54" spans="1:47" hidden="1">
      <c r="A54">
        <v>8969</v>
      </c>
      <c r="B54">
        <v>1</v>
      </c>
      <c r="C54" t="s">
        <v>36</v>
      </c>
      <c r="D54">
        <v>557558</v>
      </c>
      <c r="E54">
        <v>3795</v>
      </c>
      <c r="F54" t="s">
        <v>222</v>
      </c>
      <c r="G54" t="s">
        <v>37</v>
      </c>
      <c r="H54">
        <v>20369147715</v>
      </c>
      <c r="I54" t="s">
        <v>38</v>
      </c>
      <c r="J54" t="s">
        <v>39</v>
      </c>
      <c r="K54" t="s">
        <v>40</v>
      </c>
      <c r="L54" t="s">
        <v>41</v>
      </c>
      <c r="AC54" t="s">
        <v>36</v>
      </c>
      <c r="AD54">
        <v>739676</v>
      </c>
      <c r="AE54">
        <v>969</v>
      </c>
      <c r="AF54">
        <v>34552999237</v>
      </c>
      <c r="AG54">
        <v>32732683080</v>
      </c>
      <c r="AH54">
        <v>82341942</v>
      </c>
      <c r="AI54">
        <v>3284</v>
      </c>
      <c r="AJ54" t="s">
        <v>42</v>
      </c>
      <c r="AL54" t="str">
        <f>Tab_Prueba_norm[CARD_SIX_FIRST_DIGITS]&amp; "XXXXXX" &amp;Tab_Prueba_norm[CARD_FOUR_LAST_DIGITS]</f>
        <v>557558XXXXXX8969</v>
      </c>
      <c r="AM54">
        <f>IF(AND(Tab_Prueba_norm[CAPTURE_AUTHORIZATION_CODE]="000000",Tab_Prueba_norm[CAPTURE_ACQUIRER]="Cabal"),"",Tab_Prueba_norm[CAPTURE_AUTHORIZATION_CODE])</f>
        <v>0</v>
      </c>
      <c r="AN54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54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54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82341942</v>
      </c>
      <c r="AQ54" s="5">
        <f t="shared" si="1"/>
        <v>44563</v>
      </c>
      <c r="AR54" s="5">
        <f>+Tab_Prueba_norm[[#This Row],[MOV_CREATION_DATE_CLEAN]]+1</f>
        <v>44564</v>
      </c>
      <c r="AS54" t="str">
        <f>VLOOKUP(Tab_Prueba_norm[GTWT_MERCHANT_NUMBER],Comercios_raw!$A:$B,2,FALSE)</f>
        <v>ESTANDAR</v>
      </c>
      <c r="AT54" t="str">
        <f>IF(Tab_Prueba_norm[TIPO_COMERCIO]="ESTANDAR","Incluir","Excluir")</f>
        <v>Incluir</v>
      </c>
      <c r="AU54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82341942-557558-8969-03012022-3.795</v>
      </c>
    </row>
    <row r="55" spans="1:47" hidden="1">
      <c r="A55">
        <v>6979</v>
      </c>
      <c r="B55">
        <v>1</v>
      </c>
      <c r="C55" t="s">
        <v>36</v>
      </c>
      <c r="D55">
        <v>558765</v>
      </c>
      <c r="E55">
        <v>900</v>
      </c>
      <c r="F55" t="s">
        <v>225</v>
      </c>
      <c r="G55" t="s">
        <v>37</v>
      </c>
      <c r="H55">
        <v>27294689678</v>
      </c>
      <c r="I55" t="s">
        <v>38</v>
      </c>
      <c r="J55" t="s">
        <v>39</v>
      </c>
      <c r="K55" t="s">
        <v>40</v>
      </c>
      <c r="L55" t="s">
        <v>41</v>
      </c>
      <c r="AC55" t="s">
        <v>36</v>
      </c>
      <c r="AD55">
        <v>581249</v>
      </c>
      <c r="AE55">
        <v>547</v>
      </c>
      <c r="AF55">
        <v>34552997905</v>
      </c>
      <c r="AG55">
        <v>32732687942</v>
      </c>
      <c r="AH55">
        <v>32827909</v>
      </c>
      <c r="AI55">
        <v>4318</v>
      </c>
      <c r="AJ55" t="s">
        <v>42</v>
      </c>
      <c r="AL55" t="str">
        <f>Tab_Prueba_norm[CARD_SIX_FIRST_DIGITS]&amp; "XXXXXX" &amp;Tab_Prueba_norm[CARD_FOUR_LAST_DIGITS]</f>
        <v>558765XXXXXX6979</v>
      </c>
      <c r="AM55">
        <f>IF(AND(Tab_Prueba_norm[CAPTURE_AUTHORIZATION_CODE]="000000",Tab_Prueba_norm[CAPTURE_ACQUIRER]="Cabal"),"",Tab_Prueba_norm[CAPTURE_AUTHORIZATION_CODE])</f>
        <v>0</v>
      </c>
      <c r="AN55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55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55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32827909</v>
      </c>
      <c r="AQ55" s="5">
        <f t="shared" si="1"/>
        <v>44563</v>
      </c>
      <c r="AR55" s="5">
        <f>+Tab_Prueba_norm[[#This Row],[MOV_CREATION_DATE_CLEAN]]+1</f>
        <v>44564</v>
      </c>
      <c r="AS55" t="str">
        <f>VLOOKUP(Tab_Prueba_norm[GTWT_MERCHANT_NUMBER],Comercios_raw!$A:$B,2,FALSE)</f>
        <v>ESTANDAR</v>
      </c>
      <c r="AT55" t="str">
        <f>IF(Tab_Prueba_norm[TIPO_COMERCIO]="ESTANDAR","Incluir","Excluir")</f>
        <v>Incluir</v>
      </c>
      <c r="AU55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32827909-558765-6979-03012022-900</v>
      </c>
    </row>
    <row r="56" spans="1:47" hidden="1">
      <c r="A56">
        <v>8987</v>
      </c>
      <c r="B56">
        <v>1</v>
      </c>
      <c r="C56" t="s">
        <v>36</v>
      </c>
      <c r="D56">
        <v>569888</v>
      </c>
      <c r="E56">
        <v>100</v>
      </c>
      <c r="F56" t="s">
        <v>226</v>
      </c>
      <c r="G56" t="s">
        <v>37</v>
      </c>
      <c r="H56">
        <v>30663288497</v>
      </c>
      <c r="I56" t="s">
        <v>38</v>
      </c>
      <c r="J56" t="s">
        <v>39</v>
      </c>
      <c r="K56" t="s">
        <v>40</v>
      </c>
      <c r="L56" t="s">
        <v>41</v>
      </c>
      <c r="AC56" t="s">
        <v>36</v>
      </c>
      <c r="AD56">
        <v>966954</v>
      </c>
      <c r="AE56">
        <v>548</v>
      </c>
      <c r="AF56">
        <v>34552997488</v>
      </c>
      <c r="AG56">
        <v>32732677224</v>
      </c>
      <c r="AH56">
        <v>32827909</v>
      </c>
      <c r="AI56">
        <v>5555</v>
      </c>
      <c r="AJ56" t="s">
        <v>42</v>
      </c>
      <c r="AL56" t="str">
        <f>Tab_Prueba_norm[CARD_SIX_FIRST_DIGITS]&amp; "XXXXXX" &amp;Tab_Prueba_norm[CARD_FOUR_LAST_DIGITS]</f>
        <v>569888XXXXXX8987</v>
      </c>
      <c r="AM56">
        <f>IF(AND(Tab_Prueba_norm[CAPTURE_AUTHORIZATION_CODE]="000000",Tab_Prueba_norm[CAPTURE_ACQUIRER]="Cabal"),"",Tab_Prueba_norm[CAPTURE_AUTHORIZATION_CODE])</f>
        <v>0</v>
      </c>
      <c r="AN56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56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56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32827909</v>
      </c>
      <c r="AQ56" s="5">
        <f t="shared" si="1"/>
        <v>44563</v>
      </c>
      <c r="AR56" s="5">
        <f>+Tab_Prueba_norm[[#This Row],[MOV_CREATION_DATE_CLEAN]]+1</f>
        <v>44564</v>
      </c>
      <c r="AS56" t="str">
        <f>VLOOKUP(Tab_Prueba_norm[GTWT_MERCHANT_NUMBER],Comercios_raw!$A:$B,2,FALSE)</f>
        <v>ESTANDAR</v>
      </c>
      <c r="AT56" t="str">
        <f>IF(Tab_Prueba_norm[TIPO_COMERCIO]="ESTANDAR","Incluir","Excluir")</f>
        <v>Incluir</v>
      </c>
      <c r="AU56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32827909-569888-8987-03012022-100</v>
      </c>
    </row>
    <row r="57" spans="1:47" hidden="1">
      <c r="A57">
        <v>5755</v>
      </c>
      <c r="B57">
        <v>12468</v>
      </c>
      <c r="C57" t="s">
        <v>51</v>
      </c>
      <c r="D57">
        <v>555769</v>
      </c>
      <c r="E57">
        <v>1730</v>
      </c>
      <c r="F57" t="s">
        <v>226</v>
      </c>
      <c r="G57" t="s">
        <v>37</v>
      </c>
      <c r="H57">
        <v>30716381982</v>
      </c>
      <c r="I57" t="s">
        <v>38</v>
      </c>
      <c r="J57" t="s">
        <v>39</v>
      </c>
      <c r="K57" t="s">
        <v>52</v>
      </c>
      <c r="L57" t="s">
        <v>45</v>
      </c>
      <c r="AC57" t="s">
        <v>36</v>
      </c>
      <c r="AD57">
        <v>265444</v>
      </c>
      <c r="AE57">
        <v>415</v>
      </c>
      <c r="AF57">
        <v>34552999650</v>
      </c>
      <c r="AG57">
        <v>32732684068</v>
      </c>
      <c r="AH57">
        <v>47838149</v>
      </c>
      <c r="AI57">
        <v>4295</v>
      </c>
      <c r="AJ57" t="s">
        <v>42</v>
      </c>
      <c r="AL57" t="str">
        <f>Tab_Prueba_norm[CARD_SIX_FIRST_DIGITS]&amp; "XXXXXX" &amp;Tab_Prueba_norm[CARD_FOUR_LAST_DIGITS]</f>
        <v>555769XXXXXX5755</v>
      </c>
      <c r="AM57">
        <f>IF(AND(Tab_Prueba_norm[CAPTURE_AUTHORIZATION_CODE]="000000",Tab_Prueba_norm[CAPTURE_ACQUIRER]="Cabal"),"",Tab_Prueba_norm[CAPTURE_AUTHORIZATION_CODE])</f>
        <v>0</v>
      </c>
      <c r="AN57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57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57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47838149</v>
      </c>
      <c r="AQ57" s="5">
        <f t="shared" si="1"/>
        <v>44563</v>
      </c>
      <c r="AR57" s="5">
        <f>+Tab_Prueba_norm[[#This Row],[MOV_CREATION_DATE_CLEAN]]+1</f>
        <v>44564</v>
      </c>
      <c r="AS57" t="str">
        <f>VLOOKUP(Tab_Prueba_norm[GTWT_MERCHANT_NUMBER],Comercios_raw!$A:$B,2,FALSE)</f>
        <v>ESTANDAR</v>
      </c>
      <c r="AT57" t="str">
        <f>IF(Tab_Prueba_norm[TIPO_COMERCIO]="ESTANDAR","Incluir","Excluir")</f>
        <v>Incluir</v>
      </c>
      <c r="AU57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47838149-555769-5755-03012022-1.730</v>
      </c>
    </row>
    <row r="58" spans="1:47" hidden="1">
      <c r="A58">
        <v>8997</v>
      </c>
      <c r="B58">
        <v>1</v>
      </c>
      <c r="C58" t="s">
        <v>36</v>
      </c>
      <c r="D58">
        <v>595675</v>
      </c>
      <c r="E58">
        <v>3000</v>
      </c>
      <c r="F58" t="s">
        <v>222</v>
      </c>
      <c r="G58" t="s">
        <v>37</v>
      </c>
      <c r="H58">
        <v>20234130979</v>
      </c>
      <c r="I58" t="s">
        <v>38</v>
      </c>
      <c r="J58" t="s">
        <v>39</v>
      </c>
      <c r="K58" t="s">
        <v>40</v>
      </c>
      <c r="L58" t="s">
        <v>41</v>
      </c>
      <c r="AC58" t="s">
        <v>36</v>
      </c>
      <c r="AD58">
        <v>725705</v>
      </c>
      <c r="AE58">
        <v>446</v>
      </c>
      <c r="AF58">
        <v>34552997904</v>
      </c>
      <c r="AG58">
        <v>32732673871</v>
      </c>
      <c r="AH58">
        <v>37776721</v>
      </c>
      <c r="AI58">
        <v>7990</v>
      </c>
      <c r="AJ58" t="s">
        <v>42</v>
      </c>
      <c r="AL58" t="str">
        <f>Tab_Prueba_norm[CARD_SIX_FIRST_DIGITS]&amp; "XXXXXX" &amp;Tab_Prueba_norm[CARD_FOUR_LAST_DIGITS]</f>
        <v>595675XXXXXX8997</v>
      </c>
      <c r="AM58">
        <f>IF(AND(Tab_Prueba_norm[CAPTURE_AUTHORIZATION_CODE]="000000",Tab_Prueba_norm[CAPTURE_ACQUIRER]="Cabal"),"",Tab_Prueba_norm[CAPTURE_AUTHORIZATION_CODE])</f>
        <v>0</v>
      </c>
      <c r="AN58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58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58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37776721</v>
      </c>
      <c r="AQ58" s="5">
        <f t="shared" si="1"/>
        <v>44563</v>
      </c>
      <c r="AR58" s="5">
        <f>+Tab_Prueba_norm[[#This Row],[MOV_CREATION_DATE_CLEAN]]+1</f>
        <v>44564</v>
      </c>
      <c r="AS58" t="str">
        <f>VLOOKUP(Tab_Prueba_norm[GTWT_MERCHANT_NUMBER],Comercios_raw!$A:$B,2,FALSE)</f>
        <v>ESTANDAR</v>
      </c>
      <c r="AT58" t="str">
        <f>IF(Tab_Prueba_norm[TIPO_COMERCIO]="ESTANDAR","Incluir","Excluir")</f>
        <v>Incluir</v>
      </c>
      <c r="AU58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37776721-595675-8997-03012022-3.000</v>
      </c>
    </row>
    <row r="59" spans="1:47">
      <c r="A59">
        <v>8795</v>
      </c>
      <c r="B59">
        <v>1</v>
      </c>
      <c r="C59" t="s">
        <v>36</v>
      </c>
      <c r="D59">
        <v>558769</v>
      </c>
      <c r="E59">
        <v>1680</v>
      </c>
      <c r="F59" t="s">
        <v>218</v>
      </c>
      <c r="G59" t="s">
        <v>37</v>
      </c>
      <c r="H59">
        <v>20177328414</v>
      </c>
      <c r="I59" t="s">
        <v>38</v>
      </c>
      <c r="J59" t="s">
        <v>39</v>
      </c>
      <c r="K59" t="s">
        <v>40</v>
      </c>
      <c r="L59" t="s">
        <v>41</v>
      </c>
      <c r="AC59" t="s">
        <v>36</v>
      </c>
      <c r="AD59">
        <v>462589</v>
      </c>
      <c r="AE59">
        <v>727</v>
      </c>
      <c r="AF59">
        <v>34552999226</v>
      </c>
      <c r="AG59">
        <v>32732687449</v>
      </c>
      <c r="AH59">
        <v>37017811</v>
      </c>
      <c r="AI59">
        <v>552</v>
      </c>
      <c r="AJ59" t="s">
        <v>42</v>
      </c>
      <c r="AL59" t="str">
        <f>Tab_Prueba_norm[CARD_SIX_FIRST_DIGITS]&amp; "XXXXXX" &amp;Tab_Prueba_norm[CARD_FOUR_LAST_DIGITS]</f>
        <v>558769XXXXXX8795</v>
      </c>
      <c r="AM59">
        <f>IF(AND(Tab_Prueba_norm[CAPTURE_AUTHORIZATION_CODE]="000000",Tab_Prueba_norm[CAPTURE_ACQUIRER]="Cabal"),"",Tab_Prueba_norm[CAPTURE_AUTHORIZATION_CODE])</f>
        <v>0</v>
      </c>
      <c r="AN59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59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59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37017811</v>
      </c>
      <c r="AQ59" s="5">
        <f t="shared" si="1"/>
        <v>44563</v>
      </c>
      <c r="AR59" s="5">
        <f>+Tab_Prueba_norm[[#This Row],[MOV_CREATION_DATE_CLEAN]]+1</f>
        <v>44564</v>
      </c>
      <c r="AS59" t="str">
        <f>VLOOKUP(Tab_Prueba_norm[GTWT_MERCHANT_NUMBER],Comercios_raw!$A:$B,2,FALSE)</f>
        <v>ESTANDAR</v>
      </c>
      <c r="AT59" t="str">
        <f>IF(Tab_Prueba_norm[TIPO_COMERCIO]="ESTANDAR","Incluir","Excluir")</f>
        <v>Incluir</v>
      </c>
      <c r="AU59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37017811-558769-8795-03012022-1.680</v>
      </c>
    </row>
    <row r="60" spans="1:47" hidden="1">
      <c r="A60">
        <v>9968</v>
      </c>
      <c r="B60">
        <v>1</v>
      </c>
      <c r="C60" t="s">
        <v>36</v>
      </c>
      <c r="D60">
        <v>588559</v>
      </c>
      <c r="E60">
        <v>1498.99</v>
      </c>
      <c r="F60" t="s">
        <v>226</v>
      </c>
      <c r="G60" t="s">
        <v>37</v>
      </c>
      <c r="H60">
        <v>20395129229</v>
      </c>
      <c r="I60" t="s">
        <v>38</v>
      </c>
      <c r="J60" t="s">
        <v>50</v>
      </c>
      <c r="K60" t="s">
        <v>40</v>
      </c>
      <c r="L60" t="s">
        <v>41</v>
      </c>
      <c r="AC60" t="s">
        <v>36</v>
      </c>
      <c r="AD60">
        <v>772084</v>
      </c>
      <c r="AE60">
        <v>548</v>
      </c>
      <c r="AF60">
        <v>34552990894</v>
      </c>
      <c r="AG60">
        <v>32732669798</v>
      </c>
      <c r="AH60">
        <v>32827909</v>
      </c>
      <c r="AI60">
        <v>5454</v>
      </c>
      <c r="AJ60" t="s">
        <v>42</v>
      </c>
      <c r="AL60" t="str">
        <f>Tab_Prueba_norm[CARD_SIX_FIRST_DIGITS]&amp; "XXXXXX" &amp;Tab_Prueba_norm[CARD_FOUR_LAST_DIGITS]</f>
        <v>588559XXXXXX9968</v>
      </c>
      <c r="AM60">
        <f>IF(AND(Tab_Prueba_norm[CAPTURE_AUTHORIZATION_CODE]="000000",Tab_Prueba_norm[CAPTURE_ACQUIRER]="Cabal"),"",Tab_Prueba_norm[CAPTURE_AUTHORIZATION_CODE])</f>
        <v>0</v>
      </c>
      <c r="AN60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60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60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32827909</v>
      </c>
      <c r="AQ60" s="5">
        <f t="shared" si="1"/>
        <v>44563</v>
      </c>
      <c r="AR60" s="5">
        <f>+Tab_Prueba_norm[[#This Row],[MOV_CREATION_DATE_CLEAN]]+1</f>
        <v>44564</v>
      </c>
      <c r="AS60" t="str">
        <f>VLOOKUP(Tab_Prueba_norm[GTWT_MERCHANT_NUMBER],Comercios_raw!$A:$B,2,FALSE)</f>
        <v>ESTANDAR</v>
      </c>
      <c r="AT60" t="str">
        <f>IF(Tab_Prueba_norm[TIPO_COMERCIO]="ESTANDAR","Incluir","Excluir")</f>
        <v>Incluir</v>
      </c>
      <c r="AU60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32827909-588559-9968-03012022-1.499</v>
      </c>
    </row>
    <row r="61" spans="1:47" hidden="1">
      <c r="A61">
        <v>8997</v>
      </c>
      <c r="B61">
        <v>1</v>
      </c>
      <c r="C61" t="s">
        <v>36</v>
      </c>
      <c r="D61">
        <v>558677</v>
      </c>
      <c r="E61">
        <v>3760</v>
      </c>
      <c r="F61" t="s">
        <v>226</v>
      </c>
      <c r="G61" t="s">
        <v>37</v>
      </c>
      <c r="H61">
        <v>20200649398</v>
      </c>
      <c r="I61" t="s">
        <v>38</v>
      </c>
      <c r="J61" t="s">
        <v>39</v>
      </c>
      <c r="K61" t="s">
        <v>40</v>
      </c>
      <c r="L61" t="s">
        <v>41</v>
      </c>
      <c r="AC61" t="s">
        <v>36</v>
      </c>
      <c r="AD61">
        <v>961106</v>
      </c>
      <c r="AE61">
        <v>969</v>
      </c>
      <c r="AF61">
        <v>34552998781</v>
      </c>
      <c r="AG61">
        <v>32732687944</v>
      </c>
      <c r="AH61">
        <v>82341942</v>
      </c>
      <c r="AI61">
        <v>8146</v>
      </c>
      <c r="AJ61" t="s">
        <v>42</v>
      </c>
      <c r="AL61" t="str">
        <f>Tab_Prueba_norm[CARD_SIX_FIRST_DIGITS]&amp; "XXXXXX" &amp;Tab_Prueba_norm[CARD_FOUR_LAST_DIGITS]</f>
        <v>558677XXXXXX8997</v>
      </c>
      <c r="AM61">
        <f>IF(AND(Tab_Prueba_norm[CAPTURE_AUTHORIZATION_CODE]="000000",Tab_Prueba_norm[CAPTURE_ACQUIRER]="Cabal"),"",Tab_Prueba_norm[CAPTURE_AUTHORIZATION_CODE])</f>
        <v>0</v>
      </c>
      <c r="AN61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61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61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82341942</v>
      </c>
      <c r="AQ61" s="5">
        <f t="shared" si="1"/>
        <v>44563</v>
      </c>
      <c r="AR61" s="5">
        <f>+Tab_Prueba_norm[[#This Row],[MOV_CREATION_DATE_CLEAN]]+1</f>
        <v>44564</v>
      </c>
      <c r="AS61" t="str">
        <f>VLOOKUP(Tab_Prueba_norm[GTWT_MERCHANT_NUMBER],Comercios_raw!$A:$B,2,FALSE)</f>
        <v>ESTANDAR</v>
      </c>
      <c r="AT61" t="str">
        <f>IF(Tab_Prueba_norm[TIPO_COMERCIO]="ESTANDAR","Incluir","Excluir")</f>
        <v>Incluir</v>
      </c>
      <c r="AU61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82341942-558677-8997-03012022-3.760</v>
      </c>
    </row>
    <row r="62" spans="1:47">
      <c r="A62">
        <v>9998</v>
      </c>
      <c r="B62">
        <v>1</v>
      </c>
      <c r="C62" t="s">
        <v>36</v>
      </c>
      <c r="D62">
        <v>558765</v>
      </c>
      <c r="E62">
        <v>9270</v>
      </c>
      <c r="F62" t="s">
        <v>221</v>
      </c>
      <c r="G62" t="s">
        <v>37</v>
      </c>
      <c r="H62">
        <v>30703088534</v>
      </c>
      <c r="I62" t="s">
        <v>38</v>
      </c>
      <c r="J62" t="s">
        <v>39</v>
      </c>
      <c r="K62" t="s">
        <v>40</v>
      </c>
      <c r="L62" t="s">
        <v>41</v>
      </c>
      <c r="AC62" t="s">
        <v>36</v>
      </c>
      <c r="AD62">
        <v>434065</v>
      </c>
      <c r="AE62">
        <v>728</v>
      </c>
      <c r="AF62">
        <v>34552997889</v>
      </c>
      <c r="AG62">
        <v>32732681599</v>
      </c>
      <c r="AH62">
        <v>37017811</v>
      </c>
      <c r="AI62">
        <v>9667</v>
      </c>
      <c r="AJ62" t="s">
        <v>42</v>
      </c>
      <c r="AL62" t="str">
        <f>Tab_Prueba_norm[CARD_SIX_FIRST_DIGITS]&amp; "XXXXXX" &amp;Tab_Prueba_norm[CARD_FOUR_LAST_DIGITS]</f>
        <v>558765XXXXXX9998</v>
      </c>
      <c r="AM62">
        <f>IF(AND(Tab_Prueba_norm[CAPTURE_AUTHORIZATION_CODE]="000000",Tab_Prueba_norm[CAPTURE_ACQUIRER]="Cabal"),"",Tab_Prueba_norm[CAPTURE_AUTHORIZATION_CODE])</f>
        <v>0</v>
      </c>
      <c r="AN62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62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62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37017811</v>
      </c>
      <c r="AQ62" s="5">
        <f t="shared" si="1"/>
        <v>44563</v>
      </c>
      <c r="AR62" s="5">
        <f>+Tab_Prueba_norm[[#This Row],[MOV_CREATION_DATE_CLEAN]]+1</f>
        <v>44564</v>
      </c>
      <c r="AS62" t="str">
        <f>VLOOKUP(Tab_Prueba_norm[GTWT_MERCHANT_NUMBER],Comercios_raw!$A:$B,2,FALSE)</f>
        <v>ESTANDAR</v>
      </c>
      <c r="AT62" t="str">
        <f>IF(Tab_Prueba_norm[TIPO_COMERCIO]="ESTANDAR","Incluir","Excluir")</f>
        <v>Incluir</v>
      </c>
      <c r="AU62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37017811-558765-9998-03012022-9.270</v>
      </c>
    </row>
    <row r="63" spans="1:47" hidden="1">
      <c r="A63">
        <v>7876</v>
      </c>
      <c r="B63">
        <v>1</v>
      </c>
      <c r="C63" t="s">
        <v>36</v>
      </c>
      <c r="D63">
        <v>586679</v>
      </c>
      <c r="E63">
        <v>2150</v>
      </c>
      <c r="F63" t="s">
        <v>228</v>
      </c>
      <c r="G63" t="s">
        <v>37</v>
      </c>
      <c r="H63">
        <v>27052798278</v>
      </c>
      <c r="I63" t="s">
        <v>38</v>
      </c>
      <c r="J63" t="s">
        <v>39</v>
      </c>
      <c r="K63" t="s">
        <v>40</v>
      </c>
      <c r="L63" t="s">
        <v>41</v>
      </c>
      <c r="AC63" t="s">
        <v>36</v>
      </c>
      <c r="AD63">
        <v>613561</v>
      </c>
      <c r="AE63">
        <v>550</v>
      </c>
      <c r="AF63">
        <v>34553000522</v>
      </c>
      <c r="AG63">
        <v>32732674378</v>
      </c>
      <c r="AH63">
        <v>32827909</v>
      </c>
      <c r="AI63">
        <v>4629</v>
      </c>
      <c r="AJ63" t="s">
        <v>42</v>
      </c>
      <c r="AL63" t="str">
        <f>Tab_Prueba_norm[CARD_SIX_FIRST_DIGITS]&amp; "XXXXXX" &amp;Tab_Prueba_norm[CARD_FOUR_LAST_DIGITS]</f>
        <v>586679XXXXXX7876</v>
      </c>
      <c r="AM63">
        <f>IF(AND(Tab_Prueba_norm[CAPTURE_AUTHORIZATION_CODE]="000000",Tab_Prueba_norm[CAPTURE_ACQUIRER]="Cabal"),"",Tab_Prueba_norm[CAPTURE_AUTHORIZATION_CODE])</f>
        <v>0</v>
      </c>
      <c r="AN63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63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63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32827909</v>
      </c>
      <c r="AQ63" s="5">
        <f t="shared" si="1"/>
        <v>44563</v>
      </c>
      <c r="AR63" s="5">
        <f>+Tab_Prueba_norm[[#This Row],[MOV_CREATION_DATE_CLEAN]]+1</f>
        <v>44564</v>
      </c>
      <c r="AS63" t="str">
        <f>VLOOKUP(Tab_Prueba_norm[GTWT_MERCHANT_NUMBER],Comercios_raw!$A:$B,2,FALSE)</f>
        <v>ESTANDAR</v>
      </c>
      <c r="AT63" t="str">
        <f>IF(Tab_Prueba_norm[TIPO_COMERCIO]="ESTANDAR","Incluir","Excluir")</f>
        <v>Incluir</v>
      </c>
      <c r="AU63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32827909-586679-7876-03012022-2.150</v>
      </c>
    </row>
    <row r="64" spans="1:47" hidden="1">
      <c r="A64">
        <v>758</v>
      </c>
      <c r="B64">
        <v>1</v>
      </c>
      <c r="C64" t="s">
        <v>36</v>
      </c>
      <c r="D64">
        <v>558758</v>
      </c>
      <c r="E64">
        <v>760</v>
      </c>
      <c r="F64" t="s">
        <v>229</v>
      </c>
      <c r="G64" t="s">
        <v>37</v>
      </c>
      <c r="H64">
        <v>30717421023</v>
      </c>
      <c r="I64" t="s">
        <v>38</v>
      </c>
      <c r="J64" t="s">
        <v>39</v>
      </c>
      <c r="K64" t="s">
        <v>40</v>
      </c>
      <c r="L64" t="s">
        <v>41</v>
      </c>
      <c r="AC64" t="s">
        <v>36</v>
      </c>
      <c r="AD64">
        <v>763809</v>
      </c>
      <c r="AE64">
        <v>968</v>
      </c>
      <c r="AF64">
        <v>34552997510</v>
      </c>
      <c r="AG64">
        <v>32732684073</v>
      </c>
      <c r="AH64">
        <v>82341942</v>
      </c>
      <c r="AI64">
        <v>8690</v>
      </c>
      <c r="AJ64" t="s">
        <v>42</v>
      </c>
      <c r="AL64" t="str">
        <f>Tab_Prueba_norm[CARD_SIX_FIRST_DIGITS]&amp; "XXXXXX" &amp;Tab_Prueba_norm[CARD_FOUR_LAST_DIGITS]</f>
        <v>558758XXXXXX758</v>
      </c>
      <c r="AM64">
        <f>IF(AND(Tab_Prueba_norm[CAPTURE_AUTHORIZATION_CODE]="000000",Tab_Prueba_norm[CAPTURE_ACQUIRER]="Cabal"),"",Tab_Prueba_norm[CAPTURE_AUTHORIZATION_CODE])</f>
        <v>0</v>
      </c>
      <c r="AN64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64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64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82341942</v>
      </c>
      <c r="AQ64" s="5">
        <f t="shared" si="1"/>
        <v>44563</v>
      </c>
      <c r="AR64" s="5">
        <f>+Tab_Prueba_norm[[#This Row],[MOV_CREATION_DATE_CLEAN]]+1</f>
        <v>44564</v>
      </c>
      <c r="AS64" t="str">
        <f>VLOOKUP(Tab_Prueba_norm[GTWT_MERCHANT_NUMBER],Comercios_raw!$A:$B,2,FALSE)</f>
        <v>ESTANDAR</v>
      </c>
      <c r="AT64" t="str">
        <f>IF(Tab_Prueba_norm[TIPO_COMERCIO]="ESTANDAR","Incluir","Excluir")</f>
        <v>Incluir</v>
      </c>
      <c r="AU64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82341942-558758-758-03012022-760</v>
      </c>
    </row>
    <row r="65" spans="1:47">
      <c r="A65">
        <v>9566</v>
      </c>
      <c r="B65">
        <v>1</v>
      </c>
      <c r="C65" t="s">
        <v>36</v>
      </c>
      <c r="D65">
        <v>588559</v>
      </c>
      <c r="E65">
        <v>32600</v>
      </c>
      <c r="F65" t="s">
        <v>230</v>
      </c>
      <c r="G65" t="s">
        <v>37</v>
      </c>
      <c r="H65">
        <v>30659863789</v>
      </c>
      <c r="I65" t="s">
        <v>38</v>
      </c>
      <c r="J65" t="s">
        <v>39</v>
      </c>
      <c r="K65" t="s">
        <v>40</v>
      </c>
      <c r="L65" t="s">
        <v>41</v>
      </c>
      <c r="AC65" t="s">
        <v>36</v>
      </c>
      <c r="AD65">
        <v>739263</v>
      </c>
      <c r="AE65">
        <v>727</v>
      </c>
      <c r="AF65">
        <v>34553001023</v>
      </c>
      <c r="AG65">
        <v>32732680181</v>
      </c>
      <c r="AH65">
        <v>37017811</v>
      </c>
      <c r="AI65">
        <v>9998</v>
      </c>
      <c r="AJ65" t="s">
        <v>42</v>
      </c>
      <c r="AL65" t="str">
        <f>Tab_Prueba_norm[CARD_SIX_FIRST_DIGITS]&amp; "XXXXXX" &amp;Tab_Prueba_norm[CARD_FOUR_LAST_DIGITS]</f>
        <v>588559XXXXXX9566</v>
      </c>
      <c r="AM65">
        <f>IF(AND(Tab_Prueba_norm[CAPTURE_AUTHORIZATION_CODE]="000000",Tab_Prueba_norm[CAPTURE_ACQUIRER]="Cabal"),"",Tab_Prueba_norm[CAPTURE_AUTHORIZATION_CODE])</f>
        <v>0</v>
      </c>
      <c r="AN65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65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65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37017811</v>
      </c>
      <c r="AQ65" s="5">
        <f t="shared" si="1"/>
        <v>44563</v>
      </c>
      <c r="AR65" s="5">
        <f>+Tab_Prueba_norm[[#This Row],[MOV_CREATION_DATE_CLEAN]]+1</f>
        <v>44564</v>
      </c>
      <c r="AS65" t="str">
        <f>VLOOKUP(Tab_Prueba_norm[GTWT_MERCHANT_NUMBER],Comercios_raw!$A:$B,2,FALSE)</f>
        <v>ESTANDAR</v>
      </c>
      <c r="AT65" t="str">
        <f>IF(Tab_Prueba_norm[TIPO_COMERCIO]="ESTANDAR","Incluir","Excluir")</f>
        <v>Incluir</v>
      </c>
      <c r="AU65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37017811-588559-9566-03012022-32.600</v>
      </c>
    </row>
    <row r="66" spans="1:47" hidden="1">
      <c r="A66">
        <v>8999</v>
      </c>
      <c r="B66">
        <v>1</v>
      </c>
      <c r="C66" t="s">
        <v>36</v>
      </c>
      <c r="D66">
        <v>569888</v>
      </c>
      <c r="E66">
        <v>200</v>
      </c>
      <c r="F66" t="s">
        <v>230</v>
      </c>
      <c r="G66" t="s">
        <v>37</v>
      </c>
      <c r="H66">
        <v>30678814357</v>
      </c>
      <c r="I66" t="s">
        <v>38</v>
      </c>
      <c r="J66" t="s">
        <v>39</v>
      </c>
      <c r="K66" t="s">
        <v>40</v>
      </c>
      <c r="L66" t="s">
        <v>41</v>
      </c>
      <c r="AC66" t="s">
        <v>36</v>
      </c>
      <c r="AD66">
        <v>964955</v>
      </c>
      <c r="AE66">
        <v>550</v>
      </c>
      <c r="AF66">
        <v>34552999689</v>
      </c>
      <c r="AG66">
        <v>32732673876</v>
      </c>
      <c r="AH66">
        <v>32827909</v>
      </c>
      <c r="AI66">
        <v>4607</v>
      </c>
      <c r="AJ66" t="s">
        <v>42</v>
      </c>
      <c r="AL66" t="str">
        <f>Tab_Prueba_norm[CARD_SIX_FIRST_DIGITS]&amp; "XXXXXX" &amp;Tab_Prueba_norm[CARD_FOUR_LAST_DIGITS]</f>
        <v>569888XXXXXX8999</v>
      </c>
      <c r="AM66">
        <f>IF(AND(Tab_Prueba_norm[CAPTURE_AUTHORIZATION_CODE]="000000",Tab_Prueba_norm[CAPTURE_ACQUIRER]="Cabal"),"",Tab_Prueba_norm[CAPTURE_AUTHORIZATION_CODE])</f>
        <v>0</v>
      </c>
      <c r="AN66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66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66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32827909</v>
      </c>
      <c r="AQ66" s="5">
        <f t="shared" si="1"/>
        <v>44563</v>
      </c>
      <c r="AR66" s="5">
        <f>+Tab_Prueba_norm[[#This Row],[MOV_CREATION_DATE_CLEAN]]+1</f>
        <v>44564</v>
      </c>
      <c r="AS66" t="str">
        <f>VLOOKUP(Tab_Prueba_norm[GTWT_MERCHANT_NUMBER],Comercios_raw!$A:$B,2,FALSE)</f>
        <v>ESTANDAR</v>
      </c>
      <c r="AT66" t="str">
        <f>IF(Tab_Prueba_norm[TIPO_COMERCIO]="ESTANDAR","Incluir","Excluir")</f>
        <v>Incluir</v>
      </c>
      <c r="AU66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32827909-569888-8999-03012022-200</v>
      </c>
    </row>
    <row r="67" spans="1:47" hidden="1">
      <c r="A67">
        <v>6977</v>
      </c>
      <c r="B67">
        <v>12437</v>
      </c>
      <c r="C67" t="s">
        <v>60</v>
      </c>
      <c r="D67">
        <v>575855</v>
      </c>
      <c r="E67">
        <v>1650</v>
      </c>
      <c r="F67" t="s">
        <v>230</v>
      </c>
      <c r="G67" t="s">
        <v>37</v>
      </c>
      <c r="H67">
        <v>20232102730</v>
      </c>
      <c r="I67" t="s">
        <v>38</v>
      </c>
      <c r="J67" t="s">
        <v>39</v>
      </c>
      <c r="K67" t="s">
        <v>52</v>
      </c>
      <c r="L67" t="s">
        <v>45</v>
      </c>
      <c r="AC67" t="s">
        <v>36</v>
      </c>
      <c r="AD67">
        <v>649622</v>
      </c>
      <c r="AE67">
        <v>416</v>
      </c>
      <c r="AF67">
        <v>34552998807</v>
      </c>
      <c r="AG67">
        <v>32732674380</v>
      </c>
      <c r="AH67">
        <v>47838149</v>
      </c>
      <c r="AI67">
        <v>4288</v>
      </c>
      <c r="AJ67" t="s">
        <v>42</v>
      </c>
      <c r="AL67" t="str">
        <f>Tab_Prueba_norm[CARD_SIX_FIRST_DIGITS]&amp; "XXXXXX" &amp;Tab_Prueba_norm[CARD_FOUR_LAST_DIGITS]</f>
        <v>575855XXXXXX6977</v>
      </c>
      <c r="AM67">
        <f>IF(AND(Tab_Prueba_norm[CAPTURE_AUTHORIZATION_CODE]="000000",Tab_Prueba_norm[CAPTURE_ACQUIRER]="Cabal"),"",Tab_Prueba_norm[CAPTURE_AUTHORIZATION_CODE])</f>
        <v>0</v>
      </c>
      <c r="AN67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67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67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47838149</v>
      </c>
      <c r="AQ67" s="5">
        <f t="shared" si="1"/>
        <v>44563</v>
      </c>
      <c r="AR67" s="5">
        <f>+Tab_Prueba_norm[[#This Row],[MOV_CREATION_DATE_CLEAN]]+1</f>
        <v>44564</v>
      </c>
      <c r="AS67" t="str">
        <f>VLOOKUP(Tab_Prueba_norm[GTWT_MERCHANT_NUMBER],Comercios_raw!$A:$B,2,FALSE)</f>
        <v>ESTANDAR</v>
      </c>
      <c r="AT67" t="str">
        <f>IF(Tab_Prueba_norm[TIPO_COMERCIO]="ESTANDAR","Incluir","Excluir")</f>
        <v>Incluir</v>
      </c>
      <c r="AU67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47838149-575855-6977-03012022-1.650</v>
      </c>
    </row>
    <row r="68" spans="1:47">
      <c r="A68">
        <v>5966</v>
      </c>
      <c r="B68">
        <v>1</v>
      </c>
      <c r="C68" t="s">
        <v>36</v>
      </c>
      <c r="D68">
        <v>596799</v>
      </c>
      <c r="E68">
        <v>10150</v>
      </c>
      <c r="F68" t="s">
        <v>231</v>
      </c>
      <c r="G68" t="s">
        <v>37</v>
      </c>
      <c r="H68">
        <v>30663288497</v>
      </c>
      <c r="I68" t="s">
        <v>38</v>
      </c>
      <c r="J68" t="s">
        <v>39</v>
      </c>
      <c r="K68" t="s">
        <v>40</v>
      </c>
      <c r="L68" t="s">
        <v>41</v>
      </c>
      <c r="AC68" t="s">
        <v>36</v>
      </c>
      <c r="AD68">
        <v>969995</v>
      </c>
      <c r="AE68">
        <v>880</v>
      </c>
      <c r="AF68">
        <v>34553001035</v>
      </c>
      <c r="AG68">
        <v>32732680184</v>
      </c>
      <c r="AH68">
        <v>37017811</v>
      </c>
      <c r="AI68">
        <v>5159</v>
      </c>
      <c r="AJ68" t="s">
        <v>42</v>
      </c>
      <c r="AL68" t="str">
        <f>Tab_Prueba_norm[CARD_SIX_FIRST_DIGITS]&amp; "XXXXXX" &amp;Tab_Prueba_norm[CARD_FOUR_LAST_DIGITS]</f>
        <v>596799XXXXXX5966</v>
      </c>
      <c r="AM68">
        <f>IF(AND(Tab_Prueba_norm[CAPTURE_AUTHORIZATION_CODE]="000000",Tab_Prueba_norm[CAPTURE_ACQUIRER]="Cabal"),"",Tab_Prueba_norm[CAPTURE_AUTHORIZATION_CODE])</f>
        <v>0</v>
      </c>
      <c r="AN68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68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68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37017811</v>
      </c>
      <c r="AQ68" s="5">
        <f t="shared" si="1"/>
        <v>44563</v>
      </c>
      <c r="AR68" s="5">
        <f>+Tab_Prueba_norm[[#This Row],[MOV_CREATION_DATE_CLEAN]]+1</f>
        <v>44564</v>
      </c>
      <c r="AS68" t="str">
        <f>VLOOKUP(Tab_Prueba_norm[GTWT_MERCHANT_NUMBER],Comercios_raw!$A:$B,2,FALSE)</f>
        <v>ESTANDAR</v>
      </c>
      <c r="AT68" t="str">
        <f>IF(Tab_Prueba_norm[TIPO_COMERCIO]="ESTANDAR","Incluir","Excluir")</f>
        <v>Incluir</v>
      </c>
      <c r="AU68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37017811-596799-5966-03012022-10.150</v>
      </c>
    </row>
    <row r="69" spans="1:47" hidden="1">
      <c r="A69">
        <v>5999</v>
      </c>
      <c r="B69">
        <v>1</v>
      </c>
      <c r="C69" t="s">
        <v>36</v>
      </c>
      <c r="D69">
        <v>589877</v>
      </c>
      <c r="E69">
        <v>1148.3499999999999</v>
      </c>
      <c r="F69" t="s">
        <v>232</v>
      </c>
      <c r="G69" t="s">
        <v>37</v>
      </c>
      <c r="H69">
        <v>33698461069</v>
      </c>
      <c r="I69" t="s">
        <v>38</v>
      </c>
      <c r="J69" t="s">
        <v>56</v>
      </c>
      <c r="K69" t="s">
        <v>40</v>
      </c>
      <c r="L69" t="s">
        <v>41</v>
      </c>
      <c r="AC69" t="s">
        <v>36</v>
      </c>
      <c r="AD69">
        <v>868239</v>
      </c>
      <c r="AE69">
        <v>192</v>
      </c>
      <c r="AF69">
        <v>34552997939</v>
      </c>
      <c r="AG69">
        <v>32732677230</v>
      </c>
      <c r="AH69">
        <v>42290882</v>
      </c>
      <c r="AI69">
        <v>1020</v>
      </c>
      <c r="AJ69" t="s">
        <v>42</v>
      </c>
      <c r="AL69" t="str">
        <f>Tab_Prueba_norm[CARD_SIX_FIRST_DIGITS]&amp; "XXXXXX" &amp;Tab_Prueba_norm[CARD_FOUR_LAST_DIGITS]</f>
        <v>589877XXXXXX5999</v>
      </c>
      <c r="AM69">
        <f>IF(AND(Tab_Prueba_norm[CAPTURE_AUTHORIZATION_CODE]="000000",Tab_Prueba_norm[CAPTURE_ACQUIRER]="Cabal"),"",Tab_Prueba_norm[CAPTURE_AUTHORIZATION_CODE])</f>
        <v>0</v>
      </c>
      <c r="AN69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69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69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42290882</v>
      </c>
      <c r="AQ69" s="5">
        <f t="shared" si="1"/>
        <v>44563</v>
      </c>
      <c r="AR69" s="5">
        <f>+Tab_Prueba_norm[[#This Row],[MOV_CREATION_DATE_CLEAN]]+1</f>
        <v>44564</v>
      </c>
      <c r="AS69" t="str">
        <f>VLOOKUP(Tab_Prueba_norm[GTWT_MERCHANT_NUMBER],Comercios_raw!$A:$B,2,FALSE)</f>
        <v>ESTANDAR</v>
      </c>
      <c r="AT69" t="str">
        <f>IF(Tab_Prueba_norm[TIPO_COMERCIO]="ESTANDAR","Incluir","Excluir")</f>
        <v>Incluir</v>
      </c>
      <c r="AU69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42290882-589877-5999-03012022-1.148</v>
      </c>
    </row>
    <row r="70" spans="1:47" hidden="1">
      <c r="A70">
        <v>866</v>
      </c>
      <c r="B70">
        <v>1</v>
      </c>
      <c r="C70" t="s">
        <v>36</v>
      </c>
      <c r="D70">
        <v>589587</v>
      </c>
      <c r="E70">
        <v>160</v>
      </c>
      <c r="F70" t="s">
        <v>232</v>
      </c>
      <c r="G70" t="s">
        <v>37</v>
      </c>
      <c r="H70">
        <v>27400967216</v>
      </c>
      <c r="I70" t="s">
        <v>38</v>
      </c>
      <c r="J70" t="s">
        <v>39</v>
      </c>
      <c r="K70" t="s">
        <v>40</v>
      </c>
      <c r="L70" t="s">
        <v>41</v>
      </c>
      <c r="AC70" t="s">
        <v>36</v>
      </c>
      <c r="AD70">
        <v>736883</v>
      </c>
      <c r="AE70">
        <v>550</v>
      </c>
      <c r="AF70">
        <v>34552997946</v>
      </c>
      <c r="AG70">
        <v>32732674867</v>
      </c>
      <c r="AH70">
        <v>32827909</v>
      </c>
      <c r="AI70">
        <v>5810</v>
      </c>
      <c r="AJ70" t="s">
        <v>42</v>
      </c>
      <c r="AL70" t="str">
        <f>Tab_Prueba_norm[CARD_SIX_FIRST_DIGITS]&amp; "XXXXXX" &amp;Tab_Prueba_norm[CARD_FOUR_LAST_DIGITS]</f>
        <v>589587XXXXXX866</v>
      </c>
      <c r="AM70">
        <f>IF(AND(Tab_Prueba_norm[CAPTURE_AUTHORIZATION_CODE]="000000",Tab_Prueba_norm[CAPTURE_ACQUIRER]="Cabal"),"",Tab_Prueba_norm[CAPTURE_AUTHORIZATION_CODE])</f>
        <v>0</v>
      </c>
      <c r="AN70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70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70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32827909</v>
      </c>
      <c r="AQ70" s="5">
        <f t="shared" si="1"/>
        <v>44563</v>
      </c>
      <c r="AR70" s="5">
        <f>+Tab_Prueba_norm[[#This Row],[MOV_CREATION_DATE_CLEAN]]+1</f>
        <v>44564</v>
      </c>
      <c r="AS70" t="str">
        <f>VLOOKUP(Tab_Prueba_norm[GTWT_MERCHANT_NUMBER],Comercios_raw!$A:$B,2,FALSE)</f>
        <v>ESTANDAR</v>
      </c>
      <c r="AT70" t="str">
        <f>IF(Tab_Prueba_norm[TIPO_COMERCIO]="ESTANDAR","Incluir","Excluir")</f>
        <v>Incluir</v>
      </c>
      <c r="AU70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32827909-589587-866-03012022-160</v>
      </c>
    </row>
    <row r="71" spans="1:47" hidden="1">
      <c r="A71">
        <v>5698</v>
      </c>
      <c r="B71">
        <v>1</v>
      </c>
      <c r="C71" t="s">
        <v>36</v>
      </c>
      <c r="D71">
        <v>588897</v>
      </c>
      <c r="E71">
        <v>150</v>
      </c>
      <c r="F71" t="s">
        <v>231</v>
      </c>
      <c r="G71" t="s">
        <v>37</v>
      </c>
      <c r="H71">
        <v>27398294837</v>
      </c>
      <c r="I71" t="s">
        <v>38</v>
      </c>
      <c r="J71" t="s">
        <v>39</v>
      </c>
      <c r="K71" t="s">
        <v>40</v>
      </c>
      <c r="L71" t="s">
        <v>41</v>
      </c>
      <c r="AC71" t="s">
        <v>36</v>
      </c>
      <c r="AD71">
        <v>964941</v>
      </c>
      <c r="AE71">
        <v>447</v>
      </c>
      <c r="AF71">
        <v>34552999698</v>
      </c>
      <c r="AG71">
        <v>32732681609</v>
      </c>
      <c r="AH71">
        <v>37776721</v>
      </c>
      <c r="AI71">
        <v>6201</v>
      </c>
      <c r="AJ71" t="s">
        <v>42</v>
      </c>
      <c r="AL71" t="str">
        <f>Tab_Prueba_norm[CARD_SIX_FIRST_DIGITS]&amp; "XXXXXX" &amp;Tab_Prueba_norm[CARD_FOUR_LAST_DIGITS]</f>
        <v>588897XXXXXX5698</v>
      </c>
      <c r="AM71">
        <f>IF(AND(Tab_Prueba_norm[CAPTURE_AUTHORIZATION_CODE]="000000",Tab_Prueba_norm[CAPTURE_ACQUIRER]="Cabal"),"",Tab_Prueba_norm[CAPTURE_AUTHORIZATION_CODE])</f>
        <v>0</v>
      </c>
      <c r="AN71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71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71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37776721</v>
      </c>
      <c r="AQ71" s="5">
        <f t="shared" ref="AQ71:AQ100" si="2">DATE(LEFT(F71,4),VALUE(MID(F71,6,2)),VALUE(MID(F71,9,2)))</f>
        <v>44563</v>
      </c>
      <c r="AR71" s="5">
        <f>+Tab_Prueba_norm[[#This Row],[MOV_CREATION_DATE_CLEAN]]+1</f>
        <v>44564</v>
      </c>
      <c r="AS71" t="str">
        <f>VLOOKUP(Tab_Prueba_norm[GTWT_MERCHANT_NUMBER],Comercios_raw!$A:$B,2,FALSE)</f>
        <v>ESTANDAR</v>
      </c>
      <c r="AT71" t="str">
        <f>IF(Tab_Prueba_norm[TIPO_COMERCIO]="ESTANDAR","Incluir","Excluir")</f>
        <v>Incluir</v>
      </c>
      <c r="AU71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37776721-588897-5698-03012022-150</v>
      </c>
    </row>
    <row r="72" spans="1:47" hidden="1">
      <c r="A72">
        <v>5788</v>
      </c>
      <c r="B72">
        <v>3</v>
      </c>
      <c r="C72" t="s">
        <v>47</v>
      </c>
      <c r="D72">
        <v>598988</v>
      </c>
      <c r="E72">
        <v>500</v>
      </c>
      <c r="F72" t="s">
        <v>231</v>
      </c>
      <c r="G72" t="s">
        <v>37</v>
      </c>
      <c r="H72">
        <v>20393875586</v>
      </c>
      <c r="I72" t="s">
        <v>38</v>
      </c>
      <c r="J72" t="s">
        <v>39</v>
      </c>
      <c r="K72" t="s">
        <v>48</v>
      </c>
      <c r="L72" t="s">
        <v>41</v>
      </c>
      <c r="AC72" t="s">
        <v>36</v>
      </c>
      <c r="AD72">
        <v>999939</v>
      </c>
      <c r="AE72">
        <v>152</v>
      </c>
      <c r="AF72">
        <v>34552998830</v>
      </c>
      <c r="AG72">
        <v>32732687950</v>
      </c>
      <c r="AH72">
        <v>45725041</v>
      </c>
      <c r="AI72">
        <v>6719</v>
      </c>
      <c r="AJ72" t="s">
        <v>42</v>
      </c>
      <c r="AL72" t="str">
        <f>Tab_Prueba_norm[CARD_SIX_FIRST_DIGITS]&amp; "XXXXXX" &amp;Tab_Prueba_norm[CARD_FOUR_LAST_DIGITS]</f>
        <v>598988XXXXXX5788</v>
      </c>
      <c r="AM72">
        <f>IF(AND(Tab_Prueba_norm[CAPTURE_AUTHORIZATION_CODE]="000000",Tab_Prueba_norm[CAPTURE_ACQUIRER]="Cabal"),"",Tab_Prueba_norm[CAPTURE_AUTHORIZATION_CODE])</f>
        <v>0</v>
      </c>
      <c r="AN72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72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72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45725041</v>
      </c>
      <c r="AQ72" s="5">
        <f t="shared" si="2"/>
        <v>44563</v>
      </c>
      <c r="AR72" s="5">
        <f>+Tab_Prueba_norm[[#This Row],[MOV_CREATION_DATE_CLEAN]]+1</f>
        <v>44564</v>
      </c>
      <c r="AS72" t="str">
        <f>VLOOKUP(Tab_Prueba_norm[GTWT_MERCHANT_NUMBER],Comercios_raw!$A:$B,2,FALSE)</f>
        <v>ESTANDAR</v>
      </c>
      <c r="AT72" t="str">
        <f>IF(Tab_Prueba_norm[TIPO_COMERCIO]="ESTANDAR","Incluir","Excluir")</f>
        <v>Incluir</v>
      </c>
      <c r="AU72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45725041-598988-5788-03012022-500</v>
      </c>
    </row>
    <row r="73" spans="1:47">
      <c r="A73">
        <v>9758</v>
      </c>
      <c r="B73">
        <v>1</v>
      </c>
      <c r="C73" t="s">
        <v>36</v>
      </c>
      <c r="D73">
        <v>578768</v>
      </c>
      <c r="E73">
        <v>14050</v>
      </c>
      <c r="F73" t="s">
        <v>233</v>
      </c>
      <c r="G73" t="s">
        <v>37</v>
      </c>
      <c r="H73">
        <v>30659863789</v>
      </c>
      <c r="I73" t="s">
        <v>38</v>
      </c>
      <c r="J73" t="s">
        <v>39</v>
      </c>
      <c r="K73" t="s">
        <v>40</v>
      </c>
      <c r="L73" t="s">
        <v>41</v>
      </c>
      <c r="AC73" t="s">
        <v>36</v>
      </c>
      <c r="AD73">
        <v>939045</v>
      </c>
      <c r="AE73">
        <v>726</v>
      </c>
      <c r="AF73">
        <v>34552999302</v>
      </c>
      <c r="AG73">
        <v>32732674871</v>
      </c>
      <c r="AH73">
        <v>37017811</v>
      </c>
      <c r="AI73">
        <v>8530</v>
      </c>
      <c r="AJ73" t="s">
        <v>42</v>
      </c>
      <c r="AL73" t="str">
        <f>Tab_Prueba_norm[CARD_SIX_FIRST_DIGITS]&amp; "XXXXXX" &amp;Tab_Prueba_norm[CARD_FOUR_LAST_DIGITS]</f>
        <v>578768XXXXXX9758</v>
      </c>
      <c r="AM73">
        <f>IF(AND(Tab_Prueba_norm[CAPTURE_AUTHORIZATION_CODE]="000000",Tab_Prueba_norm[CAPTURE_ACQUIRER]="Cabal"),"",Tab_Prueba_norm[CAPTURE_AUTHORIZATION_CODE])</f>
        <v>0</v>
      </c>
      <c r="AN73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73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73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37017811</v>
      </c>
      <c r="AQ73" s="5">
        <f t="shared" si="2"/>
        <v>44563</v>
      </c>
      <c r="AR73" s="5">
        <f>+Tab_Prueba_norm[[#This Row],[MOV_CREATION_DATE_CLEAN]]+1</f>
        <v>44564</v>
      </c>
      <c r="AS73" t="str">
        <f>VLOOKUP(Tab_Prueba_norm[GTWT_MERCHANT_NUMBER],Comercios_raw!$A:$B,2,FALSE)</f>
        <v>ESTANDAR</v>
      </c>
      <c r="AT73" t="str">
        <f>IF(Tab_Prueba_norm[TIPO_COMERCIO]="ESTANDAR","Incluir","Excluir")</f>
        <v>Incluir</v>
      </c>
      <c r="AU73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37017811-578768-9758-03012022-14.050</v>
      </c>
    </row>
    <row r="74" spans="1:47" hidden="1">
      <c r="A74">
        <v>7656</v>
      </c>
      <c r="B74">
        <v>12513</v>
      </c>
      <c r="C74" t="s">
        <v>61</v>
      </c>
      <c r="D74">
        <v>577658</v>
      </c>
      <c r="E74">
        <v>1000</v>
      </c>
      <c r="F74" t="s">
        <v>234</v>
      </c>
      <c r="G74" t="s">
        <v>37</v>
      </c>
      <c r="H74">
        <v>30712019472</v>
      </c>
      <c r="I74" t="s">
        <v>38</v>
      </c>
      <c r="J74" t="s">
        <v>39</v>
      </c>
      <c r="K74" t="s">
        <v>52</v>
      </c>
      <c r="L74" t="s">
        <v>45</v>
      </c>
      <c r="AC74" t="s">
        <v>36</v>
      </c>
      <c r="AD74">
        <v>652111</v>
      </c>
      <c r="AE74">
        <v>676</v>
      </c>
      <c r="AF74">
        <v>34553001048</v>
      </c>
      <c r="AG74">
        <v>32732680185</v>
      </c>
      <c r="AH74">
        <v>51970960</v>
      </c>
      <c r="AI74">
        <v>2699</v>
      </c>
      <c r="AJ74" t="s">
        <v>42</v>
      </c>
      <c r="AL74" t="str">
        <f>Tab_Prueba_norm[CARD_SIX_FIRST_DIGITS]&amp; "XXXXXX" &amp;Tab_Prueba_norm[CARD_FOUR_LAST_DIGITS]</f>
        <v>577658XXXXXX7656</v>
      </c>
      <c r="AM74">
        <f>IF(AND(Tab_Prueba_norm[CAPTURE_AUTHORIZATION_CODE]="000000",Tab_Prueba_norm[CAPTURE_ACQUIRER]="Cabal"),"",Tab_Prueba_norm[CAPTURE_AUTHORIZATION_CODE])</f>
        <v>0</v>
      </c>
      <c r="AN74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74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74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51970960</v>
      </c>
      <c r="AQ74" s="5">
        <f t="shared" si="2"/>
        <v>44563</v>
      </c>
      <c r="AR74" s="5">
        <f>+Tab_Prueba_norm[[#This Row],[MOV_CREATION_DATE_CLEAN]]+1</f>
        <v>44564</v>
      </c>
      <c r="AS74" t="str">
        <f>VLOOKUP(Tab_Prueba_norm[GTWT_MERCHANT_NUMBER],Comercios_raw!$A:$B,2,FALSE)</f>
        <v>ESTANDAR</v>
      </c>
      <c r="AT74" t="str">
        <f>IF(Tab_Prueba_norm[TIPO_COMERCIO]="ESTANDAR","Incluir","Excluir")</f>
        <v>Incluir</v>
      </c>
      <c r="AU74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51970960-577658-7656-03012022-1.000</v>
      </c>
    </row>
    <row r="75" spans="1:47">
      <c r="A75">
        <v>8858</v>
      </c>
      <c r="B75">
        <v>1</v>
      </c>
      <c r="C75" t="s">
        <v>36</v>
      </c>
      <c r="D75">
        <v>558766</v>
      </c>
      <c r="E75">
        <v>3648.13</v>
      </c>
      <c r="F75" t="s">
        <v>235</v>
      </c>
      <c r="G75" t="s">
        <v>37</v>
      </c>
      <c r="H75">
        <v>27390691861</v>
      </c>
      <c r="I75" t="s">
        <v>38</v>
      </c>
      <c r="J75" t="s">
        <v>62</v>
      </c>
      <c r="K75" t="s">
        <v>40</v>
      </c>
      <c r="L75" t="s">
        <v>41</v>
      </c>
      <c r="AC75" t="s">
        <v>36</v>
      </c>
      <c r="AD75">
        <v>511430</v>
      </c>
      <c r="AE75">
        <v>726</v>
      </c>
      <c r="AF75">
        <v>34552999319</v>
      </c>
      <c r="AG75">
        <v>32732684491</v>
      </c>
      <c r="AH75">
        <v>37017811</v>
      </c>
      <c r="AI75">
        <v>8531</v>
      </c>
      <c r="AJ75" t="s">
        <v>42</v>
      </c>
      <c r="AL75" t="str">
        <f>Tab_Prueba_norm[CARD_SIX_FIRST_DIGITS]&amp; "XXXXXX" &amp;Tab_Prueba_norm[CARD_FOUR_LAST_DIGITS]</f>
        <v>558766XXXXXX8858</v>
      </c>
      <c r="AM75">
        <f>IF(AND(Tab_Prueba_norm[CAPTURE_AUTHORIZATION_CODE]="000000",Tab_Prueba_norm[CAPTURE_ACQUIRER]="Cabal"),"",Tab_Prueba_norm[CAPTURE_AUTHORIZATION_CODE])</f>
        <v>0</v>
      </c>
      <c r="AN75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75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75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37017811</v>
      </c>
      <c r="AQ75" s="5">
        <f t="shared" si="2"/>
        <v>44563</v>
      </c>
      <c r="AR75" s="5">
        <f>+Tab_Prueba_norm[[#This Row],[MOV_CREATION_DATE_CLEAN]]+1</f>
        <v>44564</v>
      </c>
      <c r="AS75" t="str">
        <f>VLOOKUP(Tab_Prueba_norm[GTWT_MERCHANT_NUMBER],Comercios_raw!$A:$B,2,FALSE)</f>
        <v>ESTANDAR</v>
      </c>
      <c r="AT75" t="str">
        <f>IF(Tab_Prueba_norm[TIPO_COMERCIO]="ESTANDAR","Incluir","Excluir")</f>
        <v>Incluir</v>
      </c>
      <c r="AU75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37017811-558766-8858-03012022-3.648</v>
      </c>
    </row>
    <row r="76" spans="1:47">
      <c r="A76">
        <v>8585</v>
      </c>
      <c r="B76">
        <v>1</v>
      </c>
      <c r="C76" t="s">
        <v>36</v>
      </c>
      <c r="D76">
        <v>586679</v>
      </c>
      <c r="E76">
        <v>3400</v>
      </c>
      <c r="F76" t="s">
        <v>235</v>
      </c>
      <c r="G76" t="s">
        <v>37</v>
      </c>
      <c r="H76">
        <v>23130971369</v>
      </c>
      <c r="I76" t="s">
        <v>38</v>
      </c>
      <c r="J76" t="s">
        <v>39</v>
      </c>
      <c r="K76" t="s">
        <v>40</v>
      </c>
      <c r="L76" t="s">
        <v>41</v>
      </c>
      <c r="AC76" t="s">
        <v>36</v>
      </c>
      <c r="AD76">
        <v>606181</v>
      </c>
      <c r="AE76">
        <v>881</v>
      </c>
      <c r="AF76">
        <v>34552997986</v>
      </c>
      <c r="AG76">
        <v>32732673883</v>
      </c>
      <c r="AH76">
        <v>37017811</v>
      </c>
      <c r="AI76">
        <v>5219</v>
      </c>
      <c r="AJ76" t="s">
        <v>42</v>
      </c>
      <c r="AL76" t="str">
        <f>Tab_Prueba_norm[CARD_SIX_FIRST_DIGITS]&amp; "XXXXXX" &amp;Tab_Prueba_norm[CARD_FOUR_LAST_DIGITS]</f>
        <v>586679XXXXXX8585</v>
      </c>
      <c r="AM76">
        <f>IF(AND(Tab_Prueba_norm[CAPTURE_AUTHORIZATION_CODE]="000000",Tab_Prueba_norm[CAPTURE_ACQUIRER]="Cabal"),"",Tab_Prueba_norm[CAPTURE_AUTHORIZATION_CODE])</f>
        <v>0</v>
      </c>
      <c r="AN76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76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76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37017811</v>
      </c>
      <c r="AQ76" s="5">
        <f t="shared" si="2"/>
        <v>44563</v>
      </c>
      <c r="AR76" s="5">
        <f>+Tab_Prueba_norm[[#This Row],[MOV_CREATION_DATE_CLEAN]]+1</f>
        <v>44564</v>
      </c>
      <c r="AS76" t="str">
        <f>VLOOKUP(Tab_Prueba_norm[GTWT_MERCHANT_NUMBER],Comercios_raw!$A:$B,2,FALSE)</f>
        <v>ESTANDAR</v>
      </c>
      <c r="AT76" t="str">
        <f>IF(Tab_Prueba_norm[TIPO_COMERCIO]="ESTANDAR","Incluir","Excluir")</f>
        <v>Incluir</v>
      </c>
      <c r="AU76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37017811-586679-8585-03012022-3.400</v>
      </c>
    </row>
    <row r="77" spans="1:47" hidden="1">
      <c r="A77">
        <v>89</v>
      </c>
      <c r="B77">
        <v>3</v>
      </c>
      <c r="C77" t="s">
        <v>47</v>
      </c>
      <c r="D77">
        <v>598958</v>
      </c>
      <c r="E77">
        <v>3050</v>
      </c>
      <c r="F77" t="s">
        <v>236</v>
      </c>
      <c r="G77" t="s">
        <v>37</v>
      </c>
      <c r="H77">
        <v>30716205998</v>
      </c>
      <c r="I77" t="s">
        <v>38</v>
      </c>
      <c r="J77" t="s">
        <v>39</v>
      </c>
      <c r="K77" t="s">
        <v>48</v>
      </c>
      <c r="L77" t="s">
        <v>41</v>
      </c>
      <c r="AC77" t="s">
        <v>36</v>
      </c>
      <c r="AD77">
        <v>517089</v>
      </c>
      <c r="AE77">
        <v>964</v>
      </c>
      <c r="AF77">
        <v>34553001070</v>
      </c>
      <c r="AG77">
        <v>32732677235</v>
      </c>
      <c r="AH77">
        <v>82341959</v>
      </c>
      <c r="AI77">
        <v>2641</v>
      </c>
      <c r="AJ77" t="s">
        <v>42</v>
      </c>
      <c r="AL77" t="str">
        <f>Tab_Prueba_norm[CARD_SIX_FIRST_DIGITS]&amp; "XXXXXX" &amp;Tab_Prueba_norm[CARD_FOUR_LAST_DIGITS]</f>
        <v>598958XXXXXX89</v>
      </c>
      <c r="AM77">
        <f>IF(AND(Tab_Prueba_norm[CAPTURE_AUTHORIZATION_CODE]="000000",Tab_Prueba_norm[CAPTURE_ACQUIRER]="Cabal"),"",Tab_Prueba_norm[CAPTURE_AUTHORIZATION_CODE])</f>
        <v>0</v>
      </c>
      <c r="AN77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77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77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82341959</v>
      </c>
      <c r="AQ77" s="5">
        <f t="shared" si="2"/>
        <v>44563</v>
      </c>
      <c r="AR77" s="5">
        <f>+Tab_Prueba_norm[[#This Row],[MOV_CREATION_DATE_CLEAN]]+1</f>
        <v>44564</v>
      </c>
      <c r="AS77" t="str">
        <f>VLOOKUP(Tab_Prueba_norm[GTWT_MERCHANT_NUMBER],Comercios_raw!$A:$B,2,FALSE)</f>
        <v>ESTANDAR</v>
      </c>
      <c r="AT77" t="str">
        <f>IF(Tab_Prueba_norm[TIPO_COMERCIO]="ESTANDAR","Incluir","Excluir")</f>
        <v>Incluir</v>
      </c>
      <c r="AU77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82341959-598958-89-03012022-3.050</v>
      </c>
    </row>
    <row r="78" spans="1:47" hidden="1">
      <c r="A78">
        <v>6878</v>
      </c>
      <c r="B78">
        <v>1</v>
      </c>
      <c r="C78" t="s">
        <v>36</v>
      </c>
      <c r="D78">
        <v>558758</v>
      </c>
      <c r="E78">
        <v>1700.99</v>
      </c>
      <c r="F78" t="s">
        <v>237</v>
      </c>
      <c r="G78" t="s">
        <v>37</v>
      </c>
      <c r="H78">
        <v>30715550284</v>
      </c>
      <c r="I78" t="s">
        <v>38</v>
      </c>
      <c r="J78" t="s">
        <v>50</v>
      </c>
      <c r="K78" t="s">
        <v>40</v>
      </c>
      <c r="L78" t="s">
        <v>41</v>
      </c>
      <c r="AC78" t="s">
        <v>36</v>
      </c>
      <c r="AD78">
        <v>941572</v>
      </c>
      <c r="AE78">
        <v>548</v>
      </c>
      <c r="AF78">
        <v>34552994149</v>
      </c>
      <c r="AG78">
        <v>32732674745</v>
      </c>
      <c r="AH78">
        <v>32827909</v>
      </c>
      <c r="AI78">
        <v>3651</v>
      </c>
      <c r="AJ78" t="s">
        <v>42</v>
      </c>
      <c r="AL78" t="str">
        <f>Tab_Prueba_norm[CARD_SIX_FIRST_DIGITS]&amp; "XXXXXX" &amp;Tab_Prueba_norm[CARD_FOUR_LAST_DIGITS]</f>
        <v>558758XXXXXX6878</v>
      </c>
      <c r="AM78">
        <f>IF(AND(Tab_Prueba_norm[CAPTURE_AUTHORIZATION_CODE]="000000",Tab_Prueba_norm[CAPTURE_ACQUIRER]="Cabal"),"",Tab_Prueba_norm[CAPTURE_AUTHORIZATION_CODE])</f>
        <v>0</v>
      </c>
      <c r="AN78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78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78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32827909</v>
      </c>
      <c r="AQ78" s="5">
        <f t="shared" si="2"/>
        <v>44563</v>
      </c>
      <c r="AR78" s="5">
        <f>+Tab_Prueba_norm[[#This Row],[MOV_CREATION_DATE_CLEAN]]+1</f>
        <v>44564</v>
      </c>
      <c r="AS78" t="str">
        <f>VLOOKUP(Tab_Prueba_norm[GTWT_MERCHANT_NUMBER],Comercios_raw!$A:$B,2,FALSE)</f>
        <v>ESTANDAR</v>
      </c>
      <c r="AT78" t="str">
        <f>IF(Tab_Prueba_norm[TIPO_COMERCIO]="ESTANDAR","Incluir","Excluir")</f>
        <v>Incluir</v>
      </c>
      <c r="AU78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32827909-558758-6878-03012022-1.701</v>
      </c>
    </row>
    <row r="79" spans="1:47" hidden="1">
      <c r="A79">
        <v>7868</v>
      </c>
      <c r="B79">
        <v>1</v>
      </c>
      <c r="C79" t="s">
        <v>36</v>
      </c>
      <c r="D79">
        <v>558757</v>
      </c>
      <c r="E79">
        <v>980</v>
      </c>
      <c r="F79" t="s">
        <v>236</v>
      </c>
      <c r="G79" t="s">
        <v>37</v>
      </c>
      <c r="H79">
        <v>20306572351</v>
      </c>
      <c r="I79" t="s">
        <v>38</v>
      </c>
      <c r="J79" t="s">
        <v>39</v>
      </c>
      <c r="K79" t="s">
        <v>40</v>
      </c>
      <c r="L79" t="s">
        <v>41</v>
      </c>
      <c r="AC79" t="s">
        <v>36</v>
      </c>
      <c r="AD79">
        <v>310179</v>
      </c>
      <c r="AE79">
        <v>968</v>
      </c>
      <c r="AF79">
        <v>34553000590</v>
      </c>
      <c r="AG79">
        <v>32732680191</v>
      </c>
      <c r="AH79">
        <v>82341942</v>
      </c>
      <c r="AI79">
        <v>8692</v>
      </c>
      <c r="AJ79" t="s">
        <v>42</v>
      </c>
      <c r="AL79" t="str">
        <f>Tab_Prueba_norm[CARD_SIX_FIRST_DIGITS]&amp; "XXXXXX" &amp;Tab_Prueba_norm[CARD_FOUR_LAST_DIGITS]</f>
        <v>558757XXXXXX7868</v>
      </c>
      <c r="AM79">
        <f>IF(AND(Tab_Prueba_norm[CAPTURE_AUTHORIZATION_CODE]="000000",Tab_Prueba_norm[CAPTURE_ACQUIRER]="Cabal"),"",Tab_Prueba_norm[CAPTURE_AUTHORIZATION_CODE])</f>
        <v>0</v>
      </c>
      <c r="AN79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79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79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82341942</v>
      </c>
      <c r="AQ79" s="5">
        <f t="shared" si="2"/>
        <v>44563</v>
      </c>
      <c r="AR79" s="5">
        <f>+Tab_Prueba_norm[[#This Row],[MOV_CREATION_DATE_CLEAN]]+1</f>
        <v>44564</v>
      </c>
      <c r="AS79" t="str">
        <f>VLOOKUP(Tab_Prueba_norm[GTWT_MERCHANT_NUMBER],Comercios_raw!$A:$B,2,FALSE)</f>
        <v>ESTANDAR</v>
      </c>
      <c r="AT79" t="str">
        <f>IF(Tab_Prueba_norm[TIPO_COMERCIO]="ESTANDAR","Incluir","Excluir")</f>
        <v>Incluir</v>
      </c>
      <c r="AU79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82341942-558757-7868-03012022-980</v>
      </c>
    </row>
    <row r="80" spans="1:47" hidden="1">
      <c r="A80">
        <v>5795</v>
      </c>
      <c r="B80">
        <v>1</v>
      </c>
      <c r="C80" t="s">
        <v>36</v>
      </c>
      <c r="D80">
        <v>557596</v>
      </c>
      <c r="E80">
        <v>1700</v>
      </c>
      <c r="F80" t="s">
        <v>237</v>
      </c>
      <c r="G80" t="s">
        <v>37</v>
      </c>
      <c r="H80">
        <v>27177261349</v>
      </c>
      <c r="I80" t="s">
        <v>38</v>
      </c>
      <c r="J80" t="s">
        <v>39</v>
      </c>
      <c r="K80" t="s">
        <v>40</v>
      </c>
      <c r="L80" t="s">
        <v>41</v>
      </c>
      <c r="AC80" t="s">
        <v>36</v>
      </c>
      <c r="AD80">
        <v>382164</v>
      </c>
      <c r="AE80">
        <v>969</v>
      </c>
      <c r="AF80">
        <v>34552999327</v>
      </c>
      <c r="AG80">
        <v>32732681614</v>
      </c>
      <c r="AH80">
        <v>82341942</v>
      </c>
      <c r="AI80">
        <v>6361</v>
      </c>
      <c r="AJ80" t="s">
        <v>42</v>
      </c>
      <c r="AL80" t="str">
        <f>Tab_Prueba_norm[CARD_SIX_FIRST_DIGITS]&amp; "XXXXXX" &amp;Tab_Prueba_norm[CARD_FOUR_LAST_DIGITS]</f>
        <v>557596XXXXXX5795</v>
      </c>
      <c r="AM80">
        <f>IF(AND(Tab_Prueba_norm[CAPTURE_AUTHORIZATION_CODE]="000000",Tab_Prueba_norm[CAPTURE_ACQUIRER]="Cabal"),"",Tab_Prueba_norm[CAPTURE_AUTHORIZATION_CODE])</f>
        <v>0</v>
      </c>
      <c r="AN80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80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80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82341942</v>
      </c>
      <c r="AQ80" s="5">
        <f t="shared" si="2"/>
        <v>44563</v>
      </c>
      <c r="AR80" s="5">
        <f>+Tab_Prueba_norm[[#This Row],[MOV_CREATION_DATE_CLEAN]]+1</f>
        <v>44564</v>
      </c>
      <c r="AS80" t="str">
        <f>VLOOKUP(Tab_Prueba_norm[GTWT_MERCHANT_NUMBER],Comercios_raw!$A:$B,2,FALSE)</f>
        <v>ESTANDAR</v>
      </c>
      <c r="AT80" t="str">
        <f>IF(Tab_Prueba_norm[TIPO_COMERCIO]="ESTANDAR","Incluir","Excluir")</f>
        <v>Incluir</v>
      </c>
      <c r="AU80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82341942-557596-5795-03012022-1.700</v>
      </c>
    </row>
    <row r="81" spans="1:47" hidden="1">
      <c r="A81">
        <v>5957</v>
      </c>
      <c r="B81">
        <v>1</v>
      </c>
      <c r="C81" t="s">
        <v>36</v>
      </c>
      <c r="D81">
        <v>558677</v>
      </c>
      <c r="E81">
        <v>1600</v>
      </c>
      <c r="F81" t="s">
        <v>237</v>
      </c>
      <c r="G81" t="s">
        <v>37</v>
      </c>
      <c r="H81">
        <v>20242122845</v>
      </c>
      <c r="I81" t="s">
        <v>38</v>
      </c>
      <c r="J81" t="s">
        <v>39</v>
      </c>
      <c r="K81" t="s">
        <v>40</v>
      </c>
      <c r="L81" t="s">
        <v>41</v>
      </c>
      <c r="AC81" t="s">
        <v>36</v>
      </c>
      <c r="AD81">
        <v>968047</v>
      </c>
      <c r="AE81">
        <v>969</v>
      </c>
      <c r="AF81">
        <v>34553001082</v>
      </c>
      <c r="AG81">
        <v>32732683095</v>
      </c>
      <c r="AH81">
        <v>82341942</v>
      </c>
      <c r="AI81">
        <v>3443</v>
      </c>
      <c r="AJ81" t="s">
        <v>42</v>
      </c>
      <c r="AL81" t="str">
        <f>Tab_Prueba_norm[CARD_SIX_FIRST_DIGITS]&amp; "XXXXXX" &amp;Tab_Prueba_norm[CARD_FOUR_LAST_DIGITS]</f>
        <v>558677XXXXXX5957</v>
      </c>
      <c r="AM81">
        <f>IF(AND(Tab_Prueba_norm[CAPTURE_AUTHORIZATION_CODE]="000000",Tab_Prueba_norm[CAPTURE_ACQUIRER]="Cabal"),"",Tab_Prueba_norm[CAPTURE_AUTHORIZATION_CODE])</f>
        <v>0</v>
      </c>
      <c r="AN81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81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81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82341942</v>
      </c>
      <c r="AQ81" s="5">
        <f t="shared" si="2"/>
        <v>44563</v>
      </c>
      <c r="AR81" s="5">
        <f>+Tab_Prueba_norm[[#This Row],[MOV_CREATION_DATE_CLEAN]]+1</f>
        <v>44564</v>
      </c>
      <c r="AS81" t="str">
        <f>VLOOKUP(Tab_Prueba_norm[GTWT_MERCHANT_NUMBER],Comercios_raw!$A:$B,2,FALSE)</f>
        <v>ESTANDAR</v>
      </c>
      <c r="AT81" t="str">
        <f>IF(Tab_Prueba_norm[TIPO_COMERCIO]="ESTANDAR","Incluir","Excluir")</f>
        <v>Incluir</v>
      </c>
      <c r="AU81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82341942-558677-5957-03012022-1.600</v>
      </c>
    </row>
    <row r="82" spans="1:47">
      <c r="A82">
        <v>6997</v>
      </c>
      <c r="B82">
        <v>1</v>
      </c>
      <c r="C82" t="s">
        <v>36</v>
      </c>
      <c r="D82">
        <v>558677</v>
      </c>
      <c r="E82">
        <v>10427.200000000001</v>
      </c>
      <c r="F82" t="s">
        <v>238</v>
      </c>
      <c r="G82" t="s">
        <v>37</v>
      </c>
      <c r="H82">
        <v>30708407611</v>
      </c>
      <c r="I82" t="s">
        <v>38</v>
      </c>
      <c r="J82" t="s">
        <v>39</v>
      </c>
      <c r="K82" t="s">
        <v>40</v>
      </c>
      <c r="L82" t="s">
        <v>41</v>
      </c>
      <c r="AC82" t="s">
        <v>36</v>
      </c>
      <c r="AD82">
        <v>959626</v>
      </c>
      <c r="AE82">
        <v>728</v>
      </c>
      <c r="AF82">
        <v>34552998878</v>
      </c>
      <c r="AG82">
        <v>32732680195</v>
      </c>
      <c r="AH82">
        <v>37017811</v>
      </c>
      <c r="AI82">
        <v>9826</v>
      </c>
      <c r="AJ82" t="s">
        <v>42</v>
      </c>
      <c r="AL82" t="str">
        <f>Tab_Prueba_norm[CARD_SIX_FIRST_DIGITS]&amp; "XXXXXX" &amp;Tab_Prueba_norm[CARD_FOUR_LAST_DIGITS]</f>
        <v>558677XXXXXX6997</v>
      </c>
      <c r="AM82">
        <f>IF(AND(Tab_Prueba_norm[CAPTURE_AUTHORIZATION_CODE]="000000",Tab_Prueba_norm[CAPTURE_ACQUIRER]="Cabal"),"",Tab_Prueba_norm[CAPTURE_AUTHORIZATION_CODE])</f>
        <v>0</v>
      </c>
      <c r="AN82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82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82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37017811</v>
      </c>
      <c r="AQ82" s="5">
        <f t="shared" si="2"/>
        <v>44563</v>
      </c>
      <c r="AR82" s="5">
        <f>+Tab_Prueba_norm[[#This Row],[MOV_CREATION_DATE_CLEAN]]+1</f>
        <v>44564</v>
      </c>
      <c r="AS82" t="str">
        <f>VLOOKUP(Tab_Prueba_norm[GTWT_MERCHANT_NUMBER],Comercios_raw!$A:$B,2,FALSE)</f>
        <v>ESTANDAR</v>
      </c>
      <c r="AT82" t="str">
        <f>IF(Tab_Prueba_norm[TIPO_COMERCIO]="ESTANDAR","Incluir","Excluir")</f>
        <v>Incluir</v>
      </c>
      <c r="AU82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37017811-558677-6997-03012022-10.427</v>
      </c>
    </row>
    <row r="83" spans="1:47" hidden="1">
      <c r="A83">
        <v>8776</v>
      </c>
      <c r="B83">
        <v>1</v>
      </c>
      <c r="C83" t="s">
        <v>36</v>
      </c>
      <c r="D83">
        <v>558765</v>
      </c>
      <c r="E83">
        <v>100</v>
      </c>
      <c r="F83" t="s">
        <v>202</v>
      </c>
      <c r="G83" t="s">
        <v>37</v>
      </c>
      <c r="H83">
        <v>33621364559</v>
      </c>
      <c r="I83" t="s">
        <v>38</v>
      </c>
      <c r="J83" t="s">
        <v>39</v>
      </c>
      <c r="K83" t="s">
        <v>40</v>
      </c>
      <c r="L83" t="s">
        <v>41</v>
      </c>
      <c r="AC83" t="s">
        <v>36</v>
      </c>
      <c r="AD83">
        <v>781548</v>
      </c>
      <c r="AE83">
        <v>303</v>
      </c>
      <c r="AF83">
        <v>34553000637</v>
      </c>
      <c r="AG83">
        <v>32732674396</v>
      </c>
      <c r="AH83">
        <v>31681935</v>
      </c>
      <c r="AI83">
        <v>3020</v>
      </c>
      <c r="AJ83" t="s">
        <v>42</v>
      </c>
      <c r="AL83" t="str">
        <f>Tab_Prueba_norm[CARD_SIX_FIRST_DIGITS]&amp; "XXXXXX" &amp;Tab_Prueba_norm[CARD_FOUR_LAST_DIGITS]</f>
        <v>558765XXXXXX8776</v>
      </c>
      <c r="AM83">
        <f>IF(AND(Tab_Prueba_norm[CAPTURE_AUTHORIZATION_CODE]="000000",Tab_Prueba_norm[CAPTURE_ACQUIRER]="Cabal"),"",Tab_Prueba_norm[CAPTURE_AUTHORIZATION_CODE])</f>
        <v>0</v>
      </c>
      <c r="AN83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83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83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31681935</v>
      </c>
      <c r="AQ83" s="5">
        <f t="shared" si="2"/>
        <v>44563</v>
      </c>
      <c r="AR83" s="5">
        <f>+Tab_Prueba_norm[[#This Row],[MOV_CREATION_DATE_CLEAN]]+1</f>
        <v>44564</v>
      </c>
      <c r="AS83" t="str">
        <f>VLOOKUP(Tab_Prueba_norm[GTWT_MERCHANT_NUMBER],Comercios_raw!$A:$B,2,FALSE)</f>
        <v>ESTANDAR</v>
      </c>
      <c r="AT83" t="str">
        <f>IF(Tab_Prueba_norm[TIPO_COMERCIO]="ESTANDAR","Incluir","Excluir")</f>
        <v>Incluir</v>
      </c>
      <c r="AU83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31681935-558765-8776-03012022-100</v>
      </c>
    </row>
    <row r="84" spans="1:47" hidden="1">
      <c r="A84">
        <v>8865</v>
      </c>
      <c r="B84">
        <v>1</v>
      </c>
      <c r="C84" t="s">
        <v>36</v>
      </c>
      <c r="D84">
        <v>557558</v>
      </c>
      <c r="E84">
        <v>600</v>
      </c>
      <c r="F84" t="s">
        <v>239</v>
      </c>
      <c r="G84" t="s">
        <v>37</v>
      </c>
      <c r="H84">
        <v>20353596404</v>
      </c>
      <c r="I84" t="s">
        <v>38</v>
      </c>
      <c r="J84" t="s">
        <v>39</v>
      </c>
      <c r="K84" t="s">
        <v>40</v>
      </c>
      <c r="L84" t="s">
        <v>41</v>
      </c>
      <c r="AC84" t="s">
        <v>36</v>
      </c>
      <c r="AD84">
        <v>635007</v>
      </c>
      <c r="AE84">
        <v>445</v>
      </c>
      <c r="AF84">
        <v>34552999778</v>
      </c>
      <c r="AG84">
        <v>32732683100</v>
      </c>
      <c r="AH84">
        <v>37776721</v>
      </c>
      <c r="AI84">
        <v>6031</v>
      </c>
      <c r="AJ84" t="s">
        <v>42</v>
      </c>
      <c r="AL84" t="str">
        <f>Tab_Prueba_norm[CARD_SIX_FIRST_DIGITS]&amp; "XXXXXX" &amp;Tab_Prueba_norm[CARD_FOUR_LAST_DIGITS]</f>
        <v>557558XXXXXX8865</v>
      </c>
      <c r="AM84">
        <f>IF(AND(Tab_Prueba_norm[CAPTURE_AUTHORIZATION_CODE]="000000",Tab_Prueba_norm[CAPTURE_ACQUIRER]="Cabal"),"",Tab_Prueba_norm[CAPTURE_AUTHORIZATION_CODE])</f>
        <v>0</v>
      </c>
      <c r="AN84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84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84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37776721</v>
      </c>
      <c r="AQ84" s="5">
        <f t="shared" si="2"/>
        <v>44563</v>
      </c>
      <c r="AR84" s="5">
        <f>+Tab_Prueba_norm[[#This Row],[MOV_CREATION_DATE_CLEAN]]+1</f>
        <v>44564</v>
      </c>
      <c r="AS84" t="str">
        <f>VLOOKUP(Tab_Prueba_norm[GTWT_MERCHANT_NUMBER],Comercios_raw!$A:$B,2,FALSE)</f>
        <v>ESTANDAR</v>
      </c>
      <c r="AT84" t="str">
        <f>IF(Tab_Prueba_norm[TIPO_COMERCIO]="ESTANDAR","Incluir","Excluir")</f>
        <v>Incluir</v>
      </c>
      <c r="AU84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37776721-557558-8865-03012022-600</v>
      </c>
    </row>
    <row r="85" spans="1:47" hidden="1">
      <c r="A85">
        <v>9975</v>
      </c>
      <c r="B85">
        <v>316</v>
      </c>
      <c r="C85" t="s">
        <v>46</v>
      </c>
      <c r="D85">
        <v>555975</v>
      </c>
      <c r="E85">
        <v>1090</v>
      </c>
      <c r="F85" t="s">
        <v>239</v>
      </c>
      <c r="G85" t="s">
        <v>37</v>
      </c>
      <c r="H85">
        <v>30711366365</v>
      </c>
      <c r="I85" t="s">
        <v>38</v>
      </c>
      <c r="J85" t="s">
        <v>39</v>
      </c>
      <c r="K85" t="s">
        <v>44</v>
      </c>
      <c r="L85" t="s">
        <v>45</v>
      </c>
      <c r="M85" t="s">
        <v>36</v>
      </c>
      <c r="N85">
        <v>456</v>
      </c>
      <c r="O85">
        <v>196</v>
      </c>
      <c r="P85">
        <v>34553002024</v>
      </c>
      <c r="Q85">
        <v>33628411134</v>
      </c>
      <c r="R85">
        <v>33073313</v>
      </c>
      <c r="S85">
        <v>33073313</v>
      </c>
      <c r="T85">
        <v>4861</v>
      </c>
      <c r="U85" t="s">
        <v>42</v>
      </c>
      <c r="V85" t="s">
        <v>36</v>
      </c>
      <c r="W85" t="s">
        <v>246</v>
      </c>
      <c r="X85">
        <v>196</v>
      </c>
      <c r="Y85">
        <v>34553002024</v>
      </c>
      <c r="Z85">
        <v>31633797843</v>
      </c>
      <c r="AA85">
        <v>33073313</v>
      </c>
      <c r="AB85">
        <v>4862</v>
      </c>
      <c r="AK85">
        <v>456</v>
      </c>
      <c r="AL85" t="str">
        <f>Tab_Prueba_norm[CARD_SIX_FIRST_DIGITS]&amp; "XXXXXX" &amp;Tab_Prueba_norm[CARD_FOUR_LAST_DIGITS]</f>
        <v>555975XXXXXX9975</v>
      </c>
      <c r="AM85" t="str">
        <f>IF(AND(Tab_Prueba_norm[CAPTURE_AUTHORIZATION_CODE]="000000",Tab_Prueba_norm[CAPTURE_ACQUIRER]="Cabal"),"",Tab_Prueba_norm[CAPTURE_AUTHORIZATION_CODE])</f>
        <v>456</v>
      </c>
      <c r="AN85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85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85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33073313</v>
      </c>
      <c r="AQ85" s="5">
        <f t="shared" si="2"/>
        <v>44563</v>
      </c>
      <c r="AR85" s="5">
        <f>+Tab_Prueba_norm[[#This Row],[MOV_CREATION_DATE_CLEAN]]+1</f>
        <v>44564</v>
      </c>
      <c r="AS85" t="str">
        <f>VLOOKUP(Tab_Prueba_norm[GTWT_MERCHANT_NUMBER],Comercios_raw!$A:$B,2,FALSE)</f>
        <v>ESTANDAR</v>
      </c>
      <c r="AT85" t="str">
        <f>IF(Tab_Prueba_norm[TIPO_COMERCIO]="ESTANDAR","Incluir","Excluir")</f>
        <v>Incluir</v>
      </c>
      <c r="AU85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33073313-555975-9975-03012022-1.090</v>
      </c>
    </row>
    <row r="86" spans="1:47" hidden="1">
      <c r="A86">
        <v>7999</v>
      </c>
      <c r="B86">
        <v>1</v>
      </c>
      <c r="C86" t="s">
        <v>36</v>
      </c>
      <c r="D86">
        <v>558765</v>
      </c>
      <c r="E86">
        <v>1610</v>
      </c>
      <c r="F86" t="s">
        <v>240</v>
      </c>
      <c r="G86" t="s">
        <v>37</v>
      </c>
      <c r="H86">
        <v>20179370310</v>
      </c>
      <c r="I86" t="s">
        <v>38</v>
      </c>
      <c r="J86" t="s">
        <v>39</v>
      </c>
      <c r="K86" t="s">
        <v>40</v>
      </c>
      <c r="L86" t="s">
        <v>41</v>
      </c>
      <c r="AC86" t="s">
        <v>36</v>
      </c>
      <c r="AD86">
        <v>932568</v>
      </c>
      <c r="AE86">
        <v>969</v>
      </c>
      <c r="AF86">
        <v>34552999794</v>
      </c>
      <c r="AG86">
        <v>32732677245</v>
      </c>
      <c r="AH86">
        <v>82341942</v>
      </c>
      <c r="AI86">
        <v>680</v>
      </c>
      <c r="AJ86" t="s">
        <v>42</v>
      </c>
      <c r="AL86" t="str">
        <f>Tab_Prueba_norm[CARD_SIX_FIRST_DIGITS]&amp; "XXXXXX" &amp;Tab_Prueba_norm[CARD_FOUR_LAST_DIGITS]</f>
        <v>558765XXXXXX7999</v>
      </c>
      <c r="AM86">
        <f>IF(AND(Tab_Prueba_norm[CAPTURE_AUTHORIZATION_CODE]="000000",Tab_Prueba_norm[CAPTURE_ACQUIRER]="Cabal"),"",Tab_Prueba_norm[CAPTURE_AUTHORIZATION_CODE])</f>
        <v>0</v>
      </c>
      <c r="AN86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86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86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82341942</v>
      </c>
      <c r="AQ86" s="5">
        <f t="shared" si="2"/>
        <v>44563</v>
      </c>
      <c r="AR86" s="5">
        <f>+Tab_Prueba_norm[[#This Row],[MOV_CREATION_DATE_CLEAN]]+1</f>
        <v>44564</v>
      </c>
      <c r="AS86" t="str">
        <f>VLOOKUP(Tab_Prueba_norm[GTWT_MERCHANT_NUMBER],Comercios_raw!$A:$B,2,FALSE)</f>
        <v>ESTANDAR</v>
      </c>
      <c r="AT86" t="str">
        <f>IF(Tab_Prueba_norm[TIPO_COMERCIO]="ESTANDAR","Incluir","Excluir")</f>
        <v>Incluir</v>
      </c>
      <c r="AU86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82341942-558765-7999-03012022-1.610</v>
      </c>
    </row>
    <row r="87" spans="1:47" hidden="1">
      <c r="A87">
        <v>8997</v>
      </c>
      <c r="B87">
        <v>1</v>
      </c>
      <c r="C87" t="s">
        <v>36</v>
      </c>
      <c r="D87">
        <v>569888</v>
      </c>
      <c r="E87">
        <v>2000</v>
      </c>
      <c r="F87" t="s">
        <v>205</v>
      </c>
      <c r="G87" t="s">
        <v>37</v>
      </c>
      <c r="H87">
        <v>23162371819</v>
      </c>
      <c r="I87" t="s">
        <v>38</v>
      </c>
      <c r="J87" t="s">
        <v>39</v>
      </c>
      <c r="K87" t="s">
        <v>40</v>
      </c>
      <c r="L87" t="s">
        <v>41</v>
      </c>
      <c r="AC87" t="s">
        <v>36</v>
      </c>
      <c r="AD87">
        <v>958099</v>
      </c>
      <c r="AE87">
        <v>971</v>
      </c>
      <c r="AF87">
        <v>34553000159</v>
      </c>
      <c r="AG87">
        <v>32732677247</v>
      </c>
      <c r="AH87">
        <v>82341942</v>
      </c>
      <c r="AI87">
        <v>8334</v>
      </c>
      <c r="AJ87" t="s">
        <v>42</v>
      </c>
      <c r="AL87" t="str">
        <f>Tab_Prueba_norm[CARD_SIX_FIRST_DIGITS]&amp; "XXXXXX" &amp;Tab_Prueba_norm[CARD_FOUR_LAST_DIGITS]</f>
        <v>569888XXXXXX8997</v>
      </c>
      <c r="AM87">
        <f>IF(AND(Tab_Prueba_norm[CAPTURE_AUTHORIZATION_CODE]="000000",Tab_Prueba_norm[CAPTURE_ACQUIRER]="Cabal"),"",Tab_Prueba_norm[CAPTURE_AUTHORIZATION_CODE])</f>
        <v>0</v>
      </c>
      <c r="AN87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87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87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82341942</v>
      </c>
      <c r="AQ87" s="5">
        <f t="shared" si="2"/>
        <v>44563</v>
      </c>
      <c r="AR87" s="5">
        <f>+Tab_Prueba_norm[[#This Row],[MOV_CREATION_DATE_CLEAN]]+1</f>
        <v>44564</v>
      </c>
      <c r="AS87" t="str">
        <f>VLOOKUP(Tab_Prueba_norm[GTWT_MERCHANT_NUMBER],Comercios_raw!$A:$B,2,FALSE)</f>
        <v>ESTANDAR</v>
      </c>
      <c r="AT87" t="str">
        <f>IF(Tab_Prueba_norm[TIPO_COMERCIO]="ESTANDAR","Incluir","Excluir")</f>
        <v>Incluir</v>
      </c>
      <c r="AU87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82341942-569888-8997-03012022-2.000</v>
      </c>
    </row>
    <row r="88" spans="1:47" hidden="1">
      <c r="A88">
        <v>8768</v>
      </c>
      <c r="B88">
        <v>1</v>
      </c>
      <c r="C88" t="s">
        <v>36</v>
      </c>
      <c r="D88">
        <v>558765</v>
      </c>
      <c r="E88">
        <v>5420</v>
      </c>
      <c r="F88" t="s">
        <v>205</v>
      </c>
      <c r="G88" t="s">
        <v>37</v>
      </c>
      <c r="H88">
        <v>27306713499</v>
      </c>
      <c r="I88" t="s">
        <v>38</v>
      </c>
      <c r="J88" t="s">
        <v>39</v>
      </c>
      <c r="K88" t="s">
        <v>40</v>
      </c>
      <c r="L88" t="s">
        <v>41</v>
      </c>
      <c r="AC88" t="s">
        <v>36</v>
      </c>
      <c r="AD88">
        <v>444648</v>
      </c>
      <c r="AE88">
        <v>969</v>
      </c>
      <c r="AF88">
        <v>34552999806</v>
      </c>
      <c r="AG88">
        <v>32732683106</v>
      </c>
      <c r="AH88">
        <v>82341942</v>
      </c>
      <c r="AI88">
        <v>6362</v>
      </c>
      <c r="AJ88" t="s">
        <v>42</v>
      </c>
      <c r="AL88" t="str">
        <f>Tab_Prueba_norm[CARD_SIX_FIRST_DIGITS]&amp; "XXXXXX" &amp;Tab_Prueba_norm[CARD_FOUR_LAST_DIGITS]</f>
        <v>558765XXXXXX8768</v>
      </c>
      <c r="AM88">
        <f>IF(AND(Tab_Prueba_norm[CAPTURE_AUTHORIZATION_CODE]="000000",Tab_Prueba_norm[CAPTURE_ACQUIRER]="Cabal"),"",Tab_Prueba_norm[CAPTURE_AUTHORIZATION_CODE])</f>
        <v>0</v>
      </c>
      <c r="AN88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88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88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82341942</v>
      </c>
      <c r="AQ88" s="5">
        <f t="shared" si="2"/>
        <v>44563</v>
      </c>
      <c r="AR88" s="5">
        <f>+Tab_Prueba_norm[[#This Row],[MOV_CREATION_DATE_CLEAN]]+1</f>
        <v>44564</v>
      </c>
      <c r="AS88" t="str">
        <f>VLOOKUP(Tab_Prueba_norm[GTWT_MERCHANT_NUMBER],Comercios_raw!$A:$B,2,FALSE)</f>
        <v>ESTANDAR</v>
      </c>
      <c r="AT88" t="str">
        <f>IF(Tab_Prueba_norm[TIPO_COMERCIO]="ESTANDAR","Incluir","Excluir")</f>
        <v>Incluir</v>
      </c>
      <c r="AU88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82341942-558765-8768-03012022-5.420</v>
      </c>
    </row>
    <row r="89" spans="1:47" hidden="1">
      <c r="A89">
        <v>85</v>
      </c>
      <c r="B89">
        <v>1</v>
      </c>
      <c r="C89" t="s">
        <v>36</v>
      </c>
      <c r="D89">
        <v>558777</v>
      </c>
      <c r="E89">
        <v>2990</v>
      </c>
      <c r="F89" t="s">
        <v>241</v>
      </c>
      <c r="G89" t="s">
        <v>37</v>
      </c>
      <c r="H89">
        <v>20947993187</v>
      </c>
      <c r="I89" t="s">
        <v>38</v>
      </c>
      <c r="J89" t="s">
        <v>39</v>
      </c>
      <c r="K89" t="s">
        <v>40</v>
      </c>
      <c r="L89" t="s">
        <v>41</v>
      </c>
      <c r="AC89" t="s">
        <v>36</v>
      </c>
      <c r="AD89">
        <v>939515</v>
      </c>
      <c r="AE89">
        <v>969</v>
      </c>
      <c r="AF89">
        <v>34552999363</v>
      </c>
      <c r="AG89">
        <v>32732673889</v>
      </c>
      <c r="AH89">
        <v>82341942</v>
      </c>
      <c r="AI89">
        <v>3286</v>
      </c>
      <c r="AJ89" t="s">
        <v>42</v>
      </c>
      <c r="AL89" t="str">
        <f>Tab_Prueba_norm[CARD_SIX_FIRST_DIGITS]&amp; "XXXXXX" &amp;Tab_Prueba_norm[CARD_FOUR_LAST_DIGITS]</f>
        <v>558777XXXXXX85</v>
      </c>
      <c r="AM89">
        <f>IF(AND(Tab_Prueba_norm[CAPTURE_AUTHORIZATION_CODE]="000000",Tab_Prueba_norm[CAPTURE_ACQUIRER]="Cabal"),"",Tab_Prueba_norm[CAPTURE_AUTHORIZATION_CODE])</f>
        <v>0</v>
      </c>
      <c r="AN89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89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89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82341942</v>
      </c>
      <c r="AQ89" s="5">
        <f t="shared" si="2"/>
        <v>44563</v>
      </c>
      <c r="AR89" s="5">
        <f>+Tab_Prueba_norm[[#This Row],[MOV_CREATION_DATE_CLEAN]]+1</f>
        <v>44564</v>
      </c>
      <c r="AS89" t="str">
        <f>VLOOKUP(Tab_Prueba_norm[GTWT_MERCHANT_NUMBER],Comercios_raw!$A:$B,2,FALSE)</f>
        <v>ESTANDAR</v>
      </c>
      <c r="AT89" t="str">
        <f>IF(Tab_Prueba_norm[TIPO_COMERCIO]="ESTANDAR","Incluir","Excluir")</f>
        <v>Incluir</v>
      </c>
      <c r="AU89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82341942-558777-85-03012022-2.990</v>
      </c>
    </row>
    <row r="90" spans="1:47" hidden="1">
      <c r="A90">
        <v>6658</v>
      </c>
      <c r="B90">
        <v>1</v>
      </c>
      <c r="C90" t="s">
        <v>36</v>
      </c>
      <c r="D90">
        <v>557558</v>
      </c>
      <c r="E90">
        <v>295</v>
      </c>
      <c r="F90" t="s">
        <v>201</v>
      </c>
      <c r="G90" t="s">
        <v>37</v>
      </c>
      <c r="H90">
        <v>20326905683</v>
      </c>
      <c r="I90" t="s">
        <v>38</v>
      </c>
      <c r="J90" t="s">
        <v>50</v>
      </c>
      <c r="K90" t="s">
        <v>40</v>
      </c>
      <c r="L90" t="s">
        <v>41</v>
      </c>
      <c r="AC90" t="s">
        <v>36</v>
      </c>
      <c r="AD90">
        <v>325262</v>
      </c>
      <c r="AE90">
        <v>548</v>
      </c>
      <c r="AF90">
        <v>34552994596</v>
      </c>
      <c r="AG90">
        <v>32732680066</v>
      </c>
      <c r="AH90">
        <v>32827909</v>
      </c>
      <c r="AI90">
        <v>4404</v>
      </c>
      <c r="AJ90" t="s">
        <v>42</v>
      </c>
      <c r="AL90" t="str">
        <f>Tab_Prueba_norm[CARD_SIX_FIRST_DIGITS]&amp; "XXXXXX" &amp;Tab_Prueba_norm[CARD_FOUR_LAST_DIGITS]</f>
        <v>557558XXXXXX6658</v>
      </c>
      <c r="AM90">
        <f>IF(AND(Tab_Prueba_norm[CAPTURE_AUTHORIZATION_CODE]="000000",Tab_Prueba_norm[CAPTURE_ACQUIRER]="Cabal"),"",Tab_Prueba_norm[CAPTURE_AUTHORIZATION_CODE])</f>
        <v>0</v>
      </c>
      <c r="AN90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90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90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32827909</v>
      </c>
      <c r="AQ90" s="5">
        <f t="shared" si="2"/>
        <v>44563</v>
      </c>
      <c r="AR90" s="5">
        <f>+Tab_Prueba_norm[[#This Row],[MOV_CREATION_DATE_CLEAN]]+1</f>
        <v>44564</v>
      </c>
      <c r="AS90" t="str">
        <f>VLOOKUP(Tab_Prueba_norm[GTWT_MERCHANT_NUMBER],Comercios_raw!$A:$B,2,FALSE)</f>
        <v>ESTANDAR</v>
      </c>
      <c r="AT90" t="str">
        <f>IF(Tab_Prueba_norm[TIPO_COMERCIO]="ESTANDAR","Incluir","Excluir")</f>
        <v>Incluir</v>
      </c>
      <c r="AU90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32827909-557558-6658-03012022-295</v>
      </c>
    </row>
    <row r="91" spans="1:47" hidden="1">
      <c r="A91">
        <v>7769</v>
      </c>
      <c r="B91">
        <v>1</v>
      </c>
      <c r="C91" t="s">
        <v>36</v>
      </c>
      <c r="D91">
        <v>588559</v>
      </c>
      <c r="E91">
        <v>1702.74</v>
      </c>
      <c r="F91" t="s">
        <v>240</v>
      </c>
      <c r="G91" t="s">
        <v>37</v>
      </c>
      <c r="H91">
        <v>30715094254</v>
      </c>
      <c r="I91" t="s">
        <v>38</v>
      </c>
      <c r="J91" t="s">
        <v>50</v>
      </c>
      <c r="K91" t="s">
        <v>40</v>
      </c>
      <c r="L91" t="s">
        <v>41</v>
      </c>
      <c r="AC91" t="s">
        <v>36</v>
      </c>
      <c r="AD91">
        <v>334895</v>
      </c>
      <c r="AE91">
        <v>548</v>
      </c>
      <c r="AF91">
        <v>34552991962</v>
      </c>
      <c r="AG91">
        <v>32732682968</v>
      </c>
      <c r="AH91">
        <v>32827909</v>
      </c>
      <c r="AI91">
        <v>5455</v>
      </c>
      <c r="AJ91" t="s">
        <v>42</v>
      </c>
      <c r="AL91" t="str">
        <f>Tab_Prueba_norm[CARD_SIX_FIRST_DIGITS]&amp; "XXXXXX" &amp;Tab_Prueba_norm[CARD_FOUR_LAST_DIGITS]</f>
        <v>588559XXXXXX7769</v>
      </c>
      <c r="AM91">
        <f>IF(AND(Tab_Prueba_norm[CAPTURE_AUTHORIZATION_CODE]="000000",Tab_Prueba_norm[CAPTURE_ACQUIRER]="Cabal"),"",Tab_Prueba_norm[CAPTURE_AUTHORIZATION_CODE])</f>
        <v>0</v>
      </c>
      <c r="AN91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91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91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32827909</v>
      </c>
      <c r="AQ91" s="5">
        <f t="shared" si="2"/>
        <v>44563</v>
      </c>
      <c r="AR91" s="5">
        <f>+Tab_Prueba_norm[[#This Row],[MOV_CREATION_DATE_CLEAN]]+1</f>
        <v>44564</v>
      </c>
      <c r="AS91" t="str">
        <f>VLOOKUP(Tab_Prueba_norm[GTWT_MERCHANT_NUMBER],Comercios_raw!$A:$B,2,FALSE)</f>
        <v>ESTANDAR</v>
      </c>
      <c r="AT91" t="str">
        <f>IF(Tab_Prueba_norm[TIPO_COMERCIO]="ESTANDAR","Incluir","Excluir")</f>
        <v>Incluir</v>
      </c>
      <c r="AU91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32827909-588559-7769-03012022-1.703</v>
      </c>
    </row>
    <row r="92" spans="1:47" hidden="1">
      <c r="A92">
        <v>5997</v>
      </c>
      <c r="B92">
        <v>1</v>
      </c>
      <c r="C92" t="s">
        <v>36</v>
      </c>
      <c r="D92">
        <v>558765</v>
      </c>
      <c r="E92">
        <v>400</v>
      </c>
      <c r="F92" t="s">
        <v>205</v>
      </c>
      <c r="G92" t="s">
        <v>37</v>
      </c>
      <c r="H92">
        <v>27368671660</v>
      </c>
      <c r="I92" t="s">
        <v>38</v>
      </c>
      <c r="J92" t="s">
        <v>39</v>
      </c>
      <c r="K92" t="s">
        <v>40</v>
      </c>
      <c r="L92" t="s">
        <v>41</v>
      </c>
      <c r="AC92" t="s">
        <v>36</v>
      </c>
      <c r="AD92">
        <v>877124</v>
      </c>
      <c r="AE92">
        <v>378</v>
      </c>
      <c r="AF92">
        <v>34552999804</v>
      </c>
      <c r="AG92">
        <v>32732675359</v>
      </c>
      <c r="AH92">
        <v>33073271</v>
      </c>
      <c r="AI92">
        <v>5607</v>
      </c>
      <c r="AJ92" t="s">
        <v>42</v>
      </c>
      <c r="AL92" t="str">
        <f>Tab_Prueba_norm[CARD_SIX_FIRST_DIGITS]&amp; "XXXXXX" &amp;Tab_Prueba_norm[CARD_FOUR_LAST_DIGITS]</f>
        <v>558765XXXXXX5997</v>
      </c>
      <c r="AM92">
        <f>IF(AND(Tab_Prueba_norm[CAPTURE_AUTHORIZATION_CODE]="000000",Tab_Prueba_norm[CAPTURE_ACQUIRER]="Cabal"),"",Tab_Prueba_norm[CAPTURE_AUTHORIZATION_CODE])</f>
        <v>0</v>
      </c>
      <c r="AN92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92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92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33073271</v>
      </c>
      <c r="AQ92" s="5">
        <f t="shared" si="2"/>
        <v>44563</v>
      </c>
      <c r="AR92" s="5">
        <f>+Tab_Prueba_norm[[#This Row],[MOV_CREATION_DATE_CLEAN]]+1</f>
        <v>44564</v>
      </c>
      <c r="AS92" t="str">
        <f>VLOOKUP(Tab_Prueba_norm[GTWT_MERCHANT_NUMBER],Comercios_raw!$A:$B,2,FALSE)</f>
        <v>ESTANDAR</v>
      </c>
      <c r="AT92" t="str">
        <f>IF(Tab_Prueba_norm[TIPO_COMERCIO]="ESTANDAR","Incluir","Excluir")</f>
        <v>Incluir</v>
      </c>
      <c r="AU92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33073271-558765-5997-03012022-400</v>
      </c>
    </row>
    <row r="93" spans="1:47" hidden="1">
      <c r="A93">
        <v>595</v>
      </c>
      <c r="B93">
        <v>1</v>
      </c>
      <c r="C93" t="s">
        <v>36</v>
      </c>
      <c r="D93">
        <v>558766</v>
      </c>
      <c r="E93">
        <v>4890</v>
      </c>
      <c r="F93" t="s">
        <v>241</v>
      </c>
      <c r="G93" t="s">
        <v>37</v>
      </c>
      <c r="H93">
        <v>30715257749</v>
      </c>
      <c r="I93" t="s">
        <v>38</v>
      </c>
      <c r="J93" t="s">
        <v>39</v>
      </c>
      <c r="K93" t="s">
        <v>40</v>
      </c>
      <c r="L93" t="s">
        <v>41</v>
      </c>
      <c r="AC93" t="s">
        <v>36</v>
      </c>
      <c r="AD93">
        <v>195004</v>
      </c>
      <c r="AE93">
        <v>967</v>
      </c>
      <c r="AF93">
        <v>34552999785</v>
      </c>
      <c r="AG93">
        <v>32732680199</v>
      </c>
      <c r="AH93">
        <v>82341942</v>
      </c>
      <c r="AI93">
        <v>4370</v>
      </c>
      <c r="AJ93" t="s">
        <v>42</v>
      </c>
      <c r="AL93" t="str">
        <f>Tab_Prueba_norm[CARD_SIX_FIRST_DIGITS]&amp; "XXXXXX" &amp;Tab_Prueba_norm[CARD_FOUR_LAST_DIGITS]</f>
        <v>558766XXXXXX595</v>
      </c>
      <c r="AM93">
        <f>IF(AND(Tab_Prueba_norm[CAPTURE_AUTHORIZATION_CODE]="000000",Tab_Prueba_norm[CAPTURE_ACQUIRER]="Cabal"),"",Tab_Prueba_norm[CAPTURE_AUTHORIZATION_CODE])</f>
        <v>0</v>
      </c>
      <c r="AN93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93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93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82341942</v>
      </c>
      <c r="AQ93" s="5">
        <f t="shared" si="2"/>
        <v>44563</v>
      </c>
      <c r="AR93" s="5">
        <f>+Tab_Prueba_norm[[#This Row],[MOV_CREATION_DATE_CLEAN]]+1</f>
        <v>44564</v>
      </c>
      <c r="AS93" t="str">
        <f>VLOOKUP(Tab_Prueba_norm[GTWT_MERCHANT_NUMBER],Comercios_raw!$A:$B,2,FALSE)</f>
        <v>ESTANDAR</v>
      </c>
      <c r="AT93" t="str">
        <f>IF(Tab_Prueba_norm[TIPO_COMERCIO]="ESTANDAR","Incluir","Excluir")</f>
        <v>Incluir</v>
      </c>
      <c r="AU93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82341942-558766-595-03012022-4.890</v>
      </c>
    </row>
    <row r="94" spans="1:47" hidden="1">
      <c r="A94">
        <v>6777</v>
      </c>
      <c r="B94">
        <v>313</v>
      </c>
      <c r="C94" t="s">
        <v>63</v>
      </c>
      <c r="D94">
        <v>579968</v>
      </c>
      <c r="E94">
        <v>1040</v>
      </c>
      <c r="F94" t="s">
        <v>205</v>
      </c>
      <c r="G94" t="s">
        <v>37</v>
      </c>
      <c r="H94">
        <v>27271162494</v>
      </c>
      <c r="I94" t="s">
        <v>38</v>
      </c>
      <c r="J94" t="s">
        <v>39</v>
      </c>
      <c r="K94" t="s">
        <v>44</v>
      </c>
      <c r="L94" t="s">
        <v>45</v>
      </c>
      <c r="M94" t="s">
        <v>36</v>
      </c>
      <c r="N94">
        <v>222</v>
      </c>
      <c r="O94">
        <v>881</v>
      </c>
      <c r="P94">
        <v>34552998929</v>
      </c>
      <c r="Q94">
        <v>33628410250</v>
      </c>
      <c r="R94">
        <v>37017811</v>
      </c>
      <c r="S94">
        <v>37017811</v>
      </c>
      <c r="T94">
        <v>3755</v>
      </c>
      <c r="U94" t="s">
        <v>42</v>
      </c>
      <c r="V94" t="s">
        <v>36</v>
      </c>
      <c r="W94" t="s">
        <v>247</v>
      </c>
      <c r="X94">
        <v>881</v>
      </c>
      <c r="Y94">
        <v>34552998929</v>
      </c>
      <c r="Z94">
        <v>31633800550</v>
      </c>
      <c r="AA94">
        <v>37017811</v>
      </c>
      <c r="AB94">
        <v>3756</v>
      </c>
      <c r="AK94">
        <v>222</v>
      </c>
      <c r="AL94" t="str">
        <f>Tab_Prueba_norm[CARD_SIX_FIRST_DIGITS]&amp; "XXXXXX" &amp;Tab_Prueba_norm[CARD_FOUR_LAST_DIGITS]</f>
        <v>579968XXXXXX6777</v>
      </c>
      <c r="AM94" t="str">
        <f>IF(AND(Tab_Prueba_norm[CAPTURE_AUTHORIZATION_CODE]="000000",Tab_Prueba_norm[CAPTURE_ACQUIRER]="Cabal"),"",Tab_Prueba_norm[CAPTURE_AUTHORIZATION_CODE])</f>
        <v>222</v>
      </c>
      <c r="AN94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94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94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37017811</v>
      </c>
      <c r="AQ94" s="5">
        <f t="shared" si="2"/>
        <v>44563</v>
      </c>
      <c r="AR94" s="5">
        <f>+Tab_Prueba_norm[[#This Row],[MOV_CREATION_DATE_CLEAN]]+1</f>
        <v>44564</v>
      </c>
      <c r="AS94" t="str">
        <f>VLOOKUP(Tab_Prueba_norm[GTWT_MERCHANT_NUMBER],Comercios_raw!$A:$B,2,FALSE)</f>
        <v>ESTANDAR</v>
      </c>
      <c r="AT94" t="str">
        <f>IF(Tab_Prueba_norm[TIPO_COMERCIO]="ESTANDAR","Incluir","Excluir")</f>
        <v>Incluir</v>
      </c>
      <c r="AU94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37017811-579968-6777-03012022-1.040</v>
      </c>
    </row>
    <row r="95" spans="1:47" hidden="1">
      <c r="A95">
        <v>6579</v>
      </c>
      <c r="B95">
        <v>1</v>
      </c>
      <c r="C95" t="s">
        <v>36</v>
      </c>
      <c r="D95">
        <v>558766</v>
      </c>
      <c r="E95">
        <v>500</v>
      </c>
      <c r="F95" t="s">
        <v>201</v>
      </c>
      <c r="G95" t="s">
        <v>37</v>
      </c>
      <c r="H95">
        <v>20398507135</v>
      </c>
      <c r="I95" t="s">
        <v>38</v>
      </c>
      <c r="J95" t="s">
        <v>39</v>
      </c>
      <c r="K95" t="s">
        <v>40</v>
      </c>
      <c r="L95" t="s">
        <v>41</v>
      </c>
      <c r="AC95" t="s">
        <v>36</v>
      </c>
      <c r="AD95">
        <v>952627</v>
      </c>
      <c r="AE95">
        <v>285</v>
      </c>
      <c r="AF95">
        <v>34553002050</v>
      </c>
      <c r="AG95">
        <v>32732673895</v>
      </c>
      <c r="AH95">
        <v>33073271</v>
      </c>
      <c r="AI95">
        <v>336</v>
      </c>
      <c r="AJ95" t="s">
        <v>42</v>
      </c>
      <c r="AL95" t="str">
        <f>Tab_Prueba_norm[CARD_SIX_FIRST_DIGITS]&amp; "XXXXXX" &amp;Tab_Prueba_norm[CARD_FOUR_LAST_DIGITS]</f>
        <v>558766XXXXXX6579</v>
      </c>
      <c r="AM95">
        <f>IF(AND(Tab_Prueba_norm[CAPTURE_AUTHORIZATION_CODE]="000000",Tab_Prueba_norm[CAPTURE_ACQUIRER]="Cabal"),"",Tab_Prueba_norm[CAPTURE_AUTHORIZATION_CODE])</f>
        <v>0</v>
      </c>
      <c r="AN95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95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95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33073271</v>
      </c>
      <c r="AQ95" s="5">
        <f t="shared" si="2"/>
        <v>44563</v>
      </c>
      <c r="AR95" s="5">
        <f>+Tab_Prueba_norm[[#This Row],[MOV_CREATION_DATE_CLEAN]]+1</f>
        <v>44564</v>
      </c>
      <c r="AS95" t="str">
        <f>VLOOKUP(Tab_Prueba_norm[GTWT_MERCHANT_NUMBER],Comercios_raw!$A:$B,2,FALSE)</f>
        <v>ESTANDAR</v>
      </c>
      <c r="AT95" t="str">
        <f>IF(Tab_Prueba_norm[TIPO_COMERCIO]="ESTANDAR","Incluir","Excluir")</f>
        <v>Incluir</v>
      </c>
      <c r="AU95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33073271-558766-6579-03012022-500</v>
      </c>
    </row>
    <row r="96" spans="1:47" hidden="1">
      <c r="A96">
        <v>5679</v>
      </c>
      <c r="B96">
        <v>1</v>
      </c>
      <c r="C96" t="s">
        <v>36</v>
      </c>
      <c r="D96">
        <v>557665</v>
      </c>
      <c r="E96">
        <v>1300</v>
      </c>
      <c r="F96" t="s">
        <v>202</v>
      </c>
      <c r="G96" t="s">
        <v>37</v>
      </c>
      <c r="H96">
        <v>30659863789</v>
      </c>
      <c r="I96" t="s">
        <v>38</v>
      </c>
      <c r="J96" t="s">
        <v>39</v>
      </c>
      <c r="K96" t="s">
        <v>40</v>
      </c>
      <c r="L96" t="s">
        <v>41</v>
      </c>
      <c r="AC96" t="s">
        <v>36</v>
      </c>
      <c r="AD96">
        <v>901622</v>
      </c>
      <c r="AE96">
        <v>891</v>
      </c>
      <c r="AF96">
        <v>34552998914</v>
      </c>
      <c r="AG96">
        <v>32732674883</v>
      </c>
      <c r="AH96">
        <v>31654007</v>
      </c>
      <c r="AI96">
        <v>1820</v>
      </c>
      <c r="AJ96" t="s">
        <v>42</v>
      </c>
      <c r="AL96" t="str">
        <f>Tab_Prueba_norm[CARD_SIX_FIRST_DIGITS]&amp; "XXXXXX" &amp;Tab_Prueba_norm[CARD_FOUR_LAST_DIGITS]</f>
        <v>557665XXXXXX5679</v>
      </c>
      <c r="AM96">
        <f>IF(AND(Tab_Prueba_norm[CAPTURE_AUTHORIZATION_CODE]="000000",Tab_Prueba_norm[CAPTURE_ACQUIRER]="Cabal"),"",Tab_Prueba_norm[CAPTURE_AUTHORIZATION_CODE])</f>
        <v>0</v>
      </c>
      <c r="AN96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96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96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31654007</v>
      </c>
      <c r="AQ96" s="5">
        <f t="shared" si="2"/>
        <v>44563</v>
      </c>
      <c r="AR96" s="5">
        <f>+Tab_Prueba_norm[[#This Row],[MOV_CREATION_DATE_CLEAN]]+1</f>
        <v>44564</v>
      </c>
      <c r="AS96" t="str">
        <f>VLOOKUP(Tab_Prueba_norm[GTWT_MERCHANT_NUMBER],Comercios_raw!$A:$B,2,FALSE)</f>
        <v>ESTANDAR</v>
      </c>
      <c r="AT96" t="str">
        <f>IF(Tab_Prueba_norm[TIPO_COMERCIO]="ESTANDAR","Incluir","Excluir")</f>
        <v>Incluir</v>
      </c>
      <c r="AU96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31654007-557665-5679-03012022-1.300</v>
      </c>
    </row>
    <row r="97" spans="1:47" hidden="1">
      <c r="A97">
        <v>8668</v>
      </c>
      <c r="B97">
        <v>310</v>
      </c>
      <c r="C97" t="s">
        <v>49</v>
      </c>
      <c r="D97">
        <v>559979</v>
      </c>
      <c r="E97">
        <v>284.57</v>
      </c>
      <c r="F97" t="s">
        <v>206</v>
      </c>
      <c r="G97" t="s">
        <v>37</v>
      </c>
      <c r="H97">
        <v>30715313886</v>
      </c>
      <c r="I97" t="s">
        <v>38</v>
      </c>
      <c r="J97" t="s">
        <v>39</v>
      </c>
      <c r="K97" t="s">
        <v>44</v>
      </c>
      <c r="L97" t="s">
        <v>45</v>
      </c>
      <c r="AC97" t="s">
        <v>36</v>
      </c>
      <c r="AD97">
        <v>177</v>
      </c>
      <c r="AE97">
        <v>849</v>
      </c>
      <c r="AF97">
        <v>34552999402</v>
      </c>
      <c r="AG97">
        <v>32732684091</v>
      </c>
      <c r="AH97">
        <v>39725643</v>
      </c>
      <c r="AI97">
        <v>4911</v>
      </c>
      <c r="AJ97" t="s">
        <v>42</v>
      </c>
      <c r="AL97" t="str">
        <f>Tab_Prueba_norm[CARD_SIX_FIRST_DIGITS]&amp; "XXXXXX" &amp;Tab_Prueba_norm[CARD_FOUR_LAST_DIGITS]</f>
        <v>559979XXXXXX8668</v>
      </c>
      <c r="AM97">
        <f>IF(AND(Tab_Prueba_norm[CAPTURE_AUTHORIZATION_CODE]="000000",Tab_Prueba_norm[CAPTURE_ACQUIRER]="Cabal"),"",Tab_Prueba_norm[CAPTURE_AUTHORIZATION_CODE])</f>
        <v>0</v>
      </c>
      <c r="AN97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97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97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39725643</v>
      </c>
      <c r="AQ97" s="5">
        <f t="shared" si="2"/>
        <v>44563</v>
      </c>
      <c r="AR97" s="5">
        <f>+Tab_Prueba_norm[[#This Row],[MOV_CREATION_DATE_CLEAN]]+1</f>
        <v>44564</v>
      </c>
      <c r="AS97" t="str">
        <f>VLOOKUP(Tab_Prueba_norm[GTWT_MERCHANT_NUMBER],Comercios_raw!$A:$B,2,FALSE)</f>
        <v>ESTANDAR</v>
      </c>
      <c r="AT97" t="str">
        <f>IF(Tab_Prueba_norm[TIPO_COMERCIO]="ESTANDAR","Incluir","Excluir")</f>
        <v>Incluir</v>
      </c>
      <c r="AU97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39725643-559979-8668-03012022-285</v>
      </c>
    </row>
    <row r="98" spans="1:47" hidden="1">
      <c r="A98">
        <v>8976</v>
      </c>
      <c r="B98">
        <v>3</v>
      </c>
      <c r="C98" t="s">
        <v>47</v>
      </c>
      <c r="D98">
        <v>555889</v>
      </c>
      <c r="E98">
        <v>3000</v>
      </c>
      <c r="F98" t="s">
        <v>208</v>
      </c>
      <c r="G98" t="s">
        <v>37</v>
      </c>
      <c r="H98">
        <v>20279941250</v>
      </c>
      <c r="I98" t="s">
        <v>38</v>
      </c>
      <c r="J98" t="s">
        <v>39</v>
      </c>
      <c r="K98" t="s">
        <v>59</v>
      </c>
      <c r="L98" t="s">
        <v>41</v>
      </c>
      <c r="AC98" t="s">
        <v>36</v>
      </c>
      <c r="AD98">
        <v>268134</v>
      </c>
      <c r="AE98">
        <v>155</v>
      </c>
      <c r="AF98">
        <v>34553001130</v>
      </c>
      <c r="AG98">
        <v>32732683104</v>
      </c>
      <c r="AH98">
        <v>45725041</v>
      </c>
      <c r="AI98">
        <v>8876</v>
      </c>
      <c r="AJ98" t="s">
        <v>42</v>
      </c>
      <c r="AL98" t="str">
        <f>Tab_Prueba_norm[CARD_SIX_FIRST_DIGITS]&amp; "XXXXXX" &amp;Tab_Prueba_norm[CARD_FOUR_LAST_DIGITS]</f>
        <v>555889XXXXXX8976</v>
      </c>
      <c r="AM98">
        <f>IF(AND(Tab_Prueba_norm[CAPTURE_AUTHORIZATION_CODE]="000000",Tab_Prueba_norm[CAPTURE_ACQUIRER]="Cabal"),"",Tab_Prueba_norm[CAPTURE_AUTHORIZATION_CODE])</f>
        <v>0</v>
      </c>
      <c r="AN98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98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98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45725041</v>
      </c>
      <c r="AQ98" s="5">
        <f t="shared" si="2"/>
        <v>44563</v>
      </c>
      <c r="AR98" s="5">
        <f>+Tab_Prueba_norm[[#This Row],[MOV_CREATION_DATE_CLEAN]]+1</f>
        <v>44564</v>
      </c>
      <c r="AS98" t="str">
        <f>VLOOKUP(Tab_Prueba_norm[GTWT_MERCHANT_NUMBER],Comercios_raw!$A:$B,2,FALSE)</f>
        <v>ESTANDAR</v>
      </c>
      <c r="AT98" t="str">
        <f>IF(Tab_Prueba_norm[TIPO_COMERCIO]="ESTANDAR","Incluir","Excluir")</f>
        <v>Incluir</v>
      </c>
      <c r="AU98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45725041-555889-8976-03012022-3.000</v>
      </c>
    </row>
    <row r="99" spans="1:47" hidden="1">
      <c r="A99">
        <v>5995</v>
      </c>
      <c r="B99">
        <v>1</v>
      </c>
      <c r="C99" t="s">
        <v>36</v>
      </c>
      <c r="D99">
        <v>569888</v>
      </c>
      <c r="E99">
        <v>1000</v>
      </c>
      <c r="F99" t="s">
        <v>208</v>
      </c>
      <c r="G99" t="s">
        <v>37</v>
      </c>
      <c r="H99">
        <v>20328266734</v>
      </c>
      <c r="I99" t="s">
        <v>38</v>
      </c>
      <c r="J99" t="s">
        <v>39</v>
      </c>
      <c r="K99" t="s">
        <v>40</v>
      </c>
      <c r="L99" t="s">
        <v>41</v>
      </c>
      <c r="AC99" t="s">
        <v>36</v>
      </c>
      <c r="AD99">
        <v>958632</v>
      </c>
      <c r="AE99">
        <v>449</v>
      </c>
      <c r="AF99">
        <v>34552999404</v>
      </c>
      <c r="AG99">
        <v>32732683109</v>
      </c>
      <c r="AH99">
        <v>37776721</v>
      </c>
      <c r="AI99">
        <v>7378</v>
      </c>
      <c r="AJ99" t="s">
        <v>42</v>
      </c>
      <c r="AL99" t="str">
        <f>Tab_Prueba_norm[CARD_SIX_FIRST_DIGITS]&amp; "XXXXXX" &amp;Tab_Prueba_norm[CARD_FOUR_LAST_DIGITS]</f>
        <v>569888XXXXXX5995</v>
      </c>
      <c r="AM99">
        <f>IF(AND(Tab_Prueba_norm[CAPTURE_AUTHORIZATION_CODE]="000000",Tab_Prueba_norm[CAPTURE_ACQUIRER]="Cabal"),"",Tab_Prueba_norm[CAPTURE_AUTHORIZATION_CODE])</f>
        <v>0</v>
      </c>
      <c r="AN99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99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99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37776721</v>
      </c>
      <c r="AQ99" s="5">
        <f t="shared" si="2"/>
        <v>44563</v>
      </c>
      <c r="AR99" s="5">
        <f>+Tab_Prueba_norm[[#This Row],[MOV_CREATION_DATE_CLEAN]]+1</f>
        <v>44564</v>
      </c>
      <c r="AS99" t="str">
        <f>VLOOKUP(Tab_Prueba_norm[GTWT_MERCHANT_NUMBER],Comercios_raw!$A:$B,2,FALSE)</f>
        <v>ESTANDAR</v>
      </c>
      <c r="AT99" t="str">
        <f>IF(Tab_Prueba_norm[TIPO_COMERCIO]="ESTANDAR","Incluir","Excluir")</f>
        <v>Incluir</v>
      </c>
      <c r="AU99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37776721-569888-5995-03012022-1.000</v>
      </c>
    </row>
    <row r="100" spans="1:47">
      <c r="A100">
        <v>7999</v>
      </c>
      <c r="B100">
        <v>1</v>
      </c>
      <c r="C100" t="s">
        <v>36</v>
      </c>
      <c r="D100">
        <v>576785</v>
      </c>
      <c r="E100">
        <v>192.81</v>
      </c>
      <c r="F100" t="s">
        <v>208</v>
      </c>
      <c r="G100" t="s">
        <v>37</v>
      </c>
      <c r="I100" t="s">
        <v>38</v>
      </c>
      <c r="J100" t="s">
        <v>39</v>
      </c>
      <c r="K100" t="s">
        <v>40</v>
      </c>
      <c r="L100" t="s">
        <v>41</v>
      </c>
      <c r="AC100" t="s">
        <v>36</v>
      </c>
      <c r="AD100">
        <v>52978</v>
      </c>
      <c r="AE100">
        <v>116</v>
      </c>
      <c r="AF100">
        <v>34552999821</v>
      </c>
      <c r="AG100">
        <v>32732674400</v>
      </c>
      <c r="AH100">
        <v>37017811</v>
      </c>
      <c r="AI100">
        <v>317</v>
      </c>
      <c r="AJ100" t="s">
        <v>42</v>
      </c>
      <c r="AL100" t="str">
        <f>Tab_Prueba_norm[CARD_SIX_FIRST_DIGITS]&amp; "XXXXXX" &amp;Tab_Prueba_norm[CARD_FOUR_LAST_DIGITS]</f>
        <v>576785XXXXXX7999</v>
      </c>
      <c r="AM100">
        <f>IF(AND(Tab_Prueba_norm[CAPTURE_AUTHORIZATION_CODE]="000000",Tab_Prueba_norm[CAPTURE_ACQUIRER]="Cabal"),"",Tab_Prueba_norm[CAPTURE_AUTHORIZATION_CODE])</f>
        <v>0</v>
      </c>
      <c r="AN100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100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MASTERCARD</v>
      </c>
      <c r="AP100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37017811</v>
      </c>
      <c r="AQ100" s="5">
        <f t="shared" si="2"/>
        <v>44563</v>
      </c>
      <c r="AR100" s="5">
        <f>+Tab_Prueba_norm[[#This Row],[MOV_CREATION_DATE_CLEAN]]+1</f>
        <v>44564</v>
      </c>
      <c r="AS100" t="str">
        <f>VLOOKUP(Tab_Prueba_norm[GTWT_MERCHANT_NUMBER],Comercios_raw!$A:$B,2,FALSE)</f>
        <v>ESTANDAR</v>
      </c>
      <c r="AT100" t="str">
        <f>IF(Tab_Prueba_norm[TIPO_COMERCIO]="ESTANDAR","Incluir","Excluir")</f>
        <v>Incluir</v>
      </c>
      <c r="AU100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37017811-576785-7999-03012022-193</v>
      </c>
    </row>
    <row r="101" spans="1:47">
      <c r="A101">
        <v>7799</v>
      </c>
      <c r="B101">
        <v>1</v>
      </c>
      <c r="C101" t="s">
        <v>36</v>
      </c>
      <c r="D101">
        <v>466785</v>
      </c>
      <c r="E101" s="8">
        <v>15200</v>
      </c>
      <c r="F101" t="s">
        <v>208</v>
      </c>
      <c r="G101" t="s">
        <v>37</v>
      </c>
      <c r="I101" t="s">
        <v>38</v>
      </c>
      <c r="J101" t="s">
        <v>39</v>
      </c>
      <c r="K101" t="s">
        <v>40</v>
      </c>
      <c r="L101" t="s">
        <v>41</v>
      </c>
      <c r="AC101" t="s">
        <v>36</v>
      </c>
      <c r="AD101">
        <v>52978</v>
      </c>
      <c r="AE101">
        <v>116</v>
      </c>
      <c r="AF101">
        <v>34552999821</v>
      </c>
      <c r="AG101">
        <v>32732674400</v>
      </c>
      <c r="AH101">
        <v>51970960</v>
      </c>
      <c r="AI101">
        <v>317</v>
      </c>
      <c r="AJ101" t="s">
        <v>42</v>
      </c>
      <c r="AL101" t="str">
        <f>Tab_Prueba_norm[CARD_SIX_FIRST_DIGITS]&amp; "XXXXXX" &amp;Tab_Prueba_norm[CARD_FOUR_LAST_DIGITS]</f>
        <v>466785XXXXXX7799</v>
      </c>
      <c r="AM101">
        <f>IF(AND(Tab_Prueba_norm[CAPTURE_AUTHORIZATION_CODE]="000000",Tab_Prueba_norm[CAPTURE_ACQUIRER]="Cabal"),"",Tab_Prueba_norm[CAPTURE_AUTHORIZATION_CODE])</f>
        <v>0</v>
      </c>
      <c r="AN101" t="str">
        <f>IF(OR(ISNUMBER(IFERROR(SEARCH("MASTERCARD",UPPER(Tab_Prueba_norm[CAPTURE_ACQUIRER])),"")), ISNUMBER(IFERROR(SEARCH("MASTERCARD",UPPER(Tab_Prueba_norm[PURCHASE_ACQUIRER])),"")),ISNUMBER(IFERROR(SEARCH("MASTERCARD",UPPER(Tab_Prueba_norm[AUTH_ACQUIRER])),"")),ISNUMBER(IFERROR(SEARCH("FIRSTDATA",UPPER(Tab_Prueba_norm[CAPTURE_ACQUIRER])),"")),ISNUMBER(IFERROR(SEARCH("FIRSTDATA",UPPER(Tab_Prueba_norm[PURCHASE_ACQUIRER])),"")),ISNUMBER(IFERROR(SEARCH("FIRSTDATA",UPPER(Tab_Prueba_norm[AUTH_ACQUIRER])),"")),ISNUMBER(IFERROR(SEARCH("DINERS",UPPER(Tab_Prueba_norm[CAPTURE_ACQUIRER])),"")),ISNUMBER(IFERROR(SEARCH("DINERS",UPPER(Tab_Prueba_norm[PURCHASE_ACQUIRER])),"")),ISNUMBER(IFERROR(SEARCH("DINERS",UPPER(Tab_Prueba_norm[AUTH_ACQUIRER])),""))),"FD",IF(OR(ISNUMBER(IFERROR(SEARCH("VISA",UPPER(Tab_Prueba_norm[CAPTURE_ACQUIRER])),"")),ISNUMBER(IFERROR(SEARCH("VISA",UPPER(Tab_Prueba_norm[PURCHASE_ACQUIRER])),"")),ISNUMBER(IFERROR(SEARCH("VISA",UPPER(Tab_Prueba_norm[AUTH_ACQUIRER])),""))),"PRISMA",UPPER(IF(Tab_Prueba_norm[CAPTURE_ACQUIRER]&lt;&gt;"",Tab_Prueba_norm[CAPTURE_ACQUIRER],IF(Tab_Prueba_norm[PURCHASE_ACQUIRER]&lt;&gt;"",Tab_Prueba_norm[PURCHASE_ACQUIRER],IF(Tab_Prueba_norm[AUTH_ACQUIRER]&lt;&gt;"",Tab_Prueba_norm[AUTH_ACQUIRER],""))))))</f>
        <v>PRISMA</v>
      </c>
      <c r="AO101" t="str">
        <f>IF(OR(ISNUMBER(SEARCH("MASTER",Tab_Prueba_norm[PAY_METHOD])),ISNUMBER(SEARCH("MAESTRO",Tab_Prueba_norm[PAY_METHOD]))),"MASTERCARD",IF(OR(LEFT(Tab_Prueba_norm[CARD_SIX_FIRST_DIGITS],2)="34",LEFT(Tab_Prueba_norm[CARD_SIX_FIRST_DIGITS],2)="37"),"AMERICAN EXPRESS",IF(OR(LEFT(Tab_Prueba_norm[CARD_SIX_FIRST_DIGITS],1)="5",LEFT(Tab_Prueba_norm[CARD_SIX_FIRST_DIGITS],1)="2"),"MASTERCARD",IF(LEFT(Tab_Prueba_norm[CARD_SIX_FIRST_DIGITS],1)="4","VISA","PENDIENTE"))))</f>
        <v>VISA</v>
      </c>
      <c r="AP101">
        <f>IF(Tab_Prueba_norm[PURCHASE_MERCHANT_NUMBER]&lt;&gt;"",Tab_Prueba_norm[PURCHASE_MERCHANT_NUMBER],IF(Tab_Prueba_norm[CAPTURE_MERCHANT_NUMBER]&lt;&gt;"",Tab_Prueba_norm[CAPTURE_MERCHANT_NUMBER],IF(Tab_Prueba_norm[AUTH_MERCHANT_NUMBER]&lt;&gt;"",Tab_Prueba_norm[AUTH_MERCHANT_NUMBER],"")))</f>
        <v>51970960</v>
      </c>
      <c r="AQ101" s="5">
        <f t="shared" ref="AQ101" si="3">DATE(LEFT(F101,4),VALUE(MID(F101,6,2)),VALUE(MID(F101,9,2)))</f>
        <v>44563</v>
      </c>
      <c r="AR101" s="5">
        <f>+Tab_Prueba_norm[[#This Row],[MOV_CREATION_DATE_CLEAN]]+1</f>
        <v>44564</v>
      </c>
      <c r="AS101" t="str">
        <f>VLOOKUP(Tab_Prueba_norm[GTWT_MERCHANT_NUMBER],Comercios_raw!$A:$B,2,FALSE)</f>
        <v>ESTANDAR</v>
      </c>
      <c r="AT101" t="str">
        <f>IF(Tab_Prueba_norm[TIPO_COMERCIO]="ESTANDAR","Incluir","Excluir")</f>
        <v>Incluir</v>
      </c>
      <c r="AU101" t="str">
        <f>Tab_Prueba_norm[GTWT_MERCHANT_NUMBER] &amp; "-" &amp; Tab_Prueba_norm[CARD_SIX_FIRST_DIGITS] &amp; "-" &amp; Tab_Prueba_norm[CARD_FOUR_LAST_DIGITS] &amp; "-" &amp; TEXT(Tab_Prueba_norm[MOV_CREATION_DATE],"ddmmyyyy") &amp; "-" &amp; TEXT(Tab_Prueba_norm[MOV_AMOUNT],"0.00")</f>
        <v>51970960-466785-7799-03012022-15.200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8ADA-543C-4F10-9E58-95CDE099F556}">
  <dimension ref="A1:Z101"/>
  <sheetViews>
    <sheetView workbookViewId="0">
      <selection activeCell="Z15" sqref="Z15"/>
    </sheetView>
  </sheetViews>
  <sheetFormatPr baseColWidth="10" defaultRowHeight="15"/>
  <cols>
    <col min="1" max="1" width="11" bestFit="1" customWidth="1"/>
    <col min="2" max="2" width="11.7109375" bestFit="1" customWidth="1"/>
    <col min="3" max="3" width="8.5703125" bestFit="1" customWidth="1"/>
    <col min="4" max="4" width="12" bestFit="1" customWidth="1"/>
    <col min="5" max="5" width="13.42578125" bestFit="1" customWidth="1"/>
    <col min="6" max="6" width="32.5703125" bestFit="1" customWidth="1"/>
    <col min="7" max="7" width="13.42578125" bestFit="1" customWidth="1"/>
    <col min="8" max="8" width="7.5703125" bestFit="1" customWidth="1"/>
    <col min="9" max="9" width="11.85546875" bestFit="1" customWidth="1"/>
    <col min="10" max="10" width="12.85546875" bestFit="1" customWidth="1"/>
    <col min="11" max="11" width="11" bestFit="1" customWidth="1"/>
    <col min="12" max="12" width="12" bestFit="1" customWidth="1"/>
    <col min="13" max="13" width="18" bestFit="1" customWidth="1"/>
    <col min="14" max="14" width="17.85546875" bestFit="1" customWidth="1"/>
    <col min="16" max="16" width="9.140625" bestFit="1" customWidth="1"/>
    <col min="17" max="17" width="12.7109375" bestFit="1" customWidth="1"/>
    <col min="18" max="18" width="11.140625" bestFit="1" customWidth="1"/>
    <col min="19" max="19" width="21.140625" bestFit="1" customWidth="1"/>
    <col min="21" max="21" width="18.42578125" bestFit="1" customWidth="1"/>
    <col min="22" max="22" width="7" bestFit="1" customWidth="1"/>
    <col min="23" max="23" width="13.28515625" bestFit="1" customWidth="1"/>
    <col min="24" max="24" width="12.28515625" bestFit="1" customWidth="1"/>
    <col min="25" max="25" width="8.42578125" bestFit="1" customWidth="1"/>
    <col min="26" max="26" width="12" bestFit="1" customWidth="1"/>
  </cols>
  <sheetData>
    <row r="1" spans="1:26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</row>
    <row r="2" spans="1:26">
      <c r="A2">
        <v>1688213153</v>
      </c>
      <c r="B2">
        <v>9137</v>
      </c>
      <c r="C2">
        <v>44564</v>
      </c>
      <c r="D2">
        <v>1</v>
      </c>
      <c r="E2">
        <v>26364968</v>
      </c>
      <c r="F2" t="s">
        <v>90</v>
      </c>
      <c r="G2" t="s">
        <v>91</v>
      </c>
      <c r="H2">
        <v>726</v>
      </c>
      <c r="I2">
        <v>914</v>
      </c>
      <c r="J2">
        <v>1</v>
      </c>
      <c r="K2">
        <v>914</v>
      </c>
      <c r="L2">
        <v>1</v>
      </c>
      <c r="M2" t="s">
        <v>92</v>
      </c>
      <c r="N2">
        <v>44564</v>
      </c>
      <c r="O2">
        <v>890</v>
      </c>
      <c r="P2" t="s">
        <v>91</v>
      </c>
      <c r="Q2">
        <v>14821</v>
      </c>
      <c r="R2">
        <v>466527</v>
      </c>
      <c r="S2">
        <v>80</v>
      </c>
      <c r="T2">
        <v>712</v>
      </c>
      <c r="U2" t="s">
        <v>91</v>
      </c>
      <c r="V2">
        <v>0</v>
      </c>
      <c r="W2">
        <v>0</v>
      </c>
      <c r="X2" t="s">
        <v>93</v>
      </c>
      <c r="Y2" t="s">
        <v>94</v>
      </c>
      <c r="Z2">
        <v>37017811</v>
      </c>
    </row>
    <row r="3" spans="1:26">
      <c r="A3">
        <v>1688213154</v>
      </c>
      <c r="B3">
        <v>9137</v>
      </c>
      <c r="C3">
        <v>44564</v>
      </c>
      <c r="D3">
        <v>1</v>
      </c>
      <c r="E3">
        <v>26364968</v>
      </c>
      <c r="F3" t="s">
        <v>90</v>
      </c>
      <c r="G3" t="s">
        <v>91</v>
      </c>
      <c r="H3">
        <v>726</v>
      </c>
      <c r="I3">
        <v>914</v>
      </c>
      <c r="J3">
        <v>1</v>
      </c>
      <c r="K3">
        <v>914</v>
      </c>
      <c r="L3">
        <v>1</v>
      </c>
      <c r="M3" t="s">
        <v>95</v>
      </c>
      <c r="N3">
        <v>44564</v>
      </c>
      <c r="O3">
        <v>100</v>
      </c>
      <c r="P3" t="s">
        <v>91</v>
      </c>
      <c r="Q3">
        <v>91294</v>
      </c>
      <c r="R3">
        <v>466527</v>
      </c>
      <c r="S3">
        <v>80</v>
      </c>
      <c r="T3">
        <v>80</v>
      </c>
      <c r="U3" t="s">
        <v>91</v>
      </c>
      <c r="V3">
        <v>0</v>
      </c>
      <c r="W3">
        <v>0</v>
      </c>
      <c r="X3" t="s">
        <v>93</v>
      </c>
      <c r="Y3" t="s">
        <v>94</v>
      </c>
      <c r="Z3">
        <v>37017811</v>
      </c>
    </row>
    <row r="4" spans="1:26">
      <c r="A4">
        <v>1688213155</v>
      </c>
      <c r="B4">
        <v>9137</v>
      </c>
      <c r="C4">
        <v>44564</v>
      </c>
      <c r="D4">
        <v>1</v>
      </c>
      <c r="E4">
        <v>26364968</v>
      </c>
      <c r="F4" t="s">
        <v>90</v>
      </c>
      <c r="G4" t="s">
        <v>91</v>
      </c>
      <c r="H4">
        <v>726</v>
      </c>
      <c r="I4">
        <v>914</v>
      </c>
      <c r="J4">
        <v>1</v>
      </c>
      <c r="K4">
        <v>914</v>
      </c>
      <c r="L4">
        <v>1</v>
      </c>
      <c r="M4" t="s">
        <v>96</v>
      </c>
      <c r="N4">
        <v>44564</v>
      </c>
      <c r="O4">
        <v>4900</v>
      </c>
      <c r="P4" t="s">
        <v>91</v>
      </c>
      <c r="Q4">
        <v>95593</v>
      </c>
      <c r="R4">
        <v>466527</v>
      </c>
      <c r="S4">
        <v>80</v>
      </c>
      <c r="T4">
        <v>3920</v>
      </c>
      <c r="U4" t="s">
        <v>91</v>
      </c>
      <c r="V4">
        <v>0</v>
      </c>
      <c r="W4">
        <v>0</v>
      </c>
      <c r="X4" t="s">
        <v>93</v>
      </c>
      <c r="Y4" t="s">
        <v>94</v>
      </c>
      <c r="Z4">
        <v>37017811</v>
      </c>
    </row>
    <row r="5" spans="1:26">
      <c r="A5">
        <v>1688213156</v>
      </c>
      <c r="B5">
        <v>9137</v>
      </c>
      <c r="C5">
        <v>44564</v>
      </c>
      <c r="D5">
        <v>1</v>
      </c>
      <c r="E5">
        <v>26364968</v>
      </c>
      <c r="F5" t="s">
        <v>90</v>
      </c>
      <c r="G5" t="s">
        <v>91</v>
      </c>
      <c r="H5">
        <v>726</v>
      </c>
      <c r="I5">
        <v>914</v>
      </c>
      <c r="J5">
        <v>1</v>
      </c>
      <c r="K5">
        <v>914</v>
      </c>
      <c r="L5">
        <v>1</v>
      </c>
      <c r="M5" t="s">
        <v>97</v>
      </c>
      <c r="N5">
        <v>44564</v>
      </c>
      <c r="O5">
        <v>823</v>
      </c>
      <c r="P5" t="s">
        <v>91</v>
      </c>
      <c r="Q5">
        <v>12676</v>
      </c>
      <c r="R5">
        <v>466527</v>
      </c>
      <c r="S5">
        <v>80</v>
      </c>
      <c r="T5">
        <v>658</v>
      </c>
      <c r="U5" t="s">
        <v>91</v>
      </c>
      <c r="V5">
        <v>0</v>
      </c>
      <c r="W5">
        <v>0</v>
      </c>
      <c r="X5" t="s">
        <v>93</v>
      </c>
      <c r="Y5" t="s">
        <v>94</v>
      </c>
      <c r="Z5">
        <v>37017811</v>
      </c>
    </row>
    <row r="6" spans="1:26">
      <c r="A6">
        <v>1688213159</v>
      </c>
      <c r="B6">
        <v>9137</v>
      </c>
      <c r="C6">
        <v>44564</v>
      </c>
      <c r="D6">
        <v>1</v>
      </c>
      <c r="E6">
        <v>26364968</v>
      </c>
      <c r="F6" t="s">
        <v>90</v>
      </c>
      <c r="G6" t="s">
        <v>91</v>
      </c>
      <c r="H6">
        <v>726</v>
      </c>
      <c r="I6">
        <v>914</v>
      </c>
      <c r="J6">
        <v>1</v>
      </c>
      <c r="K6">
        <v>914</v>
      </c>
      <c r="L6">
        <v>1</v>
      </c>
      <c r="M6" t="s">
        <v>98</v>
      </c>
      <c r="N6">
        <v>44564</v>
      </c>
      <c r="O6">
        <v>200</v>
      </c>
      <c r="P6" t="s">
        <v>91</v>
      </c>
      <c r="Q6">
        <v>88630</v>
      </c>
      <c r="R6">
        <v>466527</v>
      </c>
      <c r="S6">
        <v>80</v>
      </c>
      <c r="T6">
        <v>160</v>
      </c>
      <c r="U6" t="s">
        <v>91</v>
      </c>
      <c r="V6">
        <v>0</v>
      </c>
      <c r="W6">
        <v>0</v>
      </c>
      <c r="X6" t="s">
        <v>93</v>
      </c>
      <c r="Y6" t="s">
        <v>94</v>
      </c>
      <c r="Z6">
        <v>37017811</v>
      </c>
    </row>
    <row r="7" spans="1:26">
      <c r="A7">
        <v>1688213160</v>
      </c>
      <c r="B7">
        <v>9137</v>
      </c>
      <c r="C7">
        <v>44564</v>
      </c>
      <c r="D7">
        <v>1</v>
      </c>
      <c r="E7">
        <v>26364968</v>
      </c>
      <c r="F7" t="s">
        <v>90</v>
      </c>
      <c r="G7" t="s">
        <v>91</v>
      </c>
      <c r="H7">
        <v>726</v>
      </c>
      <c r="I7">
        <v>914</v>
      </c>
      <c r="J7">
        <v>1</v>
      </c>
      <c r="K7">
        <v>914</v>
      </c>
      <c r="L7">
        <v>1</v>
      </c>
      <c r="M7" t="s">
        <v>99</v>
      </c>
      <c r="N7">
        <v>44564</v>
      </c>
      <c r="O7">
        <v>7800</v>
      </c>
      <c r="P7" t="s">
        <v>91</v>
      </c>
      <c r="Q7">
        <v>81137</v>
      </c>
      <c r="R7">
        <v>466527</v>
      </c>
      <c r="S7">
        <v>80</v>
      </c>
      <c r="T7">
        <v>6240</v>
      </c>
      <c r="U7" t="s">
        <v>91</v>
      </c>
      <c r="V7">
        <v>0</v>
      </c>
      <c r="W7">
        <v>0</v>
      </c>
      <c r="X7" t="s">
        <v>93</v>
      </c>
      <c r="Y7" t="s">
        <v>94</v>
      </c>
      <c r="Z7">
        <v>37017811</v>
      </c>
    </row>
    <row r="8" spans="1:26">
      <c r="A8">
        <v>1688213161</v>
      </c>
      <c r="B8">
        <v>9137</v>
      </c>
      <c r="C8">
        <v>44564</v>
      </c>
      <c r="D8">
        <v>1</v>
      </c>
      <c r="E8">
        <v>26364968</v>
      </c>
      <c r="F8" t="s">
        <v>90</v>
      </c>
      <c r="G8" t="s">
        <v>91</v>
      </c>
      <c r="H8">
        <v>726</v>
      </c>
      <c r="I8">
        <v>914</v>
      </c>
      <c r="J8">
        <v>1</v>
      </c>
      <c r="K8">
        <v>914</v>
      </c>
      <c r="L8">
        <v>1</v>
      </c>
      <c r="M8" t="s">
        <v>100</v>
      </c>
      <c r="N8">
        <v>44564</v>
      </c>
      <c r="O8">
        <v>420</v>
      </c>
      <c r="P8" t="s">
        <v>91</v>
      </c>
      <c r="Q8">
        <v>85283</v>
      </c>
      <c r="R8">
        <v>466527</v>
      </c>
      <c r="S8">
        <v>80</v>
      </c>
      <c r="T8">
        <v>336</v>
      </c>
      <c r="U8" t="s">
        <v>91</v>
      </c>
      <c r="V8">
        <v>0</v>
      </c>
      <c r="W8">
        <v>0</v>
      </c>
      <c r="X8" t="s">
        <v>93</v>
      </c>
      <c r="Y8" t="s">
        <v>94</v>
      </c>
      <c r="Z8">
        <v>37017811</v>
      </c>
    </row>
    <row r="9" spans="1:26">
      <c r="A9">
        <v>1688213162</v>
      </c>
      <c r="B9">
        <v>9137</v>
      </c>
      <c r="C9">
        <v>44564</v>
      </c>
      <c r="D9">
        <v>1</v>
      </c>
      <c r="E9">
        <v>26364968</v>
      </c>
      <c r="F9" t="s">
        <v>90</v>
      </c>
      <c r="G9" t="s">
        <v>91</v>
      </c>
      <c r="H9">
        <v>726</v>
      </c>
      <c r="I9">
        <v>914</v>
      </c>
      <c r="J9">
        <v>1</v>
      </c>
      <c r="K9">
        <v>914</v>
      </c>
      <c r="L9">
        <v>1</v>
      </c>
      <c r="M9" t="s">
        <v>101</v>
      </c>
      <c r="N9">
        <v>44564</v>
      </c>
      <c r="O9">
        <v>812</v>
      </c>
      <c r="P9" t="s">
        <v>91</v>
      </c>
      <c r="Q9">
        <v>77546</v>
      </c>
      <c r="R9">
        <v>466527</v>
      </c>
      <c r="S9">
        <v>80</v>
      </c>
      <c r="T9">
        <v>650</v>
      </c>
      <c r="U9" t="s">
        <v>91</v>
      </c>
      <c r="V9">
        <v>0</v>
      </c>
      <c r="W9">
        <v>0</v>
      </c>
      <c r="X9" t="s">
        <v>93</v>
      </c>
      <c r="Y9" t="s">
        <v>94</v>
      </c>
      <c r="Z9">
        <v>37017811</v>
      </c>
    </row>
    <row r="10" spans="1:26">
      <c r="A10">
        <v>1688213164</v>
      </c>
      <c r="B10">
        <v>9137</v>
      </c>
      <c r="C10">
        <v>44564</v>
      </c>
      <c r="D10">
        <v>1</v>
      </c>
      <c r="E10">
        <v>26364968</v>
      </c>
      <c r="F10" t="s">
        <v>90</v>
      </c>
      <c r="G10" t="s">
        <v>91</v>
      </c>
      <c r="H10">
        <v>726</v>
      </c>
      <c r="I10">
        <v>914</v>
      </c>
      <c r="J10">
        <v>1</v>
      </c>
      <c r="K10">
        <v>914</v>
      </c>
      <c r="L10">
        <v>1</v>
      </c>
      <c r="M10" t="s">
        <v>102</v>
      </c>
      <c r="N10">
        <v>44564</v>
      </c>
      <c r="O10">
        <v>400</v>
      </c>
      <c r="P10" t="s">
        <v>91</v>
      </c>
      <c r="Q10">
        <v>91832</v>
      </c>
      <c r="R10">
        <v>466527</v>
      </c>
      <c r="S10">
        <v>80</v>
      </c>
      <c r="T10">
        <v>320</v>
      </c>
      <c r="U10" t="s">
        <v>91</v>
      </c>
      <c r="V10">
        <v>0</v>
      </c>
      <c r="W10">
        <v>0</v>
      </c>
      <c r="X10" t="s">
        <v>93</v>
      </c>
      <c r="Y10" t="s">
        <v>94</v>
      </c>
      <c r="Z10">
        <v>37017811</v>
      </c>
    </row>
    <row r="11" spans="1:26">
      <c r="A11">
        <v>1688213382</v>
      </c>
      <c r="B11">
        <v>9137</v>
      </c>
      <c r="C11">
        <v>44564</v>
      </c>
      <c r="D11">
        <v>1</v>
      </c>
      <c r="E11">
        <v>26364968</v>
      </c>
      <c r="F11" t="s">
        <v>90</v>
      </c>
      <c r="G11" t="s">
        <v>91</v>
      </c>
      <c r="H11">
        <v>726</v>
      </c>
      <c r="I11">
        <v>914</v>
      </c>
      <c r="J11">
        <v>1</v>
      </c>
      <c r="K11">
        <v>914</v>
      </c>
      <c r="L11">
        <v>1</v>
      </c>
      <c r="M11" t="s">
        <v>103</v>
      </c>
      <c r="N11">
        <v>44564</v>
      </c>
      <c r="O11">
        <v>260</v>
      </c>
      <c r="P11" t="s">
        <v>91</v>
      </c>
      <c r="Q11">
        <v>26770</v>
      </c>
      <c r="R11">
        <v>466527</v>
      </c>
      <c r="S11">
        <v>80</v>
      </c>
      <c r="T11">
        <v>208</v>
      </c>
      <c r="U11" t="s">
        <v>91</v>
      </c>
      <c r="V11">
        <v>0</v>
      </c>
      <c r="W11">
        <v>0</v>
      </c>
      <c r="X11" t="s">
        <v>93</v>
      </c>
      <c r="Y11" t="s">
        <v>94</v>
      </c>
      <c r="Z11">
        <v>37017811</v>
      </c>
    </row>
    <row r="12" spans="1:26">
      <c r="A12">
        <v>1688213386</v>
      </c>
      <c r="B12">
        <v>9137</v>
      </c>
      <c r="C12">
        <v>44564</v>
      </c>
      <c r="D12">
        <v>1</v>
      </c>
      <c r="E12">
        <v>26364968</v>
      </c>
      <c r="F12" t="s">
        <v>90</v>
      </c>
      <c r="G12" t="s">
        <v>91</v>
      </c>
      <c r="H12">
        <v>726</v>
      </c>
      <c r="I12">
        <v>914</v>
      </c>
      <c r="J12">
        <v>1</v>
      </c>
      <c r="K12">
        <v>914</v>
      </c>
      <c r="L12">
        <v>1</v>
      </c>
      <c r="M12" t="s">
        <v>104</v>
      </c>
      <c r="N12">
        <v>44564</v>
      </c>
      <c r="O12">
        <v>2070</v>
      </c>
      <c r="P12" t="s">
        <v>91</v>
      </c>
      <c r="Q12">
        <v>40085</v>
      </c>
      <c r="R12">
        <v>466527</v>
      </c>
      <c r="S12">
        <v>80</v>
      </c>
      <c r="T12">
        <v>1656</v>
      </c>
      <c r="U12" t="s">
        <v>91</v>
      </c>
      <c r="V12">
        <v>0</v>
      </c>
      <c r="W12">
        <v>0</v>
      </c>
      <c r="X12" t="s">
        <v>93</v>
      </c>
      <c r="Y12" t="s">
        <v>94</v>
      </c>
      <c r="Z12">
        <v>37017811</v>
      </c>
    </row>
    <row r="13" spans="1:26">
      <c r="A13">
        <v>1688213387</v>
      </c>
      <c r="B13">
        <v>9137</v>
      </c>
      <c r="C13">
        <v>44564</v>
      </c>
      <c r="D13">
        <v>1</v>
      </c>
      <c r="F13" t="s">
        <v>90</v>
      </c>
      <c r="G13" t="s">
        <v>91</v>
      </c>
      <c r="H13">
        <v>726</v>
      </c>
      <c r="I13">
        <v>914</v>
      </c>
      <c r="J13">
        <v>1</v>
      </c>
      <c r="K13">
        <v>914</v>
      </c>
      <c r="L13">
        <v>1</v>
      </c>
      <c r="M13" t="s">
        <v>105</v>
      </c>
      <c r="N13">
        <v>44564</v>
      </c>
      <c r="O13">
        <v>200</v>
      </c>
      <c r="P13" t="s">
        <v>91</v>
      </c>
      <c r="Q13">
        <v>26453</v>
      </c>
      <c r="R13">
        <v>466527</v>
      </c>
      <c r="S13">
        <v>80</v>
      </c>
      <c r="T13">
        <v>160</v>
      </c>
      <c r="U13" t="s">
        <v>91</v>
      </c>
      <c r="V13">
        <v>0</v>
      </c>
      <c r="W13">
        <v>0</v>
      </c>
      <c r="X13" t="s">
        <v>93</v>
      </c>
      <c r="Y13" t="s">
        <v>94</v>
      </c>
      <c r="Z13">
        <v>37017811</v>
      </c>
    </row>
    <row r="14" spans="1:26">
      <c r="A14">
        <v>1688213397</v>
      </c>
      <c r="B14">
        <v>9137</v>
      </c>
      <c r="C14">
        <v>44564</v>
      </c>
      <c r="D14">
        <v>1</v>
      </c>
      <c r="E14">
        <v>26364968</v>
      </c>
      <c r="F14" t="s">
        <v>90</v>
      </c>
      <c r="G14" t="s">
        <v>91</v>
      </c>
      <c r="H14">
        <v>726</v>
      </c>
      <c r="I14">
        <v>914</v>
      </c>
      <c r="J14">
        <v>1</v>
      </c>
      <c r="K14">
        <v>914</v>
      </c>
      <c r="L14">
        <v>1</v>
      </c>
      <c r="M14" t="s">
        <v>106</v>
      </c>
      <c r="N14">
        <v>44564</v>
      </c>
      <c r="O14">
        <v>550</v>
      </c>
      <c r="P14" t="s">
        <v>91</v>
      </c>
      <c r="Q14">
        <v>23588</v>
      </c>
      <c r="R14">
        <v>466527</v>
      </c>
      <c r="S14">
        <v>80</v>
      </c>
      <c r="T14">
        <v>440</v>
      </c>
      <c r="U14" t="s">
        <v>91</v>
      </c>
      <c r="V14">
        <v>0</v>
      </c>
      <c r="W14">
        <v>0</v>
      </c>
      <c r="X14" t="s">
        <v>93</v>
      </c>
      <c r="Y14" t="s">
        <v>94</v>
      </c>
      <c r="Z14">
        <v>37017811</v>
      </c>
    </row>
    <row r="15" spans="1:26">
      <c r="A15">
        <v>1688213400</v>
      </c>
      <c r="B15">
        <v>9137</v>
      </c>
      <c r="C15">
        <v>44564</v>
      </c>
      <c r="D15">
        <v>1</v>
      </c>
      <c r="E15">
        <v>26364968</v>
      </c>
      <c r="F15" t="s">
        <v>90</v>
      </c>
      <c r="G15" t="s">
        <v>91</v>
      </c>
      <c r="H15">
        <v>726</v>
      </c>
      <c r="I15">
        <v>914</v>
      </c>
      <c r="J15">
        <v>1</v>
      </c>
      <c r="K15">
        <v>914</v>
      </c>
      <c r="L15">
        <v>1</v>
      </c>
      <c r="M15" t="s">
        <v>107</v>
      </c>
      <c r="N15">
        <v>44564</v>
      </c>
      <c r="O15">
        <v>1700</v>
      </c>
      <c r="P15" t="s">
        <v>91</v>
      </c>
      <c r="Q15">
        <v>95995</v>
      </c>
      <c r="R15">
        <v>466527</v>
      </c>
      <c r="S15">
        <v>80</v>
      </c>
      <c r="T15">
        <v>1360</v>
      </c>
      <c r="U15" t="s">
        <v>91</v>
      </c>
      <c r="V15">
        <v>0</v>
      </c>
      <c r="W15">
        <v>0</v>
      </c>
      <c r="X15" t="s">
        <v>93</v>
      </c>
      <c r="Y15" t="s">
        <v>94</v>
      </c>
      <c r="Z15">
        <v>37017811</v>
      </c>
    </row>
    <row r="16" spans="1:26">
      <c r="A16">
        <v>1688213401</v>
      </c>
      <c r="B16">
        <v>9137</v>
      </c>
      <c r="C16">
        <v>44564</v>
      </c>
      <c r="D16">
        <v>1</v>
      </c>
      <c r="E16">
        <v>26364968</v>
      </c>
      <c r="F16" t="s">
        <v>90</v>
      </c>
      <c r="G16" t="s">
        <v>91</v>
      </c>
      <c r="H16">
        <v>726</v>
      </c>
      <c r="I16">
        <v>914</v>
      </c>
      <c r="J16">
        <v>1</v>
      </c>
      <c r="K16">
        <v>914</v>
      </c>
      <c r="L16">
        <v>1</v>
      </c>
      <c r="M16" t="s">
        <v>108</v>
      </c>
      <c r="N16">
        <v>44564</v>
      </c>
      <c r="O16">
        <v>350</v>
      </c>
      <c r="P16" t="s">
        <v>91</v>
      </c>
      <c r="Q16">
        <v>64086</v>
      </c>
      <c r="R16">
        <v>466527</v>
      </c>
      <c r="S16">
        <v>80</v>
      </c>
      <c r="T16">
        <v>280</v>
      </c>
      <c r="U16" t="s">
        <v>91</v>
      </c>
      <c r="V16">
        <v>0</v>
      </c>
      <c r="W16">
        <v>0</v>
      </c>
      <c r="X16" t="s">
        <v>93</v>
      </c>
      <c r="Y16" t="s">
        <v>94</v>
      </c>
      <c r="Z16">
        <v>37017811</v>
      </c>
    </row>
    <row r="17" spans="1:26">
      <c r="A17">
        <v>1688213404</v>
      </c>
      <c r="B17">
        <v>9137</v>
      </c>
      <c r="C17">
        <v>44564</v>
      </c>
      <c r="D17">
        <v>1</v>
      </c>
      <c r="E17">
        <v>26364968</v>
      </c>
      <c r="F17" t="s">
        <v>90</v>
      </c>
      <c r="G17" t="s">
        <v>91</v>
      </c>
      <c r="H17">
        <v>726</v>
      </c>
      <c r="I17">
        <v>914</v>
      </c>
      <c r="J17">
        <v>1</v>
      </c>
      <c r="K17">
        <v>914</v>
      </c>
      <c r="L17">
        <v>1</v>
      </c>
      <c r="M17" t="s">
        <v>109</v>
      </c>
      <c r="N17">
        <v>44564</v>
      </c>
      <c r="O17">
        <v>12598.3</v>
      </c>
      <c r="P17" t="s">
        <v>91</v>
      </c>
      <c r="Q17">
        <v>48099</v>
      </c>
      <c r="R17">
        <v>466527</v>
      </c>
      <c r="S17">
        <v>80</v>
      </c>
      <c r="T17">
        <v>10079</v>
      </c>
      <c r="U17" t="s">
        <v>91</v>
      </c>
      <c r="V17">
        <v>0</v>
      </c>
      <c r="W17">
        <v>0</v>
      </c>
      <c r="X17" t="s">
        <v>93</v>
      </c>
      <c r="Y17" t="s">
        <v>94</v>
      </c>
      <c r="Z17">
        <v>37017811</v>
      </c>
    </row>
    <row r="18" spans="1:26">
      <c r="A18">
        <v>1688213407</v>
      </c>
      <c r="B18">
        <v>9137</v>
      </c>
      <c r="C18">
        <v>44564</v>
      </c>
      <c r="D18">
        <v>1</v>
      </c>
      <c r="E18">
        <v>26364968</v>
      </c>
      <c r="F18" t="s">
        <v>90</v>
      </c>
      <c r="G18" t="s">
        <v>91</v>
      </c>
      <c r="H18">
        <v>726</v>
      </c>
      <c r="I18">
        <v>914</v>
      </c>
      <c r="J18">
        <v>1</v>
      </c>
      <c r="K18">
        <v>914</v>
      </c>
      <c r="L18">
        <v>1</v>
      </c>
      <c r="M18" t="s">
        <v>110</v>
      </c>
      <c r="N18">
        <v>44564</v>
      </c>
      <c r="O18">
        <v>1000</v>
      </c>
      <c r="P18" t="s">
        <v>91</v>
      </c>
      <c r="Q18">
        <v>29892</v>
      </c>
      <c r="R18">
        <v>466527</v>
      </c>
      <c r="S18">
        <v>80</v>
      </c>
      <c r="T18">
        <v>800</v>
      </c>
      <c r="U18" t="s">
        <v>91</v>
      </c>
      <c r="V18">
        <v>0</v>
      </c>
      <c r="W18">
        <v>0</v>
      </c>
      <c r="X18" t="s">
        <v>93</v>
      </c>
      <c r="Y18" t="s">
        <v>94</v>
      </c>
      <c r="Z18">
        <v>37017811</v>
      </c>
    </row>
    <row r="19" spans="1:26">
      <c r="A19">
        <v>1688213408</v>
      </c>
      <c r="B19">
        <v>9137</v>
      </c>
      <c r="C19">
        <v>44564</v>
      </c>
      <c r="D19">
        <v>1</v>
      </c>
      <c r="E19">
        <v>26364968</v>
      </c>
      <c r="F19" t="s">
        <v>90</v>
      </c>
      <c r="G19" t="s">
        <v>91</v>
      </c>
      <c r="H19">
        <v>726</v>
      </c>
      <c r="I19">
        <v>914</v>
      </c>
      <c r="J19">
        <v>1</v>
      </c>
      <c r="K19">
        <v>914</v>
      </c>
      <c r="L19">
        <v>1</v>
      </c>
      <c r="M19" t="s">
        <v>111</v>
      </c>
      <c r="N19">
        <v>44564</v>
      </c>
      <c r="O19">
        <v>270</v>
      </c>
      <c r="P19" t="s">
        <v>91</v>
      </c>
      <c r="Q19">
        <v>1665</v>
      </c>
      <c r="R19">
        <v>466527</v>
      </c>
      <c r="S19">
        <v>80</v>
      </c>
      <c r="T19">
        <v>216</v>
      </c>
      <c r="U19" t="s">
        <v>91</v>
      </c>
      <c r="V19">
        <v>0</v>
      </c>
      <c r="W19">
        <v>0</v>
      </c>
      <c r="X19" t="s">
        <v>93</v>
      </c>
      <c r="Y19" t="s">
        <v>94</v>
      </c>
      <c r="Z19">
        <v>37017811</v>
      </c>
    </row>
    <row r="20" spans="1:26">
      <c r="A20">
        <v>1688213416</v>
      </c>
      <c r="B20">
        <v>9137</v>
      </c>
      <c r="C20">
        <v>44564</v>
      </c>
      <c r="D20">
        <v>1</v>
      </c>
      <c r="E20">
        <v>26364968</v>
      </c>
      <c r="F20" t="s">
        <v>90</v>
      </c>
      <c r="G20" t="s">
        <v>91</v>
      </c>
      <c r="H20">
        <v>726</v>
      </c>
      <c r="I20">
        <v>914</v>
      </c>
      <c r="J20">
        <v>1</v>
      </c>
      <c r="K20">
        <v>914</v>
      </c>
      <c r="L20">
        <v>1</v>
      </c>
      <c r="M20" t="s">
        <v>112</v>
      </c>
      <c r="N20">
        <v>44564</v>
      </c>
      <c r="O20">
        <v>350</v>
      </c>
      <c r="P20" t="s">
        <v>91</v>
      </c>
      <c r="Q20">
        <v>44830</v>
      </c>
      <c r="R20">
        <v>466527</v>
      </c>
      <c r="S20">
        <v>80</v>
      </c>
      <c r="T20">
        <v>280</v>
      </c>
      <c r="U20" t="s">
        <v>91</v>
      </c>
      <c r="V20">
        <v>0</v>
      </c>
      <c r="W20">
        <v>0</v>
      </c>
      <c r="X20" t="s">
        <v>93</v>
      </c>
      <c r="Y20" t="s">
        <v>94</v>
      </c>
      <c r="Z20">
        <v>37017811</v>
      </c>
    </row>
    <row r="21" spans="1:26">
      <c r="A21">
        <v>1688213424</v>
      </c>
      <c r="B21">
        <v>9137</v>
      </c>
      <c r="C21">
        <v>44564</v>
      </c>
      <c r="D21">
        <v>1</v>
      </c>
      <c r="E21">
        <v>26364968</v>
      </c>
      <c r="F21" t="s">
        <v>90</v>
      </c>
      <c r="G21" t="s">
        <v>91</v>
      </c>
      <c r="H21">
        <v>726</v>
      </c>
      <c r="I21">
        <v>914</v>
      </c>
      <c r="J21">
        <v>1</v>
      </c>
      <c r="K21">
        <v>914</v>
      </c>
      <c r="L21">
        <v>1</v>
      </c>
      <c r="M21" t="s">
        <v>113</v>
      </c>
      <c r="N21">
        <v>44564</v>
      </c>
      <c r="O21">
        <v>200</v>
      </c>
      <c r="P21" t="s">
        <v>91</v>
      </c>
      <c r="Q21">
        <v>60941</v>
      </c>
      <c r="R21">
        <v>466527</v>
      </c>
      <c r="S21">
        <v>80</v>
      </c>
      <c r="T21">
        <v>160</v>
      </c>
      <c r="U21" t="s">
        <v>91</v>
      </c>
      <c r="V21">
        <v>0</v>
      </c>
      <c r="W21">
        <v>0</v>
      </c>
      <c r="X21" t="s">
        <v>93</v>
      </c>
      <c r="Y21" t="s">
        <v>94</v>
      </c>
      <c r="Z21">
        <v>37017811</v>
      </c>
    </row>
    <row r="22" spans="1:26">
      <c r="A22">
        <v>1688213431</v>
      </c>
      <c r="B22">
        <v>9137</v>
      </c>
      <c r="C22">
        <v>44564</v>
      </c>
      <c r="D22">
        <v>1</v>
      </c>
      <c r="E22">
        <v>26364968</v>
      </c>
      <c r="F22" t="s">
        <v>90</v>
      </c>
      <c r="G22" t="s">
        <v>91</v>
      </c>
      <c r="H22">
        <v>726</v>
      </c>
      <c r="I22">
        <v>914</v>
      </c>
      <c r="J22">
        <v>1</v>
      </c>
      <c r="K22">
        <v>914</v>
      </c>
      <c r="L22">
        <v>1</v>
      </c>
      <c r="M22" t="s">
        <v>114</v>
      </c>
      <c r="N22">
        <v>44564</v>
      </c>
      <c r="O22">
        <v>1000</v>
      </c>
      <c r="P22" t="s">
        <v>91</v>
      </c>
      <c r="Q22">
        <v>35981</v>
      </c>
      <c r="R22">
        <v>466527</v>
      </c>
      <c r="S22">
        <v>80</v>
      </c>
      <c r="T22">
        <v>800</v>
      </c>
      <c r="U22" t="s">
        <v>91</v>
      </c>
      <c r="V22">
        <v>0</v>
      </c>
      <c r="W22">
        <v>0</v>
      </c>
      <c r="X22" t="s">
        <v>93</v>
      </c>
      <c r="Y22" t="s">
        <v>94</v>
      </c>
      <c r="Z22">
        <v>37017811</v>
      </c>
    </row>
    <row r="23" spans="1:26">
      <c r="A23">
        <v>1688213433</v>
      </c>
      <c r="B23">
        <v>9137</v>
      </c>
      <c r="C23">
        <v>44564</v>
      </c>
      <c r="D23">
        <v>1</v>
      </c>
      <c r="E23">
        <v>26364968</v>
      </c>
      <c r="F23" t="s">
        <v>90</v>
      </c>
      <c r="G23" t="s">
        <v>91</v>
      </c>
      <c r="H23">
        <v>726</v>
      </c>
      <c r="I23">
        <v>914</v>
      </c>
      <c r="J23">
        <v>1</v>
      </c>
      <c r="K23">
        <v>914</v>
      </c>
      <c r="L23">
        <v>1</v>
      </c>
      <c r="M23" t="s">
        <v>115</v>
      </c>
      <c r="N23">
        <v>44564</v>
      </c>
      <c r="O23">
        <v>250</v>
      </c>
      <c r="P23" t="s">
        <v>91</v>
      </c>
      <c r="Q23">
        <v>75347</v>
      </c>
      <c r="R23">
        <v>466527</v>
      </c>
      <c r="S23">
        <v>80</v>
      </c>
      <c r="T23">
        <v>200</v>
      </c>
      <c r="U23" t="s">
        <v>91</v>
      </c>
      <c r="V23">
        <v>0</v>
      </c>
      <c r="W23">
        <v>0</v>
      </c>
      <c r="X23" t="s">
        <v>93</v>
      </c>
      <c r="Y23" t="s">
        <v>94</v>
      </c>
      <c r="Z23">
        <v>37017811</v>
      </c>
    </row>
    <row r="24" spans="1:26">
      <c r="A24">
        <v>1688213435</v>
      </c>
      <c r="B24">
        <v>9137</v>
      </c>
      <c r="C24">
        <v>44564</v>
      </c>
      <c r="D24">
        <v>1</v>
      </c>
      <c r="E24">
        <v>26364968</v>
      </c>
      <c r="F24" t="s">
        <v>90</v>
      </c>
      <c r="G24" t="s">
        <v>91</v>
      </c>
      <c r="H24">
        <v>726</v>
      </c>
      <c r="I24">
        <v>914</v>
      </c>
      <c r="J24">
        <v>1</v>
      </c>
      <c r="K24">
        <v>914</v>
      </c>
      <c r="L24">
        <v>1</v>
      </c>
      <c r="M24" t="s">
        <v>116</v>
      </c>
      <c r="N24">
        <v>44564</v>
      </c>
      <c r="O24">
        <v>32600</v>
      </c>
      <c r="P24" t="s">
        <v>91</v>
      </c>
      <c r="Q24">
        <v>28513</v>
      </c>
      <c r="R24">
        <v>466527</v>
      </c>
      <c r="S24">
        <v>80</v>
      </c>
      <c r="T24">
        <v>26080</v>
      </c>
      <c r="U24" t="s">
        <v>91</v>
      </c>
      <c r="V24">
        <v>0</v>
      </c>
      <c r="W24">
        <v>0</v>
      </c>
      <c r="X24" t="s">
        <v>93</v>
      </c>
      <c r="Y24" t="s">
        <v>94</v>
      </c>
      <c r="Z24">
        <v>37017811</v>
      </c>
    </row>
    <row r="25" spans="1:26">
      <c r="A25">
        <v>1688213438</v>
      </c>
      <c r="B25">
        <v>9137</v>
      </c>
      <c r="C25">
        <v>44564</v>
      </c>
      <c r="D25">
        <v>1</v>
      </c>
      <c r="E25">
        <v>26364968</v>
      </c>
      <c r="F25" t="s">
        <v>90</v>
      </c>
      <c r="G25" t="s">
        <v>91</v>
      </c>
      <c r="H25">
        <v>726</v>
      </c>
      <c r="I25">
        <v>914</v>
      </c>
      <c r="J25">
        <v>1</v>
      </c>
      <c r="K25">
        <v>914</v>
      </c>
      <c r="L25">
        <v>1</v>
      </c>
      <c r="M25" t="s">
        <v>117</v>
      </c>
      <c r="N25">
        <v>44564</v>
      </c>
      <c r="O25">
        <v>1323</v>
      </c>
      <c r="P25" t="s">
        <v>91</v>
      </c>
      <c r="Q25">
        <v>94585</v>
      </c>
      <c r="R25">
        <v>466527</v>
      </c>
      <c r="S25">
        <v>80</v>
      </c>
      <c r="T25">
        <v>1058</v>
      </c>
      <c r="U25" t="s">
        <v>91</v>
      </c>
      <c r="V25">
        <v>0</v>
      </c>
      <c r="W25">
        <v>0</v>
      </c>
      <c r="X25" t="s">
        <v>93</v>
      </c>
      <c r="Y25" t="s">
        <v>94</v>
      </c>
      <c r="Z25">
        <v>37017811</v>
      </c>
    </row>
    <row r="26" spans="1:26">
      <c r="A26">
        <v>1688213441</v>
      </c>
      <c r="B26">
        <v>9137</v>
      </c>
      <c r="C26">
        <v>44564</v>
      </c>
      <c r="D26">
        <v>1</v>
      </c>
      <c r="E26">
        <v>26364968</v>
      </c>
      <c r="F26" t="s">
        <v>90</v>
      </c>
      <c r="G26" t="s">
        <v>91</v>
      </c>
      <c r="H26">
        <v>726</v>
      </c>
      <c r="I26">
        <v>914</v>
      </c>
      <c r="J26">
        <v>1</v>
      </c>
      <c r="K26">
        <v>914</v>
      </c>
      <c r="L26">
        <v>1</v>
      </c>
      <c r="M26" t="s">
        <v>118</v>
      </c>
      <c r="N26">
        <v>44564</v>
      </c>
      <c r="O26">
        <v>2600</v>
      </c>
      <c r="P26" t="s">
        <v>91</v>
      </c>
      <c r="Q26">
        <v>64844</v>
      </c>
      <c r="R26">
        <v>466527</v>
      </c>
      <c r="S26">
        <v>80</v>
      </c>
      <c r="T26">
        <v>2080</v>
      </c>
      <c r="U26" t="s">
        <v>91</v>
      </c>
      <c r="V26">
        <v>0</v>
      </c>
      <c r="W26">
        <v>0</v>
      </c>
      <c r="X26" t="s">
        <v>93</v>
      </c>
      <c r="Y26" t="s">
        <v>94</v>
      </c>
      <c r="Z26">
        <v>37017811</v>
      </c>
    </row>
    <row r="27" spans="1:26">
      <c r="A27">
        <v>1688213451</v>
      </c>
      <c r="B27">
        <v>9137</v>
      </c>
      <c r="C27">
        <v>44564</v>
      </c>
      <c r="D27">
        <v>1</v>
      </c>
      <c r="E27">
        <v>26364968</v>
      </c>
      <c r="F27" t="s">
        <v>90</v>
      </c>
      <c r="G27" t="s">
        <v>91</v>
      </c>
      <c r="H27">
        <v>726</v>
      </c>
      <c r="I27">
        <v>914</v>
      </c>
      <c r="J27">
        <v>1</v>
      </c>
      <c r="K27">
        <v>914</v>
      </c>
      <c r="L27">
        <v>1</v>
      </c>
      <c r="M27" t="s">
        <v>119</v>
      </c>
      <c r="N27">
        <v>44564</v>
      </c>
      <c r="O27">
        <v>9270</v>
      </c>
      <c r="P27" t="s">
        <v>91</v>
      </c>
      <c r="Q27">
        <v>20133</v>
      </c>
      <c r="R27">
        <v>466527</v>
      </c>
      <c r="S27">
        <v>80</v>
      </c>
      <c r="T27">
        <v>7416</v>
      </c>
      <c r="U27" t="s">
        <v>91</v>
      </c>
      <c r="V27">
        <v>0</v>
      </c>
      <c r="W27">
        <v>0</v>
      </c>
      <c r="X27" t="s">
        <v>93</v>
      </c>
      <c r="Y27" t="s">
        <v>94</v>
      </c>
      <c r="Z27">
        <v>37017811</v>
      </c>
    </row>
    <row r="28" spans="1:26">
      <c r="A28">
        <v>1688213454</v>
      </c>
      <c r="B28">
        <v>9137</v>
      </c>
      <c r="C28">
        <v>44564</v>
      </c>
      <c r="D28">
        <v>1</v>
      </c>
      <c r="E28">
        <v>26364968</v>
      </c>
      <c r="F28" t="s">
        <v>90</v>
      </c>
      <c r="G28" t="s">
        <v>91</v>
      </c>
      <c r="H28">
        <v>726</v>
      </c>
      <c r="I28">
        <v>914</v>
      </c>
      <c r="J28">
        <v>1</v>
      </c>
      <c r="K28">
        <v>914</v>
      </c>
      <c r="L28">
        <v>1</v>
      </c>
      <c r="M28" t="s">
        <v>120</v>
      </c>
      <c r="N28">
        <v>44564</v>
      </c>
      <c r="O28">
        <v>1200</v>
      </c>
      <c r="P28" t="s">
        <v>91</v>
      </c>
      <c r="Q28">
        <v>39529</v>
      </c>
      <c r="R28">
        <v>466527</v>
      </c>
      <c r="S28">
        <v>80</v>
      </c>
      <c r="T28">
        <v>960</v>
      </c>
      <c r="U28" t="s">
        <v>91</v>
      </c>
      <c r="V28">
        <v>0</v>
      </c>
      <c r="W28">
        <v>0</v>
      </c>
      <c r="X28" t="s">
        <v>93</v>
      </c>
      <c r="Y28" t="s">
        <v>94</v>
      </c>
      <c r="Z28">
        <v>37017811</v>
      </c>
    </row>
    <row r="29" spans="1:26">
      <c r="A29">
        <v>1688218379</v>
      </c>
      <c r="B29">
        <v>9137</v>
      </c>
      <c r="C29">
        <v>44564</v>
      </c>
      <c r="D29">
        <v>1</v>
      </c>
      <c r="E29">
        <v>26364968</v>
      </c>
      <c r="F29" t="s">
        <v>90</v>
      </c>
      <c r="G29" t="s">
        <v>91</v>
      </c>
      <c r="H29">
        <v>726</v>
      </c>
      <c r="I29">
        <v>914</v>
      </c>
      <c r="J29">
        <v>1</v>
      </c>
      <c r="K29">
        <v>914</v>
      </c>
      <c r="L29">
        <v>1</v>
      </c>
      <c r="M29" t="s">
        <v>121</v>
      </c>
      <c r="N29">
        <v>44564</v>
      </c>
      <c r="O29">
        <v>2160</v>
      </c>
      <c r="P29" t="s">
        <v>91</v>
      </c>
      <c r="Q29">
        <v>60770</v>
      </c>
      <c r="R29">
        <v>466527</v>
      </c>
      <c r="S29">
        <v>80</v>
      </c>
      <c r="T29">
        <v>1728</v>
      </c>
      <c r="U29" t="s">
        <v>91</v>
      </c>
      <c r="V29">
        <v>0</v>
      </c>
      <c r="W29">
        <v>0</v>
      </c>
      <c r="X29" t="s">
        <v>93</v>
      </c>
      <c r="Y29" t="s">
        <v>94</v>
      </c>
      <c r="Z29">
        <v>37017811</v>
      </c>
    </row>
    <row r="30" spans="1:26">
      <c r="A30">
        <v>1688218391</v>
      </c>
      <c r="B30">
        <v>9137</v>
      </c>
      <c r="C30">
        <v>44564</v>
      </c>
      <c r="D30">
        <v>1</v>
      </c>
      <c r="E30">
        <v>26364968</v>
      </c>
      <c r="F30" t="s">
        <v>90</v>
      </c>
      <c r="G30" t="s">
        <v>91</v>
      </c>
      <c r="H30">
        <v>726</v>
      </c>
      <c r="I30">
        <v>914</v>
      </c>
      <c r="J30">
        <v>1</v>
      </c>
      <c r="K30">
        <v>914</v>
      </c>
      <c r="L30">
        <v>1</v>
      </c>
      <c r="M30" t="s">
        <v>122</v>
      </c>
      <c r="N30">
        <v>44564</v>
      </c>
      <c r="O30">
        <v>130</v>
      </c>
      <c r="P30" t="s">
        <v>91</v>
      </c>
      <c r="Q30">
        <v>42692</v>
      </c>
      <c r="R30">
        <v>466527</v>
      </c>
      <c r="S30">
        <v>80</v>
      </c>
      <c r="T30">
        <v>104</v>
      </c>
      <c r="U30" t="s">
        <v>91</v>
      </c>
      <c r="V30">
        <v>0</v>
      </c>
      <c r="W30">
        <v>0</v>
      </c>
      <c r="X30" t="s">
        <v>93</v>
      </c>
      <c r="Y30" t="s">
        <v>94</v>
      </c>
      <c r="Z30">
        <v>37017811</v>
      </c>
    </row>
    <row r="31" spans="1:26">
      <c r="A31">
        <v>1688218423</v>
      </c>
      <c r="B31">
        <v>9137</v>
      </c>
      <c r="C31">
        <v>44564</v>
      </c>
      <c r="D31">
        <v>1</v>
      </c>
      <c r="E31">
        <v>26364968</v>
      </c>
      <c r="F31" t="s">
        <v>90</v>
      </c>
      <c r="G31" t="s">
        <v>91</v>
      </c>
      <c r="H31">
        <v>726</v>
      </c>
      <c r="I31">
        <v>914</v>
      </c>
      <c r="J31">
        <v>1</v>
      </c>
      <c r="K31">
        <v>914</v>
      </c>
      <c r="L31">
        <v>1</v>
      </c>
      <c r="M31" t="s">
        <v>123</v>
      </c>
      <c r="N31">
        <v>44564</v>
      </c>
      <c r="O31">
        <v>200</v>
      </c>
      <c r="P31" t="s">
        <v>91</v>
      </c>
      <c r="Q31">
        <v>59730</v>
      </c>
      <c r="R31">
        <v>466527</v>
      </c>
      <c r="S31">
        <v>80</v>
      </c>
      <c r="T31">
        <v>160</v>
      </c>
      <c r="U31" t="s">
        <v>91</v>
      </c>
      <c r="V31">
        <v>0</v>
      </c>
      <c r="W31">
        <v>0</v>
      </c>
      <c r="X31" t="s">
        <v>93</v>
      </c>
      <c r="Y31" t="s">
        <v>94</v>
      </c>
      <c r="Z31">
        <v>37017811</v>
      </c>
    </row>
    <row r="32" spans="1:26">
      <c r="A32">
        <v>1688218436</v>
      </c>
      <c r="B32">
        <v>9137</v>
      </c>
      <c r="C32">
        <v>44564</v>
      </c>
      <c r="D32">
        <v>1</v>
      </c>
      <c r="E32">
        <v>26364968</v>
      </c>
      <c r="F32" t="s">
        <v>90</v>
      </c>
      <c r="G32" t="s">
        <v>91</v>
      </c>
      <c r="H32">
        <v>726</v>
      </c>
      <c r="I32">
        <v>914</v>
      </c>
      <c r="J32">
        <v>1</v>
      </c>
      <c r="K32">
        <v>914</v>
      </c>
      <c r="L32">
        <v>1</v>
      </c>
      <c r="M32" t="s">
        <v>124</v>
      </c>
      <c r="N32">
        <v>44564</v>
      </c>
      <c r="O32">
        <v>9235</v>
      </c>
      <c r="P32" t="s">
        <v>91</v>
      </c>
      <c r="Q32">
        <v>39045</v>
      </c>
      <c r="R32">
        <v>466527</v>
      </c>
      <c r="S32">
        <v>80</v>
      </c>
      <c r="T32">
        <v>7388</v>
      </c>
      <c r="U32" t="s">
        <v>91</v>
      </c>
      <c r="V32">
        <v>0</v>
      </c>
      <c r="W32">
        <v>0</v>
      </c>
      <c r="X32" t="s">
        <v>93</v>
      </c>
      <c r="Y32" t="s">
        <v>94</v>
      </c>
      <c r="Z32">
        <v>37017811</v>
      </c>
    </row>
    <row r="33" spans="1:26">
      <c r="A33">
        <v>1688218447</v>
      </c>
      <c r="B33">
        <v>9137</v>
      </c>
      <c r="C33">
        <v>44564</v>
      </c>
      <c r="D33">
        <v>1</v>
      </c>
      <c r="E33">
        <v>26364968</v>
      </c>
      <c r="F33" t="s">
        <v>90</v>
      </c>
      <c r="G33" t="s">
        <v>91</v>
      </c>
      <c r="H33">
        <v>726</v>
      </c>
      <c r="I33">
        <v>914</v>
      </c>
      <c r="J33">
        <v>1</v>
      </c>
      <c r="K33">
        <v>914</v>
      </c>
      <c r="L33">
        <v>1</v>
      </c>
      <c r="M33" t="s">
        <v>125</v>
      </c>
      <c r="N33">
        <v>44564</v>
      </c>
      <c r="O33">
        <v>350</v>
      </c>
      <c r="P33" t="s">
        <v>91</v>
      </c>
      <c r="Q33">
        <v>79386</v>
      </c>
      <c r="R33">
        <v>466527</v>
      </c>
      <c r="S33">
        <v>80</v>
      </c>
      <c r="T33">
        <v>280</v>
      </c>
      <c r="U33" t="s">
        <v>91</v>
      </c>
      <c r="V33">
        <v>0</v>
      </c>
      <c r="W33">
        <v>0</v>
      </c>
      <c r="X33" t="s">
        <v>93</v>
      </c>
      <c r="Y33" t="s">
        <v>94</v>
      </c>
      <c r="Z33">
        <v>37017811</v>
      </c>
    </row>
    <row r="34" spans="1:26">
      <c r="A34">
        <v>1688218459</v>
      </c>
      <c r="B34">
        <v>9137</v>
      </c>
      <c r="C34">
        <v>44564</v>
      </c>
      <c r="D34">
        <v>1</v>
      </c>
      <c r="E34">
        <v>26364968</v>
      </c>
      <c r="F34" t="s">
        <v>90</v>
      </c>
      <c r="G34" t="s">
        <v>91</v>
      </c>
      <c r="H34">
        <v>726</v>
      </c>
      <c r="I34">
        <v>914</v>
      </c>
      <c r="J34">
        <v>1</v>
      </c>
      <c r="K34">
        <v>914</v>
      </c>
      <c r="L34">
        <v>1</v>
      </c>
      <c r="M34" t="s">
        <v>126</v>
      </c>
      <c r="N34">
        <v>44564</v>
      </c>
      <c r="O34">
        <v>200</v>
      </c>
      <c r="P34" t="s">
        <v>91</v>
      </c>
      <c r="Q34">
        <v>18106</v>
      </c>
      <c r="R34">
        <v>466527</v>
      </c>
      <c r="S34">
        <v>80</v>
      </c>
      <c r="T34">
        <v>160</v>
      </c>
      <c r="U34" t="s">
        <v>91</v>
      </c>
      <c r="V34">
        <v>0</v>
      </c>
      <c r="W34">
        <v>0</v>
      </c>
      <c r="X34" t="s">
        <v>93</v>
      </c>
      <c r="Y34" t="s">
        <v>94</v>
      </c>
      <c r="Z34">
        <v>37017811</v>
      </c>
    </row>
    <row r="35" spans="1:26">
      <c r="A35">
        <v>1688218466</v>
      </c>
      <c r="B35">
        <v>9137</v>
      </c>
      <c r="C35">
        <v>44564</v>
      </c>
      <c r="D35">
        <v>1</v>
      </c>
      <c r="E35">
        <v>26364968</v>
      </c>
      <c r="F35" t="s">
        <v>90</v>
      </c>
      <c r="G35" t="s">
        <v>91</v>
      </c>
      <c r="H35">
        <v>726</v>
      </c>
      <c r="I35">
        <v>914</v>
      </c>
      <c r="J35">
        <v>1</v>
      </c>
      <c r="K35">
        <v>914</v>
      </c>
      <c r="L35">
        <v>1</v>
      </c>
      <c r="M35" t="s">
        <v>127</v>
      </c>
      <c r="N35">
        <v>44564</v>
      </c>
      <c r="O35">
        <v>6269.9</v>
      </c>
      <c r="P35" t="s">
        <v>91</v>
      </c>
      <c r="Q35">
        <v>56608</v>
      </c>
      <c r="R35">
        <v>466527</v>
      </c>
      <c r="S35">
        <v>80</v>
      </c>
      <c r="T35">
        <v>5016</v>
      </c>
      <c r="U35" t="s">
        <v>91</v>
      </c>
      <c r="V35">
        <v>0</v>
      </c>
      <c r="W35">
        <v>0</v>
      </c>
      <c r="X35" t="s">
        <v>93</v>
      </c>
      <c r="Y35" t="s">
        <v>94</v>
      </c>
      <c r="Z35">
        <v>37017811</v>
      </c>
    </row>
    <row r="36" spans="1:26">
      <c r="A36">
        <v>1688218494</v>
      </c>
      <c r="B36">
        <v>9137</v>
      </c>
      <c r="C36">
        <v>44564</v>
      </c>
      <c r="D36">
        <v>1</v>
      </c>
      <c r="E36">
        <v>26364968</v>
      </c>
      <c r="F36" t="s">
        <v>90</v>
      </c>
      <c r="G36" t="s">
        <v>91</v>
      </c>
      <c r="H36">
        <v>726</v>
      </c>
      <c r="I36">
        <v>914</v>
      </c>
      <c r="J36">
        <v>1</v>
      </c>
      <c r="K36">
        <v>914</v>
      </c>
      <c r="L36">
        <v>1</v>
      </c>
      <c r="M36" t="s">
        <v>128</v>
      </c>
      <c r="N36">
        <v>44564</v>
      </c>
      <c r="O36">
        <v>300</v>
      </c>
      <c r="P36" t="s">
        <v>91</v>
      </c>
      <c r="Q36">
        <v>72514</v>
      </c>
      <c r="R36">
        <v>466527</v>
      </c>
      <c r="S36">
        <v>80</v>
      </c>
      <c r="T36">
        <v>240</v>
      </c>
      <c r="U36" t="s">
        <v>91</v>
      </c>
      <c r="V36">
        <v>0</v>
      </c>
      <c r="W36">
        <v>0</v>
      </c>
      <c r="X36" t="s">
        <v>93</v>
      </c>
      <c r="Y36" t="s">
        <v>94</v>
      </c>
      <c r="Z36">
        <v>37017811</v>
      </c>
    </row>
    <row r="37" spans="1:26">
      <c r="A37">
        <v>1688218506</v>
      </c>
      <c r="B37">
        <v>9137</v>
      </c>
      <c r="C37">
        <v>44564</v>
      </c>
      <c r="D37">
        <v>1</v>
      </c>
      <c r="E37">
        <v>26364968</v>
      </c>
      <c r="F37" t="s">
        <v>90</v>
      </c>
      <c r="G37" t="s">
        <v>91</v>
      </c>
      <c r="H37">
        <v>726</v>
      </c>
      <c r="I37">
        <v>914</v>
      </c>
      <c r="J37">
        <v>1</v>
      </c>
      <c r="K37">
        <v>914</v>
      </c>
      <c r="L37">
        <v>1</v>
      </c>
      <c r="M37" t="s">
        <v>129</v>
      </c>
      <c r="N37">
        <v>44564</v>
      </c>
      <c r="O37">
        <v>200</v>
      </c>
      <c r="P37" t="s">
        <v>91</v>
      </c>
      <c r="Q37">
        <v>59808</v>
      </c>
      <c r="R37">
        <v>466527</v>
      </c>
      <c r="S37">
        <v>80</v>
      </c>
      <c r="T37">
        <v>160</v>
      </c>
      <c r="U37" t="s">
        <v>91</v>
      </c>
      <c r="V37">
        <v>0</v>
      </c>
      <c r="W37">
        <v>0</v>
      </c>
      <c r="X37" t="s">
        <v>93</v>
      </c>
      <c r="Y37" t="s">
        <v>94</v>
      </c>
      <c r="Z37">
        <v>37017811</v>
      </c>
    </row>
    <row r="38" spans="1:26">
      <c r="A38">
        <v>1688218528</v>
      </c>
      <c r="B38">
        <v>9137</v>
      </c>
      <c r="C38">
        <v>44564</v>
      </c>
      <c r="D38">
        <v>1</v>
      </c>
      <c r="E38">
        <v>26364968</v>
      </c>
      <c r="F38" t="s">
        <v>90</v>
      </c>
      <c r="G38" t="s">
        <v>91</v>
      </c>
      <c r="H38">
        <v>726</v>
      </c>
      <c r="I38">
        <v>914</v>
      </c>
      <c r="J38">
        <v>1</v>
      </c>
      <c r="K38">
        <v>914</v>
      </c>
      <c r="L38">
        <v>1</v>
      </c>
      <c r="M38" t="s">
        <v>130</v>
      </c>
      <c r="N38">
        <v>44564</v>
      </c>
      <c r="O38">
        <v>2390</v>
      </c>
      <c r="P38" t="s">
        <v>91</v>
      </c>
      <c r="Q38">
        <v>56357</v>
      </c>
      <c r="R38">
        <v>466527</v>
      </c>
      <c r="S38">
        <v>80</v>
      </c>
      <c r="T38">
        <v>1912</v>
      </c>
      <c r="U38" t="s">
        <v>91</v>
      </c>
      <c r="V38">
        <v>0</v>
      </c>
      <c r="W38">
        <v>0</v>
      </c>
      <c r="X38" t="s">
        <v>93</v>
      </c>
      <c r="Y38" t="s">
        <v>94</v>
      </c>
      <c r="Z38">
        <v>37017811</v>
      </c>
    </row>
    <row r="39" spans="1:26">
      <c r="A39">
        <v>1688218529</v>
      </c>
      <c r="B39">
        <v>9137</v>
      </c>
      <c r="C39">
        <v>44564</v>
      </c>
      <c r="D39">
        <v>1</v>
      </c>
      <c r="E39">
        <v>26364968</v>
      </c>
      <c r="F39" t="s">
        <v>90</v>
      </c>
      <c r="G39" t="s">
        <v>91</v>
      </c>
      <c r="H39">
        <v>726</v>
      </c>
      <c r="I39">
        <v>914</v>
      </c>
      <c r="J39">
        <v>1</v>
      </c>
      <c r="K39">
        <v>914</v>
      </c>
      <c r="L39">
        <v>1</v>
      </c>
      <c r="M39" t="s">
        <v>131</v>
      </c>
      <c r="N39">
        <v>44564</v>
      </c>
      <c r="O39">
        <v>200</v>
      </c>
      <c r="P39" t="s">
        <v>91</v>
      </c>
      <c r="Q39">
        <v>44320</v>
      </c>
      <c r="R39">
        <v>466527</v>
      </c>
      <c r="S39">
        <v>80</v>
      </c>
      <c r="T39">
        <v>160</v>
      </c>
      <c r="U39" t="s">
        <v>91</v>
      </c>
      <c r="V39">
        <v>0</v>
      </c>
      <c r="W39">
        <v>0</v>
      </c>
      <c r="X39" t="s">
        <v>93</v>
      </c>
      <c r="Y39" t="s">
        <v>94</v>
      </c>
      <c r="Z39">
        <v>37017811</v>
      </c>
    </row>
    <row r="40" spans="1:26">
      <c r="A40">
        <v>1688218543</v>
      </c>
      <c r="B40">
        <v>9137</v>
      </c>
      <c r="C40">
        <v>44564</v>
      </c>
      <c r="D40">
        <v>1</v>
      </c>
      <c r="E40">
        <v>26364968</v>
      </c>
      <c r="F40" t="s">
        <v>90</v>
      </c>
      <c r="G40" t="s">
        <v>91</v>
      </c>
      <c r="H40">
        <v>726</v>
      </c>
      <c r="I40">
        <v>914</v>
      </c>
      <c r="J40">
        <v>1</v>
      </c>
      <c r="K40">
        <v>914</v>
      </c>
      <c r="L40">
        <v>1</v>
      </c>
      <c r="M40" t="s">
        <v>132</v>
      </c>
      <c r="N40">
        <v>44564</v>
      </c>
      <c r="O40">
        <v>5837</v>
      </c>
      <c r="P40" t="s">
        <v>91</v>
      </c>
      <c r="Q40">
        <v>61827</v>
      </c>
      <c r="R40">
        <v>466527</v>
      </c>
      <c r="S40">
        <v>80</v>
      </c>
      <c r="T40">
        <v>4670</v>
      </c>
      <c r="U40" t="s">
        <v>91</v>
      </c>
      <c r="V40">
        <v>0</v>
      </c>
      <c r="W40">
        <v>0</v>
      </c>
      <c r="X40" t="s">
        <v>93</v>
      </c>
      <c r="Y40" t="s">
        <v>94</v>
      </c>
      <c r="Z40">
        <v>37017811</v>
      </c>
    </row>
    <row r="41" spans="1:26">
      <c r="A41">
        <v>1688218565</v>
      </c>
      <c r="B41">
        <v>9137</v>
      </c>
      <c r="C41">
        <v>44564</v>
      </c>
      <c r="D41">
        <v>1</v>
      </c>
      <c r="E41">
        <v>26364968</v>
      </c>
      <c r="F41" t="s">
        <v>90</v>
      </c>
      <c r="G41" t="s">
        <v>91</v>
      </c>
      <c r="H41">
        <v>726</v>
      </c>
      <c r="I41">
        <v>914</v>
      </c>
      <c r="J41">
        <v>1</v>
      </c>
      <c r="K41">
        <v>914</v>
      </c>
      <c r="L41">
        <v>1</v>
      </c>
      <c r="M41" t="s">
        <v>133</v>
      </c>
      <c r="N41">
        <v>44564</v>
      </c>
      <c r="O41">
        <v>469</v>
      </c>
      <c r="P41" t="s">
        <v>91</v>
      </c>
      <c r="Q41">
        <v>86808</v>
      </c>
      <c r="R41">
        <v>466527</v>
      </c>
      <c r="S41">
        <v>80</v>
      </c>
      <c r="T41">
        <v>375</v>
      </c>
      <c r="U41" t="s">
        <v>91</v>
      </c>
      <c r="V41">
        <v>0</v>
      </c>
      <c r="W41">
        <v>0</v>
      </c>
      <c r="X41" t="s">
        <v>93</v>
      </c>
      <c r="Y41" t="s">
        <v>94</v>
      </c>
      <c r="Z41">
        <v>37017811</v>
      </c>
    </row>
    <row r="42" spans="1:26">
      <c r="A42">
        <v>1688218583</v>
      </c>
      <c r="B42">
        <v>9137</v>
      </c>
      <c r="C42">
        <v>44564</v>
      </c>
      <c r="D42">
        <v>1</v>
      </c>
      <c r="E42">
        <v>26364968</v>
      </c>
      <c r="F42" t="s">
        <v>90</v>
      </c>
      <c r="G42" t="s">
        <v>91</v>
      </c>
      <c r="H42">
        <v>726</v>
      </c>
      <c r="I42">
        <v>914</v>
      </c>
      <c r="J42">
        <v>1</v>
      </c>
      <c r="K42">
        <v>914</v>
      </c>
      <c r="L42">
        <v>1</v>
      </c>
      <c r="M42" t="s">
        <v>134</v>
      </c>
      <c r="N42">
        <v>44564</v>
      </c>
      <c r="O42">
        <v>2250</v>
      </c>
      <c r="P42" t="s">
        <v>91</v>
      </c>
      <c r="Q42">
        <v>80221</v>
      </c>
      <c r="R42">
        <v>466527</v>
      </c>
      <c r="S42">
        <v>80</v>
      </c>
      <c r="T42">
        <v>1800</v>
      </c>
      <c r="U42" t="s">
        <v>91</v>
      </c>
      <c r="V42">
        <v>0</v>
      </c>
      <c r="W42">
        <v>0</v>
      </c>
      <c r="X42" t="s">
        <v>93</v>
      </c>
      <c r="Y42" t="s">
        <v>94</v>
      </c>
      <c r="Z42">
        <v>37017811</v>
      </c>
    </row>
    <row r="43" spans="1:26">
      <c r="A43">
        <v>1688218591</v>
      </c>
      <c r="B43">
        <v>9137</v>
      </c>
      <c r="C43">
        <v>44564</v>
      </c>
      <c r="D43">
        <v>1</v>
      </c>
      <c r="E43">
        <v>26364968</v>
      </c>
      <c r="F43" t="s">
        <v>90</v>
      </c>
      <c r="G43" t="s">
        <v>91</v>
      </c>
      <c r="H43">
        <v>726</v>
      </c>
      <c r="I43">
        <v>914</v>
      </c>
      <c r="J43">
        <v>1</v>
      </c>
      <c r="K43">
        <v>914</v>
      </c>
      <c r="L43">
        <v>1</v>
      </c>
      <c r="M43" t="s">
        <v>135</v>
      </c>
      <c r="N43">
        <v>44564</v>
      </c>
      <c r="O43">
        <v>1650</v>
      </c>
      <c r="P43" t="s">
        <v>91</v>
      </c>
      <c r="Q43">
        <v>76257</v>
      </c>
      <c r="R43">
        <v>466527</v>
      </c>
      <c r="S43">
        <v>80</v>
      </c>
      <c r="T43">
        <v>1320</v>
      </c>
      <c r="U43" t="s">
        <v>91</v>
      </c>
      <c r="V43">
        <v>0</v>
      </c>
      <c r="W43">
        <v>0</v>
      </c>
      <c r="X43" t="s">
        <v>93</v>
      </c>
      <c r="Y43" t="s">
        <v>94</v>
      </c>
      <c r="Z43">
        <v>37017811</v>
      </c>
    </row>
    <row r="44" spans="1:26">
      <c r="A44">
        <v>1688218604</v>
      </c>
      <c r="B44">
        <v>9137</v>
      </c>
      <c r="C44">
        <v>44564</v>
      </c>
      <c r="D44">
        <v>1</v>
      </c>
      <c r="E44">
        <v>26364968</v>
      </c>
      <c r="F44" t="s">
        <v>90</v>
      </c>
      <c r="G44" t="s">
        <v>91</v>
      </c>
      <c r="H44">
        <v>726</v>
      </c>
      <c r="I44">
        <v>914</v>
      </c>
      <c r="J44">
        <v>1</v>
      </c>
      <c r="K44">
        <v>914</v>
      </c>
      <c r="L44">
        <v>1</v>
      </c>
      <c r="M44" t="s">
        <v>136</v>
      </c>
      <c r="N44">
        <v>44564</v>
      </c>
      <c r="O44">
        <v>350</v>
      </c>
      <c r="P44" t="s">
        <v>91</v>
      </c>
      <c r="Q44">
        <v>3793</v>
      </c>
      <c r="R44">
        <v>466527</v>
      </c>
      <c r="S44">
        <v>80</v>
      </c>
      <c r="T44">
        <v>280</v>
      </c>
      <c r="U44" t="s">
        <v>91</v>
      </c>
      <c r="V44">
        <v>0</v>
      </c>
      <c r="W44">
        <v>0</v>
      </c>
      <c r="X44" t="s">
        <v>93</v>
      </c>
      <c r="Y44" t="s">
        <v>94</v>
      </c>
      <c r="Z44">
        <v>37017811</v>
      </c>
    </row>
    <row r="45" spans="1:26">
      <c r="A45">
        <v>1688218612</v>
      </c>
      <c r="B45">
        <v>9137</v>
      </c>
      <c r="C45">
        <v>44564</v>
      </c>
      <c r="D45">
        <v>1</v>
      </c>
      <c r="E45">
        <v>26364968</v>
      </c>
      <c r="F45" t="s">
        <v>90</v>
      </c>
      <c r="G45" t="s">
        <v>91</v>
      </c>
      <c r="H45">
        <v>726</v>
      </c>
      <c r="I45">
        <v>914</v>
      </c>
      <c r="J45">
        <v>1</v>
      </c>
      <c r="K45">
        <v>914</v>
      </c>
      <c r="L45">
        <v>1</v>
      </c>
      <c r="M45" t="s">
        <v>137</v>
      </c>
      <c r="N45">
        <v>44564</v>
      </c>
      <c r="O45">
        <v>400</v>
      </c>
      <c r="P45" t="s">
        <v>91</v>
      </c>
      <c r="Q45">
        <v>20747</v>
      </c>
      <c r="R45">
        <v>466527</v>
      </c>
      <c r="S45">
        <v>80</v>
      </c>
      <c r="T45">
        <v>320</v>
      </c>
      <c r="U45" t="s">
        <v>91</v>
      </c>
      <c r="V45">
        <v>0</v>
      </c>
      <c r="W45">
        <v>0</v>
      </c>
      <c r="X45" t="s">
        <v>93</v>
      </c>
      <c r="Y45" t="s">
        <v>94</v>
      </c>
      <c r="Z45">
        <v>37017811</v>
      </c>
    </row>
    <row r="46" spans="1:26">
      <c r="A46">
        <v>1688218628</v>
      </c>
      <c r="B46">
        <v>9137</v>
      </c>
      <c r="C46">
        <v>44564</v>
      </c>
      <c r="D46">
        <v>1</v>
      </c>
      <c r="E46">
        <v>26364968</v>
      </c>
      <c r="F46" t="s">
        <v>90</v>
      </c>
      <c r="G46" t="s">
        <v>91</v>
      </c>
      <c r="H46">
        <v>726</v>
      </c>
      <c r="I46">
        <v>914</v>
      </c>
      <c r="J46">
        <v>1</v>
      </c>
      <c r="K46">
        <v>914</v>
      </c>
      <c r="L46">
        <v>1</v>
      </c>
      <c r="M46" t="s">
        <v>138</v>
      </c>
      <c r="N46">
        <v>44564</v>
      </c>
      <c r="O46">
        <v>6998</v>
      </c>
      <c r="P46" t="s">
        <v>91</v>
      </c>
      <c r="Q46">
        <v>50287</v>
      </c>
      <c r="R46">
        <v>466527</v>
      </c>
      <c r="S46">
        <v>80</v>
      </c>
      <c r="T46">
        <v>5598</v>
      </c>
      <c r="U46" t="s">
        <v>91</v>
      </c>
      <c r="V46">
        <v>0</v>
      </c>
      <c r="W46">
        <v>0</v>
      </c>
      <c r="X46" t="s">
        <v>93</v>
      </c>
      <c r="Y46" t="s">
        <v>94</v>
      </c>
      <c r="Z46">
        <v>37017811</v>
      </c>
    </row>
    <row r="47" spans="1:26">
      <c r="A47">
        <v>1688218654</v>
      </c>
      <c r="B47">
        <v>9137</v>
      </c>
      <c r="C47">
        <v>44564</v>
      </c>
      <c r="D47">
        <v>1</v>
      </c>
      <c r="E47">
        <v>26364968</v>
      </c>
      <c r="F47" t="s">
        <v>90</v>
      </c>
      <c r="G47" t="s">
        <v>91</v>
      </c>
      <c r="H47">
        <v>726</v>
      </c>
      <c r="I47">
        <v>914</v>
      </c>
      <c r="J47">
        <v>1</v>
      </c>
      <c r="K47">
        <v>914</v>
      </c>
      <c r="L47">
        <v>1</v>
      </c>
      <c r="M47" t="s">
        <v>139</v>
      </c>
      <c r="N47">
        <v>44564</v>
      </c>
      <c r="O47">
        <v>500</v>
      </c>
      <c r="P47" t="s">
        <v>91</v>
      </c>
      <c r="Q47">
        <v>60508</v>
      </c>
      <c r="R47">
        <v>466527</v>
      </c>
      <c r="S47">
        <v>80</v>
      </c>
      <c r="T47">
        <v>400</v>
      </c>
      <c r="U47" t="s">
        <v>91</v>
      </c>
      <c r="V47">
        <v>0</v>
      </c>
      <c r="W47">
        <v>0</v>
      </c>
      <c r="X47" t="s">
        <v>93</v>
      </c>
      <c r="Y47" t="s">
        <v>94</v>
      </c>
      <c r="Z47">
        <v>37017811</v>
      </c>
    </row>
    <row r="48" spans="1:26">
      <c r="A48">
        <v>1688218673</v>
      </c>
      <c r="B48">
        <v>9137</v>
      </c>
      <c r="C48">
        <v>44564</v>
      </c>
      <c r="D48">
        <v>1</v>
      </c>
      <c r="E48">
        <v>26364968</v>
      </c>
      <c r="F48" t="s">
        <v>90</v>
      </c>
      <c r="G48" t="s">
        <v>91</v>
      </c>
      <c r="H48">
        <v>726</v>
      </c>
      <c r="I48">
        <v>914</v>
      </c>
      <c r="J48">
        <v>1</v>
      </c>
      <c r="K48">
        <v>914</v>
      </c>
      <c r="L48">
        <v>1</v>
      </c>
      <c r="M48" t="s">
        <v>140</v>
      </c>
      <c r="N48">
        <v>44564</v>
      </c>
      <c r="O48">
        <v>300</v>
      </c>
      <c r="P48" t="s">
        <v>91</v>
      </c>
      <c r="Q48">
        <v>61827</v>
      </c>
      <c r="R48">
        <v>466527</v>
      </c>
      <c r="S48">
        <v>80</v>
      </c>
      <c r="T48">
        <v>240</v>
      </c>
      <c r="U48" t="s">
        <v>91</v>
      </c>
      <c r="V48">
        <v>0</v>
      </c>
      <c r="W48">
        <v>0</v>
      </c>
      <c r="X48" t="s">
        <v>93</v>
      </c>
      <c r="Y48" t="s">
        <v>94</v>
      </c>
      <c r="Z48">
        <v>37017811</v>
      </c>
    </row>
    <row r="49" spans="1:26">
      <c r="A49">
        <v>1688218678</v>
      </c>
      <c r="B49">
        <v>9137</v>
      </c>
      <c r="C49">
        <v>44564</v>
      </c>
      <c r="D49">
        <v>1</v>
      </c>
      <c r="E49">
        <v>26364968</v>
      </c>
      <c r="F49" t="s">
        <v>90</v>
      </c>
      <c r="G49" t="s">
        <v>91</v>
      </c>
      <c r="H49">
        <v>726</v>
      </c>
      <c r="I49">
        <v>914</v>
      </c>
      <c r="J49">
        <v>1</v>
      </c>
      <c r="K49">
        <v>914</v>
      </c>
      <c r="L49">
        <v>1</v>
      </c>
      <c r="M49" t="s">
        <v>141</v>
      </c>
      <c r="N49">
        <v>44564</v>
      </c>
      <c r="O49">
        <v>1600</v>
      </c>
      <c r="P49" t="s">
        <v>91</v>
      </c>
      <c r="Q49">
        <v>80469</v>
      </c>
      <c r="R49">
        <v>466527</v>
      </c>
      <c r="S49">
        <v>80</v>
      </c>
      <c r="T49">
        <v>1280</v>
      </c>
      <c r="U49" t="s">
        <v>91</v>
      </c>
      <c r="V49">
        <v>0</v>
      </c>
      <c r="W49">
        <v>0</v>
      </c>
      <c r="X49" t="s">
        <v>93</v>
      </c>
      <c r="Y49" t="s">
        <v>94</v>
      </c>
      <c r="Z49">
        <v>37017811</v>
      </c>
    </row>
    <row r="50" spans="1:26">
      <c r="A50">
        <v>1688218693</v>
      </c>
      <c r="B50">
        <v>9137</v>
      </c>
      <c r="C50">
        <v>44564</v>
      </c>
      <c r="D50">
        <v>1</v>
      </c>
      <c r="E50">
        <v>26364968</v>
      </c>
      <c r="F50" t="s">
        <v>90</v>
      </c>
      <c r="G50" t="s">
        <v>91</v>
      </c>
      <c r="H50">
        <v>726</v>
      </c>
      <c r="I50">
        <v>914</v>
      </c>
      <c r="J50">
        <v>1</v>
      </c>
      <c r="K50">
        <v>914</v>
      </c>
      <c r="L50">
        <v>1</v>
      </c>
      <c r="M50" t="s">
        <v>142</v>
      </c>
      <c r="N50">
        <v>44564</v>
      </c>
      <c r="O50">
        <v>1740</v>
      </c>
      <c r="P50" t="s">
        <v>91</v>
      </c>
      <c r="Q50">
        <v>75347</v>
      </c>
      <c r="R50">
        <v>466527</v>
      </c>
      <c r="S50">
        <v>80</v>
      </c>
      <c r="T50">
        <v>1392</v>
      </c>
      <c r="U50" t="s">
        <v>91</v>
      </c>
      <c r="V50">
        <v>0</v>
      </c>
      <c r="W50">
        <v>0</v>
      </c>
      <c r="X50" t="s">
        <v>93</v>
      </c>
      <c r="Y50" t="s">
        <v>94</v>
      </c>
      <c r="Z50">
        <v>37017811</v>
      </c>
    </row>
    <row r="51" spans="1:26">
      <c r="A51">
        <v>1688218703</v>
      </c>
      <c r="B51">
        <v>9137</v>
      </c>
      <c r="C51">
        <v>44564</v>
      </c>
      <c r="D51">
        <v>1</v>
      </c>
      <c r="E51">
        <v>26364968</v>
      </c>
      <c r="F51" t="s">
        <v>90</v>
      </c>
      <c r="G51" t="s">
        <v>91</v>
      </c>
      <c r="H51">
        <v>726</v>
      </c>
      <c r="I51">
        <v>914</v>
      </c>
      <c r="J51">
        <v>1</v>
      </c>
      <c r="K51">
        <v>914</v>
      </c>
      <c r="L51">
        <v>1</v>
      </c>
      <c r="M51" t="s">
        <v>143</v>
      </c>
      <c r="N51">
        <v>44564</v>
      </c>
      <c r="O51">
        <v>2380</v>
      </c>
      <c r="P51" t="s">
        <v>91</v>
      </c>
      <c r="Q51">
        <v>44633</v>
      </c>
      <c r="R51">
        <v>466527</v>
      </c>
      <c r="S51">
        <v>80</v>
      </c>
      <c r="T51">
        <v>1904</v>
      </c>
      <c r="U51" t="s">
        <v>91</v>
      </c>
      <c r="V51">
        <v>0</v>
      </c>
      <c r="W51">
        <v>0</v>
      </c>
      <c r="X51" t="s">
        <v>93</v>
      </c>
      <c r="Y51" t="s">
        <v>94</v>
      </c>
      <c r="Z51">
        <v>37017811</v>
      </c>
    </row>
    <row r="52" spans="1:26">
      <c r="A52">
        <v>1688221596</v>
      </c>
      <c r="B52">
        <v>9137</v>
      </c>
      <c r="C52">
        <v>44564</v>
      </c>
      <c r="D52">
        <v>1</v>
      </c>
      <c r="E52">
        <v>26364968</v>
      </c>
      <c r="F52" t="s">
        <v>90</v>
      </c>
      <c r="G52" t="s">
        <v>91</v>
      </c>
      <c r="H52">
        <v>726</v>
      </c>
      <c r="I52">
        <v>914</v>
      </c>
      <c r="J52">
        <v>1</v>
      </c>
      <c r="K52">
        <v>914</v>
      </c>
      <c r="L52">
        <v>1</v>
      </c>
      <c r="M52" t="s">
        <v>144</v>
      </c>
      <c r="N52">
        <v>44564</v>
      </c>
      <c r="O52">
        <v>8427.7999999999993</v>
      </c>
      <c r="P52" t="s">
        <v>91</v>
      </c>
      <c r="Q52">
        <v>59690</v>
      </c>
      <c r="R52">
        <v>466527</v>
      </c>
      <c r="S52">
        <v>80</v>
      </c>
      <c r="T52">
        <v>6742</v>
      </c>
      <c r="U52" t="s">
        <v>91</v>
      </c>
      <c r="V52">
        <v>0</v>
      </c>
      <c r="W52">
        <v>0</v>
      </c>
      <c r="X52" t="s">
        <v>93</v>
      </c>
      <c r="Y52" t="s">
        <v>94</v>
      </c>
      <c r="Z52">
        <v>37017811</v>
      </c>
    </row>
    <row r="53" spans="1:26">
      <c r="A53">
        <v>1688221612</v>
      </c>
      <c r="B53">
        <v>9137</v>
      </c>
      <c r="C53">
        <v>44564</v>
      </c>
      <c r="D53">
        <v>1</v>
      </c>
      <c r="E53">
        <v>26364968</v>
      </c>
      <c r="F53" t="s">
        <v>90</v>
      </c>
      <c r="G53" t="s">
        <v>91</v>
      </c>
      <c r="H53">
        <v>726</v>
      </c>
      <c r="I53">
        <v>914</v>
      </c>
      <c r="J53">
        <v>1</v>
      </c>
      <c r="K53">
        <v>914</v>
      </c>
      <c r="L53">
        <v>1</v>
      </c>
      <c r="M53" t="s">
        <v>145</v>
      </c>
      <c r="N53">
        <v>44564</v>
      </c>
      <c r="O53">
        <v>3790</v>
      </c>
      <c r="P53" t="s">
        <v>91</v>
      </c>
      <c r="Q53">
        <v>19814</v>
      </c>
      <c r="R53">
        <v>466527</v>
      </c>
      <c r="S53">
        <v>80</v>
      </c>
      <c r="T53">
        <v>3032</v>
      </c>
      <c r="U53" t="s">
        <v>91</v>
      </c>
      <c r="V53">
        <v>0</v>
      </c>
      <c r="W53">
        <v>0</v>
      </c>
      <c r="X53" t="s">
        <v>93</v>
      </c>
      <c r="Y53" t="s">
        <v>94</v>
      </c>
      <c r="Z53">
        <v>37017811</v>
      </c>
    </row>
    <row r="54" spans="1:26">
      <c r="A54">
        <v>1688221629</v>
      </c>
      <c r="B54">
        <v>9137</v>
      </c>
      <c r="C54">
        <v>44564</v>
      </c>
      <c r="D54">
        <v>1</v>
      </c>
      <c r="E54">
        <v>26364968</v>
      </c>
      <c r="F54" t="s">
        <v>90</v>
      </c>
      <c r="G54" t="s">
        <v>91</v>
      </c>
      <c r="H54">
        <v>726</v>
      </c>
      <c r="I54">
        <v>914</v>
      </c>
      <c r="J54">
        <v>1</v>
      </c>
      <c r="K54">
        <v>914</v>
      </c>
      <c r="L54">
        <v>1</v>
      </c>
      <c r="M54" t="s">
        <v>146</v>
      </c>
      <c r="N54">
        <v>44564</v>
      </c>
      <c r="O54">
        <v>200</v>
      </c>
      <c r="P54" t="s">
        <v>91</v>
      </c>
      <c r="Q54">
        <v>37721</v>
      </c>
      <c r="R54">
        <v>466527</v>
      </c>
      <c r="S54">
        <v>80</v>
      </c>
      <c r="T54">
        <v>160</v>
      </c>
      <c r="U54" t="s">
        <v>91</v>
      </c>
      <c r="V54">
        <v>0</v>
      </c>
      <c r="W54">
        <v>0</v>
      </c>
      <c r="X54" t="s">
        <v>93</v>
      </c>
      <c r="Y54" t="s">
        <v>94</v>
      </c>
      <c r="Z54">
        <v>37017811</v>
      </c>
    </row>
    <row r="55" spans="1:26">
      <c r="A55">
        <v>1688221667</v>
      </c>
      <c r="B55">
        <v>9137</v>
      </c>
      <c r="C55">
        <v>44564</v>
      </c>
      <c r="D55">
        <v>1</v>
      </c>
      <c r="E55">
        <v>26364968</v>
      </c>
      <c r="F55" t="s">
        <v>90</v>
      </c>
      <c r="G55" t="s">
        <v>91</v>
      </c>
      <c r="H55">
        <v>726</v>
      </c>
      <c r="I55">
        <v>914</v>
      </c>
      <c r="J55">
        <v>1</v>
      </c>
      <c r="K55">
        <v>914</v>
      </c>
      <c r="L55">
        <v>1</v>
      </c>
      <c r="M55" t="s">
        <v>147</v>
      </c>
      <c r="N55">
        <v>44564</v>
      </c>
      <c r="O55">
        <v>300</v>
      </c>
      <c r="P55" t="s">
        <v>91</v>
      </c>
      <c r="Q55">
        <v>52028</v>
      </c>
      <c r="R55">
        <v>466527</v>
      </c>
      <c r="S55">
        <v>80</v>
      </c>
      <c r="T55">
        <v>240</v>
      </c>
      <c r="U55" t="s">
        <v>91</v>
      </c>
      <c r="V55">
        <v>0</v>
      </c>
      <c r="W55">
        <v>0</v>
      </c>
      <c r="X55" t="s">
        <v>93</v>
      </c>
      <c r="Y55" t="s">
        <v>94</v>
      </c>
      <c r="Z55">
        <v>37017811</v>
      </c>
    </row>
    <row r="56" spans="1:26">
      <c r="A56">
        <v>1688221682</v>
      </c>
      <c r="B56">
        <v>9137</v>
      </c>
      <c r="C56">
        <v>44564</v>
      </c>
      <c r="D56">
        <v>1</v>
      </c>
      <c r="E56">
        <v>26364968</v>
      </c>
      <c r="F56" t="s">
        <v>90</v>
      </c>
      <c r="G56" t="s">
        <v>91</v>
      </c>
      <c r="H56">
        <v>726</v>
      </c>
      <c r="I56">
        <v>914</v>
      </c>
      <c r="J56">
        <v>1</v>
      </c>
      <c r="K56">
        <v>914</v>
      </c>
      <c r="L56">
        <v>1</v>
      </c>
      <c r="M56" t="s">
        <v>148</v>
      </c>
      <c r="N56">
        <v>44564</v>
      </c>
      <c r="O56">
        <v>2400</v>
      </c>
      <c r="P56" t="s">
        <v>91</v>
      </c>
      <c r="Q56">
        <v>38465</v>
      </c>
      <c r="R56">
        <v>466527</v>
      </c>
      <c r="S56">
        <v>80</v>
      </c>
      <c r="T56">
        <v>1920</v>
      </c>
      <c r="U56" t="s">
        <v>91</v>
      </c>
      <c r="V56">
        <v>0</v>
      </c>
      <c r="W56">
        <v>0</v>
      </c>
      <c r="X56" t="s">
        <v>93</v>
      </c>
      <c r="Y56" t="s">
        <v>94</v>
      </c>
      <c r="Z56">
        <v>37017811</v>
      </c>
    </row>
    <row r="57" spans="1:26">
      <c r="A57">
        <v>1688221727</v>
      </c>
      <c r="B57">
        <v>9137</v>
      </c>
      <c r="C57">
        <v>44564</v>
      </c>
      <c r="D57">
        <v>1</v>
      </c>
      <c r="E57">
        <v>26364968</v>
      </c>
      <c r="F57" t="s">
        <v>90</v>
      </c>
      <c r="G57" t="s">
        <v>91</v>
      </c>
      <c r="H57">
        <v>726</v>
      </c>
      <c r="I57">
        <v>914</v>
      </c>
      <c r="J57">
        <v>1</v>
      </c>
      <c r="K57">
        <v>914</v>
      </c>
      <c r="L57">
        <v>1</v>
      </c>
      <c r="M57" t="s">
        <v>149</v>
      </c>
      <c r="N57">
        <v>44564</v>
      </c>
      <c r="O57">
        <v>4400</v>
      </c>
      <c r="P57" t="s">
        <v>91</v>
      </c>
      <c r="Q57">
        <v>45549</v>
      </c>
      <c r="R57">
        <v>466527</v>
      </c>
      <c r="S57">
        <v>80</v>
      </c>
      <c r="T57">
        <v>3520</v>
      </c>
      <c r="U57" t="s">
        <v>91</v>
      </c>
      <c r="V57">
        <v>0</v>
      </c>
      <c r="W57">
        <v>0</v>
      </c>
      <c r="X57" t="s">
        <v>93</v>
      </c>
      <c r="Y57" t="s">
        <v>94</v>
      </c>
      <c r="Z57">
        <v>37017811</v>
      </c>
    </row>
    <row r="58" spans="1:26">
      <c r="A58">
        <v>1688221768</v>
      </c>
      <c r="B58">
        <v>9137</v>
      </c>
      <c r="C58">
        <v>44564</v>
      </c>
      <c r="D58">
        <v>1</v>
      </c>
      <c r="E58">
        <v>26364968</v>
      </c>
      <c r="F58" t="s">
        <v>90</v>
      </c>
      <c r="G58" t="s">
        <v>91</v>
      </c>
      <c r="H58">
        <v>726</v>
      </c>
      <c r="I58">
        <v>914</v>
      </c>
      <c r="J58">
        <v>1</v>
      </c>
      <c r="K58">
        <v>914</v>
      </c>
      <c r="L58">
        <v>1</v>
      </c>
      <c r="M58" t="s">
        <v>150</v>
      </c>
      <c r="N58">
        <v>44564</v>
      </c>
      <c r="O58">
        <v>1860</v>
      </c>
      <c r="P58" t="s">
        <v>91</v>
      </c>
      <c r="Q58">
        <v>56631</v>
      </c>
      <c r="R58">
        <v>466527</v>
      </c>
      <c r="S58">
        <v>80</v>
      </c>
      <c r="T58">
        <v>1488</v>
      </c>
      <c r="U58" t="s">
        <v>91</v>
      </c>
      <c r="V58">
        <v>0</v>
      </c>
      <c r="W58">
        <v>0</v>
      </c>
      <c r="X58" t="s">
        <v>93</v>
      </c>
      <c r="Y58" t="s">
        <v>94</v>
      </c>
      <c r="Z58">
        <v>37017811</v>
      </c>
    </row>
    <row r="59" spans="1:26">
      <c r="A59">
        <v>1688221849</v>
      </c>
      <c r="B59">
        <v>9137</v>
      </c>
      <c r="C59">
        <v>44564</v>
      </c>
      <c r="D59">
        <v>1</v>
      </c>
      <c r="E59">
        <v>26364968</v>
      </c>
      <c r="F59" t="s">
        <v>90</v>
      </c>
      <c r="G59" t="s">
        <v>91</v>
      </c>
      <c r="H59">
        <v>726</v>
      </c>
      <c r="I59">
        <v>914</v>
      </c>
      <c r="J59">
        <v>1</v>
      </c>
      <c r="K59">
        <v>914</v>
      </c>
      <c r="L59">
        <v>1</v>
      </c>
      <c r="M59" t="s">
        <v>151</v>
      </c>
      <c r="N59">
        <v>44564</v>
      </c>
      <c r="O59">
        <v>730</v>
      </c>
      <c r="P59" t="s">
        <v>91</v>
      </c>
      <c r="Q59">
        <v>61959</v>
      </c>
      <c r="R59">
        <v>466527</v>
      </c>
      <c r="S59">
        <v>80</v>
      </c>
      <c r="T59">
        <v>584</v>
      </c>
      <c r="U59" t="s">
        <v>91</v>
      </c>
      <c r="V59">
        <v>0</v>
      </c>
      <c r="W59">
        <v>0</v>
      </c>
      <c r="X59" t="s">
        <v>93</v>
      </c>
      <c r="Y59" t="s">
        <v>94</v>
      </c>
      <c r="Z59">
        <v>37017811</v>
      </c>
    </row>
    <row r="60" spans="1:26">
      <c r="A60">
        <v>1688221888</v>
      </c>
      <c r="B60">
        <v>9137</v>
      </c>
      <c r="C60">
        <v>44564</v>
      </c>
      <c r="D60">
        <v>1</v>
      </c>
      <c r="E60">
        <v>26364968</v>
      </c>
      <c r="F60" t="s">
        <v>90</v>
      </c>
      <c r="G60" t="s">
        <v>91</v>
      </c>
      <c r="H60">
        <v>726</v>
      </c>
      <c r="I60">
        <v>914</v>
      </c>
      <c r="J60">
        <v>1</v>
      </c>
      <c r="K60">
        <v>914</v>
      </c>
      <c r="L60">
        <v>1</v>
      </c>
      <c r="M60" t="s">
        <v>152</v>
      </c>
      <c r="N60">
        <v>44564</v>
      </c>
      <c r="O60">
        <v>1550</v>
      </c>
      <c r="P60" t="s">
        <v>91</v>
      </c>
      <c r="Q60">
        <v>28995</v>
      </c>
      <c r="R60">
        <v>466527</v>
      </c>
      <c r="S60">
        <v>80</v>
      </c>
      <c r="T60">
        <v>1240</v>
      </c>
      <c r="U60" t="s">
        <v>91</v>
      </c>
      <c r="V60">
        <v>0</v>
      </c>
      <c r="W60">
        <v>0</v>
      </c>
      <c r="X60" t="s">
        <v>93</v>
      </c>
      <c r="Y60" t="s">
        <v>94</v>
      </c>
      <c r="Z60">
        <v>37017811</v>
      </c>
    </row>
    <row r="61" spans="1:26">
      <c r="A61">
        <v>1688221915</v>
      </c>
      <c r="B61">
        <v>9137</v>
      </c>
      <c r="C61">
        <v>44564</v>
      </c>
      <c r="D61">
        <v>1</v>
      </c>
      <c r="E61">
        <v>26364968</v>
      </c>
      <c r="F61" t="s">
        <v>90</v>
      </c>
      <c r="G61" t="s">
        <v>91</v>
      </c>
      <c r="H61">
        <v>726</v>
      </c>
      <c r="I61">
        <v>914</v>
      </c>
      <c r="J61">
        <v>1</v>
      </c>
      <c r="K61">
        <v>914</v>
      </c>
      <c r="L61">
        <v>1</v>
      </c>
      <c r="M61" t="s">
        <v>153</v>
      </c>
      <c r="N61">
        <v>44564</v>
      </c>
      <c r="O61">
        <v>100</v>
      </c>
      <c r="P61" t="s">
        <v>91</v>
      </c>
      <c r="Q61">
        <v>16585</v>
      </c>
      <c r="R61">
        <v>466527</v>
      </c>
      <c r="S61">
        <v>80</v>
      </c>
      <c r="T61">
        <v>80</v>
      </c>
      <c r="U61" t="s">
        <v>91</v>
      </c>
      <c r="V61">
        <v>0</v>
      </c>
      <c r="W61">
        <v>0</v>
      </c>
      <c r="X61" t="s">
        <v>93</v>
      </c>
      <c r="Y61" t="s">
        <v>94</v>
      </c>
      <c r="Z61">
        <v>37017811</v>
      </c>
    </row>
    <row r="62" spans="1:26">
      <c r="A62">
        <v>1688221932</v>
      </c>
      <c r="B62">
        <v>9137</v>
      </c>
      <c r="C62">
        <v>44564</v>
      </c>
      <c r="D62">
        <v>1</v>
      </c>
      <c r="E62">
        <v>26364968</v>
      </c>
      <c r="F62" t="s">
        <v>90</v>
      </c>
      <c r="G62" t="s">
        <v>91</v>
      </c>
      <c r="H62">
        <v>726</v>
      </c>
      <c r="I62">
        <v>914</v>
      </c>
      <c r="J62">
        <v>1</v>
      </c>
      <c r="K62">
        <v>914</v>
      </c>
      <c r="L62">
        <v>1</v>
      </c>
      <c r="M62" t="s">
        <v>154</v>
      </c>
      <c r="N62">
        <v>44564</v>
      </c>
      <c r="O62">
        <v>150</v>
      </c>
      <c r="P62" t="s">
        <v>91</v>
      </c>
      <c r="Q62">
        <v>94443</v>
      </c>
      <c r="R62">
        <v>466527</v>
      </c>
      <c r="S62">
        <v>80</v>
      </c>
      <c r="T62">
        <v>120</v>
      </c>
      <c r="U62" t="s">
        <v>91</v>
      </c>
      <c r="V62">
        <v>0</v>
      </c>
      <c r="W62">
        <v>0</v>
      </c>
      <c r="X62" t="s">
        <v>93</v>
      </c>
      <c r="Y62" t="s">
        <v>94</v>
      </c>
      <c r="Z62">
        <v>37017811</v>
      </c>
    </row>
    <row r="63" spans="1:26">
      <c r="A63">
        <v>1688221948</v>
      </c>
      <c r="B63">
        <v>9137</v>
      </c>
      <c r="C63">
        <v>44564</v>
      </c>
      <c r="D63">
        <v>1</v>
      </c>
      <c r="E63">
        <v>26364968</v>
      </c>
      <c r="F63" t="s">
        <v>90</v>
      </c>
      <c r="G63" t="s">
        <v>91</v>
      </c>
      <c r="H63">
        <v>726</v>
      </c>
      <c r="I63">
        <v>914</v>
      </c>
      <c r="J63">
        <v>1</v>
      </c>
      <c r="K63">
        <v>914</v>
      </c>
      <c r="L63">
        <v>1</v>
      </c>
      <c r="M63" t="s">
        <v>155</v>
      </c>
      <c r="N63">
        <v>44564</v>
      </c>
      <c r="O63">
        <v>2290</v>
      </c>
      <c r="P63" t="s">
        <v>91</v>
      </c>
      <c r="Q63">
        <v>7568</v>
      </c>
      <c r="R63">
        <v>466527</v>
      </c>
      <c r="S63">
        <v>80</v>
      </c>
      <c r="T63">
        <v>1832</v>
      </c>
      <c r="U63" t="s">
        <v>91</v>
      </c>
      <c r="V63">
        <v>0</v>
      </c>
      <c r="W63">
        <v>0</v>
      </c>
      <c r="X63" t="s">
        <v>93</v>
      </c>
      <c r="Y63" t="s">
        <v>94</v>
      </c>
      <c r="Z63">
        <v>37017811</v>
      </c>
    </row>
    <row r="64" spans="1:26">
      <c r="A64">
        <v>1688221957</v>
      </c>
      <c r="B64">
        <v>9137</v>
      </c>
      <c r="C64">
        <v>44564</v>
      </c>
      <c r="D64">
        <v>1</v>
      </c>
      <c r="E64">
        <v>26364968</v>
      </c>
      <c r="F64" t="s">
        <v>90</v>
      </c>
      <c r="G64" t="s">
        <v>91</v>
      </c>
      <c r="H64">
        <v>726</v>
      </c>
      <c r="I64">
        <v>914</v>
      </c>
      <c r="J64">
        <v>1</v>
      </c>
      <c r="K64">
        <v>914</v>
      </c>
      <c r="L64">
        <v>1</v>
      </c>
      <c r="M64" t="s">
        <v>156</v>
      </c>
      <c r="N64">
        <v>44564</v>
      </c>
      <c r="O64">
        <v>1000</v>
      </c>
      <c r="P64" t="s">
        <v>91</v>
      </c>
      <c r="Q64">
        <v>19297</v>
      </c>
      <c r="R64">
        <v>466527</v>
      </c>
      <c r="S64">
        <v>80</v>
      </c>
      <c r="T64">
        <v>800</v>
      </c>
      <c r="U64" t="s">
        <v>91</v>
      </c>
      <c r="V64">
        <v>0</v>
      </c>
      <c r="W64">
        <v>0</v>
      </c>
      <c r="X64" t="s">
        <v>93</v>
      </c>
      <c r="Y64" t="s">
        <v>94</v>
      </c>
      <c r="Z64">
        <v>37017811</v>
      </c>
    </row>
    <row r="65" spans="1:26">
      <c r="A65">
        <v>1688221988</v>
      </c>
      <c r="B65">
        <v>9137</v>
      </c>
      <c r="C65">
        <v>44564</v>
      </c>
      <c r="D65">
        <v>1</v>
      </c>
      <c r="E65">
        <v>26364968</v>
      </c>
      <c r="F65" t="s">
        <v>90</v>
      </c>
      <c r="G65" t="s">
        <v>91</v>
      </c>
      <c r="H65">
        <v>726</v>
      </c>
      <c r="I65">
        <v>914</v>
      </c>
      <c r="J65">
        <v>1</v>
      </c>
      <c r="K65">
        <v>914</v>
      </c>
      <c r="L65">
        <v>1</v>
      </c>
      <c r="M65" t="s">
        <v>157</v>
      </c>
      <c r="N65">
        <v>44564</v>
      </c>
      <c r="O65">
        <v>200</v>
      </c>
      <c r="P65" t="s">
        <v>91</v>
      </c>
      <c r="Q65">
        <v>36953</v>
      </c>
      <c r="R65">
        <v>466527</v>
      </c>
      <c r="S65">
        <v>80</v>
      </c>
      <c r="T65">
        <v>160</v>
      </c>
      <c r="U65" t="s">
        <v>91</v>
      </c>
      <c r="V65">
        <v>0</v>
      </c>
      <c r="W65">
        <v>0</v>
      </c>
      <c r="X65" t="s">
        <v>93</v>
      </c>
      <c r="Y65" t="s">
        <v>94</v>
      </c>
      <c r="Z65">
        <v>37017811</v>
      </c>
    </row>
    <row r="66" spans="1:26">
      <c r="A66">
        <v>1688222017</v>
      </c>
      <c r="B66">
        <v>9137</v>
      </c>
      <c r="C66">
        <v>44564</v>
      </c>
      <c r="D66">
        <v>1</v>
      </c>
      <c r="E66">
        <v>26364968</v>
      </c>
      <c r="F66" t="s">
        <v>90</v>
      </c>
      <c r="G66" t="s">
        <v>91</v>
      </c>
      <c r="H66">
        <v>726</v>
      </c>
      <c r="I66">
        <v>914</v>
      </c>
      <c r="J66">
        <v>1</v>
      </c>
      <c r="K66">
        <v>914</v>
      </c>
      <c r="L66">
        <v>1</v>
      </c>
      <c r="M66" t="s">
        <v>158</v>
      </c>
      <c r="N66">
        <v>44564</v>
      </c>
      <c r="O66">
        <v>300</v>
      </c>
      <c r="P66" t="s">
        <v>91</v>
      </c>
      <c r="Q66">
        <v>9811</v>
      </c>
      <c r="R66">
        <v>466527</v>
      </c>
      <c r="S66">
        <v>80</v>
      </c>
      <c r="T66">
        <v>240</v>
      </c>
      <c r="U66" t="s">
        <v>91</v>
      </c>
      <c r="V66">
        <v>0</v>
      </c>
      <c r="W66">
        <v>0</v>
      </c>
      <c r="X66" t="s">
        <v>93</v>
      </c>
      <c r="Y66" t="s">
        <v>94</v>
      </c>
      <c r="Z66">
        <v>37017811</v>
      </c>
    </row>
    <row r="67" spans="1:26">
      <c r="A67">
        <v>1688222038</v>
      </c>
      <c r="B67">
        <v>9137</v>
      </c>
      <c r="C67">
        <v>44564</v>
      </c>
      <c r="D67">
        <v>1</v>
      </c>
      <c r="E67">
        <v>26364968</v>
      </c>
      <c r="F67" t="s">
        <v>90</v>
      </c>
      <c r="G67" t="s">
        <v>91</v>
      </c>
      <c r="H67">
        <v>726</v>
      </c>
      <c r="I67">
        <v>914</v>
      </c>
      <c r="J67">
        <v>1</v>
      </c>
      <c r="K67">
        <v>914</v>
      </c>
      <c r="L67">
        <v>1</v>
      </c>
      <c r="M67" t="s">
        <v>119</v>
      </c>
      <c r="N67">
        <v>44564</v>
      </c>
      <c r="O67">
        <v>2425</v>
      </c>
      <c r="P67" t="s">
        <v>91</v>
      </c>
      <c r="Q67">
        <v>60751</v>
      </c>
      <c r="R67">
        <v>466527</v>
      </c>
      <c r="S67">
        <v>80</v>
      </c>
      <c r="T67">
        <v>1940</v>
      </c>
      <c r="U67" t="s">
        <v>91</v>
      </c>
      <c r="V67">
        <v>0</v>
      </c>
      <c r="W67">
        <v>0</v>
      </c>
      <c r="X67" t="s">
        <v>93</v>
      </c>
      <c r="Y67" t="s">
        <v>94</v>
      </c>
      <c r="Z67">
        <v>37017811</v>
      </c>
    </row>
    <row r="68" spans="1:26">
      <c r="A68">
        <v>1688223200</v>
      </c>
      <c r="B68">
        <v>9137</v>
      </c>
      <c r="C68">
        <v>44564</v>
      </c>
      <c r="D68">
        <v>1</v>
      </c>
      <c r="E68">
        <v>26364968</v>
      </c>
      <c r="F68" t="s">
        <v>90</v>
      </c>
      <c r="G68" t="s">
        <v>91</v>
      </c>
      <c r="H68">
        <v>726</v>
      </c>
      <c r="I68">
        <v>914</v>
      </c>
      <c r="J68">
        <v>1</v>
      </c>
      <c r="K68">
        <v>914</v>
      </c>
      <c r="L68">
        <v>1</v>
      </c>
      <c r="M68" t="s">
        <v>159</v>
      </c>
      <c r="N68">
        <v>44564</v>
      </c>
      <c r="O68">
        <v>2600</v>
      </c>
      <c r="P68" t="s">
        <v>91</v>
      </c>
      <c r="Q68">
        <v>60882</v>
      </c>
      <c r="R68">
        <v>466527</v>
      </c>
      <c r="S68">
        <v>80</v>
      </c>
      <c r="T68">
        <v>2080</v>
      </c>
      <c r="U68" t="s">
        <v>91</v>
      </c>
      <c r="V68">
        <v>0</v>
      </c>
      <c r="W68">
        <v>0</v>
      </c>
      <c r="X68" t="s">
        <v>93</v>
      </c>
      <c r="Y68" t="s">
        <v>94</v>
      </c>
      <c r="Z68">
        <v>37017811</v>
      </c>
    </row>
    <row r="69" spans="1:26">
      <c r="A69">
        <v>1688223215</v>
      </c>
      <c r="B69">
        <v>9137</v>
      </c>
      <c r="C69">
        <v>44564</v>
      </c>
      <c r="D69">
        <v>1</v>
      </c>
      <c r="E69">
        <v>26364968</v>
      </c>
      <c r="F69" t="s">
        <v>90</v>
      </c>
      <c r="G69" t="s">
        <v>91</v>
      </c>
      <c r="H69">
        <v>726</v>
      </c>
      <c r="I69">
        <v>914</v>
      </c>
      <c r="J69">
        <v>1</v>
      </c>
      <c r="K69">
        <v>914</v>
      </c>
      <c r="L69">
        <v>1</v>
      </c>
      <c r="M69" t="s">
        <v>160</v>
      </c>
      <c r="N69">
        <v>44564</v>
      </c>
      <c r="O69">
        <v>3067</v>
      </c>
      <c r="P69" t="s">
        <v>91</v>
      </c>
      <c r="Q69">
        <v>61799</v>
      </c>
      <c r="R69">
        <v>466527</v>
      </c>
      <c r="S69">
        <v>80</v>
      </c>
      <c r="T69">
        <v>2454</v>
      </c>
      <c r="U69" t="s">
        <v>91</v>
      </c>
      <c r="V69">
        <v>0</v>
      </c>
      <c r="W69">
        <v>0</v>
      </c>
      <c r="X69" t="s">
        <v>93</v>
      </c>
      <c r="Y69" t="s">
        <v>94</v>
      </c>
      <c r="Z69">
        <v>37017811</v>
      </c>
    </row>
    <row r="70" spans="1:26">
      <c r="A70">
        <v>1688223245</v>
      </c>
      <c r="B70">
        <v>9137</v>
      </c>
      <c r="C70">
        <v>44564</v>
      </c>
      <c r="D70">
        <v>1</v>
      </c>
      <c r="E70">
        <v>26364968</v>
      </c>
      <c r="F70" t="s">
        <v>90</v>
      </c>
      <c r="G70" t="s">
        <v>91</v>
      </c>
      <c r="H70">
        <v>726</v>
      </c>
      <c r="I70">
        <v>914</v>
      </c>
      <c r="J70">
        <v>1</v>
      </c>
      <c r="K70">
        <v>914</v>
      </c>
      <c r="L70">
        <v>1</v>
      </c>
      <c r="M70" t="s">
        <v>161</v>
      </c>
      <c r="N70">
        <v>44564</v>
      </c>
      <c r="O70">
        <v>1220</v>
      </c>
      <c r="P70" t="s">
        <v>91</v>
      </c>
      <c r="Q70">
        <v>73726</v>
      </c>
      <c r="R70">
        <v>466527</v>
      </c>
      <c r="S70">
        <v>80</v>
      </c>
      <c r="T70">
        <v>976</v>
      </c>
      <c r="U70" t="s">
        <v>91</v>
      </c>
      <c r="V70">
        <v>0</v>
      </c>
      <c r="W70">
        <v>0</v>
      </c>
      <c r="X70" t="s">
        <v>93</v>
      </c>
      <c r="Y70" t="s">
        <v>94</v>
      </c>
      <c r="Z70">
        <v>37017811</v>
      </c>
    </row>
    <row r="71" spans="1:26">
      <c r="A71">
        <v>1688223274</v>
      </c>
      <c r="B71">
        <v>9137</v>
      </c>
      <c r="C71">
        <v>44564</v>
      </c>
      <c r="D71">
        <v>1</v>
      </c>
      <c r="E71">
        <v>26364968</v>
      </c>
      <c r="F71" t="s">
        <v>90</v>
      </c>
      <c r="G71" t="s">
        <v>91</v>
      </c>
      <c r="H71">
        <v>726</v>
      </c>
      <c r="I71">
        <v>914</v>
      </c>
      <c r="J71">
        <v>1</v>
      </c>
      <c r="K71">
        <v>914</v>
      </c>
      <c r="L71">
        <v>1</v>
      </c>
      <c r="M71" t="s">
        <v>162</v>
      </c>
      <c r="N71">
        <v>44564</v>
      </c>
      <c r="O71">
        <v>990</v>
      </c>
      <c r="P71" t="s">
        <v>91</v>
      </c>
      <c r="Q71">
        <v>76920</v>
      </c>
      <c r="R71">
        <v>466527</v>
      </c>
      <c r="S71">
        <v>80</v>
      </c>
      <c r="T71">
        <v>792</v>
      </c>
      <c r="U71" t="s">
        <v>91</v>
      </c>
      <c r="V71">
        <v>0</v>
      </c>
      <c r="W71">
        <v>0</v>
      </c>
      <c r="X71" t="s">
        <v>93</v>
      </c>
      <c r="Y71" t="s">
        <v>94</v>
      </c>
      <c r="Z71">
        <v>37017811</v>
      </c>
    </row>
    <row r="72" spans="1:26">
      <c r="A72">
        <v>1688223329</v>
      </c>
      <c r="B72">
        <v>9137</v>
      </c>
      <c r="C72">
        <v>44564</v>
      </c>
      <c r="D72">
        <v>1</v>
      </c>
      <c r="E72">
        <v>26364968</v>
      </c>
      <c r="F72" t="s">
        <v>90</v>
      </c>
      <c r="G72" t="s">
        <v>91</v>
      </c>
      <c r="H72">
        <v>726</v>
      </c>
      <c r="I72">
        <v>914</v>
      </c>
      <c r="J72">
        <v>1</v>
      </c>
      <c r="K72">
        <v>914</v>
      </c>
      <c r="L72">
        <v>1</v>
      </c>
      <c r="M72" t="s">
        <v>163</v>
      </c>
      <c r="N72">
        <v>44564</v>
      </c>
      <c r="O72">
        <v>300</v>
      </c>
      <c r="P72" t="s">
        <v>91</v>
      </c>
      <c r="Q72">
        <v>88366</v>
      </c>
      <c r="R72">
        <v>466527</v>
      </c>
      <c r="S72">
        <v>80</v>
      </c>
      <c r="T72">
        <v>240</v>
      </c>
      <c r="U72" t="s">
        <v>91</v>
      </c>
      <c r="V72">
        <v>0</v>
      </c>
      <c r="W72">
        <v>0</v>
      </c>
      <c r="X72" t="s">
        <v>93</v>
      </c>
      <c r="Y72" t="s">
        <v>94</v>
      </c>
      <c r="Z72">
        <v>37017811</v>
      </c>
    </row>
    <row r="73" spans="1:26">
      <c r="A73">
        <v>1688223349</v>
      </c>
      <c r="B73">
        <v>9137</v>
      </c>
      <c r="C73">
        <v>44564</v>
      </c>
      <c r="D73">
        <v>1</v>
      </c>
      <c r="E73">
        <v>26364968</v>
      </c>
      <c r="F73" t="s">
        <v>90</v>
      </c>
      <c r="G73" t="s">
        <v>91</v>
      </c>
      <c r="H73">
        <v>726</v>
      </c>
      <c r="I73">
        <v>914</v>
      </c>
      <c r="J73">
        <v>1</v>
      </c>
      <c r="K73">
        <v>914</v>
      </c>
      <c r="L73">
        <v>1</v>
      </c>
      <c r="M73" t="s">
        <v>164</v>
      </c>
      <c r="N73">
        <v>44564</v>
      </c>
      <c r="O73">
        <v>540</v>
      </c>
      <c r="P73" t="s">
        <v>91</v>
      </c>
      <c r="Q73">
        <v>34782</v>
      </c>
      <c r="R73">
        <v>466527</v>
      </c>
      <c r="S73">
        <v>80</v>
      </c>
      <c r="T73">
        <v>432</v>
      </c>
      <c r="U73" t="s">
        <v>91</v>
      </c>
      <c r="V73">
        <v>0</v>
      </c>
      <c r="W73">
        <v>0</v>
      </c>
      <c r="X73" t="s">
        <v>93</v>
      </c>
      <c r="Y73" t="s">
        <v>94</v>
      </c>
      <c r="Z73">
        <v>37017811</v>
      </c>
    </row>
    <row r="74" spans="1:26">
      <c r="A74">
        <v>1688223371</v>
      </c>
      <c r="B74">
        <v>9137</v>
      </c>
      <c r="C74">
        <v>44564</v>
      </c>
      <c r="D74">
        <v>1</v>
      </c>
      <c r="E74">
        <v>26364968</v>
      </c>
      <c r="F74" t="s">
        <v>90</v>
      </c>
      <c r="G74" t="s">
        <v>91</v>
      </c>
      <c r="H74">
        <v>726</v>
      </c>
      <c r="I74">
        <v>914</v>
      </c>
      <c r="J74">
        <v>1</v>
      </c>
      <c r="K74">
        <v>914</v>
      </c>
      <c r="L74">
        <v>1</v>
      </c>
      <c r="M74" t="s">
        <v>165</v>
      </c>
      <c r="N74">
        <v>44564</v>
      </c>
      <c r="O74">
        <v>5379.8</v>
      </c>
      <c r="P74" t="s">
        <v>91</v>
      </c>
      <c r="Q74">
        <v>49011</v>
      </c>
      <c r="R74">
        <v>466527</v>
      </c>
      <c r="S74">
        <v>80</v>
      </c>
      <c r="T74">
        <v>4304</v>
      </c>
      <c r="U74" t="s">
        <v>91</v>
      </c>
      <c r="V74">
        <v>0</v>
      </c>
      <c r="W74">
        <v>0</v>
      </c>
      <c r="X74" t="s">
        <v>93</v>
      </c>
      <c r="Y74" t="s">
        <v>94</v>
      </c>
      <c r="Z74">
        <v>37017811</v>
      </c>
    </row>
    <row r="75" spans="1:26">
      <c r="A75">
        <v>1688223416</v>
      </c>
      <c r="B75">
        <v>9137</v>
      </c>
      <c r="C75">
        <v>44564</v>
      </c>
      <c r="D75">
        <v>1</v>
      </c>
      <c r="E75">
        <v>26364968</v>
      </c>
      <c r="F75" t="s">
        <v>90</v>
      </c>
      <c r="G75" t="s">
        <v>91</v>
      </c>
      <c r="H75">
        <v>726</v>
      </c>
      <c r="I75">
        <v>914</v>
      </c>
      <c r="J75">
        <v>1</v>
      </c>
      <c r="K75">
        <v>914</v>
      </c>
      <c r="L75">
        <v>1</v>
      </c>
      <c r="M75" t="s">
        <v>166</v>
      </c>
      <c r="N75">
        <v>44564</v>
      </c>
      <c r="O75">
        <v>450</v>
      </c>
      <c r="P75" t="s">
        <v>91</v>
      </c>
      <c r="Q75">
        <v>92460</v>
      </c>
      <c r="R75">
        <v>466527</v>
      </c>
      <c r="S75">
        <v>80</v>
      </c>
      <c r="T75">
        <v>360</v>
      </c>
      <c r="U75" t="s">
        <v>91</v>
      </c>
      <c r="V75">
        <v>0</v>
      </c>
      <c r="W75">
        <v>0</v>
      </c>
      <c r="X75" t="s">
        <v>93</v>
      </c>
      <c r="Y75" t="s">
        <v>94</v>
      </c>
      <c r="Z75">
        <v>37017811</v>
      </c>
    </row>
    <row r="76" spans="1:26">
      <c r="A76">
        <v>1688223442</v>
      </c>
      <c r="B76">
        <v>9137</v>
      </c>
      <c r="C76">
        <v>44564</v>
      </c>
      <c r="D76">
        <v>1</v>
      </c>
      <c r="E76">
        <v>26364968</v>
      </c>
      <c r="F76" t="s">
        <v>90</v>
      </c>
      <c r="G76" t="s">
        <v>91</v>
      </c>
      <c r="H76">
        <v>726</v>
      </c>
      <c r="I76">
        <v>914</v>
      </c>
      <c r="J76">
        <v>1</v>
      </c>
      <c r="K76">
        <v>914</v>
      </c>
      <c r="L76">
        <v>1</v>
      </c>
      <c r="M76" t="s">
        <v>167</v>
      </c>
      <c r="N76">
        <v>44564</v>
      </c>
      <c r="O76">
        <v>4606</v>
      </c>
      <c r="P76" t="s">
        <v>91</v>
      </c>
      <c r="Q76">
        <v>1410</v>
      </c>
      <c r="R76">
        <v>466527</v>
      </c>
      <c r="S76">
        <v>80</v>
      </c>
      <c r="T76">
        <v>3685</v>
      </c>
      <c r="U76" t="s">
        <v>91</v>
      </c>
      <c r="V76">
        <v>0</v>
      </c>
      <c r="W76">
        <v>0</v>
      </c>
      <c r="X76" t="s">
        <v>93</v>
      </c>
      <c r="Y76" t="s">
        <v>94</v>
      </c>
      <c r="Z76">
        <v>37017811</v>
      </c>
    </row>
    <row r="77" spans="1:26">
      <c r="A77">
        <v>1688223481</v>
      </c>
      <c r="B77">
        <v>9137</v>
      </c>
      <c r="C77">
        <v>44564</v>
      </c>
      <c r="D77">
        <v>1</v>
      </c>
      <c r="E77">
        <v>26364968</v>
      </c>
      <c r="F77" t="s">
        <v>90</v>
      </c>
      <c r="G77" t="s">
        <v>91</v>
      </c>
      <c r="H77">
        <v>726</v>
      </c>
      <c r="I77">
        <v>914</v>
      </c>
      <c r="J77">
        <v>1</v>
      </c>
      <c r="K77">
        <v>914</v>
      </c>
      <c r="L77">
        <v>1</v>
      </c>
      <c r="M77" t="s">
        <v>168</v>
      </c>
      <c r="N77">
        <v>44564</v>
      </c>
      <c r="O77">
        <v>650</v>
      </c>
      <c r="P77" t="s">
        <v>91</v>
      </c>
      <c r="Q77">
        <v>44606</v>
      </c>
      <c r="R77">
        <v>466527</v>
      </c>
      <c r="S77">
        <v>80</v>
      </c>
      <c r="T77">
        <v>520</v>
      </c>
      <c r="U77" t="s">
        <v>91</v>
      </c>
      <c r="V77">
        <v>0</v>
      </c>
      <c r="W77">
        <v>0</v>
      </c>
      <c r="X77" t="s">
        <v>93</v>
      </c>
      <c r="Y77" t="s">
        <v>94</v>
      </c>
      <c r="Z77">
        <v>37017811</v>
      </c>
    </row>
    <row r="78" spans="1:26">
      <c r="A78">
        <v>1688223492</v>
      </c>
      <c r="B78">
        <v>9137</v>
      </c>
      <c r="C78">
        <v>44564</v>
      </c>
      <c r="D78">
        <v>1</v>
      </c>
      <c r="E78">
        <v>26364968</v>
      </c>
      <c r="F78" t="s">
        <v>90</v>
      </c>
      <c r="G78" t="s">
        <v>91</v>
      </c>
      <c r="H78">
        <v>726</v>
      </c>
      <c r="I78">
        <v>914</v>
      </c>
      <c r="J78">
        <v>1</v>
      </c>
      <c r="K78">
        <v>914</v>
      </c>
      <c r="L78">
        <v>1</v>
      </c>
      <c r="M78" t="s">
        <v>169</v>
      </c>
      <c r="N78">
        <v>44564</v>
      </c>
      <c r="O78">
        <v>200</v>
      </c>
      <c r="P78" t="s">
        <v>91</v>
      </c>
      <c r="Q78">
        <v>67150</v>
      </c>
      <c r="R78">
        <v>466527</v>
      </c>
      <c r="S78">
        <v>80</v>
      </c>
      <c r="T78">
        <v>160</v>
      </c>
      <c r="U78" t="s">
        <v>91</v>
      </c>
      <c r="V78">
        <v>0</v>
      </c>
      <c r="W78">
        <v>0</v>
      </c>
      <c r="X78" t="s">
        <v>93</v>
      </c>
      <c r="Y78" t="s">
        <v>94</v>
      </c>
      <c r="Z78">
        <v>37017811</v>
      </c>
    </row>
    <row r="79" spans="1:26">
      <c r="A79">
        <v>1688223517</v>
      </c>
      <c r="B79">
        <v>9137</v>
      </c>
      <c r="C79">
        <v>44564</v>
      </c>
      <c r="D79">
        <v>1</v>
      </c>
      <c r="E79">
        <v>26364968</v>
      </c>
      <c r="F79" t="s">
        <v>90</v>
      </c>
      <c r="G79" t="s">
        <v>91</v>
      </c>
      <c r="H79">
        <v>726</v>
      </c>
      <c r="I79">
        <v>914</v>
      </c>
      <c r="J79">
        <v>1</v>
      </c>
      <c r="K79">
        <v>914</v>
      </c>
      <c r="L79">
        <v>1</v>
      </c>
      <c r="M79" t="s">
        <v>170</v>
      </c>
      <c r="N79">
        <v>44564</v>
      </c>
      <c r="O79">
        <v>190</v>
      </c>
      <c r="P79" t="s">
        <v>91</v>
      </c>
      <c r="Q79">
        <v>50615</v>
      </c>
      <c r="R79">
        <v>466527</v>
      </c>
      <c r="S79">
        <v>80</v>
      </c>
      <c r="T79">
        <v>152</v>
      </c>
      <c r="U79" t="s">
        <v>91</v>
      </c>
      <c r="V79">
        <v>0</v>
      </c>
      <c r="W79">
        <v>0</v>
      </c>
      <c r="X79" t="s">
        <v>93</v>
      </c>
      <c r="Y79" t="s">
        <v>94</v>
      </c>
      <c r="Z79">
        <v>37017811</v>
      </c>
    </row>
    <row r="80" spans="1:26">
      <c r="A80">
        <v>1688223561</v>
      </c>
      <c r="B80">
        <v>9137</v>
      </c>
      <c r="C80">
        <v>44564</v>
      </c>
      <c r="D80">
        <v>1</v>
      </c>
      <c r="E80">
        <v>26364968</v>
      </c>
      <c r="F80" t="s">
        <v>90</v>
      </c>
      <c r="G80" t="s">
        <v>91</v>
      </c>
      <c r="H80">
        <v>726</v>
      </c>
      <c r="I80">
        <v>914</v>
      </c>
      <c r="J80">
        <v>1</v>
      </c>
      <c r="K80">
        <v>914</v>
      </c>
      <c r="L80">
        <v>1</v>
      </c>
      <c r="M80" t="s">
        <v>171</v>
      </c>
      <c r="N80">
        <v>44564</v>
      </c>
      <c r="O80">
        <v>500</v>
      </c>
      <c r="P80" t="s">
        <v>91</v>
      </c>
      <c r="Q80">
        <v>60443</v>
      </c>
      <c r="R80">
        <v>466527</v>
      </c>
      <c r="S80">
        <v>80</v>
      </c>
      <c r="T80">
        <v>400</v>
      </c>
      <c r="U80" t="s">
        <v>91</v>
      </c>
      <c r="V80">
        <v>0</v>
      </c>
      <c r="W80">
        <v>0</v>
      </c>
      <c r="X80" t="s">
        <v>93</v>
      </c>
      <c r="Y80" t="s">
        <v>94</v>
      </c>
      <c r="Z80">
        <v>37017811</v>
      </c>
    </row>
    <row r="81" spans="1:26">
      <c r="A81">
        <v>1688225130</v>
      </c>
      <c r="B81">
        <v>9137</v>
      </c>
      <c r="C81">
        <v>44564</v>
      </c>
      <c r="D81">
        <v>1</v>
      </c>
      <c r="E81">
        <v>26364968</v>
      </c>
      <c r="F81" t="s">
        <v>90</v>
      </c>
      <c r="G81" t="s">
        <v>91</v>
      </c>
      <c r="H81">
        <v>726</v>
      </c>
      <c r="I81">
        <v>914</v>
      </c>
      <c r="J81">
        <v>1</v>
      </c>
      <c r="K81">
        <v>914</v>
      </c>
      <c r="L81">
        <v>1</v>
      </c>
      <c r="M81" t="s">
        <v>172</v>
      </c>
      <c r="N81">
        <v>44564</v>
      </c>
      <c r="O81">
        <v>6764.1</v>
      </c>
      <c r="P81" t="s">
        <v>91</v>
      </c>
      <c r="Q81">
        <v>97464</v>
      </c>
      <c r="R81">
        <v>466527</v>
      </c>
      <c r="S81">
        <v>80</v>
      </c>
      <c r="T81">
        <v>5411</v>
      </c>
      <c r="U81" t="s">
        <v>91</v>
      </c>
      <c r="V81">
        <v>0</v>
      </c>
      <c r="W81">
        <v>0</v>
      </c>
      <c r="X81" t="s">
        <v>93</v>
      </c>
      <c r="Y81" t="s">
        <v>94</v>
      </c>
      <c r="Z81">
        <v>37017811</v>
      </c>
    </row>
    <row r="82" spans="1:26">
      <c r="A82">
        <v>1688225157</v>
      </c>
      <c r="B82">
        <v>9137</v>
      </c>
      <c r="C82">
        <v>44564</v>
      </c>
      <c r="D82">
        <v>1</v>
      </c>
      <c r="E82">
        <v>26364968</v>
      </c>
      <c r="F82" t="s">
        <v>90</v>
      </c>
      <c r="G82" t="s">
        <v>91</v>
      </c>
      <c r="H82">
        <v>726</v>
      </c>
      <c r="I82">
        <v>914</v>
      </c>
      <c r="J82">
        <v>1</v>
      </c>
      <c r="K82">
        <v>914</v>
      </c>
      <c r="L82">
        <v>1</v>
      </c>
      <c r="M82" t="s">
        <v>173</v>
      </c>
      <c r="N82">
        <v>44564</v>
      </c>
      <c r="O82">
        <v>10150</v>
      </c>
      <c r="P82" t="s">
        <v>91</v>
      </c>
      <c r="Q82">
        <v>62398</v>
      </c>
      <c r="R82">
        <v>466527</v>
      </c>
      <c r="S82">
        <v>80</v>
      </c>
      <c r="T82">
        <v>8120</v>
      </c>
      <c r="U82" t="s">
        <v>91</v>
      </c>
      <c r="V82">
        <v>0</v>
      </c>
      <c r="W82">
        <v>0</v>
      </c>
      <c r="X82" t="s">
        <v>93</v>
      </c>
      <c r="Y82" t="s">
        <v>94</v>
      </c>
      <c r="Z82">
        <v>37017811</v>
      </c>
    </row>
    <row r="83" spans="1:26">
      <c r="A83">
        <v>1688225192</v>
      </c>
      <c r="B83">
        <v>9137</v>
      </c>
      <c r="C83">
        <v>44564</v>
      </c>
      <c r="D83">
        <v>1</v>
      </c>
      <c r="E83">
        <v>26364968</v>
      </c>
      <c r="F83" t="s">
        <v>90</v>
      </c>
      <c r="G83" t="s">
        <v>91</v>
      </c>
      <c r="H83">
        <v>726</v>
      </c>
      <c r="I83">
        <v>914</v>
      </c>
      <c r="J83">
        <v>1</v>
      </c>
      <c r="K83">
        <v>914</v>
      </c>
      <c r="L83">
        <v>1</v>
      </c>
      <c r="M83" t="s">
        <v>174</v>
      </c>
      <c r="N83">
        <v>44564</v>
      </c>
      <c r="O83">
        <v>3000</v>
      </c>
      <c r="P83" t="s">
        <v>91</v>
      </c>
      <c r="Q83">
        <v>22770</v>
      </c>
      <c r="R83">
        <v>466527</v>
      </c>
      <c r="S83">
        <v>80</v>
      </c>
      <c r="T83">
        <v>2400</v>
      </c>
      <c r="U83" t="s">
        <v>91</v>
      </c>
      <c r="V83">
        <v>0</v>
      </c>
      <c r="W83">
        <v>0</v>
      </c>
      <c r="X83" t="s">
        <v>93</v>
      </c>
      <c r="Y83" t="s">
        <v>94</v>
      </c>
      <c r="Z83">
        <v>37017811</v>
      </c>
    </row>
    <row r="84" spans="1:26">
      <c r="A84">
        <v>1688225221</v>
      </c>
      <c r="B84">
        <v>9137</v>
      </c>
      <c r="C84">
        <v>44564</v>
      </c>
      <c r="D84">
        <v>1</v>
      </c>
      <c r="E84">
        <v>26364968</v>
      </c>
      <c r="F84" t="s">
        <v>90</v>
      </c>
      <c r="G84" t="s">
        <v>91</v>
      </c>
      <c r="H84">
        <v>726</v>
      </c>
      <c r="I84">
        <v>914</v>
      </c>
      <c r="J84">
        <v>1</v>
      </c>
      <c r="K84">
        <v>914</v>
      </c>
      <c r="L84">
        <v>1</v>
      </c>
      <c r="M84" t="s">
        <v>175</v>
      </c>
      <c r="N84">
        <v>44564</v>
      </c>
      <c r="O84">
        <v>2870</v>
      </c>
      <c r="P84" t="s">
        <v>91</v>
      </c>
      <c r="Q84">
        <v>92052</v>
      </c>
      <c r="R84">
        <v>466527</v>
      </c>
      <c r="S84">
        <v>80</v>
      </c>
      <c r="T84">
        <v>2296</v>
      </c>
      <c r="U84" t="s">
        <v>91</v>
      </c>
      <c r="V84">
        <v>0</v>
      </c>
      <c r="W84">
        <v>0</v>
      </c>
      <c r="X84" t="s">
        <v>93</v>
      </c>
      <c r="Y84" t="s">
        <v>94</v>
      </c>
      <c r="Z84">
        <v>37017811</v>
      </c>
    </row>
    <row r="85" spans="1:26">
      <c r="A85">
        <v>1688225274</v>
      </c>
      <c r="B85">
        <v>9137</v>
      </c>
      <c r="C85">
        <v>44564</v>
      </c>
      <c r="D85">
        <v>1</v>
      </c>
      <c r="E85">
        <v>26364968</v>
      </c>
      <c r="F85" t="s">
        <v>90</v>
      </c>
      <c r="G85" t="s">
        <v>91</v>
      </c>
      <c r="H85">
        <v>726</v>
      </c>
      <c r="I85">
        <v>914</v>
      </c>
      <c r="J85">
        <v>1</v>
      </c>
      <c r="K85">
        <v>914</v>
      </c>
      <c r="L85">
        <v>1</v>
      </c>
      <c r="M85" t="s">
        <v>176</v>
      </c>
      <c r="N85">
        <v>44564</v>
      </c>
      <c r="O85">
        <v>780</v>
      </c>
      <c r="P85" t="s">
        <v>91</v>
      </c>
      <c r="Q85">
        <v>49852</v>
      </c>
      <c r="R85">
        <v>466527</v>
      </c>
      <c r="S85">
        <v>80</v>
      </c>
      <c r="T85">
        <v>624</v>
      </c>
      <c r="U85" t="s">
        <v>91</v>
      </c>
      <c r="V85">
        <v>0</v>
      </c>
      <c r="W85">
        <v>0</v>
      </c>
      <c r="X85" t="s">
        <v>93</v>
      </c>
      <c r="Y85" t="s">
        <v>94</v>
      </c>
      <c r="Z85">
        <v>37017811</v>
      </c>
    </row>
    <row r="86" spans="1:26">
      <c r="A86">
        <v>1688225317</v>
      </c>
      <c r="B86">
        <v>9137</v>
      </c>
      <c r="C86">
        <v>44564</v>
      </c>
      <c r="D86">
        <v>1</v>
      </c>
      <c r="E86">
        <v>26364968</v>
      </c>
      <c r="F86" t="s">
        <v>90</v>
      </c>
      <c r="G86" t="s">
        <v>91</v>
      </c>
      <c r="H86">
        <v>726</v>
      </c>
      <c r="I86">
        <v>914</v>
      </c>
      <c r="J86">
        <v>1</v>
      </c>
      <c r="K86">
        <v>914</v>
      </c>
      <c r="L86">
        <v>1</v>
      </c>
      <c r="M86" t="s">
        <v>177</v>
      </c>
      <c r="N86">
        <v>44564</v>
      </c>
      <c r="O86">
        <v>2528</v>
      </c>
      <c r="P86" t="s">
        <v>91</v>
      </c>
      <c r="Q86">
        <v>73268</v>
      </c>
      <c r="R86">
        <v>466527</v>
      </c>
      <c r="S86">
        <v>80</v>
      </c>
      <c r="T86">
        <v>2022</v>
      </c>
      <c r="U86" t="s">
        <v>91</v>
      </c>
      <c r="V86">
        <v>0</v>
      </c>
      <c r="W86">
        <v>0</v>
      </c>
      <c r="X86" t="s">
        <v>93</v>
      </c>
      <c r="Y86" t="s">
        <v>94</v>
      </c>
      <c r="Z86">
        <v>37017811</v>
      </c>
    </row>
    <row r="87" spans="1:26">
      <c r="A87">
        <v>1688225327</v>
      </c>
      <c r="B87">
        <v>9137</v>
      </c>
      <c r="C87">
        <v>44564</v>
      </c>
      <c r="D87">
        <v>1</v>
      </c>
      <c r="E87">
        <v>26364968</v>
      </c>
      <c r="F87" t="s">
        <v>90</v>
      </c>
      <c r="G87" t="s">
        <v>91</v>
      </c>
      <c r="H87">
        <v>726</v>
      </c>
      <c r="I87">
        <v>914</v>
      </c>
      <c r="J87">
        <v>1</v>
      </c>
      <c r="K87">
        <v>914</v>
      </c>
      <c r="L87">
        <v>1</v>
      </c>
      <c r="M87" t="s">
        <v>178</v>
      </c>
      <c r="N87">
        <v>44564</v>
      </c>
      <c r="O87">
        <v>850</v>
      </c>
      <c r="P87" t="s">
        <v>91</v>
      </c>
      <c r="Q87">
        <v>99791</v>
      </c>
      <c r="R87">
        <v>466527</v>
      </c>
      <c r="S87">
        <v>80</v>
      </c>
      <c r="T87">
        <v>680</v>
      </c>
      <c r="U87" t="s">
        <v>91</v>
      </c>
      <c r="V87">
        <v>0</v>
      </c>
      <c r="W87">
        <v>0</v>
      </c>
      <c r="X87" t="s">
        <v>93</v>
      </c>
      <c r="Y87" t="s">
        <v>94</v>
      </c>
      <c r="Z87">
        <v>37017811</v>
      </c>
    </row>
    <row r="88" spans="1:26">
      <c r="A88">
        <v>1688225351</v>
      </c>
      <c r="B88">
        <v>9137</v>
      </c>
      <c r="C88">
        <v>44564</v>
      </c>
      <c r="D88">
        <v>1</v>
      </c>
      <c r="E88">
        <v>26364968</v>
      </c>
      <c r="F88" t="s">
        <v>90</v>
      </c>
      <c r="G88" t="s">
        <v>91</v>
      </c>
      <c r="H88">
        <v>726</v>
      </c>
      <c r="I88">
        <v>914</v>
      </c>
      <c r="J88">
        <v>1</v>
      </c>
      <c r="K88">
        <v>914</v>
      </c>
      <c r="L88">
        <v>1</v>
      </c>
      <c r="M88" t="s">
        <v>179</v>
      </c>
      <c r="N88">
        <v>44564</v>
      </c>
      <c r="O88">
        <v>500</v>
      </c>
      <c r="P88" t="s">
        <v>91</v>
      </c>
      <c r="Q88">
        <v>51361</v>
      </c>
      <c r="R88">
        <v>466527</v>
      </c>
      <c r="S88">
        <v>80</v>
      </c>
      <c r="T88">
        <v>400</v>
      </c>
      <c r="U88" t="s">
        <v>91</v>
      </c>
      <c r="V88">
        <v>0</v>
      </c>
      <c r="W88">
        <v>0</v>
      </c>
      <c r="X88" t="s">
        <v>93</v>
      </c>
      <c r="Y88" t="s">
        <v>94</v>
      </c>
      <c r="Z88">
        <v>37017811</v>
      </c>
    </row>
    <row r="89" spans="1:26">
      <c r="A89">
        <v>1688225391</v>
      </c>
      <c r="B89">
        <v>9137</v>
      </c>
      <c r="C89">
        <v>44564</v>
      </c>
      <c r="D89">
        <v>1</v>
      </c>
      <c r="E89">
        <v>26364968</v>
      </c>
      <c r="F89" t="s">
        <v>90</v>
      </c>
      <c r="G89" t="s">
        <v>91</v>
      </c>
      <c r="H89">
        <v>726</v>
      </c>
      <c r="I89">
        <v>914</v>
      </c>
      <c r="J89">
        <v>1</v>
      </c>
      <c r="K89">
        <v>914</v>
      </c>
      <c r="L89">
        <v>1</v>
      </c>
      <c r="M89" t="s">
        <v>180</v>
      </c>
      <c r="N89">
        <v>44564</v>
      </c>
      <c r="O89">
        <v>200</v>
      </c>
      <c r="P89" t="s">
        <v>91</v>
      </c>
      <c r="Q89">
        <v>82881</v>
      </c>
      <c r="R89">
        <v>466527</v>
      </c>
      <c r="S89">
        <v>80</v>
      </c>
      <c r="T89">
        <v>160</v>
      </c>
      <c r="U89" t="s">
        <v>91</v>
      </c>
      <c r="V89">
        <v>0</v>
      </c>
      <c r="W89">
        <v>0</v>
      </c>
      <c r="X89" t="s">
        <v>93</v>
      </c>
      <c r="Y89" t="s">
        <v>94</v>
      </c>
      <c r="Z89">
        <v>37017811</v>
      </c>
    </row>
    <row r="90" spans="1:26">
      <c r="A90">
        <v>1688225430</v>
      </c>
      <c r="B90">
        <v>9137</v>
      </c>
      <c r="C90">
        <v>44564</v>
      </c>
      <c r="D90">
        <v>1</v>
      </c>
      <c r="E90">
        <v>26364968</v>
      </c>
      <c r="F90" t="s">
        <v>90</v>
      </c>
      <c r="G90" t="s">
        <v>91</v>
      </c>
      <c r="H90">
        <v>726</v>
      </c>
      <c r="I90">
        <v>914</v>
      </c>
      <c r="J90">
        <v>1</v>
      </c>
      <c r="K90">
        <v>914</v>
      </c>
      <c r="L90">
        <v>1</v>
      </c>
      <c r="M90" t="s">
        <v>181</v>
      </c>
      <c r="N90">
        <v>44564</v>
      </c>
      <c r="O90">
        <v>2392</v>
      </c>
      <c r="P90" t="s">
        <v>91</v>
      </c>
      <c r="Q90">
        <v>59326</v>
      </c>
      <c r="R90">
        <v>466527</v>
      </c>
      <c r="S90">
        <v>80</v>
      </c>
      <c r="T90">
        <v>1914</v>
      </c>
      <c r="U90" t="s">
        <v>91</v>
      </c>
      <c r="V90">
        <v>0</v>
      </c>
      <c r="W90">
        <v>0</v>
      </c>
      <c r="X90" t="s">
        <v>93</v>
      </c>
      <c r="Y90" t="s">
        <v>94</v>
      </c>
      <c r="Z90">
        <v>37017811</v>
      </c>
    </row>
    <row r="91" spans="1:26">
      <c r="A91">
        <v>1688225467</v>
      </c>
      <c r="B91">
        <v>9137</v>
      </c>
      <c r="C91">
        <v>44564</v>
      </c>
      <c r="D91">
        <v>1</v>
      </c>
      <c r="E91">
        <v>26364968</v>
      </c>
      <c r="F91" t="s">
        <v>90</v>
      </c>
      <c r="G91" t="s">
        <v>91</v>
      </c>
      <c r="H91">
        <v>726</v>
      </c>
      <c r="I91">
        <v>914</v>
      </c>
      <c r="J91">
        <v>1</v>
      </c>
      <c r="K91">
        <v>914</v>
      </c>
      <c r="L91">
        <v>1</v>
      </c>
      <c r="M91" t="s">
        <v>182</v>
      </c>
      <c r="N91">
        <v>44564</v>
      </c>
      <c r="O91">
        <v>439</v>
      </c>
      <c r="P91" t="s">
        <v>91</v>
      </c>
      <c r="Q91">
        <v>51279</v>
      </c>
      <c r="R91">
        <v>466527</v>
      </c>
      <c r="S91">
        <v>80</v>
      </c>
      <c r="T91">
        <v>351</v>
      </c>
      <c r="U91" t="s">
        <v>91</v>
      </c>
      <c r="V91">
        <v>0</v>
      </c>
      <c r="W91">
        <v>0</v>
      </c>
      <c r="X91" t="s">
        <v>93</v>
      </c>
      <c r="Y91" t="s">
        <v>94</v>
      </c>
      <c r="Z91">
        <v>37017811</v>
      </c>
    </row>
    <row r="92" spans="1:26">
      <c r="A92">
        <v>1688225501</v>
      </c>
      <c r="B92">
        <v>9137</v>
      </c>
      <c r="C92">
        <v>44564</v>
      </c>
      <c r="D92">
        <v>1</v>
      </c>
      <c r="E92">
        <v>26364968</v>
      </c>
      <c r="F92" t="s">
        <v>90</v>
      </c>
      <c r="G92" t="s">
        <v>91</v>
      </c>
      <c r="H92">
        <v>726</v>
      </c>
      <c r="I92">
        <v>914</v>
      </c>
      <c r="J92">
        <v>1</v>
      </c>
      <c r="K92">
        <v>914</v>
      </c>
      <c r="L92">
        <v>1</v>
      </c>
      <c r="M92" t="s">
        <v>183</v>
      </c>
      <c r="N92">
        <v>44564</v>
      </c>
      <c r="O92">
        <v>14050</v>
      </c>
      <c r="P92" t="s">
        <v>91</v>
      </c>
      <c r="Q92">
        <v>19124</v>
      </c>
      <c r="R92">
        <v>466527</v>
      </c>
      <c r="S92">
        <v>80</v>
      </c>
      <c r="T92">
        <v>11240</v>
      </c>
      <c r="U92" t="s">
        <v>91</v>
      </c>
      <c r="V92">
        <v>0</v>
      </c>
      <c r="W92">
        <v>0</v>
      </c>
      <c r="X92" t="s">
        <v>93</v>
      </c>
      <c r="Y92" t="s">
        <v>94</v>
      </c>
      <c r="Z92">
        <v>37017811</v>
      </c>
    </row>
    <row r="93" spans="1:26">
      <c r="A93">
        <v>1688225503</v>
      </c>
      <c r="B93">
        <v>9137</v>
      </c>
      <c r="C93">
        <v>44564</v>
      </c>
      <c r="D93">
        <v>1</v>
      </c>
      <c r="E93">
        <v>26364968</v>
      </c>
      <c r="F93" t="s">
        <v>90</v>
      </c>
      <c r="G93" t="s">
        <v>91</v>
      </c>
      <c r="H93">
        <v>726</v>
      </c>
      <c r="I93">
        <v>914</v>
      </c>
      <c r="J93">
        <v>1</v>
      </c>
      <c r="K93">
        <v>914</v>
      </c>
      <c r="L93">
        <v>1</v>
      </c>
      <c r="M93" t="s">
        <v>184</v>
      </c>
      <c r="N93">
        <v>44564</v>
      </c>
      <c r="O93">
        <v>2000</v>
      </c>
      <c r="P93" t="s">
        <v>91</v>
      </c>
      <c r="Q93">
        <v>55457</v>
      </c>
      <c r="R93">
        <v>466527</v>
      </c>
      <c r="S93">
        <v>80</v>
      </c>
      <c r="T93">
        <v>1600</v>
      </c>
      <c r="U93" t="s">
        <v>91</v>
      </c>
      <c r="V93">
        <v>0</v>
      </c>
      <c r="W93">
        <v>0</v>
      </c>
      <c r="X93" t="s">
        <v>93</v>
      </c>
      <c r="Y93" t="s">
        <v>94</v>
      </c>
      <c r="Z93">
        <v>37017811</v>
      </c>
    </row>
    <row r="94" spans="1:26">
      <c r="A94">
        <v>1688230846</v>
      </c>
      <c r="B94">
        <v>9137</v>
      </c>
      <c r="C94">
        <v>44564</v>
      </c>
      <c r="D94">
        <v>1</v>
      </c>
      <c r="E94">
        <v>26364968</v>
      </c>
      <c r="F94" t="s">
        <v>90</v>
      </c>
      <c r="G94" t="s">
        <v>91</v>
      </c>
      <c r="H94">
        <v>726</v>
      </c>
      <c r="I94">
        <v>914</v>
      </c>
      <c r="J94">
        <v>1</v>
      </c>
      <c r="K94">
        <v>914</v>
      </c>
      <c r="L94">
        <v>1</v>
      </c>
      <c r="M94" t="s">
        <v>185</v>
      </c>
      <c r="N94">
        <v>44564</v>
      </c>
      <c r="O94">
        <v>5167</v>
      </c>
      <c r="P94" t="s">
        <v>91</v>
      </c>
      <c r="Q94">
        <v>7072</v>
      </c>
      <c r="R94">
        <v>466527</v>
      </c>
      <c r="S94">
        <v>80</v>
      </c>
      <c r="T94">
        <v>4134</v>
      </c>
      <c r="U94" t="s">
        <v>91</v>
      </c>
      <c r="V94">
        <v>0</v>
      </c>
      <c r="W94">
        <v>0</v>
      </c>
      <c r="X94" t="s">
        <v>93</v>
      </c>
      <c r="Y94" t="s">
        <v>94</v>
      </c>
      <c r="Z94">
        <v>37017811</v>
      </c>
    </row>
    <row r="95" spans="1:26">
      <c r="A95">
        <v>1688230875</v>
      </c>
      <c r="B95">
        <v>9137</v>
      </c>
      <c r="C95">
        <v>44564</v>
      </c>
      <c r="D95">
        <v>1</v>
      </c>
      <c r="E95">
        <v>26364968</v>
      </c>
      <c r="F95" t="s">
        <v>90</v>
      </c>
      <c r="G95" t="s">
        <v>91</v>
      </c>
      <c r="H95">
        <v>726</v>
      </c>
      <c r="I95">
        <v>914</v>
      </c>
      <c r="J95">
        <v>1</v>
      </c>
      <c r="K95">
        <v>914</v>
      </c>
      <c r="L95">
        <v>1</v>
      </c>
      <c r="M95" t="s">
        <v>186</v>
      </c>
      <c r="N95">
        <v>44564</v>
      </c>
      <c r="O95">
        <v>1830</v>
      </c>
      <c r="P95" t="s">
        <v>91</v>
      </c>
      <c r="Q95">
        <v>61201</v>
      </c>
      <c r="R95">
        <v>466527</v>
      </c>
      <c r="S95">
        <v>80</v>
      </c>
      <c r="T95">
        <v>1464</v>
      </c>
      <c r="U95" t="s">
        <v>91</v>
      </c>
      <c r="V95">
        <v>0</v>
      </c>
      <c r="W95">
        <v>0</v>
      </c>
      <c r="X95" t="s">
        <v>93</v>
      </c>
      <c r="Y95" t="s">
        <v>94</v>
      </c>
      <c r="Z95">
        <v>37017811</v>
      </c>
    </row>
    <row r="96" spans="1:26">
      <c r="A96">
        <v>1688230940</v>
      </c>
      <c r="B96">
        <v>9137</v>
      </c>
      <c r="C96">
        <v>44564</v>
      </c>
      <c r="D96">
        <v>1</v>
      </c>
      <c r="E96">
        <v>26364968</v>
      </c>
      <c r="F96" t="s">
        <v>90</v>
      </c>
      <c r="G96" t="s">
        <v>91</v>
      </c>
      <c r="H96">
        <v>726</v>
      </c>
      <c r="I96">
        <v>914</v>
      </c>
      <c r="J96">
        <v>1</v>
      </c>
      <c r="K96">
        <v>914</v>
      </c>
      <c r="L96">
        <v>1</v>
      </c>
      <c r="M96" t="s">
        <v>187</v>
      </c>
      <c r="N96">
        <v>44564</v>
      </c>
      <c r="O96">
        <v>1820</v>
      </c>
      <c r="P96" t="s">
        <v>91</v>
      </c>
      <c r="Q96">
        <v>64282</v>
      </c>
      <c r="R96">
        <v>466527</v>
      </c>
      <c r="S96">
        <v>80</v>
      </c>
      <c r="T96">
        <v>1456</v>
      </c>
      <c r="U96" t="s">
        <v>91</v>
      </c>
      <c r="V96">
        <v>0</v>
      </c>
      <c r="W96">
        <v>0</v>
      </c>
      <c r="X96" t="s">
        <v>93</v>
      </c>
      <c r="Y96" t="s">
        <v>94</v>
      </c>
      <c r="Z96">
        <v>37017811</v>
      </c>
    </row>
    <row r="97" spans="1:26">
      <c r="A97">
        <v>1688230965</v>
      </c>
      <c r="B97">
        <v>9137</v>
      </c>
      <c r="C97">
        <v>44564</v>
      </c>
      <c r="D97">
        <v>1</v>
      </c>
      <c r="E97">
        <v>26364968</v>
      </c>
      <c r="F97" t="s">
        <v>90</v>
      </c>
      <c r="G97" t="s">
        <v>91</v>
      </c>
      <c r="H97">
        <v>726</v>
      </c>
      <c r="I97">
        <v>914</v>
      </c>
      <c r="J97">
        <v>1</v>
      </c>
      <c r="K97">
        <v>914</v>
      </c>
      <c r="L97">
        <v>1</v>
      </c>
      <c r="M97" t="s">
        <v>187</v>
      </c>
      <c r="N97">
        <v>44564</v>
      </c>
      <c r="O97">
        <v>4134</v>
      </c>
      <c r="P97" t="s">
        <v>91</v>
      </c>
      <c r="Q97">
        <v>59638</v>
      </c>
      <c r="R97">
        <v>466527</v>
      </c>
      <c r="S97">
        <v>80</v>
      </c>
      <c r="T97">
        <v>3307</v>
      </c>
      <c r="U97" t="s">
        <v>91</v>
      </c>
      <c r="V97">
        <v>0</v>
      </c>
      <c r="W97">
        <v>0</v>
      </c>
      <c r="X97" t="s">
        <v>93</v>
      </c>
      <c r="Y97" t="s">
        <v>94</v>
      </c>
      <c r="Z97">
        <v>37017811</v>
      </c>
    </row>
    <row r="98" spans="1:26">
      <c r="A98">
        <v>1688230984</v>
      </c>
      <c r="B98">
        <v>9137</v>
      </c>
      <c r="C98">
        <v>44564</v>
      </c>
      <c r="D98">
        <v>1</v>
      </c>
      <c r="E98">
        <v>26364968</v>
      </c>
      <c r="F98" t="s">
        <v>90</v>
      </c>
      <c r="G98" t="s">
        <v>91</v>
      </c>
      <c r="H98">
        <v>726</v>
      </c>
      <c r="I98">
        <v>914</v>
      </c>
      <c r="J98">
        <v>1</v>
      </c>
      <c r="K98">
        <v>914</v>
      </c>
      <c r="L98">
        <v>1</v>
      </c>
      <c r="M98" t="s">
        <v>188</v>
      </c>
      <c r="N98">
        <v>44564</v>
      </c>
      <c r="O98">
        <v>1080</v>
      </c>
      <c r="P98" t="s">
        <v>91</v>
      </c>
      <c r="Q98">
        <v>74791</v>
      </c>
      <c r="R98">
        <v>466527</v>
      </c>
      <c r="S98">
        <v>80</v>
      </c>
      <c r="T98">
        <v>864</v>
      </c>
      <c r="U98" t="s">
        <v>91</v>
      </c>
      <c r="V98">
        <v>0</v>
      </c>
      <c r="W98">
        <v>0</v>
      </c>
      <c r="X98" t="s">
        <v>93</v>
      </c>
      <c r="Y98" t="s">
        <v>94</v>
      </c>
      <c r="Z98">
        <v>37017811</v>
      </c>
    </row>
    <row r="99" spans="1:26">
      <c r="A99">
        <v>1688231003</v>
      </c>
      <c r="B99">
        <v>9137</v>
      </c>
      <c r="C99">
        <v>44564</v>
      </c>
      <c r="D99">
        <v>1</v>
      </c>
      <c r="E99">
        <v>26364968</v>
      </c>
      <c r="F99" t="s">
        <v>90</v>
      </c>
      <c r="G99" t="s">
        <v>91</v>
      </c>
      <c r="H99">
        <v>726</v>
      </c>
      <c r="I99">
        <v>914</v>
      </c>
      <c r="J99">
        <v>1</v>
      </c>
      <c r="K99">
        <v>914</v>
      </c>
      <c r="L99">
        <v>1</v>
      </c>
      <c r="M99" t="s">
        <v>189</v>
      </c>
      <c r="N99">
        <v>44564</v>
      </c>
      <c r="O99">
        <v>950</v>
      </c>
      <c r="P99" t="s">
        <v>91</v>
      </c>
      <c r="Q99">
        <v>57814</v>
      </c>
      <c r="R99">
        <v>466527</v>
      </c>
      <c r="S99">
        <v>80</v>
      </c>
      <c r="T99">
        <v>760</v>
      </c>
      <c r="U99" t="s">
        <v>91</v>
      </c>
      <c r="V99">
        <v>0</v>
      </c>
      <c r="W99">
        <v>0</v>
      </c>
      <c r="X99" t="s">
        <v>93</v>
      </c>
      <c r="Y99" t="s">
        <v>94</v>
      </c>
      <c r="Z99">
        <v>37017811</v>
      </c>
    </row>
    <row r="100" spans="1:26">
      <c r="A100">
        <v>1688231047</v>
      </c>
      <c r="B100">
        <v>9137</v>
      </c>
      <c r="C100">
        <v>44564</v>
      </c>
      <c r="D100">
        <v>1</v>
      </c>
      <c r="E100">
        <v>26364968</v>
      </c>
      <c r="F100" t="s">
        <v>90</v>
      </c>
      <c r="G100" t="s">
        <v>91</v>
      </c>
      <c r="H100">
        <v>726</v>
      </c>
      <c r="I100">
        <v>914</v>
      </c>
      <c r="J100">
        <v>1</v>
      </c>
      <c r="K100">
        <v>914</v>
      </c>
      <c r="L100">
        <v>1</v>
      </c>
      <c r="M100" t="s">
        <v>190</v>
      </c>
      <c r="N100">
        <v>44564</v>
      </c>
      <c r="O100">
        <v>90</v>
      </c>
      <c r="P100" t="s">
        <v>91</v>
      </c>
      <c r="Q100">
        <v>44330</v>
      </c>
      <c r="R100">
        <v>466527</v>
      </c>
      <c r="S100">
        <v>80</v>
      </c>
      <c r="T100">
        <v>72</v>
      </c>
      <c r="U100" t="s">
        <v>91</v>
      </c>
      <c r="V100">
        <v>0</v>
      </c>
      <c r="W100">
        <v>0</v>
      </c>
      <c r="X100" t="s">
        <v>93</v>
      </c>
      <c r="Y100" t="s">
        <v>94</v>
      </c>
      <c r="Z100">
        <v>37017811</v>
      </c>
    </row>
    <row r="101" spans="1:26">
      <c r="A101">
        <v>1688231048</v>
      </c>
      <c r="B101">
        <v>9137</v>
      </c>
      <c r="C101">
        <v>44564</v>
      </c>
      <c r="D101">
        <v>1</v>
      </c>
      <c r="E101">
        <v>26364968</v>
      </c>
      <c r="F101" t="s">
        <v>90</v>
      </c>
      <c r="G101" t="s">
        <v>91</v>
      </c>
      <c r="H101">
        <v>726</v>
      </c>
      <c r="I101">
        <v>914</v>
      </c>
      <c r="J101">
        <v>1</v>
      </c>
      <c r="K101">
        <v>914</v>
      </c>
      <c r="L101">
        <v>1</v>
      </c>
      <c r="M101" t="s">
        <v>275</v>
      </c>
      <c r="N101">
        <v>44564</v>
      </c>
      <c r="O101">
        <v>15200</v>
      </c>
      <c r="P101" t="s">
        <v>91</v>
      </c>
      <c r="Q101">
        <v>44330</v>
      </c>
      <c r="R101">
        <v>466527</v>
      </c>
      <c r="S101">
        <v>80</v>
      </c>
      <c r="T101">
        <v>72</v>
      </c>
      <c r="U101" t="s">
        <v>91</v>
      </c>
      <c r="V101">
        <v>0</v>
      </c>
      <c r="W101">
        <v>0</v>
      </c>
      <c r="X101" t="s">
        <v>93</v>
      </c>
      <c r="Y101" t="s">
        <v>94</v>
      </c>
      <c r="Z101">
        <v>51970960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5B20-CAC3-40AF-9F5C-0144FF3F2F56}">
  <dimension ref="A1:AC101"/>
  <sheetViews>
    <sheetView topLeftCell="A97" workbookViewId="0">
      <selection activeCell="Z102" sqref="Z102"/>
    </sheetView>
  </sheetViews>
  <sheetFormatPr baseColWidth="10" defaultRowHeight="15"/>
  <cols>
    <col min="2" max="2" width="11.5703125" customWidth="1"/>
    <col min="4" max="4" width="11.85546875" customWidth="1"/>
    <col min="5" max="5" width="13.28515625" customWidth="1"/>
    <col min="7" max="7" width="13.28515625" customWidth="1"/>
    <col min="9" max="9" width="11.7109375" customWidth="1"/>
    <col min="10" max="10" width="12.7109375" customWidth="1"/>
    <col min="12" max="12" width="11.85546875" customWidth="1"/>
    <col min="13" max="13" width="12.28515625" customWidth="1"/>
    <col min="14" max="14" width="17.7109375" customWidth="1"/>
    <col min="17" max="17" width="12.5703125" customWidth="1"/>
    <col min="19" max="19" width="20.85546875" customWidth="1"/>
    <col min="21" max="21" width="18.140625" customWidth="1"/>
    <col min="23" max="23" width="13.140625" customWidth="1"/>
    <col min="24" max="24" width="12.140625" customWidth="1"/>
    <col min="26" max="26" width="11.85546875" customWidth="1"/>
    <col min="27" max="28" width="16.5703125" bestFit="1" customWidth="1"/>
    <col min="29" max="29" width="37.140625" bestFit="1" customWidth="1"/>
  </cols>
  <sheetData>
    <row r="1" spans="1:29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256</v>
      </c>
      <c r="AB1" t="s">
        <v>257</v>
      </c>
      <c r="AC1" t="s">
        <v>260</v>
      </c>
    </row>
    <row r="2" spans="1:29">
      <c r="A2">
        <v>1688213153</v>
      </c>
      <c r="B2">
        <v>9137</v>
      </c>
      <c r="C2">
        <v>44564</v>
      </c>
      <c r="D2">
        <v>1</v>
      </c>
      <c r="E2">
        <v>26364968</v>
      </c>
      <c r="F2" t="s">
        <v>90</v>
      </c>
      <c r="G2" t="s">
        <v>91</v>
      </c>
      <c r="H2">
        <v>726</v>
      </c>
      <c r="I2">
        <v>914</v>
      </c>
      <c r="J2">
        <v>1</v>
      </c>
      <c r="K2">
        <v>914</v>
      </c>
      <c r="L2">
        <v>1</v>
      </c>
      <c r="M2" t="s">
        <v>92</v>
      </c>
      <c r="N2">
        <v>44564</v>
      </c>
      <c r="O2">
        <v>890</v>
      </c>
      <c r="P2" t="s">
        <v>91</v>
      </c>
      <c r="Q2">
        <v>14821</v>
      </c>
      <c r="R2">
        <v>466527</v>
      </c>
      <c r="S2">
        <v>80</v>
      </c>
      <c r="T2">
        <v>712</v>
      </c>
      <c r="U2" t="s">
        <v>91</v>
      </c>
      <c r="V2">
        <v>0</v>
      </c>
      <c r="W2">
        <v>0</v>
      </c>
      <c r="X2" t="s">
        <v>93</v>
      </c>
      <c r="Y2" t="s">
        <v>94</v>
      </c>
      <c r="Z2">
        <v>37017811</v>
      </c>
      <c r="AA2" t="str">
        <f>LEFT(Tab_Report_norm[NUM_TAR],6)</f>
        <v>558766</v>
      </c>
      <c r="AB2" t="str">
        <f>RIGHT(Tab_Report_norm[NUM_TAR],4)</f>
        <v>9569</v>
      </c>
      <c r="AC2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37017811-558766-9569-03012022-890</v>
      </c>
    </row>
    <row r="3" spans="1:29">
      <c r="A3">
        <v>1688213154</v>
      </c>
      <c r="B3">
        <v>9137</v>
      </c>
      <c r="C3">
        <v>44564</v>
      </c>
      <c r="D3">
        <v>1</v>
      </c>
      <c r="E3">
        <v>26364968</v>
      </c>
      <c r="F3" t="s">
        <v>90</v>
      </c>
      <c r="G3" t="s">
        <v>91</v>
      </c>
      <c r="H3">
        <v>726</v>
      </c>
      <c r="I3">
        <v>914</v>
      </c>
      <c r="J3">
        <v>1</v>
      </c>
      <c r="K3">
        <v>914</v>
      </c>
      <c r="L3">
        <v>1</v>
      </c>
      <c r="M3" t="s">
        <v>95</v>
      </c>
      <c r="N3">
        <v>44564</v>
      </c>
      <c r="O3">
        <v>100</v>
      </c>
      <c r="P3" t="s">
        <v>91</v>
      </c>
      <c r="Q3">
        <v>91294</v>
      </c>
      <c r="R3">
        <v>466527</v>
      </c>
      <c r="S3">
        <v>80</v>
      </c>
      <c r="T3">
        <v>80</v>
      </c>
      <c r="U3" t="s">
        <v>91</v>
      </c>
      <c r="V3">
        <v>0</v>
      </c>
      <c r="W3">
        <v>0</v>
      </c>
      <c r="X3" t="s">
        <v>93</v>
      </c>
      <c r="Y3" t="s">
        <v>94</v>
      </c>
      <c r="Z3">
        <v>37017811</v>
      </c>
      <c r="AA3" t="str">
        <f>LEFT(Tab_Report_norm[NUM_TAR],6)</f>
        <v>558766</v>
      </c>
      <c r="AB3" t="str">
        <f>RIGHT(Tab_Report_norm[NUM_TAR],4)</f>
        <v>6685</v>
      </c>
      <c r="AC3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37017811-558766-6685-03012022-100</v>
      </c>
    </row>
    <row r="4" spans="1:29">
      <c r="A4">
        <v>1688213155</v>
      </c>
      <c r="B4">
        <v>9137</v>
      </c>
      <c r="C4">
        <v>44564</v>
      </c>
      <c r="D4">
        <v>1</v>
      </c>
      <c r="E4">
        <v>26364968</v>
      </c>
      <c r="F4" t="s">
        <v>90</v>
      </c>
      <c r="G4" t="s">
        <v>91</v>
      </c>
      <c r="H4">
        <v>726</v>
      </c>
      <c r="I4">
        <v>914</v>
      </c>
      <c r="J4">
        <v>1</v>
      </c>
      <c r="K4">
        <v>914</v>
      </c>
      <c r="L4">
        <v>1</v>
      </c>
      <c r="M4" t="s">
        <v>96</v>
      </c>
      <c r="N4">
        <v>44564</v>
      </c>
      <c r="O4">
        <v>4900</v>
      </c>
      <c r="P4" t="s">
        <v>91</v>
      </c>
      <c r="Q4">
        <v>95593</v>
      </c>
      <c r="R4">
        <v>466527</v>
      </c>
      <c r="S4">
        <v>80</v>
      </c>
      <c r="T4">
        <v>3920</v>
      </c>
      <c r="U4" t="s">
        <v>91</v>
      </c>
      <c r="V4">
        <v>0</v>
      </c>
      <c r="W4">
        <v>0</v>
      </c>
      <c r="X4" t="s">
        <v>93</v>
      </c>
      <c r="Y4" t="s">
        <v>94</v>
      </c>
      <c r="Z4">
        <v>37017811</v>
      </c>
      <c r="AA4" t="str">
        <f>LEFT(Tab_Report_norm[NUM_TAR],6)</f>
        <v>588559</v>
      </c>
      <c r="AB4" t="str">
        <f>RIGHT(Tab_Report_norm[NUM_TAR],4)</f>
        <v>6995</v>
      </c>
      <c r="AC4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37017811-588559-6995-03012022-4.900</v>
      </c>
    </row>
    <row r="5" spans="1:29">
      <c r="A5">
        <v>1688213156</v>
      </c>
      <c r="B5">
        <v>9137</v>
      </c>
      <c r="C5">
        <v>44564</v>
      </c>
      <c r="D5">
        <v>1</v>
      </c>
      <c r="E5">
        <v>26364968</v>
      </c>
      <c r="F5" t="s">
        <v>90</v>
      </c>
      <c r="G5" t="s">
        <v>91</v>
      </c>
      <c r="H5">
        <v>726</v>
      </c>
      <c r="I5">
        <v>914</v>
      </c>
      <c r="J5">
        <v>1</v>
      </c>
      <c r="K5">
        <v>914</v>
      </c>
      <c r="L5">
        <v>1</v>
      </c>
      <c r="M5" t="s">
        <v>97</v>
      </c>
      <c r="N5">
        <v>44564</v>
      </c>
      <c r="O5">
        <v>823</v>
      </c>
      <c r="P5" t="s">
        <v>91</v>
      </c>
      <c r="Q5">
        <v>12676</v>
      </c>
      <c r="R5">
        <v>466527</v>
      </c>
      <c r="S5">
        <v>80</v>
      </c>
      <c r="T5">
        <v>658</v>
      </c>
      <c r="U5" t="s">
        <v>91</v>
      </c>
      <c r="V5">
        <v>0</v>
      </c>
      <c r="W5">
        <v>0</v>
      </c>
      <c r="X5" t="s">
        <v>93</v>
      </c>
      <c r="Y5" t="s">
        <v>94</v>
      </c>
      <c r="Z5">
        <v>37017811</v>
      </c>
      <c r="AA5" t="str">
        <f>LEFT(Tab_Report_norm[NUM_TAR],6)</f>
        <v>588897</v>
      </c>
      <c r="AB5" t="str">
        <f>RIGHT(Tab_Report_norm[NUM_TAR],4)</f>
        <v>9658</v>
      </c>
      <c r="AC5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37017811-588897-9658-03012022-823</v>
      </c>
    </row>
    <row r="6" spans="1:29">
      <c r="A6">
        <v>1688213159</v>
      </c>
      <c r="B6">
        <v>9137</v>
      </c>
      <c r="C6">
        <v>44564</v>
      </c>
      <c r="D6">
        <v>1</v>
      </c>
      <c r="E6">
        <v>26364968</v>
      </c>
      <c r="F6" t="s">
        <v>90</v>
      </c>
      <c r="G6" t="s">
        <v>91</v>
      </c>
      <c r="H6">
        <v>726</v>
      </c>
      <c r="I6">
        <v>914</v>
      </c>
      <c r="J6">
        <v>1</v>
      </c>
      <c r="K6">
        <v>914</v>
      </c>
      <c r="L6">
        <v>1</v>
      </c>
      <c r="M6" t="s">
        <v>98</v>
      </c>
      <c r="N6">
        <v>44564</v>
      </c>
      <c r="O6">
        <v>200</v>
      </c>
      <c r="P6" t="s">
        <v>91</v>
      </c>
      <c r="Q6">
        <v>88630</v>
      </c>
      <c r="R6">
        <v>466527</v>
      </c>
      <c r="S6">
        <v>80</v>
      </c>
      <c r="T6">
        <v>160</v>
      </c>
      <c r="U6" t="s">
        <v>91</v>
      </c>
      <c r="V6">
        <v>0</v>
      </c>
      <c r="W6">
        <v>0</v>
      </c>
      <c r="X6" t="s">
        <v>93</v>
      </c>
      <c r="Y6" t="s">
        <v>94</v>
      </c>
      <c r="Z6">
        <v>37017811</v>
      </c>
      <c r="AA6" t="str">
        <f>LEFT(Tab_Report_norm[NUM_TAR],6)</f>
        <v>558766</v>
      </c>
      <c r="AB6" t="str">
        <f>RIGHT(Tab_Report_norm[NUM_TAR],4)</f>
        <v>6988</v>
      </c>
      <c r="AC6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37017811-558766-6988-03012022-200</v>
      </c>
    </row>
    <row r="7" spans="1:29">
      <c r="A7">
        <v>1688213160</v>
      </c>
      <c r="B7">
        <v>9137</v>
      </c>
      <c r="C7">
        <v>44564</v>
      </c>
      <c r="D7">
        <v>1</v>
      </c>
      <c r="E7">
        <v>26364968</v>
      </c>
      <c r="F7" t="s">
        <v>90</v>
      </c>
      <c r="G7" t="s">
        <v>91</v>
      </c>
      <c r="H7">
        <v>726</v>
      </c>
      <c r="I7">
        <v>914</v>
      </c>
      <c r="J7">
        <v>1</v>
      </c>
      <c r="K7">
        <v>914</v>
      </c>
      <c r="L7">
        <v>1</v>
      </c>
      <c r="M7" t="s">
        <v>99</v>
      </c>
      <c r="N7">
        <v>44564</v>
      </c>
      <c r="O7">
        <v>7800</v>
      </c>
      <c r="P7" t="s">
        <v>91</v>
      </c>
      <c r="Q7">
        <v>81137</v>
      </c>
      <c r="R7">
        <v>466527</v>
      </c>
      <c r="S7">
        <v>80</v>
      </c>
      <c r="T7">
        <v>6240</v>
      </c>
      <c r="U7" t="s">
        <v>91</v>
      </c>
      <c r="V7">
        <v>0</v>
      </c>
      <c r="W7">
        <v>0</v>
      </c>
      <c r="X7" t="s">
        <v>93</v>
      </c>
      <c r="Y7" t="s">
        <v>94</v>
      </c>
      <c r="Z7">
        <v>37017811</v>
      </c>
      <c r="AA7" t="str">
        <f>LEFT(Tab_Report_norm[NUM_TAR],6)</f>
        <v>596799</v>
      </c>
      <c r="AB7" t="str">
        <f>RIGHT(Tab_Report_norm[NUM_TAR],4)</f>
        <v>5988</v>
      </c>
      <c r="AC7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37017811-596799-5988-03012022-7.800</v>
      </c>
    </row>
    <row r="8" spans="1:29">
      <c r="A8">
        <v>1688213161</v>
      </c>
      <c r="B8">
        <v>9137</v>
      </c>
      <c r="C8">
        <v>44564</v>
      </c>
      <c r="D8">
        <v>1</v>
      </c>
      <c r="E8">
        <v>26364968</v>
      </c>
      <c r="F8" t="s">
        <v>90</v>
      </c>
      <c r="G8" t="s">
        <v>91</v>
      </c>
      <c r="H8">
        <v>726</v>
      </c>
      <c r="I8">
        <v>914</v>
      </c>
      <c r="J8">
        <v>1</v>
      </c>
      <c r="K8">
        <v>914</v>
      </c>
      <c r="L8">
        <v>1</v>
      </c>
      <c r="M8" t="s">
        <v>100</v>
      </c>
      <c r="N8">
        <v>44564</v>
      </c>
      <c r="O8">
        <v>420</v>
      </c>
      <c r="P8" t="s">
        <v>91</v>
      </c>
      <c r="Q8">
        <v>85283</v>
      </c>
      <c r="R8">
        <v>466527</v>
      </c>
      <c r="S8">
        <v>80</v>
      </c>
      <c r="T8">
        <v>336</v>
      </c>
      <c r="U8" t="s">
        <v>91</v>
      </c>
      <c r="V8">
        <v>0</v>
      </c>
      <c r="W8">
        <v>0</v>
      </c>
      <c r="X8" t="s">
        <v>93</v>
      </c>
      <c r="Y8" t="s">
        <v>94</v>
      </c>
      <c r="Z8">
        <v>37017811</v>
      </c>
      <c r="AA8" t="str">
        <f>LEFT(Tab_Report_norm[NUM_TAR],6)</f>
        <v>558758</v>
      </c>
      <c r="AB8" t="str">
        <f>RIGHT(Tab_Report_norm[NUM_TAR],4)</f>
        <v>9665</v>
      </c>
      <c r="AC8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37017811-558758-9665-03012022-420</v>
      </c>
    </row>
    <row r="9" spans="1:29">
      <c r="A9">
        <v>1688213162</v>
      </c>
      <c r="B9">
        <v>9137</v>
      </c>
      <c r="C9">
        <v>44564</v>
      </c>
      <c r="D9">
        <v>1</v>
      </c>
      <c r="E9">
        <v>26364968</v>
      </c>
      <c r="F9" t="s">
        <v>90</v>
      </c>
      <c r="G9" t="s">
        <v>91</v>
      </c>
      <c r="H9">
        <v>726</v>
      </c>
      <c r="I9">
        <v>914</v>
      </c>
      <c r="J9">
        <v>1</v>
      </c>
      <c r="K9">
        <v>914</v>
      </c>
      <c r="L9">
        <v>1</v>
      </c>
      <c r="M9" t="s">
        <v>101</v>
      </c>
      <c r="N9">
        <v>44564</v>
      </c>
      <c r="O9">
        <v>812</v>
      </c>
      <c r="P9" t="s">
        <v>91</v>
      </c>
      <c r="Q9">
        <v>77546</v>
      </c>
      <c r="R9">
        <v>466527</v>
      </c>
      <c r="S9">
        <v>80</v>
      </c>
      <c r="T9">
        <v>650</v>
      </c>
      <c r="U9" t="s">
        <v>91</v>
      </c>
      <c r="V9">
        <v>0</v>
      </c>
      <c r="W9">
        <v>0</v>
      </c>
      <c r="X9" t="s">
        <v>93</v>
      </c>
      <c r="Y9" t="s">
        <v>94</v>
      </c>
      <c r="Z9">
        <v>37017811</v>
      </c>
      <c r="AA9" t="str">
        <f>LEFT(Tab_Report_norm[NUM_TAR],6)</f>
        <v>558766</v>
      </c>
      <c r="AB9" t="str">
        <f>RIGHT(Tab_Report_norm[NUM_TAR],4)</f>
        <v>5588</v>
      </c>
      <c r="AC9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37017811-558766-5588-03012022-812</v>
      </c>
    </row>
    <row r="10" spans="1:29">
      <c r="A10">
        <v>1688213164</v>
      </c>
      <c r="B10">
        <v>9137</v>
      </c>
      <c r="C10">
        <v>44564</v>
      </c>
      <c r="D10">
        <v>1</v>
      </c>
      <c r="E10">
        <v>26364968</v>
      </c>
      <c r="F10" t="s">
        <v>90</v>
      </c>
      <c r="G10" t="s">
        <v>91</v>
      </c>
      <c r="H10">
        <v>726</v>
      </c>
      <c r="I10">
        <v>914</v>
      </c>
      <c r="J10">
        <v>1</v>
      </c>
      <c r="K10">
        <v>914</v>
      </c>
      <c r="L10">
        <v>1</v>
      </c>
      <c r="M10" t="s">
        <v>102</v>
      </c>
      <c r="N10">
        <v>44564</v>
      </c>
      <c r="O10">
        <v>400</v>
      </c>
      <c r="P10" t="s">
        <v>91</v>
      </c>
      <c r="Q10">
        <v>91832</v>
      </c>
      <c r="R10">
        <v>466527</v>
      </c>
      <c r="S10">
        <v>80</v>
      </c>
      <c r="T10">
        <v>320</v>
      </c>
      <c r="U10" t="s">
        <v>91</v>
      </c>
      <c r="V10">
        <v>0</v>
      </c>
      <c r="W10">
        <v>0</v>
      </c>
      <c r="X10" t="s">
        <v>93</v>
      </c>
      <c r="Y10" t="s">
        <v>94</v>
      </c>
      <c r="Z10">
        <v>37017811</v>
      </c>
      <c r="AA10" t="str">
        <f>LEFT(Tab_Report_norm[NUM_TAR],6)</f>
        <v>595587</v>
      </c>
      <c r="AB10" t="str">
        <f>RIGHT(Tab_Report_norm[NUM_TAR],4)</f>
        <v>7767</v>
      </c>
      <c r="AC10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37017811-595587-7767-03012022-400</v>
      </c>
    </row>
    <row r="11" spans="1:29">
      <c r="A11">
        <v>1688213382</v>
      </c>
      <c r="B11">
        <v>9137</v>
      </c>
      <c r="C11">
        <v>44564</v>
      </c>
      <c r="D11">
        <v>1</v>
      </c>
      <c r="E11">
        <v>26364968</v>
      </c>
      <c r="F11" t="s">
        <v>90</v>
      </c>
      <c r="G11" t="s">
        <v>91</v>
      </c>
      <c r="H11">
        <v>726</v>
      </c>
      <c r="I11">
        <v>914</v>
      </c>
      <c r="J11">
        <v>1</v>
      </c>
      <c r="K11">
        <v>914</v>
      </c>
      <c r="L11">
        <v>1</v>
      </c>
      <c r="M11" t="s">
        <v>103</v>
      </c>
      <c r="N11">
        <v>44564</v>
      </c>
      <c r="O11">
        <v>260</v>
      </c>
      <c r="P11" t="s">
        <v>91</v>
      </c>
      <c r="Q11">
        <v>26770</v>
      </c>
      <c r="R11">
        <v>466527</v>
      </c>
      <c r="S11">
        <v>80</v>
      </c>
      <c r="T11">
        <v>208</v>
      </c>
      <c r="U11" t="s">
        <v>91</v>
      </c>
      <c r="V11">
        <v>0</v>
      </c>
      <c r="W11">
        <v>0</v>
      </c>
      <c r="X11" t="s">
        <v>93</v>
      </c>
      <c r="Y11" t="s">
        <v>94</v>
      </c>
      <c r="Z11">
        <v>37017811</v>
      </c>
      <c r="AA11" t="str">
        <f>LEFT(Tab_Report_norm[NUM_TAR],6)</f>
        <v>588897</v>
      </c>
      <c r="AB11" t="str">
        <f>RIGHT(Tab_Report_norm[NUM_TAR],4)</f>
        <v>8675</v>
      </c>
      <c r="AC11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37017811-588897-8675-03012022-260</v>
      </c>
    </row>
    <row r="12" spans="1:29">
      <c r="A12">
        <v>1688213386</v>
      </c>
      <c r="B12">
        <v>9137</v>
      </c>
      <c r="C12">
        <v>44564</v>
      </c>
      <c r="D12">
        <v>1</v>
      </c>
      <c r="E12">
        <v>26364968</v>
      </c>
      <c r="F12" t="s">
        <v>90</v>
      </c>
      <c r="G12" t="s">
        <v>91</v>
      </c>
      <c r="H12">
        <v>726</v>
      </c>
      <c r="I12">
        <v>914</v>
      </c>
      <c r="J12">
        <v>1</v>
      </c>
      <c r="K12">
        <v>914</v>
      </c>
      <c r="L12">
        <v>1</v>
      </c>
      <c r="M12" t="s">
        <v>104</v>
      </c>
      <c r="N12">
        <v>44564</v>
      </c>
      <c r="O12">
        <v>2070</v>
      </c>
      <c r="P12" t="s">
        <v>91</v>
      </c>
      <c r="Q12">
        <v>40085</v>
      </c>
      <c r="R12">
        <v>466527</v>
      </c>
      <c r="S12">
        <v>80</v>
      </c>
      <c r="T12">
        <v>1656</v>
      </c>
      <c r="U12" t="s">
        <v>91</v>
      </c>
      <c r="V12">
        <v>0</v>
      </c>
      <c r="W12">
        <v>0</v>
      </c>
      <c r="X12" t="s">
        <v>93</v>
      </c>
      <c r="Y12" t="s">
        <v>94</v>
      </c>
      <c r="Z12">
        <v>37017811</v>
      </c>
      <c r="AA12" t="str">
        <f>LEFT(Tab_Report_norm[NUM_TAR],6)</f>
        <v>577956</v>
      </c>
      <c r="AB12" t="str">
        <f>RIGHT(Tab_Report_norm[NUM_TAR],4)</f>
        <v>9698</v>
      </c>
      <c r="AC12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37017811-577956-9698-03012022-2.070</v>
      </c>
    </row>
    <row r="13" spans="1:29">
      <c r="A13">
        <v>1688213387</v>
      </c>
      <c r="B13">
        <v>9137</v>
      </c>
      <c r="C13">
        <v>44564</v>
      </c>
      <c r="D13">
        <v>1</v>
      </c>
      <c r="F13" t="s">
        <v>90</v>
      </c>
      <c r="G13" t="s">
        <v>91</v>
      </c>
      <c r="H13">
        <v>726</v>
      </c>
      <c r="I13">
        <v>914</v>
      </c>
      <c r="J13">
        <v>1</v>
      </c>
      <c r="K13">
        <v>914</v>
      </c>
      <c r="L13">
        <v>1</v>
      </c>
      <c r="M13" t="s">
        <v>105</v>
      </c>
      <c r="N13">
        <v>44564</v>
      </c>
      <c r="O13">
        <v>200</v>
      </c>
      <c r="P13" t="s">
        <v>91</v>
      </c>
      <c r="Q13">
        <v>26453</v>
      </c>
      <c r="R13">
        <v>466527</v>
      </c>
      <c r="S13">
        <v>80</v>
      </c>
      <c r="T13">
        <v>160</v>
      </c>
      <c r="U13" t="s">
        <v>91</v>
      </c>
      <c r="V13">
        <v>0</v>
      </c>
      <c r="W13">
        <v>0</v>
      </c>
      <c r="X13" t="s">
        <v>93</v>
      </c>
      <c r="Y13" t="s">
        <v>94</v>
      </c>
      <c r="Z13">
        <v>37017811</v>
      </c>
      <c r="AA13" t="str">
        <f>LEFT(Tab_Report_norm[NUM_TAR],6)</f>
        <v>577956</v>
      </c>
      <c r="AB13" t="str">
        <f>RIGHT(Tab_Report_norm[NUM_TAR],4)</f>
        <v>5889</v>
      </c>
      <c r="AC13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37017811-577956-5889-03012022-200</v>
      </c>
    </row>
    <row r="14" spans="1:29">
      <c r="A14">
        <v>1688213397</v>
      </c>
      <c r="B14">
        <v>9137</v>
      </c>
      <c r="C14">
        <v>44564</v>
      </c>
      <c r="D14">
        <v>1</v>
      </c>
      <c r="E14">
        <v>26364968</v>
      </c>
      <c r="F14" t="s">
        <v>90</v>
      </c>
      <c r="G14" t="s">
        <v>91</v>
      </c>
      <c r="H14">
        <v>726</v>
      </c>
      <c r="I14">
        <v>914</v>
      </c>
      <c r="J14">
        <v>1</v>
      </c>
      <c r="K14">
        <v>914</v>
      </c>
      <c r="L14">
        <v>1</v>
      </c>
      <c r="M14" t="s">
        <v>106</v>
      </c>
      <c r="N14">
        <v>44564</v>
      </c>
      <c r="O14">
        <v>550</v>
      </c>
      <c r="P14" t="s">
        <v>91</v>
      </c>
      <c r="Q14">
        <v>23588</v>
      </c>
      <c r="R14">
        <v>466527</v>
      </c>
      <c r="S14">
        <v>80</v>
      </c>
      <c r="T14">
        <v>440</v>
      </c>
      <c r="U14" t="s">
        <v>91</v>
      </c>
      <c r="V14">
        <v>0</v>
      </c>
      <c r="W14">
        <v>0</v>
      </c>
      <c r="X14" t="s">
        <v>93</v>
      </c>
      <c r="Y14" t="s">
        <v>94</v>
      </c>
      <c r="Z14">
        <v>37017811</v>
      </c>
      <c r="AA14" t="str">
        <f>LEFT(Tab_Report_norm[NUM_TAR],6)</f>
        <v>558765</v>
      </c>
      <c r="AB14" t="str">
        <f>RIGHT(Tab_Report_norm[NUM_TAR],4)</f>
        <v>6895</v>
      </c>
      <c r="AC14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37017811-558765-6895-03012022-550</v>
      </c>
    </row>
    <row r="15" spans="1:29">
      <c r="A15">
        <v>1688213400</v>
      </c>
      <c r="B15">
        <v>9137</v>
      </c>
      <c r="C15">
        <v>44564</v>
      </c>
      <c r="D15">
        <v>1</v>
      </c>
      <c r="E15">
        <v>26364968</v>
      </c>
      <c r="F15" t="s">
        <v>90</v>
      </c>
      <c r="G15" t="s">
        <v>91</v>
      </c>
      <c r="H15">
        <v>726</v>
      </c>
      <c r="I15">
        <v>914</v>
      </c>
      <c r="J15">
        <v>1</v>
      </c>
      <c r="K15">
        <v>914</v>
      </c>
      <c r="L15">
        <v>1</v>
      </c>
      <c r="M15" t="s">
        <v>107</v>
      </c>
      <c r="N15">
        <v>44564</v>
      </c>
      <c r="O15">
        <v>1700</v>
      </c>
      <c r="P15" t="s">
        <v>91</v>
      </c>
      <c r="Q15">
        <v>95995</v>
      </c>
      <c r="R15">
        <v>466527</v>
      </c>
      <c r="S15">
        <v>80</v>
      </c>
      <c r="T15">
        <v>1360</v>
      </c>
      <c r="U15" t="s">
        <v>91</v>
      </c>
      <c r="V15">
        <v>0</v>
      </c>
      <c r="W15">
        <v>0</v>
      </c>
      <c r="X15" t="s">
        <v>93</v>
      </c>
      <c r="Y15" t="s">
        <v>94</v>
      </c>
      <c r="Z15">
        <v>37017811</v>
      </c>
      <c r="AA15" t="str">
        <f>LEFT(Tab_Report_norm[NUM_TAR],6)</f>
        <v>558766</v>
      </c>
      <c r="AB15" t="str">
        <f>RIGHT(Tab_Report_norm[NUM_TAR],4)</f>
        <v>6556</v>
      </c>
      <c r="AC15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37017811-558766-6556-03012022-1.700</v>
      </c>
    </row>
    <row r="16" spans="1:29">
      <c r="A16">
        <v>1688213401</v>
      </c>
      <c r="B16">
        <v>9137</v>
      </c>
      <c r="C16">
        <v>44564</v>
      </c>
      <c r="D16">
        <v>1</v>
      </c>
      <c r="E16">
        <v>26364968</v>
      </c>
      <c r="F16" t="s">
        <v>90</v>
      </c>
      <c r="G16" t="s">
        <v>91</v>
      </c>
      <c r="H16">
        <v>726</v>
      </c>
      <c r="I16">
        <v>914</v>
      </c>
      <c r="J16">
        <v>1</v>
      </c>
      <c r="K16">
        <v>914</v>
      </c>
      <c r="L16">
        <v>1</v>
      </c>
      <c r="M16" t="s">
        <v>108</v>
      </c>
      <c r="N16">
        <v>44564</v>
      </c>
      <c r="O16">
        <v>350</v>
      </c>
      <c r="P16" t="s">
        <v>91</v>
      </c>
      <c r="Q16">
        <v>64086</v>
      </c>
      <c r="R16">
        <v>466527</v>
      </c>
      <c r="S16">
        <v>80</v>
      </c>
      <c r="T16">
        <v>280</v>
      </c>
      <c r="U16" t="s">
        <v>91</v>
      </c>
      <c r="V16">
        <v>0</v>
      </c>
      <c r="W16">
        <v>0</v>
      </c>
      <c r="X16" t="s">
        <v>93</v>
      </c>
      <c r="Y16" t="s">
        <v>94</v>
      </c>
      <c r="Z16">
        <v>37017811</v>
      </c>
      <c r="AA16" t="str">
        <f>LEFT(Tab_Report_norm[NUM_TAR],6)</f>
        <v>576788</v>
      </c>
      <c r="AB16" t="str">
        <f>RIGHT(Tab_Report_norm[NUM_TAR],4)</f>
        <v>8999</v>
      </c>
      <c r="AC16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37017811-576788-8999-03012022-350</v>
      </c>
    </row>
    <row r="17" spans="1:29">
      <c r="A17">
        <v>1688213404</v>
      </c>
      <c r="B17">
        <v>9137</v>
      </c>
      <c r="C17">
        <v>44564</v>
      </c>
      <c r="D17">
        <v>1</v>
      </c>
      <c r="E17">
        <v>26364968</v>
      </c>
      <c r="F17" t="s">
        <v>90</v>
      </c>
      <c r="G17" t="s">
        <v>91</v>
      </c>
      <c r="H17">
        <v>726</v>
      </c>
      <c r="I17">
        <v>914</v>
      </c>
      <c r="J17">
        <v>1</v>
      </c>
      <c r="K17">
        <v>914</v>
      </c>
      <c r="L17">
        <v>1</v>
      </c>
      <c r="M17" t="s">
        <v>109</v>
      </c>
      <c r="N17">
        <v>44564</v>
      </c>
      <c r="O17">
        <v>12598.3</v>
      </c>
      <c r="P17" t="s">
        <v>91</v>
      </c>
      <c r="Q17">
        <v>48099</v>
      </c>
      <c r="R17">
        <v>466527</v>
      </c>
      <c r="S17">
        <v>80</v>
      </c>
      <c r="T17">
        <v>10079</v>
      </c>
      <c r="U17" t="s">
        <v>91</v>
      </c>
      <c r="V17">
        <v>0</v>
      </c>
      <c r="W17">
        <v>0</v>
      </c>
      <c r="X17" t="s">
        <v>93</v>
      </c>
      <c r="Y17" t="s">
        <v>94</v>
      </c>
      <c r="Z17">
        <v>37017811</v>
      </c>
      <c r="AA17" t="str">
        <f>LEFT(Tab_Report_norm[NUM_TAR],6)</f>
        <v>558766</v>
      </c>
      <c r="AB17" t="str">
        <f>RIGHT(Tab_Report_norm[NUM_TAR],4)</f>
        <v>9889</v>
      </c>
      <c r="AC17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37017811-558766-9889-03012022-12.598</v>
      </c>
    </row>
    <row r="18" spans="1:29">
      <c r="A18">
        <v>1688213407</v>
      </c>
      <c r="B18">
        <v>9137</v>
      </c>
      <c r="C18">
        <v>44564</v>
      </c>
      <c r="D18">
        <v>1</v>
      </c>
      <c r="E18">
        <v>26364968</v>
      </c>
      <c r="F18" t="s">
        <v>90</v>
      </c>
      <c r="G18" t="s">
        <v>91</v>
      </c>
      <c r="H18">
        <v>726</v>
      </c>
      <c r="I18">
        <v>914</v>
      </c>
      <c r="J18">
        <v>1</v>
      </c>
      <c r="K18">
        <v>914</v>
      </c>
      <c r="L18">
        <v>1</v>
      </c>
      <c r="M18" t="s">
        <v>110</v>
      </c>
      <c r="N18">
        <v>44564</v>
      </c>
      <c r="O18">
        <v>1000</v>
      </c>
      <c r="P18" t="s">
        <v>91</v>
      </c>
      <c r="Q18">
        <v>29892</v>
      </c>
      <c r="R18">
        <v>466527</v>
      </c>
      <c r="S18">
        <v>80</v>
      </c>
      <c r="T18">
        <v>800</v>
      </c>
      <c r="U18" t="s">
        <v>91</v>
      </c>
      <c r="V18">
        <v>0</v>
      </c>
      <c r="W18">
        <v>0</v>
      </c>
      <c r="X18" t="s">
        <v>93</v>
      </c>
      <c r="Y18" t="s">
        <v>94</v>
      </c>
      <c r="Z18">
        <v>37017811</v>
      </c>
      <c r="AA18" t="str">
        <f>LEFT(Tab_Report_norm[NUM_TAR],6)</f>
        <v>558766</v>
      </c>
      <c r="AB18" t="str">
        <f>RIGHT(Tab_Report_norm[NUM_TAR],4)</f>
        <v>6977</v>
      </c>
      <c r="AC18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37017811-558766-6977-03012022-1.000</v>
      </c>
    </row>
    <row r="19" spans="1:29">
      <c r="A19">
        <v>1688213408</v>
      </c>
      <c r="B19">
        <v>9137</v>
      </c>
      <c r="C19">
        <v>44564</v>
      </c>
      <c r="D19">
        <v>1</v>
      </c>
      <c r="E19">
        <v>26364968</v>
      </c>
      <c r="F19" t="s">
        <v>90</v>
      </c>
      <c r="G19" t="s">
        <v>91</v>
      </c>
      <c r="H19">
        <v>726</v>
      </c>
      <c r="I19">
        <v>914</v>
      </c>
      <c r="J19">
        <v>1</v>
      </c>
      <c r="K19">
        <v>914</v>
      </c>
      <c r="L19">
        <v>1</v>
      </c>
      <c r="M19" t="s">
        <v>111</v>
      </c>
      <c r="N19">
        <v>44564</v>
      </c>
      <c r="O19">
        <v>270</v>
      </c>
      <c r="P19" t="s">
        <v>91</v>
      </c>
      <c r="Q19">
        <v>1665</v>
      </c>
      <c r="R19">
        <v>466527</v>
      </c>
      <c r="S19">
        <v>80</v>
      </c>
      <c r="T19">
        <v>216</v>
      </c>
      <c r="U19" t="s">
        <v>91</v>
      </c>
      <c r="V19">
        <v>0</v>
      </c>
      <c r="W19">
        <v>0</v>
      </c>
      <c r="X19" t="s">
        <v>93</v>
      </c>
      <c r="Y19" t="s">
        <v>94</v>
      </c>
      <c r="Z19">
        <v>37017811</v>
      </c>
      <c r="AA19" t="str">
        <f>LEFT(Tab_Report_norm[NUM_TAR],6)</f>
        <v>558769</v>
      </c>
      <c r="AB19" t="str">
        <f>RIGHT(Tab_Report_norm[NUM_TAR],4)</f>
        <v>9956</v>
      </c>
      <c r="AC19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37017811-558769-9956-03012022-270</v>
      </c>
    </row>
    <row r="20" spans="1:29">
      <c r="A20">
        <v>1688213416</v>
      </c>
      <c r="B20">
        <v>9137</v>
      </c>
      <c r="C20">
        <v>44564</v>
      </c>
      <c r="D20">
        <v>1</v>
      </c>
      <c r="E20">
        <v>26364968</v>
      </c>
      <c r="F20" t="s">
        <v>90</v>
      </c>
      <c r="G20" t="s">
        <v>91</v>
      </c>
      <c r="H20">
        <v>726</v>
      </c>
      <c r="I20">
        <v>914</v>
      </c>
      <c r="J20">
        <v>1</v>
      </c>
      <c r="K20">
        <v>914</v>
      </c>
      <c r="L20">
        <v>1</v>
      </c>
      <c r="M20" t="s">
        <v>112</v>
      </c>
      <c r="N20">
        <v>44564</v>
      </c>
      <c r="O20">
        <v>350</v>
      </c>
      <c r="P20" t="s">
        <v>91</v>
      </c>
      <c r="Q20">
        <v>44830</v>
      </c>
      <c r="R20">
        <v>466527</v>
      </c>
      <c r="S20">
        <v>80</v>
      </c>
      <c r="T20">
        <v>280</v>
      </c>
      <c r="U20" t="s">
        <v>91</v>
      </c>
      <c r="V20">
        <v>0</v>
      </c>
      <c r="W20">
        <v>0</v>
      </c>
      <c r="X20" t="s">
        <v>93</v>
      </c>
      <c r="Y20" t="s">
        <v>94</v>
      </c>
      <c r="Z20">
        <v>37017811</v>
      </c>
      <c r="AA20" t="str">
        <f>LEFT(Tab_Report_norm[NUM_TAR],6)</f>
        <v>558766</v>
      </c>
      <c r="AB20" t="str">
        <f>RIGHT(Tab_Report_norm[NUM_TAR],4)</f>
        <v>9866</v>
      </c>
      <c r="AC20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37017811-558766-9866-03012022-350</v>
      </c>
    </row>
    <row r="21" spans="1:29">
      <c r="A21">
        <v>1688213424</v>
      </c>
      <c r="B21">
        <v>9137</v>
      </c>
      <c r="C21">
        <v>44564</v>
      </c>
      <c r="D21">
        <v>1</v>
      </c>
      <c r="E21">
        <v>26364968</v>
      </c>
      <c r="F21" t="s">
        <v>90</v>
      </c>
      <c r="G21" t="s">
        <v>91</v>
      </c>
      <c r="H21">
        <v>726</v>
      </c>
      <c r="I21">
        <v>914</v>
      </c>
      <c r="J21">
        <v>1</v>
      </c>
      <c r="K21">
        <v>914</v>
      </c>
      <c r="L21">
        <v>1</v>
      </c>
      <c r="M21" t="s">
        <v>113</v>
      </c>
      <c r="N21">
        <v>44564</v>
      </c>
      <c r="O21">
        <v>200</v>
      </c>
      <c r="P21" t="s">
        <v>91</v>
      </c>
      <c r="Q21">
        <v>60941</v>
      </c>
      <c r="R21">
        <v>466527</v>
      </c>
      <c r="S21">
        <v>80</v>
      </c>
      <c r="T21">
        <v>160</v>
      </c>
      <c r="U21" t="s">
        <v>91</v>
      </c>
      <c r="V21">
        <v>0</v>
      </c>
      <c r="W21">
        <v>0</v>
      </c>
      <c r="X21" t="s">
        <v>93</v>
      </c>
      <c r="Y21" t="s">
        <v>94</v>
      </c>
      <c r="Z21">
        <v>37017811</v>
      </c>
      <c r="AA21" t="str">
        <f>LEFT(Tab_Report_norm[NUM_TAR],6)</f>
        <v>576788</v>
      </c>
      <c r="AB21" t="str">
        <f>RIGHT(Tab_Report_norm[NUM_TAR],4)</f>
        <v>8997</v>
      </c>
      <c r="AC21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37017811-576788-8997-03012022-200</v>
      </c>
    </row>
    <row r="22" spans="1:29">
      <c r="A22">
        <v>1688213431</v>
      </c>
      <c r="B22">
        <v>9137</v>
      </c>
      <c r="C22">
        <v>44564</v>
      </c>
      <c r="D22">
        <v>1</v>
      </c>
      <c r="E22">
        <v>26364968</v>
      </c>
      <c r="F22" t="s">
        <v>90</v>
      </c>
      <c r="G22" t="s">
        <v>91</v>
      </c>
      <c r="H22">
        <v>726</v>
      </c>
      <c r="I22">
        <v>914</v>
      </c>
      <c r="J22">
        <v>1</v>
      </c>
      <c r="K22">
        <v>914</v>
      </c>
      <c r="L22">
        <v>1</v>
      </c>
      <c r="M22" t="s">
        <v>114</v>
      </c>
      <c r="N22">
        <v>44564</v>
      </c>
      <c r="O22">
        <v>1000</v>
      </c>
      <c r="P22" t="s">
        <v>91</v>
      </c>
      <c r="Q22">
        <v>35981</v>
      </c>
      <c r="R22">
        <v>466527</v>
      </c>
      <c r="S22">
        <v>80</v>
      </c>
      <c r="T22">
        <v>800</v>
      </c>
      <c r="U22" t="s">
        <v>91</v>
      </c>
      <c r="V22">
        <v>0</v>
      </c>
      <c r="W22">
        <v>0</v>
      </c>
      <c r="X22" t="s">
        <v>93</v>
      </c>
      <c r="Y22" t="s">
        <v>94</v>
      </c>
      <c r="Z22">
        <v>37017811</v>
      </c>
      <c r="AA22" t="str">
        <f>LEFT(Tab_Report_norm[NUM_TAR],6)</f>
        <v>557596</v>
      </c>
      <c r="AB22" t="str">
        <f>RIGHT(Tab_Report_norm[NUM_TAR],4)</f>
        <v>9986</v>
      </c>
      <c r="AC22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37017811-557596-9986-03012022-1.000</v>
      </c>
    </row>
    <row r="23" spans="1:29">
      <c r="A23">
        <v>1688213433</v>
      </c>
      <c r="B23">
        <v>9137</v>
      </c>
      <c r="C23">
        <v>44564</v>
      </c>
      <c r="D23">
        <v>1</v>
      </c>
      <c r="E23">
        <v>26364968</v>
      </c>
      <c r="F23" t="s">
        <v>90</v>
      </c>
      <c r="G23" t="s">
        <v>91</v>
      </c>
      <c r="H23">
        <v>726</v>
      </c>
      <c r="I23">
        <v>914</v>
      </c>
      <c r="J23">
        <v>1</v>
      </c>
      <c r="K23">
        <v>914</v>
      </c>
      <c r="L23">
        <v>1</v>
      </c>
      <c r="M23" t="s">
        <v>115</v>
      </c>
      <c r="N23">
        <v>44564</v>
      </c>
      <c r="O23">
        <v>250</v>
      </c>
      <c r="P23" t="s">
        <v>91</v>
      </c>
      <c r="Q23">
        <v>75347</v>
      </c>
      <c r="R23">
        <v>466527</v>
      </c>
      <c r="S23">
        <v>80</v>
      </c>
      <c r="T23">
        <v>200</v>
      </c>
      <c r="U23" t="s">
        <v>91</v>
      </c>
      <c r="V23">
        <v>0</v>
      </c>
      <c r="W23">
        <v>0</v>
      </c>
      <c r="X23" t="s">
        <v>93</v>
      </c>
      <c r="Y23" t="s">
        <v>94</v>
      </c>
      <c r="Z23">
        <v>37017811</v>
      </c>
      <c r="AA23" t="str">
        <f>LEFT(Tab_Report_norm[NUM_TAR],6)</f>
        <v>558765</v>
      </c>
      <c r="AB23" t="str">
        <f>RIGHT(Tab_Report_norm[NUM_TAR],4)</f>
        <v>5566</v>
      </c>
      <c r="AC23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37017811-558765-5566-03012022-250</v>
      </c>
    </row>
    <row r="24" spans="1:29">
      <c r="A24">
        <v>1688213435</v>
      </c>
      <c r="B24">
        <v>9137</v>
      </c>
      <c r="C24">
        <v>44564</v>
      </c>
      <c r="D24">
        <v>1</v>
      </c>
      <c r="E24">
        <v>26364968</v>
      </c>
      <c r="F24" t="s">
        <v>90</v>
      </c>
      <c r="G24" t="s">
        <v>91</v>
      </c>
      <c r="H24">
        <v>726</v>
      </c>
      <c r="I24">
        <v>914</v>
      </c>
      <c r="J24">
        <v>1</v>
      </c>
      <c r="K24">
        <v>914</v>
      </c>
      <c r="L24">
        <v>1</v>
      </c>
      <c r="M24" t="s">
        <v>116</v>
      </c>
      <c r="N24">
        <v>44564</v>
      </c>
      <c r="O24">
        <v>32600</v>
      </c>
      <c r="P24" t="s">
        <v>91</v>
      </c>
      <c r="Q24">
        <v>28513</v>
      </c>
      <c r="R24">
        <v>466527</v>
      </c>
      <c r="S24">
        <v>80</v>
      </c>
      <c r="T24">
        <v>26080</v>
      </c>
      <c r="U24" t="s">
        <v>91</v>
      </c>
      <c r="V24">
        <v>0</v>
      </c>
      <c r="W24">
        <v>0</v>
      </c>
      <c r="X24" t="s">
        <v>93</v>
      </c>
      <c r="Y24" t="s">
        <v>94</v>
      </c>
      <c r="Z24">
        <v>37017811</v>
      </c>
      <c r="AA24" t="str">
        <f>LEFT(Tab_Report_norm[NUM_TAR],6)</f>
        <v>588559</v>
      </c>
      <c r="AB24" t="str">
        <f>RIGHT(Tab_Report_norm[NUM_TAR],4)</f>
        <v>9566</v>
      </c>
      <c r="AC24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37017811-588559-9566-03012022-32.600</v>
      </c>
    </row>
    <row r="25" spans="1:29">
      <c r="A25">
        <v>1688213438</v>
      </c>
      <c r="B25">
        <v>9137</v>
      </c>
      <c r="C25">
        <v>44564</v>
      </c>
      <c r="D25">
        <v>1</v>
      </c>
      <c r="E25">
        <v>26364968</v>
      </c>
      <c r="F25" t="s">
        <v>90</v>
      </c>
      <c r="G25" t="s">
        <v>91</v>
      </c>
      <c r="H25">
        <v>726</v>
      </c>
      <c r="I25">
        <v>914</v>
      </c>
      <c r="J25">
        <v>1</v>
      </c>
      <c r="K25">
        <v>914</v>
      </c>
      <c r="L25">
        <v>1</v>
      </c>
      <c r="M25" t="s">
        <v>117</v>
      </c>
      <c r="N25">
        <v>44564</v>
      </c>
      <c r="O25">
        <v>1323</v>
      </c>
      <c r="P25" t="s">
        <v>91</v>
      </c>
      <c r="Q25">
        <v>94585</v>
      </c>
      <c r="R25">
        <v>466527</v>
      </c>
      <c r="S25">
        <v>80</v>
      </c>
      <c r="T25">
        <v>1058</v>
      </c>
      <c r="U25" t="s">
        <v>91</v>
      </c>
      <c r="V25">
        <v>0</v>
      </c>
      <c r="W25">
        <v>0</v>
      </c>
      <c r="X25" t="s">
        <v>93</v>
      </c>
      <c r="Y25" t="s">
        <v>94</v>
      </c>
      <c r="Z25">
        <v>37017811</v>
      </c>
      <c r="AA25" t="str">
        <f>LEFT(Tab_Report_norm[NUM_TAR],6)</f>
        <v>577956</v>
      </c>
      <c r="AB25" t="str">
        <f>RIGHT(Tab_Report_norm[NUM_TAR],4)</f>
        <v>5569</v>
      </c>
      <c r="AC25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37017811-577956-5569-03012022-1.323</v>
      </c>
    </row>
    <row r="26" spans="1:29">
      <c r="A26">
        <v>1688213441</v>
      </c>
      <c r="B26">
        <v>9137</v>
      </c>
      <c r="C26">
        <v>44564</v>
      </c>
      <c r="D26">
        <v>1</v>
      </c>
      <c r="E26">
        <v>26364968</v>
      </c>
      <c r="F26" t="s">
        <v>90</v>
      </c>
      <c r="G26" t="s">
        <v>91</v>
      </c>
      <c r="H26">
        <v>726</v>
      </c>
      <c r="I26">
        <v>914</v>
      </c>
      <c r="J26">
        <v>1</v>
      </c>
      <c r="K26">
        <v>914</v>
      </c>
      <c r="L26">
        <v>1</v>
      </c>
      <c r="M26" t="s">
        <v>118</v>
      </c>
      <c r="N26">
        <v>44564</v>
      </c>
      <c r="O26">
        <v>2600</v>
      </c>
      <c r="P26" t="s">
        <v>91</v>
      </c>
      <c r="Q26">
        <v>64844</v>
      </c>
      <c r="R26">
        <v>466527</v>
      </c>
      <c r="S26">
        <v>80</v>
      </c>
      <c r="T26">
        <v>2080</v>
      </c>
      <c r="U26" t="s">
        <v>91</v>
      </c>
      <c r="V26">
        <v>0</v>
      </c>
      <c r="W26">
        <v>0</v>
      </c>
      <c r="X26" t="s">
        <v>93</v>
      </c>
      <c r="Y26" t="s">
        <v>94</v>
      </c>
      <c r="Z26">
        <v>37017811</v>
      </c>
      <c r="AA26" t="str">
        <f>LEFT(Tab_Report_norm[NUM_TAR],6)</f>
        <v>558677</v>
      </c>
      <c r="AB26" t="str">
        <f>RIGHT(Tab_Report_norm[NUM_TAR],4)</f>
        <v>8976</v>
      </c>
      <c r="AC26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37017811-558677-8976-03012022-2.600</v>
      </c>
    </row>
    <row r="27" spans="1:29">
      <c r="A27">
        <v>1688213451</v>
      </c>
      <c r="B27">
        <v>9137</v>
      </c>
      <c r="C27">
        <v>44564</v>
      </c>
      <c r="D27">
        <v>1</v>
      </c>
      <c r="E27">
        <v>26364968</v>
      </c>
      <c r="F27" t="s">
        <v>90</v>
      </c>
      <c r="G27" t="s">
        <v>91</v>
      </c>
      <c r="H27">
        <v>726</v>
      </c>
      <c r="I27">
        <v>914</v>
      </c>
      <c r="J27">
        <v>1</v>
      </c>
      <c r="K27">
        <v>914</v>
      </c>
      <c r="L27">
        <v>1</v>
      </c>
      <c r="M27" t="s">
        <v>119</v>
      </c>
      <c r="N27">
        <v>44564</v>
      </c>
      <c r="O27">
        <v>9270</v>
      </c>
      <c r="P27" t="s">
        <v>91</v>
      </c>
      <c r="Q27">
        <v>20133</v>
      </c>
      <c r="R27">
        <v>466527</v>
      </c>
      <c r="S27">
        <v>80</v>
      </c>
      <c r="T27">
        <v>7416</v>
      </c>
      <c r="U27" t="s">
        <v>91</v>
      </c>
      <c r="V27">
        <v>0</v>
      </c>
      <c r="W27">
        <v>0</v>
      </c>
      <c r="X27" t="s">
        <v>93</v>
      </c>
      <c r="Y27" t="s">
        <v>94</v>
      </c>
      <c r="Z27">
        <v>37017811</v>
      </c>
      <c r="AA27" t="str">
        <f>LEFT(Tab_Report_norm[NUM_TAR],6)</f>
        <v>558765</v>
      </c>
      <c r="AB27" t="str">
        <f>RIGHT(Tab_Report_norm[NUM_TAR],4)</f>
        <v>9998</v>
      </c>
      <c r="AC27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37017811-558765-9998-03012022-9.270</v>
      </c>
    </row>
    <row r="28" spans="1:29">
      <c r="A28">
        <v>1688213454</v>
      </c>
      <c r="B28">
        <v>9137</v>
      </c>
      <c r="C28">
        <v>44564</v>
      </c>
      <c r="D28">
        <v>1</v>
      </c>
      <c r="E28">
        <v>26364968</v>
      </c>
      <c r="F28" t="s">
        <v>90</v>
      </c>
      <c r="G28" t="s">
        <v>91</v>
      </c>
      <c r="H28">
        <v>726</v>
      </c>
      <c r="I28">
        <v>914</v>
      </c>
      <c r="J28">
        <v>1</v>
      </c>
      <c r="K28">
        <v>914</v>
      </c>
      <c r="L28">
        <v>1</v>
      </c>
      <c r="M28" t="s">
        <v>120</v>
      </c>
      <c r="N28">
        <v>44564</v>
      </c>
      <c r="O28">
        <v>1200</v>
      </c>
      <c r="P28" t="s">
        <v>91</v>
      </c>
      <c r="Q28">
        <v>39529</v>
      </c>
      <c r="R28">
        <v>466527</v>
      </c>
      <c r="S28">
        <v>80</v>
      </c>
      <c r="T28">
        <v>960</v>
      </c>
      <c r="U28" t="s">
        <v>91</v>
      </c>
      <c r="V28">
        <v>0</v>
      </c>
      <c r="W28">
        <v>0</v>
      </c>
      <c r="X28" t="s">
        <v>93</v>
      </c>
      <c r="Y28" t="s">
        <v>94</v>
      </c>
      <c r="Z28">
        <v>37017811</v>
      </c>
      <c r="AA28" t="str">
        <f>LEFT(Tab_Report_norm[NUM_TAR],6)</f>
        <v>558757</v>
      </c>
      <c r="AB28" t="str">
        <f>RIGHT(Tab_Report_norm[NUM_TAR],4)</f>
        <v>8675</v>
      </c>
      <c r="AC28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37017811-558757-8675-03012022-1.200</v>
      </c>
    </row>
    <row r="29" spans="1:29">
      <c r="A29">
        <v>1688218379</v>
      </c>
      <c r="B29">
        <v>9137</v>
      </c>
      <c r="C29">
        <v>44564</v>
      </c>
      <c r="D29">
        <v>1</v>
      </c>
      <c r="E29">
        <v>26364968</v>
      </c>
      <c r="F29" t="s">
        <v>90</v>
      </c>
      <c r="G29" t="s">
        <v>91</v>
      </c>
      <c r="H29">
        <v>726</v>
      </c>
      <c r="I29">
        <v>914</v>
      </c>
      <c r="J29">
        <v>1</v>
      </c>
      <c r="K29">
        <v>914</v>
      </c>
      <c r="L29">
        <v>1</v>
      </c>
      <c r="M29" t="s">
        <v>121</v>
      </c>
      <c r="N29">
        <v>44564</v>
      </c>
      <c r="O29">
        <v>2160</v>
      </c>
      <c r="P29" t="s">
        <v>91</v>
      </c>
      <c r="Q29">
        <v>60770</v>
      </c>
      <c r="R29">
        <v>466527</v>
      </c>
      <c r="S29">
        <v>80</v>
      </c>
      <c r="T29">
        <v>1728</v>
      </c>
      <c r="U29" t="s">
        <v>91</v>
      </c>
      <c r="V29">
        <v>0</v>
      </c>
      <c r="W29">
        <v>0</v>
      </c>
      <c r="X29" t="s">
        <v>93</v>
      </c>
      <c r="Y29" t="s">
        <v>94</v>
      </c>
      <c r="Z29">
        <v>37017811</v>
      </c>
      <c r="AA29" t="str">
        <f>LEFT(Tab_Report_norm[NUM_TAR],6)</f>
        <v>558677</v>
      </c>
      <c r="AB29" t="str">
        <f>RIGHT(Tab_Report_norm[NUM_TAR],4)</f>
        <v>8985</v>
      </c>
      <c r="AC29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37017811-558677-8985-03012022-2.160</v>
      </c>
    </row>
    <row r="30" spans="1:29">
      <c r="A30">
        <v>1688218391</v>
      </c>
      <c r="B30">
        <v>9137</v>
      </c>
      <c r="C30">
        <v>44564</v>
      </c>
      <c r="D30">
        <v>1</v>
      </c>
      <c r="E30">
        <v>26364968</v>
      </c>
      <c r="F30" t="s">
        <v>90</v>
      </c>
      <c r="G30" t="s">
        <v>91</v>
      </c>
      <c r="H30">
        <v>726</v>
      </c>
      <c r="I30">
        <v>914</v>
      </c>
      <c r="J30">
        <v>1</v>
      </c>
      <c r="K30">
        <v>914</v>
      </c>
      <c r="L30">
        <v>1</v>
      </c>
      <c r="M30" t="s">
        <v>122</v>
      </c>
      <c r="N30">
        <v>44564</v>
      </c>
      <c r="O30">
        <v>130</v>
      </c>
      <c r="P30" t="s">
        <v>91</v>
      </c>
      <c r="Q30">
        <v>42692</v>
      </c>
      <c r="R30">
        <v>466527</v>
      </c>
      <c r="S30">
        <v>80</v>
      </c>
      <c r="T30">
        <v>104</v>
      </c>
      <c r="U30" t="s">
        <v>91</v>
      </c>
      <c r="V30">
        <v>0</v>
      </c>
      <c r="W30">
        <v>0</v>
      </c>
      <c r="X30" t="s">
        <v>93</v>
      </c>
      <c r="Y30" t="s">
        <v>94</v>
      </c>
      <c r="Z30">
        <v>37017811</v>
      </c>
      <c r="AA30" t="str">
        <f>LEFT(Tab_Report_norm[NUM_TAR],6)</f>
        <v>558758</v>
      </c>
      <c r="AB30" t="str">
        <f>RIGHT(Tab_Report_norm[NUM_TAR],4)</f>
        <v>7599</v>
      </c>
      <c r="AC30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37017811-558758-7599-03012022-130</v>
      </c>
    </row>
    <row r="31" spans="1:29">
      <c r="A31">
        <v>1688218423</v>
      </c>
      <c r="B31">
        <v>9137</v>
      </c>
      <c r="C31">
        <v>44564</v>
      </c>
      <c r="D31">
        <v>1</v>
      </c>
      <c r="E31">
        <v>26364968</v>
      </c>
      <c r="F31" t="s">
        <v>90</v>
      </c>
      <c r="G31" t="s">
        <v>91</v>
      </c>
      <c r="H31">
        <v>726</v>
      </c>
      <c r="I31">
        <v>914</v>
      </c>
      <c r="J31">
        <v>1</v>
      </c>
      <c r="K31">
        <v>914</v>
      </c>
      <c r="L31">
        <v>1</v>
      </c>
      <c r="M31" t="s">
        <v>123</v>
      </c>
      <c r="N31">
        <v>44564</v>
      </c>
      <c r="O31">
        <v>200</v>
      </c>
      <c r="P31" t="s">
        <v>91</v>
      </c>
      <c r="Q31">
        <v>59730</v>
      </c>
      <c r="R31">
        <v>466527</v>
      </c>
      <c r="S31">
        <v>80</v>
      </c>
      <c r="T31">
        <v>160</v>
      </c>
      <c r="U31" t="s">
        <v>91</v>
      </c>
      <c r="V31">
        <v>0</v>
      </c>
      <c r="W31">
        <v>0</v>
      </c>
      <c r="X31" t="s">
        <v>93</v>
      </c>
      <c r="Y31" t="s">
        <v>94</v>
      </c>
      <c r="Z31">
        <v>37017811</v>
      </c>
      <c r="AA31" t="str">
        <f>LEFT(Tab_Report_norm[NUM_TAR],6)</f>
        <v>558765</v>
      </c>
      <c r="AB31" t="str">
        <f>RIGHT(Tab_Report_norm[NUM_TAR],4)</f>
        <v>6966</v>
      </c>
      <c r="AC31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37017811-558765-6966-03012022-200</v>
      </c>
    </row>
    <row r="32" spans="1:29">
      <c r="A32">
        <v>1688218436</v>
      </c>
      <c r="B32">
        <v>9137</v>
      </c>
      <c r="C32">
        <v>44564</v>
      </c>
      <c r="D32">
        <v>1</v>
      </c>
      <c r="E32">
        <v>26364968</v>
      </c>
      <c r="F32" t="s">
        <v>90</v>
      </c>
      <c r="G32" t="s">
        <v>91</v>
      </c>
      <c r="H32">
        <v>726</v>
      </c>
      <c r="I32">
        <v>914</v>
      </c>
      <c r="J32">
        <v>1</v>
      </c>
      <c r="K32">
        <v>914</v>
      </c>
      <c r="L32">
        <v>1</v>
      </c>
      <c r="M32" t="s">
        <v>124</v>
      </c>
      <c r="N32">
        <v>44564</v>
      </c>
      <c r="O32">
        <v>9235</v>
      </c>
      <c r="P32" t="s">
        <v>91</v>
      </c>
      <c r="Q32">
        <v>39045</v>
      </c>
      <c r="R32">
        <v>466527</v>
      </c>
      <c r="S32">
        <v>80</v>
      </c>
      <c r="T32">
        <v>7388</v>
      </c>
      <c r="U32" t="s">
        <v>91</v>
      </c>
      <c r="V32">
        <v>0</v>
      </c>
      <c r="W32">
        <v>0</v>
      </c>
      <c r="X32" t="s">
        <v>93</v>
      </c>
      <c r="Y32" t="s">
        <v>94</v>
      </c>
      <c r="Z32">
        <v>37017811</v>
      </c>
      <c r="AA32" t="str">
        <f>LEFT(Tab_Report_norm[NUM_TAR],6)</f>
        <v>578768</v>
      </c>
      <c r="AB32" t="str">
        <f>RIGHT(Tab_Report_norm[NUM_TAR],4)</f>
        <v>6685</v>
      </c>
      <c r="AC32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37017811-578768-6685-03012022-9.235</v>
      </c>
    </row>
    <row r="33" spans="1:29">
      <c r="A33">
        <v>1688218447</v>
      </c>
      <c r="B33">
        <v>9137</v>
      </c>
      <c r="C33">
        <v>44564</v>
      </c>
      <c r="D33">
        <v>1</v>
      </c>
      <c r="E33">
        <v>26364968</v>
      </c>
      <c r="F33" t="s">
        <v>90</v>
      </c>
      <c r="G33" t="s">
        <v>91</v>
      </c>
      <c r="H33">
        <v>726</v>
      </c>
      <c r="I33">
        <v>914</v>
      </c>
      <c r="J33">
        <v>1</v>
      </c>
      <c r="K33">
        <v>914</v>
      </c>
      <c r="L33">
        <v>1</v>
      </c>
      <c r="M33" t="s">
        <v>125</v>
      </c>
      <c r="N33">
        <v>44564</v>
      </c>
      <c r="O33">
        <v>350</v>
      </c>
      <c r="P33" t="s">
        <v>91</v>
      </c>
      <c r="Q33">
        <v>79386</v>
      </c>
      <c r="R33">
        <v>466527</v>
      </c>
      <c r="S33">
        <v>80</v>
      </c>
      <c r="T33">
        <v>280</v>
      </c>
      <c r="U33" t="s">
        <v>91</v>
      </c>
      <c r="V33">
        <v>0</v>
      </c>
      <c r="W33">
        <v>0</v>
      </c>
      <c r="X33" t="s">
        <v>93</v>
      </c>
      <c r="Y33" t="s">
        <v>94</v>
      </c>
      <c r="Z33">
        <v>37017811</v>
      </c>
      <c r="AA33" t="str">
        <f>LEFT(Tab_Report_norm[NUM_TAR],6)</f>
        <v>558765</v>
      </c>
      <c r="AB33" t="str">
        <f>RIGHT(Tab_Report_norm[NUM_TAR],4)</f>
        <v>6887</v>
      </c>
      <c r="AC33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37017811-558765-6887-03012022-350</v>
      </c>
    </row>
    <row r="34" spans="1:29">
      <c r="A34">
        <v>1688218459</v>
      </c>
      <c r="B34">
        <v>9137</v>
      </c>
      <c r="C34">
        <v>44564</v>
      </c>
      <c r="D34">
        <v>1</v>
      </c>
      <c r="E34">
        <v>26364968</v>
      </c>
      <c r="F34" t="s">
        <v>90</v>
      </c>
      <c r="G34" t="s">
        <v>91</v>
      </c>
      <c r="H34">
        <v>726</v>
      </c>
      <c r="I34">
        <v>914</v>
      </c>
      <c r="J34">
        <v>1</v>
      </c>
      <c r="K34">
        <v>914</v>
      </c>
      <c r="L34">
        <v>1</v>
      </c>
      <c r="M34" t="s">
        <v>126</v>
      </c>
      <c r="N34">
        <v>44564</v>
      </c>
      <c r="O34">
        <v>200</v>
      </c>
      <c r="P34" t="s">
        <v>91</v>
      </c>
      <c r="Q34">
        <v>18106</v>
      </c>
      <c r="R34">
        <v>466527</v>
      </c>
      <c r="S34">
        <v>80</v>
      </c>
      <c r="T34">
        <v>160</v>
      </c>
      <c r="U34" t="s">
        <v>91</v>
      </c>
      <c r="V34">
        <v>0</v>
      </c>
      <c r="W34">
        <v>0</v>
      </c>
      <c r="X34" t="s">
        <v>93</v>
      </c>
      <c r="Y34" t="s">
        <v>94</v>
      </c>
      <c r="Z34">
        <v>37017811</v>
      </c>
      <c r="AA34" t="str">
        <f>LEFT(Tab_Report_norm[NUM_TAR],6)</f>
        <v>558758</v>
      </c>
      <c r="AB34" t="str">
        <f>RIGHT(Tab_Report_norm[NUM_TAR],4)</f>
        <v>7798</v>
      </c>
      <c r="AC34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37017811-558758-7798-03012022-200</v>
      </c>
    </row>
    <row r="35" spans="1:29">
      <c r="A35">
        <v>1688218466</v>
      </c>
      <c r="B35">
        <v>9137</v>
      </c>
      <c r="C35">
        <v>44564</v>
      </c>
      <c r="D35">
        <v>1</v>
      </c>
      <c r="E35">
        <v>26364968</v>
      </c>
      <c r="F35" t="s">
        <v>90</v>
      </c>
      <c r="G35" t="s">
        <v>91</v>
      </c>
      <c r="H35">
        <v>726</v>
      </c>
      <c r="I35">
        <v>914</v>
      </c>
      <c r="J35">
        <v>1</v>
      </c>
      <c r="K35">
        <v>914</v>
      </c>
      <c r="L35">
        <v>1</v>
      </c>
      <c r="M35" t="s">
        <v>127</v>
      </c>
      <c r="N35">
        <v>44564</v>
      </c>
      <c r="O35">
        <v>6269.9</v>
      </c>
      <c r="P35" t="s">
        <v>91</v>
      </c>
      <c r="Q35">
        <v>56608</v>
      </c>
      <c r="R35">
        <v>466527</v>
      </c>
      <c r="S35">
        <v>80</v>
      </c>
      <c r="T35">
        <v>5016</v>
      </c>
      <c r="U35" t="s">
        <v>91</v>
      </c>
      <c r="V35">
        <v>0</v>
      </c>
      <c r="W35">
        <v>0</v>
      </c>
      <c r="X35" t="s">
        <v>93</v>
      </c>
      <c r="Y35" t="s">
        <v>94</v>
      </c>
      <c r="Z35">
        <v>37017811</v>
      </c>
      <c r="AA35" t="str">
        <f>LEFT(Tab_Report_norm[NUM_TAR],6)</f>
        <v>569888</v>
      </c>
      <c r="AB35" t="str">
        <f>RIGHT(Tab_Report_norm[NUM_TAR],4)</f>
        <v>5998</v>
      </c>
      <c r="AC35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37017811-569888-5998-03012022-6.270</v>
      </c>
    </row>
    <row r="36" spans="1:29">
      <c r="A36">
        <v>1688218494</v>
      </c>
      <c r="B36">
        <v>9137</v>
      </c>
      <c r="C36">
        <v>44564</v>
      </c>
      <c r="D36">
        <v>1</v>
      </c>
      <c r="E36">
        <v>26364968</v>
      </c>
      <c r="F36" t="s">
        <v>90</v>
      </c>
      <c r="G36" t="s">
        <v>91</v>
      </c>
      <c r="H36">
        <v>726</v>
      </c>
      <c r="I36">
        <v>914</v>
      </c>
      <c r="J36">
        <v>1</v>
      </c>
      <c r="K36">
        <v>914</v>
      </c>
      <c r="L36">
        <v>1</v>
      </c>
      <c r="M36" t="s">
        <v>128</v>
      </c>
      <c r="N36">
        <v>44564</v>
      </c>
      <c r="O36">
        <v>300</v>
      </c>
      <c r="P36" t="s">
        <v>91</v>
      </c>
      <c r="Q36">
        <v>72514</v>
      </c>
      <c r="R36">
        <v>466527</v>
      </c>
      <c r="S36">
        <v>80</v>
      </c>
      <c r="T36">
        <v>240</v>
      </c>
      <c r="U36" t="s">
        <v>91</v>
      </c>
      <c r="V36">
        <v>0</v>
      </c>
      <c r="W36">
        <v>0</v>
      </c>
      <c r="X36" t="s">
        <v>93</v>
      </c>
      <c r="Y36" t="s">
        <v>94</v>
      </c>
      <c r="Z36">
        <v>37017811</v>
      </c>
      <c r="AA36" t="str">
        <f>LEFT(Tab_Report_norm[NUM_TAR],6)</f>
        <v>558765</v>
      </c>
      <c r="AB36" t="str">
        <f>RIGHT(Tab_Report_norm[NUM_TAR],4)</f>
        <v>5687</v>
      </c>
      <c r="AC36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37017811-558765-5687-03012022-300</v>
      </c>
    </row>
    <row r="37" spans="1:29">
      <c r="A37">
        <v>1688218506</v>
      </c>
      <c r="B37">
        <v>9137</v>
      </c>
      <c r="C37">
        <v>44564</v>
      </c>
      <c r="D37">
        <v>1</v>
      </c>
      <c r="E37">
        <v>26364968</v>
      </c>
      <c r="F37" t="s">
        <v>90</v>
      </c>
      <c r="G37" t="s">
        <v>91</v>
      </c>
      <c r="H37">
        <v>726</v>
      </c>
      <c r="I37">
        <v>914</v>
      </c>
      <c r="J37">
        <v>1</v>
      </c>
      <c r="K37">
        <v>914</v>
      </c>
      <c r="L37">
        <v>1</v>
      </c>
      <c r="M37" t="s">
        <v>129</v>
      </c>
      <c r="N37">
        <v>44564</v>
      </c>
      <c r="O37">
        <v>200</v>
      </c>
      <c r="P37" t="s">
        <v>91</v>
      </c>
      <c r="Q37">
        <v>59808</v>
      </c>
      <c r="R37">
        <v>466527</v>
      </c>
      <c r="S37">
        <v>80</v>
      </c>
      <c r="T37">
        <v>160</v>
      </c>
      <c r="U37" t="s">
        <v>91</v>
      </c>
      <c r="V37">
        <v>0</v>
      </c>
      <c r="W37">
        <v>0</v>
      </c>
      <c r="X37" t="s">
        <v>93</v>
      </c>
      <c r="Y37" t="s">
        <v>94</v>
      </c>
      <c r="Z37">
        <v>37017811</v>
      </c>
      <c r="AA37" t="str">
        <f>LEFT(Tab_Report_norm[NUM_TAR],6)</f>
        <v>558765</v>
      </c>
      <c r="AB37" t="str">
        <f>RIGHT(Tab_Report_norm[NUM_TAR],4)</f>
        <v>6896</v>
      </c>
      <c r="AC37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37017811-558765-6896-03012022-200</v>
      </c>
    </row>
    <row r="38" spans="1:29">
      <c r="A38">
        <v>1688218528</v>
      </c>
      <c r="B38">
        <v>9137</v>
      </c>
      <c r="C38">
        <v>44564</v>
      </c>
      <c r="D38">
        <v>1</v>
      </c>
      <c r="E38">
        <v>26364968</v>
      </c>
      <c r="F38" t="s">
        <v>90</v>
      </c>
      <c r="G38" t="s">
        <v>91</v>
      </c>
      <c r="H38">
        <v>726</v>
      </c>
      <c r="I38">
        <v>914</v>
      </c>
      <c r="J38">
        <v>1</v>
      </c>
      <c r="K38">
        <v>914</v>
      </c>
      <c r="L38">
        <v>1</v>
      </c>
      <c r="M38" t="s">
        <v>130</v>
      </c>
      <c r="N38">
        <v>44564</v>
      </c>
      <c r="O38">
        <v>2390</v>
      </c>
      <c r="P38" t="s">
        <v>91</v>
      </c>
      <c r="Q38">
        <v>56357</v>
      </c>
      <c r="R38">
        <v>466527</v>
      </c>
      <c r="S38">
        <v>80</v>
      </c>
      <c r="T38">
        <v>1912</v>
      </c>
      <c r="U38" t="s">
        <v>91</v>
      </c>
      <c r="V38">
        <v>0</v>
      </c>
      <c r="W38">
        <v>0</v>
      </c>
      <c r="X38" t="s">
        <v>93</v>
      </c>
      <c r="Y38" t="s">
        <v>94</v>
      </c>
      <c r="Z38">
        <v>37017811</v>
      </c>
      <c r="AA38" t="str">
        <f>LEFT(Tab_Report_norm[NUM_TAR],6)</f>
        <v>558766</v>
      </c>
      <c r="AB38" t="str">
        <f>RIGHT(Tab_Report_norm[NUM_TAR],4)</f>
        <v>5996</v>
      </c>
      <c r="AC38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37017811-558766-5996-03012022-2.390</v>
      </c>
    </row>
    <row r="39" spans="1:29">
      <c r="A39">
        <v>1688218529</v>
      </c>
      <c r="B39">
        <v>9137</v>
      </c>
      <c r="C39">
        <v>44564</v>
      </c>
      <c r="D39">
        <v>1</v>
      </c>
      <c r="E39">
        <v>26364968</v>
      </c>
      <c r="F39" t="s">
        <v>90</v>
      </c>
      <c r="G39" t="s">
        <v>91</v>
      </c>
      <c r="H39">
        <v>726</v>
      </c>
      <c r="I39">
        <v>914</v>
      </c>
      <c r="J39">
        <v>1</v>
      </c>
      <c r="K39">
        <v>914</v>
      </c>
      <c r="L39">
        <v>1</v>
      </c>
      <c r="M39" t="s">
        <v>131</v>
      </c>
      <c r="N39">
        <v>44564</v>
      </c>
      <c r="O39">
        <v>200</v>
      </c>
      <c r="P39" t="s">
        <v>91</v>
      </c>
      <c r="Q39">
        <v>44320</v>
      </c>
      <c r="R39">
        <v>466527</v>
      </c>
      <c r="S39">
        <v>80</v>
      </c>
      <c r="T39">
        <v>160</v>
      </c>
      <c r="U39" t="s">
        <v>91</v>
      </c>
      <c r="V39">
        <v>0</v>
      </c>
      <c r="W39">
        <v>0</v>
      </c>
      <c r="X39" t="s">
        <v>93</v>
      </c>
      <c r="Y39" t="s">
        <v>94</v>
      </c>
      <c r="Z39">
        <v>37017811</v>
      </c>
      <c r="AA39" t="str">
        <f>LEFT(Tab_Report_norm[NUM_TAR],6)</f>
        <v>588897</v>
      </c>
      <c r="AB39" t="str">
        <f>RIGHT(Tab_Report_norm[NUM_TAR],4)</f>
        <v>8755</v>
      </c>
      <c r="AC39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37017811-588897-8755-03012022-200</v>
      </c>
    </row>
    <row r="40" spans="1:29">
      <c r="A40">
        <v>1688218543</v>
      </c>
      <c r="B40">
        <v>9137</v>
      </c>
      <c r="C40">
        <v>44564</v>
      </c>
      <c r="D40">
        <v>1</v>
      </c>
      <c r="E40">
        <v>26364968</v>
      </c>
      <c r="F40" t="s">
        <v>90</v>
      </c>
      <c r="G40" t="s">
        <v>91</v>
      </c>
      <c r="H40">
        <v>726</v>
      </c>
      <c r="I40">
        <v>914</v>
      </c>
      <c r="J40">
        <v>1</v>
      </c>
      <c r="K40">
        <v>914</v>
      </c>
      <c r="L40">
        <v>1</v>
      </c>
      <c r="M40" t="s">
        <v>132</v>
      </c>
      <c r="N40">
        <v>44564</v>
      </c>
      <c r="O40">
        <v>5837</v>
      </c>
      <c r="P40" t="s">
        <v>91</v>
      </c>
      <c r="Q40">
        <v>61827</v>
      </c>
      <c r="R40">
        <v>466527</v>
      </c>
      <c r="S40">
        <v>80</v>
      </c>
      <c r="T40">
        <v>4670</v>
      </c>
      <c r="U40" t="s">
        <v>91</v>
      </c>
      <c r="V40">
        <v>0</v>
      </c>
      <c r="W40">
        <v>0</v>
      </c>
      <c r="X40" t="s">
        <v>93</v>
      </c>
      <c r="Y40" t="s">
        <v>94</v>
      </c>
      <c r="Z40">
        <v>37017811</v>
      </c>
      <c r="AA40" t="str">
        <f>LEFT(Tab_Report_norm[NUM_TAR],6)</f>
        <v>569888</v>
      </c>
      <c r="AB40" t="str">
        <f>RIGHT(Tab_Report_norm[NUM_TAR],4)</f>
        <v>5987</v>
      </c>
      <c r="AC40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37017811-569888-5987-03012022-5.837</v>
      </c>
    </row>
    <row r="41" spans="1:29">
      <c r="A41">
        <v>1688218565</v>
      </c>
      <c r="B41">
        <v>9137</v>
      </c>
      <c r="C41">
        <v>44564</v>
      </c>
      <c r="D41">
        <v>1</v>
      </c>
      <c r="E41">
        <v>26364968</v>
      </c>
      <c r="F41" t="s">
        <v>90</v>
      </c>
      <c r="G41" t="s">
        <v>91</v>
      </c>
      <c r="H41">
        <v>726</v>
      </c>
      <c r="I41">
        <v>914</v>
      </c>
      <c r="J41">
        <v>1</v>
      </c>
      <c r="K41">
        <v>914</v>
      </c>
      <c r="L41">
        <v>1</v>
      </c>
      <c r="M41" t="s">
        <v>133</v>
      </c>
      <c r="N41">
        <v>44564</v>
      </c>
      <c r="O41">
        <v>469</v>
      </c>
      <c r="P41" t="s">
        <v>91</v>
      </c>
      <c r="Q41">
        <v>86808</v>
      </c>
      <c r="R41">
        <v>466527</v>
      </c>
      <c r="S41">
        <v>80</v>
      </c>
      <c r="T41">
        <v>375</v>
      </c>
      <c r="U41" t="s">
        <v>91</v>
      </c>
      <c r="V41">
        <v>0</v>
      </c>
      <c r="W41">
        <v>0</v>
      </c>
      <c r="X41" t="s">
        <v>93</v>
      </c>
      <c r="Y41" t="s">
        <v>94</v>
      </c>
      <c r="Z41">
        <v>37017811</v>
      </c>
      <c r="AA41" t="str">
        <f>LEFT(Tab_Report_norm[NUM_TAR],6)</f>
        <v>558769</v>
      </c>
      <c r="AB41" t="str">
        <f>RIGHT(Tab_Report_norm[NUM_TAR],4)</f>
        <v>7995</v>
      </c>
      <c r="AC41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37017811-558769-7995-03012022-469</v>
      </c>
    </row>
    <row r="42" spans="1:29">
      <c r="A42">
        <v>1688218583</v>
      </c>
      <c r="B42">
        <v>9137</v>
      </c>
      <c r="C42">
        <v>44564</v>
      </c>
      <c r="D42">
        <v>1</v>
      </c>
      <c r="E42">
        <v>26364968</v>
      </c>
      <c r="F42" t="s">
        <v>90</v>
      </c>
      <c r="G42" t="s">
        <v>91</v>
      </c>
      <c r="H42">
        <v>726</v>
      </c>
      <c r="I42">
        <v>914</v>
      </c>
      <c r="J42">
        <v>1</v>
      </c>
      <c r="K42">
        <v>914</v>
      </c>
      <c r="L42">
        <v>1</v>
      </c>
      <c r="M42" t="s">
        <v>134</v>
      </c>
      <c r="N42">
        <v>44564</v>
      </c>
      <c r="O42">
        <v>2250</v>
      </c>
      <c r="P42" t="s">
        <v>91</v>
      </c>
      <c r="Q42">
        <v>80221</v>
      </c>
      <c r="R42">
        <v>466527</v>
      </c>
      <c r="S42">
        <v>80</v>
      </c>
      <c r="T42">
        <v>1800</v>
      </c>
      <c r="U42" t="s">
        <v>91</v>
      </c>
      <c r="V42">
        <v>0</v>
      </c>
      <c r="W42">
        <v>0</v>
      </c>
      <c r="X42" t="s">
        <v>93</v>
      </c>
      <c r="Y42" t="s">
        <v>94</v>
      </c>
      <c r="Z42">
        <v>37017811</v>
      </c>
      <c r="AA42" t="str">
        <f>LEFT(Tab_Report_norm[NUM_TAR],6)</f>
        <v>558766</v>
      </c>
      <c r="AB42" t="str">
        <f>RIGHT(Tab_Report_norm[NUM_TAR],4)</f>
        <v>9577</v>
      </c>
      <c r="AC42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37017811-558766-9577-03012022-2.250</v>
      </c>
    </row>
    <row r="43" spans="1:29">
      <c r="A43">
        <v>1688218591</v>
      </c>
      <c r="B43">
        <v>9137</v>
      </c>
      <c r="C43">
        <v>44564</v>
      </c>
      <c r="D43">
        <v>1</v>
      </c>
      <c r="E43">
        <v>26364968</v>
      </c>
      <c r="F43" t="s">
        <v>90</v>
      </c>
      <c r="G43" t="s">
        <v>91</v>
      </c>
      <c r="H43">
        <v>726</v>
      </c>
      <c r="I43">
        <v>914</v>
      </c>
      <c r="J43">
        <v>1</v>
      </c>
      <c r="K43">
        <v>914</v>
      </c>
      <c r="L43">
        <v>1</v>
      </c>
      <c r="M43" t="s">
        <v>135</v>
      </c>
      <c r="N43">
        <v>44564</v>
      </c>
      <c r="O43">
        <v>1650</v>
      </c>
      <c r="P43" t="s">
        <v>91</v>
      </c>
      <c r="Q43">
        <v>76257</v>
      </c>
      <c r="R43">
        <v>466527</v>
      </c>
      <c r="S43">
        <v>80</v>
      </c>
      <c r="T43">
        <v>1320</v>
      </c>
      <c r="U43" t="s">
        <v>91</v>
      </c>
      <c r="V43">
        <v>0</v>
      </c>
      <c r="W43">
        <v>0</v>
      </c>
      <c r="X43" t="s">
        <v>93</v>
      </c>
      <c r="Y43" t="s">
        <v>94</v>
      </c>
      <c r="Z43">
        <v>37017811</v>
      </c>
      <c r="AA43" t="str">
        <f>LEFT(Tab_Report_norm[NUM_TAR],6)</f>
        <v>569888</v>
      </c>
      <c r="AB43" t="str">
        <f>RIGHT(Tab_Report_norm[NUM_TAR],4)</f>
        <v>6988</v>
      </c>
      <c r="AC43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37017811-569888-6988-03012022-1.650</v>
      </c>
    </row>
    <row r="44" spans="1:29">
      <c r="A44">
        <v>1688218604</v>
      </c>
      <c r="B44">
        <v>9137</v>
      </c>
      <c r="C44">
        <v>44564</v>
      </c>
      <c r="D44">
        <v>1</v>
      </c>
      <c r="E44">
        <v>26364968</v>
      </c>
      <c r="F44" t="s">
        <v>90</v>
      </c>
      <c r="G44" t="s">
        <v>91</v>
      </c>
      <c r="H44">
        <v>726</v>
      </c>
      <c r="I44">
        <v>914</v>
      </c>
      <c r="J44">
        <v>1</v>
      </c>
      <c r="K44">
        <v>914</v>
      </c>
      <c r="L44">
        <v>1</v>
      </c>
      <c r="M44" t="s">
        <v>136</v>
      </c>
      <c r="N44">
        <v>44564</v>
      </c>
      <c r="O44">
        <v>350</v>
      </c>
      <c r="P44" t="s">
        <v>91</v>
      </c>
      <c r="Q44">
        <v>3793</v>
      </c>
      <c r="R44">
        <v>466527</v>
      </c>
      <c r="S44">
        <v>80</v>
      </c>
      <c r="T44">
        <v>280</v>
      </c>
      <c r="U44" t="s">
        <v>91</v>
      </c>
      <c r="V44">
        <v>0</v>
      </c>
      <c r="W44">
        <v>0</v>
      </c>
      <c r="X44" t="s">
        <v>93</v>
      </c>
      <c r="Y44" t="s">
        <v>94</v>
      </c>
      <c r="Z44">
        <v>37017811</v>
      </c>
      <c r="AA44" t="str">
        <f>LEFT(Tab_Report_norm[NUM_TAR],6)</f>
        <v>558765</v>
      </c>
      <c r="AB44" t="str">
        <f>RIGHT(Tab_Report_norm[NUM_TAR],4)</f>
        <v>5558</v>
      </c>
      <c r="AC44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37017811-558765-5558-03012022-350</v>
      </c>
    </row>
    <row r="45" spans="1:29">
      <c r="A45">
        <v>1688218612</v>
      </c>
      <c r="B45">
        <v>9137</v>
      </c>
      <c r="C45">
        <v>44564</v>
      </c>
      <c r="D45">
        <v>1</v>
      </c>
      <c r="E45">
        <v>26364968</v>
      </c>
      <c r="F45" t="s">
        <v>90</v>
      </c>
      <c r="G45" t="s">
        <v>91</v>
      </c>
      <c r="H45">
        <v>726</v>
      </c>
      <c r="I45">
        <v>914</v>
      </c>
      <c r="J45">
        <v>1</v>
      </c>
      <c r="K45">
        <v>914</v>
      </c>
      <c r="L45">
        <v>1</v>
      </c>
      <c r="M45" t="s">
        <v>137</v>
      </c>
      <c r="N45">
        <v>44564</v>
      </c>
      <c r="O45">
        <v>400</v>
      </c>
      <c r="P45" t="s">
        <v>91</v>
      </c>
      <c r="Q45">
        <v>20747</v>
      </c>
      <c r="R45">
        <v>466527</v>
      </c>
      <c r="S45">
        <v>80</v>
      </c>
      <c r="T45">
        <v>320</v>
      </c>
      <c r="U45" t="s">
        <v>91</v>
      </c>
      <c r="V45">
        <v>0</v>
      </c>
      <c r="W45">
        <v>0</v>
      </c>
      <c r="X45" t="s">
        <v>93</v>
      </c>
      <c r="Y45" t="s">
        <v>94</v>
      </c>
      <c r="Z45">
        <v>37017811</v>
      </c>
      <c r="AA45" t="str">
        <f>LEFT(Tab_Report_norm[NUM_TAR],6)</f>
        <v>558769</v>
      </c>
      <c r="AB45" t="str">
        <f>RIGHT(Tab_Report_norm[NUM_TAR],4)</f>
        <v>7679</v>
      </c>
      <c r="AC45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37017811-558769-7679-03012022-400</v>
      </c>
    </row>
    <row r="46" spans="1:29">
      <c r="A46">
        <v>1688218628</v>
      </c>
      <c r="B46">
        <v>9137</v>
      </c>
      <c r="C46">
        <v>44564</v>
      </c>
      <c r="D46">
        <v>1</v>
      </c>
      <c r="E46">
        <v>26364968</v>
      </c>
      <c r="F46" t="s">
        <v>90</v>
      </c>
      <c r="G46" t="s">
        <v>91</v>
      </c>
      <c r="H46">
        <v>726</v>
      </c>
      <c r="I46">
        <v>914</v>
      </c>
      <c r="J46">
        <v>1</v>
      </c>
      <c r="K46">
        <v>914</v>
      </c>
      <c r="L46">
        <v>1</v>
      </c>
      <c r="M46" t="s">
        <v>138</v>
      </c>
      <c r="N46">
        <v>44564</v>
      </c>
      <c r="O46">
        <v>6998</v>
      </c>
      <c r="P46" t="s">
        <v>91</v>
      </c>
      <c r="Q46">
        <v>50287</v>
      </c>
      <c r="R46">
        <v>466527</v>
      </c>
      <c r="S46">
        <v>80</v>
      </c>
      <c r="T46">
        <v>5598</v>
      </c>
      <c r="U46" t="s">
        <v>91</v>
      </c>
      <c r="V46">
        <v>0</v>
      </c>
      <c r="W46">
        <v>0</v>
      </c>
      <c r="X46" t="s">
        <v>93</v>
      </c>
      <c r="Y46" t="s">
        <v>94</v>
      </c>
      <c r="Z46">
        <v>37017811</v>
      </c>
      <c r="AA46" t="str">
        <f>LEFT(Tab_Report_norm[NUM_TAR],6)</f>
        <v>599859</v>
      </c>
      <c r="AB46" t="str">
        <f>RIGHT(Tab_Report_norm[NUM_TAR],4)</f>
        <v>7696</v>
      </c>
      <c r="AC46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37017811-599859-7696-03012022-6.998</v>
      </c>
    </row>
    <row r="47" spans="1:29">
      <c r="A47">
        <v>1688218654</v>
      </c>
      <c r="B47">
        <v>9137</v>
      </c>
      <c r="C47">
        <v>44564</v>
      </c>
      <c r="D47">
        <v>1</v>
      </c>
      <c r="E47">
        <v>26364968</v>
      </c>
      <c r="F47" t="s">
        <v>90</v>
      </c>
      <c r="G47" t="s">
        <v>91</v>
      </c>
      <c r="H47">
        <v>726</v>
      </c>
      <c r="I47">
        <v>914</v>
      </c>
      <c r="J47">
        <v>1</v>
      </c>
      <c r="K47">
        <v>914</v>
      </c>
      <c r="L47">
        <v>1</v>
      </c>
      <c r="M47" t="s">
        <v>139</v>
      </c>
      <c r="N47">
        <v>44564</v>
      </c>
      <c r="O47">
        <v>500</v>
      </c>
      <c r="P47" t="s">
        <v>91</v>
      </c>
      <c r="Q47">
        <v>60508</v>
      </c>
      <c r="R47">
        <v>466527</v>
      </c>
      <c r="S47">
        <v>80</v>
      </c>
      <c r="T47">
        <v>400</v>
      </c>
      <c r="U47" t="s">
        <v>91</v>
      </c>
      <c r="V47">
        <v>0</v>
      </c>
      <c r="W47">
        <v>0</v>
      </c>
      <c r="X47" t="s">
        <v>93</v>
      </c>
      <c r="Y47" t="s">
        <v>94</v>
      </c>
      <c r="Z47">
        <v>37017811</v>
      </c>
      <c r="AA47" t="str">
        <f>LEFT(Tab_Report_norm[NUM_TAR],6)</f>
        <v>558769</v>
      </c>
      <c r="AB47" t="str">
        <f>RIGHT(Tab_Report_norm[NUM_TAR],4)</f>
        <v>7886</v>
      </c>
      <c r="AC47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37017811-558769-7886-03012022-500</v>
      </c>
    </row>
    <row r="48" spans="1:29">
      <c r="A48">
        <v>1688218673</v>
      </c>
      <c r="B48">
        <v>9137</v>
      </c>
      <c r="C48">
        <v>44564</v>
      </c>
      <c r="D48">
        <v>1</v>
      </c>
      <c r="E48">
        <v>26364968</v>
      </c>
      <c r="F48" t="s">
        <v>90</v>
      </c>
      <c r="G48" t="s">
        <v>91</v>
      </c>
      <c r="H48">
        <v>726</v>
      </c>
      <c r="I48">
        <v>914</v>
      </c>
      <c r="J48">
        <v>1</v>
      </c>
      <c r="K48">
        <v>914</v>
      </c>
      <c r="L48">
        <v>1</v>
      </c>
      <c r="M48" t="s">
        <v>140</v>
      </c>
      <c r="N48">
        <v>44564</v>
      </c>
      <c r="O48">
        <v>300</v>
      </c>
      <c r="P48" t="s">
        <v>91</v>
      </c>
      <c r="Q48">
        <v>61827</v>
      </c>
      <c r="R48">
        <v>466527</v>
      </c>
      <c r="S48">
        <v>80</v>
      </c>
      <c r="T48">
        <v>240</v>
      </c>
      <c r="U48" t="s">
        <v>91</v>
      </c>
      <c r="V48">
        <v>0</v>
      </c>
      <c r="W48">
        <v>0</v>
      </c>
      <c r="X48" t="s">
        <v>93</v>
      </c>
      <c r="Y48" t="s">
        <v>94</v>
      </c>
      <c r="Z48">
        <v>37017811</v>
      </c>
      <c r="AA48" t="str">
        <f>LEFT(Tab_Report_norm[NUM_TAR],6)</f>
        <v>558766</v>
      </c>
      <c r="AB48" t="str">
        <f>RIGHT(Tab_Report_norm[NUM_TAR],4)</f>
        <v>7655</v>
      </c>
      <c r="AC48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37017811-558766-7655-03012022-300</v>
      </c>
    </row>
    <row r="49" spans="1:29">
      <c r="A49">
        <v>1688218678</v>
      </c>
      <c r="B49">
        <v>9137</v>
      </c>
      <c r="C49">
        <v>44564</v>
      </c>
      <c r="D49">
        <v>1</v>
      </c>
      <c r="E49">
        <v>26364968</v>
      </c>
      <c r="F49" t="s">
        <v>90</v>
      </c>
      <c r="G49" t="s">
        <v>91</v>
      </c>
      <c r="H49">
        <v>726</v>
      </c>
      <c r="I49">
        <v>914</v>
      </c>
      <c r="J49">
        <v>1</v>
      </c>
      <c r="K49">
        <v>914</v>
      </c>
      <c r="L49">
        <v>1</v>
      </c>
      <c r="M49" t="s">
        <v>141</v>
      </c>
      <c r="N49">
        <v>44564</v>
      </c>
      <c r="O49">
        <v>1600</v>
      </c>
      <c r="P49" t="s">
        <v>91</v>
      </c>
      <c r="Q49">
        <v>80469</v>
      </c>
      <c r="R49">
        <v>466527</v>
      </c>
      <c r="S49">
        <v>80</v>
      </c>
      <c r="T49">
        <v>1280</v>
      </c>
      <c r="U49" t="s">
        <v>91</v>
      </c>
      <c r="V49">
        <v>0</v>
      </c>
      <c r="W49">
        <v>0</v>
      </c>
      <c r="X49" t="s">
        <v>93</v>
      </c>
      <c r="Y49" t="s">
        <v>94</v>
      </c>
      <c r="Z49">
        <v>37017811</v>
      </c>
      <c r="AA49" t="str">
        <f>LEFT(Tab_Report_norm[NUM_TAR],6)</f>
        <v>589987</v>
      </c>
      <c r="AB49" t="str">
        <f>RIGHT(Tab_Report_norm[NUM_TAR],4)</f>
        <v>5987</v>
      </c>
      <c r="AC49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37017811-589987-5987-03012022-1.600</v>
      </c>
    </row>
    <row r="50" spans="1:29">
      <c r="A50">
        <v>1688218693</v>
      </c>
      <c r="B50">
        <v>9137</v>
      </c>
      <c r="C50">
        <v>44564</v>
      </c>
      <c r="D50">
        <v>1</v>
      </c>
      <c r="E50">
        <v>26364968</v>
      </c>
      <c r="F50" t="s">
        <v>90</v>
      </c>
      <c r="G50" t="s">
        <v>91</v>
      </c>
      <c r="H50">
        <v>726</v>
      </c>
      <c r="I50">
        <v>914</v>
      </c>
      <c r="J50">
        <v>1</v>
      </c>
      <c r="K50">
        <v>914</v>
      </c>
      <c r="L50">
        <v>1</v>
      </c>
      <c r="M50" t="s">
        <v>142</v>
      </c>
      <c r="N50">
        <v>44564</v>
      </c>
      <c r="O50">
        <v>1740</v>
      </c>
      <c r="P50" t="s">
        <v>91</v>
      </c>
      <c r="Q50">
        <v>75347</v>
      </c>
      <c r="R50">
        <v>466527</v>
      </c>
      <c r="S50">
        <v>80</v>
      </c>
      <c r="T50">
        <v>1392</v>
      </c>
      <c r="U50" t="s">
        <v>91</v>
      </c>
      <c r="V50">
        <v>0</v>
      </c>
      <c r="W50">
        <v>0</v>
      </c>
      <c r="X50" t="s">
        <v>93</v>
      </c>
      <c r="Y50" t="s">
        <v>94</v>
      </c>
      <c r="Z50">
        <v>37017811</v>
      </c>
      <c r="AA50" t="str">
        <f>LEFT(Tab_Report_norm[NUM_TAR],6)</f>
        <v>558765</v>
      </c>
      <c r="AB50" t="str">
        <f>RIGHT(Tab_Report_norm[NUM_TAR],4)</f>
        <v>6985</v>
      </c>
      <c r="AC50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37017811-558765-6985-03012022-1.740</v>
      </c>
    </row>
    <row r="51" spans="1:29">
      <c r="A51">
        <v>1688218703</v>
      </c>
      <c r="B51">
        <v>9137</v>
      </c>
      <c r="C51">
        <v>44564</v>
      </c>
      <c r="D51">
        <v>1</v>
      </c>
      <c r="E51">
        <v>26364968</v>
      </c>
      <c r="F51" t="s">
        <v>90</v>
      </c>
      <c r="G51" t="s">
        <v>91</v>
      </c>
      <c r="H51">
        <v>726</v>
      </c>
      <c r="I51">
        <v>914</v>
      </c>
      <c r="J51">
        <v>1</v>
      </c>
      <c r="K51">
        <v>914</v>
      </c>
      <c r="L51">
        <v>1</v>
      </c>
      <c r="M51" t="s">
        <v>143</v>
      </c>
      <c r="N51">
        <v>44564</v>
      </c>
      <c r="O51">
        <v>2380</v>
      </c>
      <c r="P51" t="s">
        <v>91</v>
      </c>
      <c r="Q51">
        <v>44633</v>
      </c>
      <c r="R51">
        <v>466527</v>
      </c>
      <c r="S51">
        <v>80</v>
      </c>
      <c r="T51">
        <v>1904</v>
      </c>
      <c r="U51" t="s">
        <v>91</v>
      </c>
      <c r="V51">
        <v>0</v>
      </c>
      <c r="W51">
        <v>0</v>
      </c>
      <c r="X51" t="s">
        <v>93</v>
      </c>
      <c r="Y51" t="s">
        <v>94</v>
      </c>
      <c r="Z51">
        <v>37017811</v>
      </c>
      <c r="AA51" t="str">
        <f>LEFT(Tab_Report_norm[NUM_TAR],6)</f>
        <v>588559</v>
      </c>
      <c r="AB51" t="str">
        <f>RIGHT(Tab_Report_norm[NUM_TAR],4)</f>
        <v>5778</v>
      </c>
      <c r="AC51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37017811-588559-5778-03012022-2.380</v>
      </c>
    </row>
    <row r="52" spans="1:29">
      <c r="A52">
        <v>1688221596</v>
      </c>
      <c r="B52">
        <v>9137</v>
      </c>
      <c r="C52">
        <v>44564</v>
      </c>
      <c r="D52">
        <v>1</v>
      </c>
      <c r="E52">
        <v>26364968</v>
      </c>
      <c r="F52" t="s">
        <v>90</v>
      </c>
      <c r="G52" t="s">
        <v>91</v>
      </c>
      <c r="H52">
        <v>726</v>
      </c>
      <c r="I52">
        <v>914</v>
      </c>
      <c r="J52">
        <v>1</v>
      </c>
      <c r="K52">
        <v>914</v>
      </c>
      <c r="L52">
        <v>1</v>
      </c>
      <c r="M52" t="s">
        <v>144</v>
      </c>
      <c r="N52">
        <v>44564</v>
      </c>
      <c r="O52">
        <v>8427.7999999999993</v>
      </c>
      <c r="P52" t="s">
        <v>91</v>
      </c>
      <c r="Q52">
        <v>59690</v>
      </c>
      <c r="R52">
        <v>466527</v>
      </c>
      <c r="S52">
        <v>80</v>
      </c>
      <c r="T52">
        <v>6742</v>
      </c>
      <c r="U52" t="s">
        <v>91</v>
      </c>
      <c r="V52">
        <v>0</v>
      </c>
      <c r="W52">
        <v>0</v>
      </c>
      <c r="X52" t="s">
        <v>93</v>
      </c>
      <c r="Y52" t="s">
        <v>94</v>
      </c>
      <c r="Z52">
        <v>37017811</v>
      </c>
      <c r="AA52" t="str">
        <f>LEFT(Tab_Report_norm[NUM_TAR],6)</f>
        <v>569888</v>
      </c>
      <c r="AB52" t="str">
        <f>RIGHT(Tab_Report_norm[NUM_TAR],4)</f>
        <v>6986</v>
      </c>
      <c r="AC52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37017811-569888-6986-03012022-8.428</v>
      </c>
    </row>
    <row r="53" spans="1:29">
      <c r="A53">
        <v>1688221612</v>
      </c>
      <c r="B53">
        <v>9137</v>
      </c>
      <c r="C53">
        <v>44564</v>
      </c>
      <c r="D53">
        <v>1</v>
      </c>
      <c r="E53">
        <v>26364968</v>
      </c>
      <c r="F53" t="s">
        <v>90</v>
      </c>
      <c r="G53" t="s">
        <v>91</v>
      </c>
      <c r="H53">
        <v>726</v>
      </c>
      <c r="I53">
        <v>914</v>
      </c>
      <c r="J53">
        <v>1</v>
      </c>
      <c r="K53">
        <v>914</v>
      </c>
      <c r="L53">
        <v>1</v>
      </c>
      <c r="M53" t="s">
        <v>145</v>
      </c>
      <c r="N53">
        <v>44564</v>
      </c>
      <c r="O53">
        <v>3790</v>
      </c>
      <c r="P53" t="s">
        <v>91</v>
      </c>
      <c r="Q53">
        <v>19814</v>
      </c>
      <c r="R53">
        <v>466527</v>
      </c>
      <c r="S53">
        <v>80</v>
      </c>
      <c r="T53">
        <v>3032</v>
      </c>
      <c r="U53" t="s">
        <v>91</v>
      </c>
      <c r="V53">
        <v>0</v>
      </c>
      <c r="W53">
        <v>0</v>
      </c>
      <c r="X53" t="s">
        <v>93</v>
      </c>
      <c r="Y53" t="s">
        <v>94</v>
      </c>
      <c r="Z53">
        <v>37017811</v>
      </c>
      <c r="AA53" t="str">
        <f>LEFT(Tab_Report_norm[NUM_TAR],6)</f>
        <v>558769</v>
      </c>
      <c r="AB53" t="str">
        <f>RIGHT(Tab_Report_norm[NUM_TAR],4)</f>
        <v>9788</v>
      </c>
      <c r="AC53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37017811-558769-9788-03012022-3.790</v>
      </c>
    </row>
    <row r="54" spans="1:29">
      <c r="A54">
        <v>1688221629</v>
      </c>
      <c r="B54">
        <v>9137</v>
      </c>
      <c r="C54">
        <v>44564</v>
      </c>
      <c r="D54">
        <v>1</v>
      </c>
      <c r="E54">
        <v>26364968</v>
      </c>
      <c r="F54" t="s">
        <v>90</v>
      </c>
      <c r="G54" t="s">
        <v>91</v>
      </c>
      <c r="H54">
        <v>726</v>
      </c>
      <c r="I54">
        <v>914</v>
      </c>
      <c r="J54">
        <v>1</v>
      </c>
      <c r="K54">
        <v>914</v>
      </c>
      <c r="L54">
        <v>1</v>
      </c>
      <c r="M54" t="s">
        <v>146</v>
      </c>
      <c r="N54">
        <v>44564</v>
      </c>
      <c r="O54">
        <v>200</v>
      </c>
      <c r="P54" t="s">
        <v>91</v>
      </c>
      <c r="Q54">
        <v>37721</v>
      </c>
      <c r="R54">
        <v>466527</v>
      </c>
      <c r="S54">
        <v>80</v>
      </c>
      <c r="T54">
        <v>160</v>
      </c>
      <c r="U54" t="s">
        <v>91</v>
      </c>
      <c r="V54">
        <v>0</v>
      </c>
      <c r="W54">
        <v>0</v>
      </c>
      <c r="X54" t="s">
        <v>93</v>
      </c>
      <c r="Y54" t="s">
        <v>94</v>
      </c>
      <c r="Z54">
        <v>37017811</v>
      </c>
      <c r="AA54" t="str">
        <f>LEFT(Tab_Report_norm[NUM_TAR],6)</f>
        <v>558765</v>
      </c>
      <c r="AB54" t="str">
        <f>RIGHT(Tab_Report_norm[NUM_TAR],4)</f>
        <v>6595</v>
      </c>
      <c r="AC54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37017811-558765-6595-03012022-200</v>
      </c>
    </row>
    <row r="55" spans="1:29">
      <c r="A55">
        <v>1688221667</v>
      </c>
      <c r="B55">
        <v>9137</v>
      </c>
      <c r="C55">
        <v>44564</v>
      </c>
      <c r="D55">
        <v>1</v>
      </c>
      <c r="E55">
        <v>26364968</v>
      </c>
      <c r="F55" t="s">
        <v>90</v>
      </c>
      <c r="G55" t="s">
        <v>91</v>
      </c>
      <c r="H55">
        <v>726</v>
      </c>
      <c r="I55">
        <v>914</v>
      </c>
      <c r="J55">
        <v>1</v>
      </c>
      <c r="K55">
        <v>914</v>
      </c>
      <c r="L55">
        <v>1</v>
      </c>
      <c r="M55" t="s">
        <v>147</v>
      </c>
      <c r="N55">
        <v>44564</v>
      </c>
      <c r="O55">
        <v>300</v>
      </c>
      <c r="P55" t="s">
        <v>91</v>
      </c>
      <c r="Q55">
        <v>52028</v>
      </c>
      <c r="R55">
        <v>466527</v>
      </c>
      <c r="S55">
        <v>80</v>
      </c>
      <c r="T55">
        <v>240</v>
      </c>
      <c r="U55" t="s">
        <v>91</v>
      </c>
      <c r="V55">
        <v>0</v>
      </c>
      <c r="W55">
        <v>0</v>
      </c>
      <c r="X55" t="s">
        <v>93</v>
      </c>
      <c r="Y55" t="s">
        <v>94</v>
      </c>
      <c r="Z55">
        <v>37017811</v>
      </c>
      <c r="AA55" t="str">
        <f>LEFT(Tab_Report_norm[NUM_TAR],6)</f>
        <v>558766</v>
      </c>
      <c r="AB55" t="str">
        <f>RIGHT(Tab_Report_norm[NUM_TAR],4)</f>
        <v>7686</v>
      </c>
      <c r="AC55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37017811-558766-7686-03012022-300</v>
      </c>
    </row>
    <row r="56" spans="1:29">
      <c r="A56">
        <v>1688221682</v>
      </c>
      <c r="B56">
        <v>9137</v>
      </c>
      <c r="C56">
        <v>44564</v>
      </c>
      <c r="D56">
        <v>1</v>
      </c>
      <c r="E56">
        <v>26364968</v>
      </c>
      <c r="F56" t="s">
        <v>90</v>
      </c>
      <c r="G56" t="s">
        <v>91</v>
      </c>
      <c r="H56">
        <v>726</v>
      </c>
      <c r="I56">
        <v>914</v>
      </c>
      <c r="J56">
        <v>1</v>
      </c>
      <c r="K56">
        <v>914</v>
      </c>
      <c r="L56">
        <v>1</v>
      </c>
      <c r="M56" t="s">
        <v>148</v>
      </c>
      <c r="N56">
        <v>44564</v>
      </c>
      <c r="O56">
        <v>2400</v>
      </c>
      <c r="P56" t="s">
        <v>91</v>
      </c>
      <c r="Q56">
        <v>38465</v>
      </c>
      <c r="R56">
        <v>466527</v>
      </c>
      <c r="S56">
        <v>80</v>
      </c>
      <c r="T56">
        <v>1920</v>
      </c>
      <c r="U56" t="s">
        <v>91</v>
      </c>
      <c r="V56">
        <v>0</v>
      </c>
      <c r="W56">
        <v>0</v>
      </c>
      <c r="X56" t="s">
        <v>93</v>
      </c>
      <c r="Y56" t="s">
        <v>94</v>
      </c>
      <c r="Z56">
        <v>37017811</v>
      </c>
      <c r="AA56" t="str">
        <f>LEFT(Tab_Report_norm[NUM_TAR],6)</f>
        <v>599859</v>
      </c>
      <c r="AB56" t="str">
        <f>RIGHT(Tab_Report_norm[NUM_TAR],4)</f>
        <v>8786</v>
      </c>
      <c r="AC56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37017811-599859-8786-03012022-2.400</v>
      </c>
    </row>
    <row r="57" spans="1:29">
      <c r="A57">
        <v>1688221727</v>
      </c>
      <c r="B57">
        <v>9137</v>
      </c>
      <c r="C57">
        <v>44564</v>
      </c>
      <c r="D57">
        <v>1</v>
      </c>
      <c r="E57">
        <v>26364968</v>
      </c>
      <c r="F57" t="s">
        <v>90</v>
      </c>
      <c r="G57" t="s">
        <v>91</v>
      </c>
      <c r="H57">
        <v>726</v>
      </c>
      <c r="I57">
        <v>914</v>
      </c>
      <c r="J57">
        <v>1</v>
      </c>
      <c r="K57">
        <v>914</v>
      </c>
      <c r="L57">
        <v>1</v>
      </c>
      <c r="M57" t="s">
        <v>149</v>
      </c>
      <c r="N57">
        <v>44564</v>
      </c>
      <c r="O57">
        <v>4400</v>
      </c>
      <c r="P57" t="s">
        <v>91</v>
      </c>
      <c r="Q57">
        <v>45549</v>
      </c>
      <c r="R57">
        <v>466527</v>
      </c>
      <c r="S57">
        <v>80</v>
      </c>
      <c r="T57">
        <v>3520</v>
      </c>
      <c r="U57" t="s">
        <v>91</v>
      </c>
      <c r="V57">
        <v>0</v>
      </c>
      <c r="W57">
        <v>0</v>
      </c>
      <c r="X57" t="s">
        <v>93</v>
      </c>
      <c r="Y57" t="s">
        <v>94</v>
      </c>
      <c r="Z57">
        <v>37017811</v>
      </c>
      <c r="AA57" t="str">
        <f>LEFT(Tab_Report_norm[NUM_TAR],6)</f>
        <v>599859</v>
      </c>
      <c r="AB57" t="str">
        <f>RIGHT(Tab_Report_norm[NUM_TAR],4)</f>
        <v>9698</v>
      </c>
      <c r="AC57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37017811-599859-9698-03012022-4.400</v>
      </c>
    </row>
    <row r="58" spans="1:29">
      <c r="A58">
        <v>1688221768</v>
      </c>
      <c r="B58">
        <v>9137</v>
      </c>
      <c r="C58">
        <v>44564</v>
      </c>
      <c r="D58">
        <v>1</v>
      </c>
      <c r="E58">
        <v>26364968</v>
      </c>
      <c r="F58" t="s">
        <v>90</v>
      </c>
      <c r="G58" t="s">
        <v>91</v>
      </c>
      <c r="H58">
        <v>726</v>
      </c>
      <c r="I58">
        <v>914</v>
      </c>
      <c r="J58">
        <v>1</v>
      </c>
      <c r="K58">
        <v>914</v>
      </c>
      <c r="L58">
        <v>1</v>
      </c>
      <c r="M58" t="s">
        <v>150</v>
      </c>
      <c r="N58">
        <v>44564</v>
      </c>
      <c r="O58">
        <v>1860</v>
      </c>
      <c r="P58" t="s">
        <v>91</v>
      </c>
      <c r="Q58">
        <v>56631</v>
      </c>
      <c r="R58">
        <v>466527</v>
      </c>
      <c r="S58">
        <v>80</v>
      </c>
      <c r="T58">
        <v>1488</v>
      </c>
      <c r="U58" t="s">
        <v>91</v>
      </c>
      <c r="V58">
        <v>0</v>
      </c>
      <c r="W58">
        <v>0</v>
      </c>
      <c r="X58" t="s">
        <v>93</v>
      </c>
      <c r="Y58" t="s">
        <v>94</v>
      </c>
      <c r="Z58">
        <v>37017811</v>
      </c>
      <c r="AA58" t="str">
        <f>LEFT(Tab_Report_norm[NUM_TAR],6)</f>
        <v>558677</v>
      </c>
      <c r="AB58" t="str">
        <f>RIGHT(Tab_Report_norm[NUM_TAR],4)</f>
        <v>9999</v>
      </c>
      <c r="AC58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37017811-558677-9999-03012022-1.860</v>
      </c>
    </row>
    <row r="59" spans="1:29">
      <c r="A59">
        <v>1688221849</v>
      </c>
      <c r="B59">
        <v>9137</v>
      </c>
      <c r="C59">
        <v>44564</v>
      </c>
      <c r="D59">
        <v>1</v>
      </c>
      <c r="E59">
        <v>26364968</v>
      </c>
      <c r="F59" t="s">
        <v>90</v>
      </c>
      <c r="G59" t="s">
        <v>91</v>
      </c>
      <c r="H59">
        <v>726</v>
      </c>
      <c r="I59">
        <v>914</v>
      </c>
      <c r="J59">
        <v>1</v>
      </c>
      <c r="K59">
        <v>914</v>
      </c>
      <c r="L59">
        <v>1</v>
      </c>
      <c r="M59" t="s">
        <v>151</v>
      </c>
      <c r="N59">
        <v>44564</v>
      </c>
      <c r="O59">
        <v>730</v>
      </c>
      <c r="P59" t="s">
        <v>91</v>
      </c>
      <c r="Q59">
        <v>61959</v>
      </c>
      <c r="R59">
        <v>466527</v>
      </c>
      <c r="S59">
        <v>80</v>
      </c>
      <c r="T59">
        <v>584</v>
      </c>
      <c r="U59" t="s">
        <v>91</v>
      </c>
      <c r="V59">
        <v>0</v>
      </c>
      <c r="W59">
        <v>0</v>
      </c>
      <c r="X59" t="s">
        <v>93</v>
      </c>
      <c r="Y59" t="s">
        <v>94</v>
      </c>
      <c r="Z59">
        <v>37017811</v>
      </c>
      <c r="AA59" t="str">
        <f>LEFT(Tab_Report_norm[NUM_TAR],6)</f>
        <v>558766</v>
      </c>
      <c r="AB59" t="str">
        <f>RIGHT(Tab_Report_norm[NUM_TAR],4)</f>
        <v>5886</v>
      </c>
      <c r="AC59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37017811-558766-5886-03012022-730</v>
      </c>
    </row>
    <row r="60" spans="1:29">
      <c r="A60">
        <v>1688221888</v>
      </c>
      <c r="B60">
        <v>9137</v>
      </c>
      <c r="C60">
        <v>44564</v>
      </c>
      <c r="D60">
        <v>1</v>
      </c>
      <c r="E60">
        <v>26364968</v>
      </c>
      <c r="F60" t="s">
        <v>90</v>
      </c>
      <c r="G60" t="s">
        <v>91</v>
      </c>
      <c r="H60">
        <v>726</v>
      </c>
      <c r="I60">
        <v>914</v>
      </c>
      <c r="J60">
        <v>1</v>
      </c>
      <c r="K60">
        <v>914</v>
      </c>
      <c r="L60">
        <v>1</v>
      </c>
      <c r="M60" t="s">
        <v>152</v>
      </c>
      <c r="N60">
        <v>44564</v>
      </c>
      <c r="O60">
        <v>1550</v>
      </c>
      <c r="P60" t="s">
        <v>91</v>
      </c>
      <c r="Q60">
        <v>28995</v>
      </c>
      <c r="R60">
        <v>466527</v>
      </c>
      <c r="S60">
        <v>80</v>
      </c>
      <c r="T60">
        <v>1240</v>
      </c>
      <c r="U60" t="s">
        <v>91</v>
      </c>
      <c r="V60">
        <v>0</v>
      </c>
      <c r="W60">
        <v>0</v>
      </c>
      <c r="X60" t="s">
        <v>93</v>
      </c>
      <c r="Y60" t="s">
        <v>94</v>
      </c>
      <c r="Z60">
        <v>37017811</v>
      </c>
      <c r="AA60" t="str">
        <f>LEFT(Tab_Report_norm[NUM_TAR],6)</f>
        <v>586679</v>
      </c>
      <c r="AB60" t="str">
        <f>RIGHT(Tab_Report_norm[NUM_TAR],4)</f>
        <v>7886</v>
      </c>
      <c r="AC60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37017811-586679-7886-03012022-1.550</v>
      </c>
    </row>
    <row r="61" spans="1:29">
      <c r="A61">
        <v>1688221915</v>
      </c>
      <c r="B61">
        <v>9137</v>
      </c>
      <c r="C61">
        <v>44564</v>
      </c>
      <c r="D61">
        <v>1</v>
      </c>
      <c r="E61">
        <v>26364968</v>
      </c>
      <c r="F61" t="s">
        <v>90</v>
      </c>
      <c r="G61" t="s">
        <v>91</v>
      </c>
      <c r="H61">
        <v>726</v>
      </c>
      <c r="I61">
        <v>914</v>
      </c>
      <c r="J61">
        <v>1</v>
      </c>
      <c r="K61">
        <v>914</v>
      </c>
      <c r="L61">
        <v>1</v>
      </c>
      <c r="M61" t="s">
        <v>153</v>
      </c>
      <c r="N61">
        <v>44564</v>
      </c>
      <c r="O61">
        <v>100</v>
      </c>
      <c r="P61" t="s">
        <v>91</v>
      </c>
      <c r="Q61">
        <v>16585</v>
      </c>
      <c r="R61">
        <v>466527</v>
      </c>
      <c r="S61">
        <v>80</v>
      </c>
      <c r="T61">
        <v>80</v>
      </c>
      <c r="U61" t="s">
        <v>91</v>
      </c>
      <c r="V61">
        <v>0</v>
      </c>
      <c r="W61">
        <v>0</v>
      </c>
      <c r="X61" t="s">
        <v>93</v>
      </c>
      <c r="Y61" t="s">
        <v>94</v>
      </c>
      <c r="Z61">
        <v>37017811</v>
      </c>
      <c r="AA61" t="str">
        <f>LEFT(Tab_Report_norm[NUM_TAR],6)</f>
        <v>558765</v>
      </c>
      <c r="AB61" t="str">
        <f>RIGHT(Tab_Report_norm[NUM_TAR],4)</f>
        <v>9779</v>
      </c>
      <c r="AC61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37017811-558765-9779-03012022-100</v>
      </c>
    </row>
    <row r="62" spans="1:29">
      <c r="A62">
        <v>1688221932</v>
      </c>
      <c r="B62">
        <v>9137</v>
      </c>
      <c r="C62">
        <v>44564</v>
      </c>
      <c r="D62">
        <v>1</v>
      </c>
      <c r="E62">
        <v>26364968</v>
      </c>
      <c r="F62" t="s">
        <v>90</v>
      </c>
      <c r="G62" t="s">
        <v>91</v>
      </c>
      <c r="H62">
        <v>726</v>
      </c>
      <c r="I62">
        <v>914</v>
      </c>
      <c r="J62">
        <v>1</v>
      </c>
      <c r="K62">
        <v>914</v>
      </c>
      <c r="L62">
        <v>1</v>
      </c>
      <c r="M62" t="s">
        <v>154</v>
      </c>
      <c r="N62">
        <v>44564</v>
      </c>
      <c r="O62">
        <v>150</v>
      </c>
      <c r="P62" t="s">
        <v>91</v>
      </c>
      <c r="Q62">
        <v>94443</v>
      </c>
      <c r="R62">
        <v>466527</v>
      </c>
      <c r="S62">
        <v>80</v>
      </c>
      <c r="T62">
        <v>120</v>
      </c>
      <c r="U62" t="s">
        <v>91</v>
      </c>
      <c r="V62">
        <v>0</v>
      </c>
      <c r="W62">
        <v>0</v>
      </c>
      <c r="X62" t="s">
        <v>93</v>
      </c>
      <c r="Y62" t="s">
        <v>94</v>
      </c>
      <c r="Z62">
        <v>37017811</v>
      </c>
      <c r="AA62" t="str">
        <f>LEFT(Tab_Report_norm[NUM_TAR],6)</f>
        <v>558766</v>
      </c>
      <c r="AB62" t="str">
        <f>RIGHT(Tab_Report_norm[NUM_TAR],4)</f>
        <v>9988</v>
      </c>
      <c r="AC62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37017811-558766-9988-03012022-150</v>
      </c>
    </row>
    <row r="63" spans="1:29">
      <c r="A63">
        <v>1688221948</v>
      </c>
      <c r="B63">
        <v>9137</v>
      </c>
      <c r="C63">
        <v>44564</v>
      </c>
      <c r="D63">
        <v>1</v>
      </c>
      <c r="E63">
        <v>26364968</v>
      </c>
      <c r="F63" t="s">
        <v>90</v>
      </c>
      <c r="G63" t="s">
        <v>91</v>
      </c>
      <c r="H63">
        <v>726</v>
      </c>
      <c r="I63">
        <v>914</v>
      </c>
      <c r="J63">
        <v>1</v>
      </c>
      <c r="K63">
        <v>914</v>
      </c>
      <c r="L63">
        <v>1</v>
      </c>
      <c r="M63" t="s">
        <v>155</v>
      </c>
      <c r="N63">
        <v>44564</v>
      </c>
      <c r="O63">
        <v>2290</v>
      </c>
      <c r="P63" t="s">
        <v>91</v>
      </c>
      <c r="Q63">
        <v>7568</v>
      </c>
      <c r="R63">
        <v>466527</v>
      </c>
      <c r="S63">
        <v>80</v>
      </c>
      <c r="T63">
        <v>1832</v>
      </c>
      <c r="U63" t="s">
        <v>91</v>
      </c>
      <c r="V63">
        <v>0</v>
      </c>
      <c r="W63">
        <v>0</v>
      </c>
      <c r="X63" t="s">
        <v>93</v>
      </c>
      <c r="Y63" t="s">
        <v>94</v>
      </c>
      <c r="Z63">
        <v>37017811</v>
      </c>
      <c r="AA63" t="str">
        <f>LEFT(Tab_Report_norm[NUM_TAR],6)</f>
        <v>558768</v>
      </c>
      <c r="AB63" t="str">
        <f>RIGHT(Tab_Report_norm[NUM_TAR],4)</f>
        <v>6979</v>
      </c>
      <c r="AC63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37017811-558768-6979-03012022-2.290</v>
      </c>
    </row>
    <row r="64" spans="1:29">
      <c r="A64">
        <v>1688221957</v>
      </c>
      <c r="B64">
        <v>9137</v>
      </c>
      <c r="C64">
        <v>44564</v>
      </c>
      <c r="D64">
        <v>1</v>
      </c>
      <c r="E64">
        <v>26364968</v>
      </c>
      <c r="F64" t="s">
        <v>90</v>
      </c>
      <c r="G64" t="s">
        <v>91</v>
      </c>
      <c r="H64">
        <v>726</v>
      </c>
      <c r="I64">
        <v>914</v>
      </c>
      <c r="J64">
        <v>1</v>
      </c>
      <c r="K64">
        <v>914</v>
      </c>
      <c r="L64">
        <v>1</v>
      </c>
      <c r="M64" t="s">
        <v>156</v>
      </c>
      <c r="N64">
        <v>44564</v>
      </c>
      <c r="O64">
        <v>1000</v>
      </c>
      <c r="P64" t="s">
        <v>91</v>
      </c>
      <c r="Q64">
        <v>19297</v>
      </c>
      <c r="R64">
        <v>466527</v>
      </c>
      <c r="S64">
        <v>80</v>
      </c>
      <c r="T64">
        <v>800</v>
      </c>
      <c r="U64" t="s">
        <v>91</v>
      </c>
      <c r="V64">
        <v>0</v>
      </c>
      <c r="W64">
        <v>0</v>
      </c>
      <c r="X64" t="s">
        <v>93</v>
      </c>
      <c r="Y64" t="s">
        <v>94</v>
      </c>
      <c r="Z64">
        <v>37017811</v>
      </c>
      <c r="AA64" t="str">
        <f>LEFT(Tab_Report_norm[NUM_TAR],6)</f>
        <v>558765</v>
      </c>
      <c r="AB64" t="str">
        <f>RIGHT(Tab_Report_norm[NUM_TAR],4)</f>
        <v>8679</v>
      </c>
      <c r="AC64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37017811-558765-8679-03012022-1.000</v>
      </c>
    </row>
    <row r="65" spans="1:29">
      <c r="A65">
        <v>1688221988</v>
      </c>
      <c r="B65">
        <v>9137</v>
      </c>
      <c r="C65">
        <v>44564</v>
      </c>
      <c r="D65">
        <v>1</v>
      </c>
      <c r="E65">
        <v>26364968</v>
      </c>
      <c r="F65" t="s">
        <v>90</v>
      </c>
      <c r="G65" t="s">
        <v>91</v>
      </c>
      <c r="H65">
        <v>726</v>
      </c>
      <c r="I65">
        <v>914</v>
      </c>
      <c r="J65">
        <v>1</v>
      </c>
      <c r="K65">
        <v>914</v>
      </c>
      <c r="L65">
        <v>1</v>
      </c>
      <c r="M65" t="s">
        <v>157</v>
      </c>
      <c r="N65">
        <v>44564</v>
      </c>
      <c r="O65">
        <v>200</v>
      </c>
      <c r="P65" t="s">
        <v>91</v>
      </c>
      <c r="Q65">
        <v>36953</v>
      </c>
      <c r="R65">
        <v>466527</v>
      </c>
      <c r="S65">
        <v>80</v>
      </c>
      <c r="T65">
        <v>160</v>
      </c>
      <c r="U65" t="s">
        <v>91</v>
      </c>
      <c r="V65">
        <v>0</v>
      </c>
      <c r="W65">
        <v>0</v>
      </c>
      <c r="X65" t="s">
        <v>93</v>
      </c>
      <c r="Y65" t="s">
        <v>94</v>
      </c>
      <c r="Z65">
        <v>37017811</v>
      </c>
      <c r="AA65" t="str">
        <f>LEFT(Tab_Report_norm[NUM_TAR],6)</f>
        <v>558766</v>
      </c>
      <c r="AB65" t="str">
        <f>RIGHT(Tab_Report_norm[NUM_TAR],4)</f>
        <v>6997</v>
      </c>
      <c r="AC65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37017811-558766-6997-03012022-200</v>
      </c>
    </row>
    <row r="66" spans="1:29">
      <c r="A66">
        <v>1688222017</v>
      </c>
      <c r="B66">
        <v>9137</v>
      </c>
      <c r="C66">
        <v>44564</v>
      </c>
      <c r="D66">
        <v>1</v>
      </c>
      <c r="E66">
        <v>26364968</v>
      </c>
      <c r="F66" t="s">
        <v>90</v>
      </c>
      <c r="G66" t="s">
        <v>91</v>
      </c>
      <c r="H66">
        <v>726</v>
      </c>
      <c r="I66">
        <v>914</v>
      </c>
      <c r="J66">
        <v>1</v>
      </c>
      <c r="K66">
        <v>914</v>
      </c>
      <c r="L66">
        <v>1</v>
      </c>
      <c r="M66" t="s">
        <v>158</v>
      </c>
      <c r="N66">
        <v>44564</v>
      </c>
      <c r="O66">
        <v>300</v>
      </c>
      <c r="P66" t="s">
        <v>91</v>
      </c>
      <c r="Q66">
        <v>9811</v>
      </c>
      <c r="R66">
        <v>466527</v>
      </c>
      <c r="S66">
        <v>80</v>
      </c>
      <c r="T66">
        <v>240</v>
      </c>
      <c r="U66" t="s">
        <v>91</v>
      </c>
      <c r="V66">
        <v>0</v>
      </c>
      <c r="W66">
        <v>0</v>
      </c>
      <c r="X66" t="s">
        <v>93</v>
      </c>
      <c r="Y66" t="s">
        <v>94</v>
      </c>
      <c r="Z66">
        <v>37017811</v>
      </c>
      <c r="AA66" t="str">
        <f>LEFT(Tab_Report_norm[NUM_TAR],6)</f>
        <v>558766</v>
      </c>
      <c r="AB66" t="str">
        <f>RIGHT(Tab_Report_norm[NUM_TAR],4)</f>
        <v>7958</v>
      </c>
      <c r="AC66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37017811-558766-7958-03012022-300</v>
      </c>
    </row>
    <row r="67" spans="1:29">
      <c r="A67">
        <v>1688222038</v>
      </c>
      <c r="B67">
        <v>9137</v>
      </c>
      <c r="C67">
        <v>44564</v>
      </c>
      <c r="D67">
        <v>1</v>
      </c>
      <c r="E67">
        <v>26364968</v>
      </c>
      <c r="F67" t="s">
        <v>90</v>
      </c>
      <c r="G67" t="s">
        <v>91</v>
      </c>
      <c r="H67">
        <v>726</v>
      </c>
      <c r="I67">
        <v>914</v>
      </c>
      <c r="J67">
        <v>1</v>
      </c>
      <c r="K67">
        <v>914</v>
      </c>
      <c r="L67">
        <v>1</v>
      </c>
      <c r="M67" t="s">
        <v>119</v>
      </c>
      <c r="N67">
        <v>44564</v>
      </c>
      <c r="O67">
        <v>2425</v>
      </c>
      <c r="P67" t="s">
        <v>91</v>
      </c>
      <c r="Q67">
        <v>60751</v>
      </c>
      <c r="R67">
        <v>466527</v>
      </c>
      <c r="S67">
        <v>80</v>
      </c>
      <c r="T67">
        <v>1940</v>
      </c>
      <c r="U67" t="s">
        <v>91</v>
      </c>
      <c r="V67">
        <v>0</v>
      </c>
      <c r="W67">
        <v>0</v>
      </c>
      <c r="X67" t="s">
        <v>93</v>
      </c>
      <c r="Y67" t="s">
        <v>94</v>
      </c>
      <c r="Z67">
        <v>37017811</v>
      </c>
      <c r="AA67" t="str">
        <f>LEFT(Tab_Report_norm[NUM_TAR],6)</f>
        <v>558765</v>
      </c>
      <c r="AB67" t="str">
        <f>RIGHT(Tab_Report_norm[NUM_TAR],4)</f>
        <v>9998</v>
      </c>
      <c r="AC67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37017811-558765-9998-03012022-2.425</v>
      </c>
    </row>
    <row r="68" spans="1:29">
      <c r="A68">
        <v>1688223200</v>
      </c>
      <c r="B68">
        <v>9137</v>
      </c>
      <c r="C68">
        <v>44564</v>
      </c>
      <c r="D68">
        <v>1</v>
      </c>
      <c r="E68">
        <v>26364968</v>
      </c>
      <c r="F68" t="s">
        <v>90</v>
      </c>
      <c r="G68" t="s">
        <v>91</v>
      </c>
      <c r="H68">
        <v>726</v>
      </c>
      <c r="I68">
        <v>914</v>
      </c>
      <c r="J68">
        <v>1</v>
      </c>
      <c r="K68">
        <v>914</v>
      </c>
      <c r="L68">
        <v>1</v>
      </c>
      <c r="M68" t="s">
        <v>159</v>
      </c>
      <c r="N68">
        <v>44564</v>
      </c>
      <c r="O68">
        <v>2600</v>
      </c>
      <c r="P68" t="s">
        <v>91</v>
      </c>
      <c r="Q68">
        <v>60882</v>
      </c>
      <c r="R68">
        <v>466527</v>
      </c>
      <c r="S68">
        <v>80</v>
      </c>
      <c r="T68">
        <v>2080</v>
      </c>
      <c r="U68" t="s">
        <v>91</v>
      </c>
      <c r="V68">
        <v>0</v>
      </c>
      <c r="W68">
        <v>0</v>
      </c>
      <c r="X68" t="s">
        <v>93</v>
      </c>
      <c r="Y68" t="s">
        <v>94</v>
      </c>
      <c r="Z68">
        <v>37017811</v>
      </c>
      <c r="AA68" t="str">
        <f>LEFT(Tab_Report_norm[NUM_TAR],6)</f>
        <v>558677</v>
      </c>
      <c r="AB68" t="str">
        <f>RIGHT(Tab_Report_norm[NUM_TAR],4)</f>
        <v>9998</v>
      </c>
      <c r="AC68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37017811-558677-9998-03012022-2.600</v>
      </c>
    </row>
    <row r="69" spans="1:29">
      <c r="A69">
        <v>1688223215</v>
      </c>
      <c r="B69">
        <v>9137</v>
      </c>
      <c r="C69">
        <v>44564</v>
      </c>
      <c r="D69">
        <v>1</v>
      </c>
      <c r="E69">
        <v>26364968</v>
      </c>
      <c r="F69" t="s">
        <v>90</v>
      </c>
      <c r="G69" t="s">
        <v>91</v>
      </c>
      <c r="H69">
        <v>726</v>
      </c>
      <c r="I69">
        <v>914</v>
      </c>
      <c r="J69">
        <v>1</v>
      </c>
      <c r="K69">
        <v>914</v>
      </c>
      <c r="L69">
        <v>1</v>
      </c>
      <c r="M69" t="s">
        <v>160</v>
      </c>
      <c r="N69">
        <v>44564</v>
      </c>
      <c r="O69">
        <v>3067</v>
      </c>
      <c r="P69" t="s">
        <v>91</v>
      </c>
      <c r="Q69">
        <v>61799</v>
      </c>
      <c r="R69">
        <v>466527</v>
      </c>
      <c r="S69">
        <v>80</v>
      </c>
      <c r="T69">
        <v>2454</v>
      </c>
      <c r="U69" t="s">
        <v>91</v>
      </c>
      <c r="V69">
        <v>0</v>
      </c>
      <c r="W69">
        <v>0</v>
      </c>
      <c r="X69" t="s">
        <v>93</v>
      </c>
      <c r="Y69" t="s">
        <v>94</v>
      </c>
      <c r="Z69">
        <v>37017811</v>
      </c>
      <c r="AA69" t="str">
        <f>LEFT(Tab_Report_norm[NUM_TAR],6)</f>
        <v>558677</v>
      </c>
      <c r="AB69" t="str">
        <f>RIGHT(Tab_Report_norm[NUM_TAR],4)</f>
        <v>7978</v>
      </c>
      <c r="AC69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37017811-558677-7978-03012022-3.067</v>
      </c>
    </row>
    <row r="70" spans="1:29">
      <c r="A70">
        <v>1688223245</v>
      </c>
      <c r="B70">
        <v>9137</v>
      </c>
      <c r="C70">
        <v>44564</v>
      </c>
      <c r="D70">
        <v>1</v>
      </c>
      <c r="E70">
        <v>26364968</v>
      </c>
      <c r="F70" t="s">
        <v>90</v>
      </c>
      <c r="G70" t="s">
        <v>91</v>
      </c>
      <c r="H70">
        <v>726</v>
      </c>
      <c r="I70">
        <v>914</v>
      </c>
      <c r="J70">
        <v>1</v>
      </c>
      <c r="K70">
        <v>914</v>
      </c>
      <c r="L70">
        <v>1</v>
      </c>
      <c r="M70" t="s">
        <v>161</v>
      </c>
      <c r="N70">
        <v>44564</v>
      </c>
      <c r="O70">
        <v>1220</v>
      </c>
      <c r="P70" t="s">
        <v>91</v>
      </c>
      <c r="Q70">
        <v>73726</v>
      </c>
      <c r="R70">
        <v>466527</v>
      </c>
      <c r="S70">
        <v>80</v>
      </c>
      <c r="T70">
        <v>976</v>
      </c>
      <c r="U70" t="s">
        <v>91</v>
      </c>
      <c r="V70">
        <v>0</v>
      </c>
      <c r="W70">
        <v>0</v>
      </c>
      <c r="X70" t="s">
        <v>93</v>
      </c>
      <c r="Y70" t="s">
        <v>94</v>
      </c>
      <c r="Z70">
        <v>37017811</v>
      </c>
      <c r="AA70" t="str">
        <f>LEFT(Tab_Report_norm[NUM_TAR],6)</f>
        <v>558758</v>
      </c>
      <c r="AB70" t="str">
        <f>RIGHT(Tab_Report_norm[NUM_TAR],4)</f>
        <v>7779</v>
      </c>
      <c r="AC70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37017811-558758-7779-03012022-1.220</v>
      </c>
    </row>
    <row r="71" spans="1:29">
      <c r="A71">
        <v>1688223274</v>
      </c>
      <c r="B71">
        <v>9137</v>
      </c>
      <c r="C71">
        <v>44564</v>
      </c>
      <c r="D71">
        <v>1</v>
      </c>
      <c r="E71">
        <v>26364968</v>
      </c>
      <c r="F71" t="s">
        <v>90</v>
      </c>
      <c r="G71" t="s">
        <v>91</v>
      </c>
      <c r="H71">
        <v>726</v>
      </c>
      <c r="I71">
        <v>914</v>
      </c>
      <c r="J71">
        <v>1</v>
      </c>
      <c r="K71">
        <v>914</v>
      </c>
      <c r="L71">
        <v>1</v>
      </c>
      <c r="M71" t="s">
        <v>162</v>
      </c>
      <c r="N71">
        <v>44564</v>
      </c>
      <c r="O71">
        <v>990</v>
      </c>
      <c r="P71" t="s">
        <v>91</v>
      </c>
      <c r="Q71">
        <v>76920</v>
      </c>
      <c r="R71">
        <v>466527</v>
      </c>
      <c r="S71">
        <v>80</v>
      </c>
      <c r="T71">
        <v>792</v>
      </c>
      <c r="U71" t="s">
        <v>91</v>
      </c>
      <c r="V71">
        <v>0</v>
      </c>
      <c r="W71">
        <v>0</v>
      </c>
      <c r="X71" t="s">
        <v>93</v>
      </c>
      <c r="Y71" t="s">
        <v>94</v>
      </c>
      <c r="Z71">
        <v>37017811</v>
      </c>
      <c r="AA71" t="str">
        <f>LEFT(Tab_Report_norm[NUM_TAR],6)</f>
        <v>558769</v>
      </c>
      <c r="AB71" t="str">
        <f>RIGHT(Tab_Report_norm[NUM_TAR],4)</f>
        <v>8769</v>
      </c>
      <c r="AC71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37017811-558769-8769-03012022-990</v>
      </c>
    </row>
    <row r="72" spans="1:29">
      <c r="A72">
        <v>1688223329</v>
      </c>
      <c r="B72">
        <v>9137</v>
      </c>
      <c r="C72">
        <v>44564</v>
      </c>
      <c r="D72">
        <v>1</v>
      </c>
      <c r="E72">
        <v>26364968</v>
      </c>
      <c r="F72" t="s">
        <v>90</v>
      </c>
      <c r="G72" t="s">
        <v>91</v>
      </c>
      <c r="H72">
        <v>726</v>
      </c>
      <c r="I72">
        <v>914</v>
      </c>
      <c r="J72">
        <v>1</v>
      </c>
      <c r="K72">
        <v>914</v>
      </c>
      <c r="L72">
        <v>1</v>
      </c>
      <c r="M72" t="s">
        <v>163</v>
      </c>
      <c r="N72">
        <v>44564</v>
      </c>
      <c r="O72">
        <v>300</v>
      </c>
      <c r="P72" t="s">
        <v>91</v>
      </c>
      <c r="Q72">
        <v>88366</v>
      </c>
      <c r="R72">
        <v>466527</v>
      </c>
      <c r="S72">
        <v>80</v>
      </c>
      <c r="T72">
        <v>240</v>
      </c>
      <c r="U72" t="s">
        <v>91</v>
      </c>
      <c r="V72">
        <v>0</v>
      </c>
      <c r="W72">
        <v>0</v>
      </c>
      <c r="X72" t="s">
        <v>93</v>
      </c>
      <c r="Y72" t="s">
        <v>94</v>
      </c>
      <c r="Z72">
        <v>37017811</v>
      </c>
      <c r="AA72" t="str">
        <f>LEFT(Tab_Report_norm[NUM_TAR],6)</f>
        <v>558766</v>
      </c>
      <c r="AB72" t="str">
        <f>RIGHT(Tab_Report_norm[NUM_TAR],4)</f>
        <v>9655</v>
      </c>
      <c r="AC72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37017811-558766-9655-03012022-300</v>
      </c>
    </row>
    <row r="73" spans="1:29">
      <c r="A73">
        <v>1688223349</v>
      </c>
      <c r="B73">
        <v>9137</v>
      </c>
      <c r="C73">
        <v>44564</v>
      </c>
      <c r="D73">
        <v>1</v>
      </c>
      <c r="E73">
        <v>26364968</v>
      </c>
      <c r="F73" t="s">
        <v>90</v>
      </c>
      <c r="G73" t="s">
        <v>91</v>
      </c>
      <c r="H73">
        <v>726</v>
      </c>
      <c r="I73">
        <v>914</v>
      </c>
      <c r="J73">
        <v>1</v>
      </c>
      <c r="K73">
        <v>914</v>
      </c>
      <c r="L73">
        <v>1</v>
      </c>
      <c r="M73" t="s">
        <v>164</v>
      </c>
      <c r="N73">
        <v>44564</v>
      </c>
      <c r="O73">
        <v>540</v>
      </c>
      <c r="P73" t="s">
        <v>91</v>
      </c>
      <c r="Q73">
        <v>34782</v>
      </c>
      <c r="R73">
        <v>466527</v>
      </c>
      <c r="S73">
        <v>80</v>
      </c>
      <c r="T73">
        <v>432</v>
      </c>
      <c r="U73" t="s">
        <v>91</v>
      </c>
      <c r="V73">
        <v>0</v>
      </c>
      <c r="W73">
        <v>0</v>
      </c>
      <c r="X73" t="s">
        <v>93</v>
      </c>
      <c r="Y73" t="s">
        <v>94</v>
      </c>
      <c r="Z73">
        <v>37017811</v>
      </c>
      <c r="AA73" t="str">
        <f>LEFT(Tab_Report_norm[NUM_TAR],6)</f>
        <v>558769</v>
      </c>
      <c r="AB73" t="str">
        <f>RIGHT(Tab_Report_norm[NUM_TAR],4)</f>
        <v>5556</v>
      </c>
      <c r="AC73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37017811-558769-5556-03012022-540</v>
      </c>
    </row>
    <row r="74" spans="1:29">
      <c r="A74">
        <v>1688223371</v>
      </c>
      <c r="B74">
        <v>9137</v>
      </c>
      <c r="C74">
        <v>44564</v>
      </c>
      <c r="D74">
        <v>1</v>
      </c>
      <c r="E74">
        <v>26364968</v>
      </c>
      <c r="F74" t="s">
        <v>90</v>
      </c>
      <c r="G74" t="s">
        <v>91</v>
      </c>
      <c r="H74">
        <v>726</v>
      </c>
      <c r="I74">
        <v>914</v>
      </c>
      <c r="J74">
        <v>1</v>
      </c>
      <c r="K74">
        <v>914</v>
      </c>
      <c r="L74">
        <v>1</v>
      </c>
      <c r="M74" t="s">
        <v>165</v>
      </c>
      <c r="N74">
        <v>44564</v>
      </c>
      <c r="O74">
        <v>5379.8</v>
      </c>
      <c r="P74" t="s">
        <v>91</v>
      </c>
      <c r="Q74">
        <v>49011</v>
      </c>
      <c r="R74">
        <v>466527</v>
      </c>
      <c r="S74">
        <v>80</v>
      </c>
      <c r="T74">
        <v>4304</v>
      </c>
      <c r="U74" t="s">
        <v>91</v>
      </c>
      <c r="V74">
        <v>0</v>
      </c>
      <c r="W74">
        <v>0</v>
      </c>
      <c r="X74" t="s">
        <v>93</v>
      </c>
      <c r="Y74" t="s">
        <v>94</v>
      </c>
      <c r="Z74">
        <v>37017811</v>
      </c>
      <c r="AA74" t="str">
        <f>LEFT(Tab_Report_norm[NUM_TAR],6)</f>
        <v>558768</v>
      </c>
      <c r="AB74" t="str">
        <f>RIGHT(Tab_Report_norm[NUM_TAR],4)</f>
        <v>5969</v>
      </c>
      <c r="AC74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37017811-558768-5969-03012022-5.380</v>
      </c>
    </row>
    <row r="75" spans="1:29">
      <c r="A75">
        <v>1688223416</v>
      </c>
      <c r="B75">
        <v>9137</v>
      </c>
      <c r="C75">
        <v>44564</v>
      </c>
      <c r="D75">
        <v>1</v>
      </c>
      <c r="E75">
        <v>26364968</v>
      </c>
      <c r="F75" t="s">
        <v>90</v>
      </c>
      <c r="G75" t="s">
        <v>91</v>
      </c>
      <c r="H75">
        <v>726</v>
      </c>
      <c r="I75">
        <v>914</v>
      </c>
      <c r="J75">
        <v>1</v>
      </c>
      <c r="K75">
        <v>914</v>
      </c>
      <c r="L75">
        <v>1</v>
      </c>
      <c r="M75" t="s">
        <v>166</v>
      </c>
      <c r="N75">
        <v>44564</v>
      </c>
      <c r="O75">
        <v>450</v>
      </c>
      <c r="P75" t="s">
        <v>91</v>
      </c>
      <c r="Q75">
        <v>92460</v>
      </c>
      <c r="R75">
        <v>466527</v>
      </c>
      <c r="S75">
        <v>80</v>
      </c>
      <c r="T75">
        <v>360</v>
      </c>
      <c r="U75" t="s">
        <v>91</v>
      </c>
      <c r="V75">
        <v>0</v>
      </c>
      <c r="W75">
        <v>0</v>
      </c>
      <c r="X75" t="s">
        <v>93</v>
      </c>
      <c r="Y75" t="s">
        <v>94</v>
      </c>
      <c r="Z75">
        <v>37017811</v>
      </c>
      <c r="AA75" t="str">
        <f>LEFT(Tab_Report_norm[NUM_TAR],6)</f>
        <v>558765</v>
      </c>
      <c r="AB75" t="str">
        <f>RIGHT(Tab_Report_norm[NUM_TAR],4)</f>
        <v>6696</v>
      </c>
      <c r="AC75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37017811-558765-6696-03012022-450</v>
      </c>
    </row>
    <row r="76" spans="1:29">
      <c r="A76">
        <v>1688223442</v>
      </c>
      <c r="B76">
        <v>9137</v>
      </c>
      <c r="C76">
        <v>44564</v>
      </c>
      <c r="D76">
        <v>1</v>
      </c>
      <c r="E76">
        <v>26364968</v>
      </c>
      <c r="F76" t="s">
        <v>90</v>
      </c>
      <c r="G76" t="s">
        <v>91</v>
      </c>
      <c r="H76">
        <v>726</v>
      </c>
      <c r="I76">
        <v>914</v>
      </c>
      <c r="J76">
        <v>1</v>
      </c>
      <c r="K76">
        <v>914</v>
      </c>
      <c r="L76">
        <v>1</v>
      </c>
      <c r="M76" t="s">
        <v>167</v>
      </c>
      <c r="N76">
        <v>44564</v>
      </c>
      <c r="O76">
        <v>4606</v>
      </c>
      <c r="P76" t="s">
        <v>91</v>
      </c>
      <c r="Q76">
        <v>1410</v>
      </c>
      <c r="R76">
        <v>466527</v>
      </c>
      <c r="S76">
        <v>80</v>
      </c>
      <c r="T76">
        <v>3685</v>
      </c>
      <c r="U76" t="s">
        <v>91</v>
      </c>
      <c r="V76">
        <v>0</v>
      </c>
      <c r="W76">
        <v>0</v>
      </c>
      <c r="X76" t="s">
        <v>93</v>
      </c>
      <c r="Y76" t="s">
        <v>94</v>
      </c>
      <c r="Z76">
        <v>37017811</v>
      </c>
      <c r="AA76" t="str">
        <f>LEFT(Tab_Report_norm[NUM_TAR],6)</f>
        <v>558766</v>
      </c>
      <c r="AB76" t="str">
        <f>RIGHT(Tab_Report_norm[NUM_TAR],4)</f>
        <v>8975</v>
      </c>
      <c r="AC76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37017811-558766-8975-03012022-4.606</v>
      </c>
    </row>
    <row r="77" spans="1:29">
      <c r="A77">
        <v>1688223481</v>
      </c>
      <c r="B77">
        <v>9137</v>
      </c>
      <c r="C77">
        <v>44564</v>
      </c>
      <c r="D77">
        <v>1</v>
      </c>
      <c r="E77">
        <v>26364968</v>
      </c>
      <c r="F77" t="s">
        <v>90</v>
      </c>
      <c r="G77" t="s">
        <v>91</v>
      </c>
      <c r="H77">
        <v>726</v>
      </c>
      <c r="I77">
        <v>914</v>
      </c>
      <c r="J77">
        <v>1</v>
      </c>
      <c r="K77">
        <v>914</v>
      </c>
      <c r="L77">
        <v>1</v>
      </c>
      <c r="M77" t="s">
        <v>168</v>
      </c>
      <c r="N77">
        <v>44564</v>
      </c>
      <c r="O77">
        <v>650</v>
      </c>
      <c r="P77" t="s">
        <v>91</v>
      </c>
      <c r="Q77">
        <v>44606</v>
      </c>
      <c r="R77">
        <v>466527</v>
      </c>
      <c r="S77">
        <v>80</v>
      </c>
      <c r="T77">
        <v>520</v>
      </c>
      <c r="U77" t="s">
        <v>91</v>
      </c>
      <c r="V77">
        <v>0</v>
      </c>
      <c r="W77">
        <v>0</v>
      </c>
      <c r="X77" t="s">
        <v>93</v>
      </c>
      <c r="Y77" t="s">
        <v>94</v>
      </c>
      <c r="Z77">
        <v>37017811</v>
      </c>
      <c r="AA77" t="str">
        <f>LEFT(Tab_Report_norm[NUM_TAR],6)</f>
        <v>558766</v>
      </c>
      <c r="AB77" t="str">
        <f>RIGHT(Tab_Report_norm[NUM_TAR],4)</f>
        <v>5957</v>
      </c>
      <c r="AC77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37017811-558766-5957-03012022-650</v>
      </c>
    </row>
    <row r="78" spans="1:29">
      <c r="A78">
        <v>1688223492</v>
      </c>
      <c r="B78">
        <v>9137</v>
      </c>
      <c r="C78">
        <v>44564</v>
      </c>
      <c r="D78">
        <v>1</v>
      </c>
      <c r="E78">
        <v>26364968</v>
      </c>
      <c r="F78" t="s">
        <v>90</v>
      </c>
      <c r="G78" t="s">
        <v>91</v>
      </c>
      <c r="H78">
        <v>726</v>
      </c>
      <c r="I78">
        <v>914</v>
      </c>
      <c r="J78">
        <v>1</v>
      </c>
      <c r="K78">
        <v>914</v>
      </c>
      <c r="L78">
        <v>1</v>
      </c>
      <c r="M78" t="s">
        <v>169</v>
      </c>
      <c r="N78">
        <v>44564</v>
      </c>
      <c r="O78">
        <v>200</v>
      </c>
      <c r="P78" t="s">
        <v>91</v>
      </c>
      <c r="Q78">
        <v>67150</v>
      </c>
      <c r="R78">
        <v>466527</v>
      </c>
      <c r="S78">
        <v>80</v>
      </c>
      <c r="T78">
        <v>160</v>
      </c>
      <c r="U78" t="s">
        <v>91</v>
      </c>
      <c r="V78">
        <v>0</v>
      </c>
      <c r="W78">
        <v>0</v>
      </c>
      <c r="X78" t="s">
        <v>93</v>
      </c>
      <c r="Y78" t="s">
        <v>94</v>
      </c>
      <c r="Z78">
        <v>37017811</v>
      </c>
      <c r="AA78" t="str">
        <f>LEFT(Tab_Report_norm[NUM_TAR],6)</f>
        <v>558757</v>
      </c>
      <c r="AB78" t="str">
        <f>RIGHT(Tab_Report_norm[NUM_TAR],4)</f>
        <v>9777</v>
      </c>
      <c r="AC78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37017811-558757-9777-03012022-200</v>
      </c>
    </row>
    <row r="79" spans="1:29">
      <c r="A79">
        <v>1688223517</v>
      </c>
      <c r="B79">
        <v>9137</v>
      </c>
      <c r="C79">
        <v>44564</v>
      </c>
      <c r="D79">
        <v>1</v>
      </c>
      <c r="E79">
        <v>26364968</v>
      </c>
      <c r="F79" t="s">
        <v>90</v>
      </c>
      <c r="G79" t="s">
        <v>91</v>
      </c>
      <c r="H79">
        <v>726</v>
      </c>
      <c r="I79">
        <v>914</v>
      </c>
      <c r="J79">
        <v>1</v>
      </c>
      <c r="K79">
        <v>914</v>
      </c>
      <c r="L79">
        <v>1</v>
      </c>
      <c r="M79" t="s">
        <v>170</v>
      </c>
      <c r="N79">
        <v>44564</v>
      </c>
      <c r="O79">
        <v>190</v>
      </c>
      <c r="P79" t="s">
        <v>91</v>
      </c>
      <c r="Q79">
        <v>50615</v>
      </c>
      <c r="R79">
        <v>466527</v>
      </c>
      <c r="S79">
        <v>80</v>
      </c>
      <c r="T79">
        <v>152</v>
      </c>
      <c r="U79" t="s">
        <v>91</v>
      </c>
      <c r="V79">
        <v>0</v>
      </c>
      <c r="W79">
        <v>0</v>
      </c>
      <c r="X79" t="s">
        <v>93</v>
      </c>
      <c r="Y79" t="s">
        <v>94</v>
      </c>
      <c r="Z79">
        <v>37017811</v>
      </c>
      <c r="AA79" t="str">
        <f>LEFT(Tab_Report_norm[NUM_TAR],6)</f>
        <v>558769</v>
      </c>
      <c r="AB79" t="str">
        <f>RIGHT(Tab_Report_norm[NUM_TAR],4)</f>
        <v>7577</v>
      </c>
      <c r="AC79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37017811-558769-7577-03012022-190</v>
      </c>
    </row>
    <row r="80" spans="1:29">
      <c r="A80">
        <v>1688223561</v>
      </c>
      <c r="B80">
        <v>9137</v>
      </c>
      <c r="C80">
        <v>44564</v>
      </c>
      <c r="D80">
        <v>1</v>
      </c>
      <c r="E80">
        <v>26364968</v>
      </c>
      <c r="F80" t="s">
        <v>90</v>
      </c>
      <c r="G80" t="s">
        <v>91</v>
      </c>
      <c r="H80">
        <v>726</v>
      </c>
      <c r="I80">
        <v>914</v>
      </c>
      <c r="J80">
        <v>1</v>
      </c>
      <c r="K80">
        <v>914</v>
      </c>
      <c r="L80">
        <v>1</v>
      </c>
      <c r="M80" t="s">
        <v>171</v>
      </c>
      <c r="N80">
        <v>44564</v>
      </c>
      <c r="O80">
        <v>500</v>
      </c>
      <c r="P80" t="s">
        <v>91</v>
      </c>
      <c r="Q80">
        <v>60443</v>
      </c>
      <c r="R80">
        <v>466527</v>
      </c>
      <c r="S80">
        <v>80</v>
      </c>
      <c r="T80">
        <v>400</v>
      </c>
      <c r="U80" t="s">
        <v>91</v>
      </c>
      <c r="V80">
        <v>0</v>
      </c>
      <c r="W80">
        <v>0</v>
      </c>
      <c r="X80" t="s">
        <v>93</v>
      </c>
      <c r="Y80" t="s">
        <v>94</v>
      </c>
      <c r="Z80">
        <v>37017811</v>
      </c>
      <c r="AA80" t="str">
        <f>LEFT(Tab_Report_norm[NUM_TAR],6)</f>
        <v>599685</v>
      </c>
      <c r="AB80" t="str">
        <f>RIGHT(Tab_Report_norm[NUM_TAR],4)</f>
        <v>5998</v>
      </c>
      <c r="AC80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37017811-599685-5998-03012022-500</v>
      </c>
    </row>
    <row r="81" spans="1:29">
      <c r="A81">
        <v>1688225130</v>
      </c>
      <c r="B81">
        <v>9137</v>
      </c>
      <c r="C81">
        <v>44564</v>
      </c>
      <c r="D81">
        <v>1</v>
      </c>
      <c r="E81">
        <v>26364968</v>
      </c>
      <c r="F81" t="s">
        <v>90</v>
      </c>
      <c r="G81" t="s">
        <v>91</v>
      </c>
      <c r="H81">
        <v>726</v>
      </c>
      <c r="I81">
        <v>914</v>
      </c>
      <c r="J81">
        <v>1</v>
      </c>
      <c r="K81">
        <v>914</v>
      </c>
      <c r="L81">
        <v>1</v>
      </c>
      <c r="M81" t="s">
        <v>172</v>
      </c>
      <c r="N81">
        <v>44564</v>
      </c>
      <c r="O81">
        <v>6764.1</v>
      </c>
      <c r="P81" t="s">
        <v>91</v>
      </c>
      <c r="Q81">
        <v>97464</v>
      </c>
      <c r="R81">
        <v>466527</v>
      </c>
      <c r="S81">
        <v>80</v>
      </c>
      <c r="T81">
        <v>5411</v>
      </c>
      <c r="U81" t="s">
        <v>91</v>
      </c>
      <c r="V81">
        <v>0</v>
      </c>
      <c r="W81">
        <v>0</v>
      </c>
      <c r="X81" t="s">
        <v>93</v>
      </c>
      <c r="Y81" t="s">
        <v>94</v>
      </c>
      <c r="Z81">
        <v>37017811</v>
      </c>
      <c r="AA81" t="str">
        <f>LEFT(Tab_Report_norm[NUM_TAR],6)</f>
        <v>558765</v>
      </c>
      <c r="AB81" t="str">
        <f>RIGHT(Tab_Report_norm[NUM_TAR],4)</f>
        <v>8958</v>
      </c>
      <c r="AC81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37017811-558765-8958-03012022-6.764</v>
      </c>
    </row>
    <row r="82" spans="1:29">
      <c r="A82">
        <v>1688225157</v>
      </c>
      <c r="B82">
        <v>9137</v>
      </c>
      <c r="C82">
        <v>44564</v>
      </c>
      <c r="D82">
        <v>1</v>
      </c>
      <c r="E82">
        <v>26364968</v>
      </c>
      <c r="F82" t="s">
        <v>90</v>
      </c>
      <c r="G82" t="s">
        <v>91</v>
      </c>
      <c r="H82">
        <v>726</v>
      </c>
      <c r="I82">
        <v>914</v>
      </c>
      <c r="J82">
        <v>1</v>
      </c>
      <c r="K82">
        <v>914</v>
      </c>
      <c r="L82">
        <v>1</v>
      </c>
      <c r="M82" t="s">
        <v>173</v>
      </c>
      <c r="N82">
        <v>44564</v>
      </c>
      <c r="O82">
        <v>10150</v>
      </c>
      <c r="P82" t="s">
        <v>91</v>
      </c>
      <c r="Q82">
        <v>62398</v>
      </c>
      <c r="R82">
        <v>466527</v>
      </c>
      <c r="S82">
        <v>80</v>
      </c>
      <c r="T82">
        <v>8120</v>
      </c>
      <c r="U82" t="s">
        <v>91</v>
      </c>
      <c r="V82">
        <v>0</v>
      </c>
      <c r="W82">
        <v>0</v>
      </c>
      <c r="X82" t="s">
        <v>93</v>
      </c>
      <c r="Y82" t="s">
        <v>94</v>
      </c>
      <c r="Z82">
        <v>37017811</v>
      </c>
      <c r="AA82" t="str">
        <f>LEFT(Tab_Report_norm[NUM_TAR],6)</f>
        <v>596799</v>
      </c>
      <c r="AB82" t="str">
        <f>RIGHT(Tab_Report_norm[NUM_TAR],4)</f>
        <v>5966</v>
      </c>
      <c r="AC82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37017811-596799-5966-03012022-10.150</v>
      </c>
    </row>
    <row r="83" spans="1:29">
      <c r="A83">
        <v>1688225192</v>
      </c>
      <c r="B83">
        <v>9137</v>
      </c>
      <c r="C83">
        <v>44564</v>
      </c>
      <c r="D83">
        <v>1</v>
      </c>
      <c r="E83">
        <v>26364968</v>
      </c>
      <c r="F83" t="s">
        <v>90</v>
      </c>
      <c r="G83" t="s">
        <v>91</v>
      </c>
      <c r="H83">
        <v>726</v>
      </c>
      <c r="I83">
        <v>914</v>
      </c>
      <c r="J83">
        <v>1</v>
      </c>
      <c r="K83">
        <v>914</v>
      </c>
      <c r="L83">
        <v>1</v>
      </c>
      <c r="M83" t="s">
        <v>174</v>
      </c>
      <c r="N83">
        <v>44564</v>
      </c>
      <c r="O83">
        <v>3000</v>
      </c>
      <c r="P83" t="s">
        <v>91</v>
      </c>
      <c r="Q83">
        <v>22770</v>
      </c>
      <c r="R83">
        <v>466527</v>
      </c>
      <c r="S83">
        <v>80</v>
      </c>
      <c r="T83">
        <v>2400</v>
      </c>
      <c r="U83" t="s">
        <v>91</v>
      </c>
      <c r="V83">
        <v>0</v>
      </c>
      <c r="W83">
        <v>0</v>
      </c>
      <c r="X83" t="s">
        <v>93</v>
      </c>
      <c r="Y83" t="s">
        <v>94</v>
      </c>
      <c r="Z83">
        <v>37017811</v>
      </c>
      <c r="AA83" t="str">
        <f>LEFT(Tab_Report_norm[NUM_TAR],6)</f>
        <v>557558</v>
      </c>
      <c r="AB83" t="str">
        <f>RIGHT(Tab_Report_norm[NUM_TAR],4)</f>
        <v>9988</v>
      </c>
      <c r="AC83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37017811-557558-9988-03012022-3.000</v>
      </c>
    </row>
    <row r="84" spans="1:29">
      <c r="A84">
        <v>1688225221</v>
      </c>
      <c r="B84">
        <v>9137</v>
      </c>
      <c r="C84">
        <v>44564</v>
      </c>
      <c r="D84">
        <v>1</v>
      </c>
      <c r="E84">
        <v>26364968</v>
      </c>
      <c r="F84" t="s">
        <v>90</v>
      </c>
      <c r="G84" t="s">
        <v>91</v>
      </c>
      <c r="H84">
        <v>726</v>
      </c>
      <c r="I84">
        <v>914</v>
      </c>
      <c r="J84">
        <v>1</v>
      </c>
      <c r="K84">
        <v>914</v>
      </c>
      <c r="L84">
        <v>1</v>
      </c>
      <c r="M84" t="s">
        <v>175</v>
      </c>
      <c r="N84">
        <v>44564</v>
      </c>
      <c r="O84">
        <v>2870</v>
      </c>
      <c r="P84" t="s">
        <v>91</v>
      </c>
      <c r="Q84">
        <v>92052</v>
      </c>
      <c r="R84">
        <v>466527</v>
      </c>
      <c r="S84">
        <v>80</v>
      </c>
      <c r="T84">
        <v>2296</v>
      </c>
      <c r="U84" t="s">
        <v>91</v>
      </c>
      <c r="V84">
        <v>0</v>
      </c>
      <c r="W84">
        <v>0</v>
      </c>
      <c r="X84" t="s">
        <v>93</v>
      </c>
      <c r="Y84" t="s">
        <v>94</v>
      </c>
      <c r="Z84">
        <v>37017811</v>
      </c>
      <c r="AA84" t="str">
        <f>LEFT(Tab_Report_norm[NUM_TAR],6)</f>
        <v>599685</v>
      </c>
      <c r="AB84" t="str">
        <f>RIGHT(Tab_Report_norm[NUM_TAR],4)</f>
        <v>7997</v>
      </c>
      <c r="AC84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37017811-599685-7997-03012022-2.870</v>
      </c>
    </row>
    <row r="85" spans="1:29">
      <c r="A85">
        <v>1688225274</v>
      </c>
      <c r="B85">
        <v>9137</v>
      </c>
      <c r="C85">
        <v>44564</v>
      </c>
      <c r="D85">
        <v>1</v>
      </c>
      <c r="E85">
        <v>26364968</v>
      </c>
      <c r="F85" t="s">
        <v>90</v>
      </c>
      <c r="G85" t="s">
        <v>91</v>
      </c>
      <c r="H85">
        <v>726</v>
      </c>
      <c r="I85">
        <v>914</v>
      </c>
      <c r="J85">
        <v>1</v>
      </c>
      <c r="K85">
        <v>914</v>
      </c>
      <c r="L85">
        <v>1</v>
      </c>
      <c r="M85" t="s">
        <v>176</v>
      </c>
      <c r="N85">
        <v>44564</v>
      </c>
      <c r="O85">
        <v>780</v>
      </c>
      <c r="P85" t="s">
        <v>91</v>
      </c>
      <c r="Q85">
        <v>49852</v>
      </c>
      <c r="R85">
        <v>466527</v>
      </c>
      <c r="S85">
        <v>80</v>
      </c>
      <c r="T85">
        <v>624</v>
      </c>
      <c r="U85" t="s">
        <v>91</v>
      </c>
      <c r="V85">
        <v>0</v>
      </c>
      <c r="W85">
        <v>0</v>
      </c>
      <c r="X85" t="s">
        <v>93</v>
      </c>
      <c r="Y85" t="s">
        <v>94</v>
      </c>
      <c r="Z85">
        <v>37017811</v>
      </c>
      <c r="AA85" t="str">
        <f>LEFT(Tab_Report_norm[NUM_TAR],6)</f>
        <v>558766</v>
      </c>
      <c r="AB85" t="str">
        <f>RIGHT(Tab_Report_norm[NUM_TAR],4)</f>
        <v>5785</v>
      </c>
      <c r="AC85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37017811-558766-5785-03012022-780</v>
      </c>
    </row>
    <row r="86" spans="1:29">
      <c r="A86">
        <v>1688225317</v>
      </c>
      <c r="B86">
        <v>9137</v>
      </c>
      <c r="C86">
        <v>44564</v>
      </c>
      <c r="D86">
        <v>1</v>
      </c>
      <c r="E86">
        <v>26364968</v>
      </c>
      <c r="F86" t="s">
        <v>90</v>
      </c>
      <c r="G86" t="s">
        <v>91</v>
      </c>
      <c r="H86">
        <v>726</v>
      </c>
      <c r="I86">
        <v>914</v>
      </c>
      <c r="J86">
        <v>1</v>
      </c>
      <c r="K86">
        <v>914</v>
      </c>
      <c r="L86">
        <v>1</v>
      </c>
      <c r="M86" t="s">
        <v>177</v>
      </c>
      <c r="N86">
        <v>44564</v>
      </c>
      <c r="O86">
        <v>2528</v>
      </c>
      <c r="P86" t="s">
        <v>91</v>
      </c>
      <c r="Q86">
        <v>73268</v>
      </c>
      <c r="R86">
        <v>466527</v>
      </c>
      <c r="S86">
        <v>80</v>
      </c>
      <c r="T86">
        <v>2022</v>
      </c>
      <c r="U86" t="s">
        <v>91</v>
      </c>
      <c r="V86">
        <v>0</v>
      </c>
      <c r="W86">
        <v>0</v>
      </c>
      <c r="X86" t="s">
        <v>93</v>
      </c>
      <c r="Y86" t="s">
        <v>94</v>
      </c>
      <c r="Z86">
        <v>37017811</v>
      </c>
      <c r="AA86" t="str">
        <f>LEFT(Tab_Report_norm[NUM_TAR],6)</f>
        <v>558757</v>
      </c>
      <c r="AB86" t="str">
        <f>RIGHT(Tab_Report_norm[NUM_TAR],4)</f>
        <v>5968</v>
      </c>
      <c r="AC86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37017811-558757-5968-03012022-2.528</v>
      </c>
    </row>
    <row r="87" spans="1:29">
      <c r="A87">
        <v>1688225327</v>
      </c>
      <c r="B87">
        <v>9137</v>
      </c>
      <c r="C87">
        <v>44564</v>
      </c>
      <c r="D87">
        <v>1</v>
      </c>
      <c r="E87">
        <v>26364968</v>
      </c>
      <c r="F87" t="s">
        <v>90</v>
      </c>
      <c r="G87" t="s">
        <v>91</v>
      </c>
      <c r="H87">
        <v>726</v>
      </c>
      <c r="I87">
        <v>914</v>
      </c>
      <c r="J87">
        <v>1</v>
      </c>
      <c r="K87">
        <v>914</v>
      </c>
      <c r="L87">
        <v>1</v>
      </c>
      <c r="M87" t="s">
        <v>178</v>
      </c>
      <c r="N87">
        <v>44564</v>
      </c>
      <c r="O87">
        <v>850</v>
      </c>
      <c r="P87" t="s">
        <v>91</v>
      </c>
      <c r="Q87">
        <v>99791</v>
      </c>
      <c r="R87">
        <v>466527</v>
      </c>
      <c r="S87">
        <v>80</v>
      </c>
      <c r="T87">
        <v>680</v>
      </c>
      <c r="U87" t="s">
        <v>91</v>
      </c>
      <c r="V87">
        <v>0</v>
      </c>
      <c r="W87">
        <v>0</v>
      </c>
      <c r="X87" t="s">
        <v>93</v>
      </c>
      <c r="Y87" t="s">
        <v>94</v>
      </c>
      <c r="Z87">
        <v>37017811</v>
      </c>
      <c r="AA87" t="str">
        <f>LEFT(Tab_Report_norm[NUM_TAR],6)</f>
        <v>558758</v>
      </c>
      <c r="AB87" t="str">
        <f>RIGHT(Tab_Report_norm[NUM_TAR],4)</f>
        <v>7966</v>
      </c>
      <c r="AC87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37017811-558758-7966-03012022-850</v>
      </c>
    </row>
    <row r="88" spans="1:29">
      <c r="A88">
        <v>1688225351</v>
      </c>
      <c r="B88">
        <v>9137</v>
      </c>
      <c r="C88">
        <v>44564</v>
      </c>
      <c r="D88">
        <v>1</v>
      </c>
      <c r="E88">
        <v>26364968</v>
      </c>
      <c r="F88" t="s">
        <v>90</v>
      </c>
      <c r="G88" t="s">
        <v>91</v>
      </c>
      <c r="H88">
        <v>726</v>
      </c>
      <c r="I88">
        <v>914</v>
      </c>
      <c r="J88">
        <v>1</v>
      </c>
      <c r="K88">
        <v>914</v>
      </c>
      <c r="L88">
        <v>1</v>
      </c>
      <c r="M88" t="s">
        <v>179</v>
      </c>
      <c r="N88">
        <v>44564</v>
      </c>
      <c r="O88">
        <v>500</v>
      </c>
      <c r="P88" t="s">
        <v>91</v>
      </c>
      <c r="Q88">
        <v>51361</v>
      </c>
      <c r="R88">
        <v>466527</v>
      </c>
      <c r="S88">
        <v>80</v>
      </c>
      <c r="T88">
        <v>400</v>
      </c>
      <c r="U88" t="s">
        <v>91</v>
      </c>
      <c r="V88">
        <v>0</v>
      </c>
      <c r="W88">
        <v>0</v>
      </c>
      <c r="X88" t="s">
        <v>93</v>
      </c>
      <c r="Y88" t="s">
        <v>94</v>
      </c>
      <c r="Z88">
        <v>37017811</v>
      </c>
      <c r="AA88" t="str">
        <f>LEFT(Tab_Report_norm[NUM_TAR],6)</f>
        <v>599859</v>
      </c>
      <c r="AB88" t="str">
        <f>RIGHT(Tab_Report_norm[NUM_TAR],4)</f>
        <v>6797</v>
      </c>
      <c r="AC88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37017811-599859-6797-03012022-500</v>
      </c>
    </row>
    <row r="89" spans="1:29">
      <c r="A89">
        <v>1688225391</v>
      </c>
      <c r="B89">
        <v>9137</v>
      </c>
      <c r="C89">
        <v>44564</v>
      </c>
      <c r="D89">
        <v>1</v>
      </c>
      <c r="E89">
        <v>26364968</v>
      </c>
      <c r="F89" t="s">
        <v>90</v>
      </c>
      <c r="G89" t="s">
        <v>91</v>
      </c>
      <c r="H89">
        <v>726</v>
      </c>
      <c r="I89">
        <v>914</v>
      </c>
      <c r="J89">
        <v>1</v>
      </c>
      <c r="K89">
        <v>914</v>
      </c>
      <c r="L89">
        <v>1</v>
      </c>
      <c r="M89" t="s">
        <v>180</v>
      </c>
      <c r="N89">
        <v>44564</v>
      </c>
      <c r="O89">
        <v>200</v>
      </c>
      <c r="P89" t="s">
        <v>91</v>
      </c>
      <c r="Q89">
        <v>82881</v>
      </c>
      <c r="R89">
        <v>466527</v>
      </c>
      <c r="S89">
        <v>80</v>
      </c>
      <c r="T89">
        <v>160</v>
      </c>
      <c r="U89" t="s">
        <v>91</v>
      </c>
      <c r="V89">
        <v>0</v>
      </c>
      <c r="W89">
        <v>0</v>
      </c>
      <c r="X89" t="s">
        <v>93</v>
      </c>
      <c r="Y89" t="s">
        <v>94</v>
      </c>
      <c r="Z89">
        <v>37017811</v>
      </c>
      <c r="AA89" t="str">
        <f>LEFT(Tab_Report_norm[NUM_TAR],6)</f>
        <v>558766</v>
      </c>
      <c r="AB89" t="str">
        <f>RIGHT(Tab_Report_norm[NUM_TAR],4)</f>
        <v>7999</v>
      </c>
      <c r="AC89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37017811-558766-7999-03012022-200</v>
      </c>
    </row>
    <row r="90" spans="1:29">
      <c r="A90">
        <v>1688225430</v>
      </c>
      <c r="B90">
        <v>9137</v>
      </c>
      <c r="C90">
        <v>44564</v>
      </c>
      <c r="D90">
        <v>1</v>
      </c>
      <c r="E90">
        <v>26364968</v>
      </c>
      <c r="F90" t="s">
        <v>90</v>
      </c>
      <c r="G90" t="s">
        <v>91</v>
      </c>
      <c r="H90">
        <v>726</v>
      </c>
      <c r="I90">
        <v>914</v>
      </c>
      <c r="J90">
        <v>1</v>
      </c>
      <c r="K90">
        <v>914</v>
      </c>
      <c r="L90">
        <v>1</v>
      </c>
      <c r="M90" t="s">
        <v>181</v>
      </c>
      <c r="N90">
        <v>44564</v>
      </c>
      <c r="O90">
        <v>2392</v>
      </c>
      <c r="P90" t="s">
        <v>91</v>
      </c>
      <c r="Q90">
        <v>59326</v>
      </c>
      <c r="R90">
        <v>466527</v>
      </c>
      <c r="S90">
        <v>80</v>
      </c>
      <c r="T90">
        <v>1914</v>
      </c>
      <c r="U90" t="s">
        <v>91</v>
      </c>
      <c r="V90">
        <v>0</v>
      </c>
      <c r="W90">
        <v>0</v>
      </c>
      <c r="X90" t="s">
        <v>93</v>
      </c>
      <c r="Y90" t="s">
        <v>94</v>
      </c>
      <c r="Z90">
        <v>37017811</v>
      </c>
      <c r="AA90" t="str">
        <f>LEFT(Tab_Report_norm[NUM_TAR],6)</f>
        <v>599859</v>
      </c>
      <c r="AB90" t="str">
        <f>RIGHT(Tab_Report_norm[NUM_TAR],4)</f>
        <v>8598</v>
      </c>
      <c r="AC90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37017811-599859-8598-03012022-2.392</v>
      </c>
    </row>
    <row r="91" spans="1:29">
      <c r="A91">
        <v>1688225467</v>
      </c>
      <c r="B91">
        <v>9137</v>
      </c>
      <c r="C91">
        <v>44564</v>
      </c>
      <c r="D91">
        <v>1</v>
      </c>
      <c r="E91">
        <v>26364968</v>
      </c>
      <c r="F91" t="s">
        <v>90</v>
      </c>
      <c r="G91" t="s">
        <v>91</v>
      </c>
      <c r="H91">
        <v>726</v>
      </c>
      <c r="I91">
        <v>914</v>
      </c>
      <c r="J91">
        <v>1</v>
      </c>
      <c r="K91">
        <v>914</v>
      </c>
      <c r="L91">
        <v>1</v>
      </c>
      <c r="M91" t="s">
        <v>182</v>
      </c>
      <c r="N91">
        <v>44564</v>
      </c>
      <c r="O91">
        <v>439</v>
      </c>
      <c r="P91" t="s">
        <v>91</v>
      </c>
      <c r="Q91">
        <v>51279</v>
      </c>
      <c r="R91">
        <v>466527</v>
      </c>
      <c r="S91">
        <v>80</v>
      </c>
      <c r="T91">
        <v>351</v>
      </c>
      <c r="U91" t="s">
        <v>91</v>
      </c>
      <c r="V91">
        <v>0</v>
      </c>
      <c r="W91">
        <v>0</v>
      </c>
      <c r="X91" t="s">
        <v>93</v>
      </c>
      <c r="Y91" t="s">
        <v>94</v>
      </c>
      <c r="Z91">
        <v>37017811</v>
      </c>
      <c r="AA91" t="str">
        <f>LEFT(Tab_Report_norm[NUM_TAR],6)</f>
        <v>558766</v>
      </c>
      <c r="AB91" t="str">
        <f>RIGHT(Tab_Report_norm[NUM_TAR],4)</f>
        <v>5856</v>
      </c>
      <c r="AC91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37017811-558766-5856-03012022-439</v>
      </c>
    </row>
    <row r="92" spans="1:29">
      <c r="A92">
        <v>1688225501</v>
      </c>
      <c r="B92">
        <v>9137</v>
      </c>
      <c r="C92">
        <v>44564</v>
      </c>
      <c r="D92">
        <v>1</v>
      </c>
      <c r="E92">
        <v>26364968</v>
      </c>
      <c r="F92" t="s">
        <v>90</v>
      </c>
      <c r="G92" t="s">
        <v>91</v>
      </c>
      <c r="H92">
        <v>726</v>
      </c>
      <c r="I92">
        <v>914</v>
      </c>
      <c r="J92">
        <v>1</v>
      </c>
      <c r="K92">
        <v>914</v>
      </c>
      <c r="L92">
        <v>1</v>
      </c>
      <c r="M92" t="s">
        <v>183</v>
      </c>
      <c r="N92">
        <v>44564</v>
      </c>
      <c r="O92">
        <v>14050</v>
      </c>
      <c r="P92" t="s">
        <v>91</v>
      </c>
      <c r="Q92">
        <v>19124</v>
      </c>
      <c r="R92">
        <v>466527</v>
      </c>
      <c r="S92">
        <v>80</v>
      </c>
      <c r="T92">
        <v>11240</v>
      </c>
      <c r="U92" t="s">
        <v>91</v>
      </c>
      <c r="V92">
        <v>0</v>
      </c>
      <c r="W92">
        <v>0</v>
      </c>
      <c r="X92" t="s">
        <v>93</v>
      </c>
      <c r="Y92" t="s">
        <v>94</v>
      </c>
      <c r="Z92">
        <v>37017811</v>
      </c>
      <c r="AA92" t="str">
        <f>LEFT(Tab_Report_norm[NUM_TAR],6)</f>
        <v>578768</v>
      </c>
      <c r="AB92" t="str">
        <f>RIGHT(Tab_Report_norm[NUM_TAR],4)</f>
        <v>9758</v>
      </c>
      <c r="AC92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37017811-578768-9758-03012022-14.050</v>
      </c>
    </row>
    <row r="93" spans="1:29">
      <c r="A93">
        <v>1688225503</v>
      </c>
      <c r="B93">
        <v>9137</v>
      </c>
      <c r="C93">
        <v>44564</v>
      </c>
      <c r="D93">
        <v>1</v>
      </c>
      <c r="E93">
        <v>26364968</v>
      </c>
      <c r="F93" t="s">
        <v>90</v>
      </c>
      <c r="G93" t="s">
        <v>91</v>
      </c>
      <c r="H93">
        <v>726</v>
      </c>
      <c r="I93">
        <v>914</v>
      </c>
      <c r="J93">
        <v>1</v>
      </c>
      <c r="K93">
        <v>914</v>
      </c>
      <c r="L93">
        <v>1</v>
      </c>
      <c r="M93" t="s">
        <v>184</v>
      </c>
      <c r="N93">
        <v>44564</v>
      </c>
      <c r="O93">
        <v>2000</v>
      </c>
      <c r="P93" t="s">
        <v>91</v>
      </c>
      <c r="Q93">
        <v>55457</v>
      </c>
      <c r="R93">
        <v>466527</v>
      </c>
      <c r="S93">
        <v>80</v>
      </c>
      <c r="T93">
        <v>1600</v>
      </c>
      <c r="U93" t="s">
        <v>91</v>
      </c>
      <c r="V93">
        <v>0</v>
      </c>
      <c r="W93">
        <v>0</v>
      </c>
      <c r="X93" t="s">
        <v>93</v>
      </c>
      <c r="Y93" t="s">
        <v>94</v>
      </c>
      <c r="Z93">
        <v>37017811</v>
      </c>
      <c r="AA93" t="str">
        <f>LEFT(Tab_Report_norm[NUM_TAR],6)</f>
        <v>595896</v>
      </c>
      <c r="AB93" t="str">
        <f>RIGHT(Tab_Report_norm[NUM_TAR],4)</f>
        <v>7996</v>
      </c>
      <c r="AC93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37017811-595896-7996-03012022-2.000</v>
      </c>
    </row>
    <row r="94" spans="1:29">
      <c r="A94">
        <v>1688230846</v>
      </c>
      <c r="B94">
        <v>9137</v>
      </c>
      <c r="C94">
        <v>44564</v>
      </c>
      <c r="D94">
        <v>1</v>
      </c>
      <c r="E94">
        <v>26364968</v>
      </c>
      <c r="F94" t="s">
        <v>90</v>
      </c>
      <c r="G94" t="s">
        <v>91</v>
      </c>
      <c r="H94">
        <v>726</v>
      </c>
      <c r="I94">
        <v>914</v>
      </c>
      <c r="J94">
        <v>1</v>
      </c>
      <c r="K94">
        <v>914</v>
      </c>
      <c r="L94">
        <v>1</v>
      </c>
      <c r="M94" t="s">
        <v>185</v>
      </c>
      <c r="N94">
        <v>44564</v>
      </c>
      <c r="O94">
        <v>5167</v>
      </c>
      <c r="P94" t="s">
        <v>91</v>
      </c>
      <c r="Q94">
        <v>7072</v>
      </c>
      <c r="R94">
        <v>466527</v>
      </c>
      <c r="S94">
        <v>80</v>
      </c>
      <c r="T94">
        <v>4134</v>
      </c>
      <c r="U94" t="s">
        <v>91</v>
      </c>
      <c r="V94">
        <v>0</v>
      </c>
      <c r="W94">
        <v>0</v>
      </c>
      <c r="X94" t="s">
        <v>93</v>
      </c>
      <c r="Y94" t="s">
        <v>94</v>
      </c>
      <c r="Z94">
        <v>37017811</v>
      </c>
      <c r="AA94" t="str">
        <f>LEFT(Tab_Report_norm[NUM_TAR],6)</f>
        <v>558769</v>
      </c>
      <c r="AB94" t="str">
        <f>RIGHT(Tab_Report_norm[NUM_TAR],4)</f>
        <v>8966</v>
      </c>
      <c r="AC94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37017811-558769-8966-03012022-5.167</v>
      </c>
    </row>
    <row r="95" spans="1:29">
      <c r="A95">
        <v>1688230875</v>
      </c>
      <c r="B95">
        <v>9137</v>
      </c>
      <c r="C95">
        <v>44564</v>
      </c>
      <c r="D95">
        <v>1</v>
      </c>
      <c r="E95">
        <v>26364968</v>
      </c>
      <c r="F95" t="s">
        <v>90</v>
      </c>
      <c r="G95" t="s">
        <v>91</v>
      </c>
      <c r="H95">
        <v>726</v>
      </c>
      <c r="I95">
        <v>914</v>
      </c>
      <c r="J95">
        <v>1</v>
      </c>
      <c r="K95">
        <v>914</v>
      </c>
      <c r="L95">
        <v>1</v>
      </c>
      <c r="M95" t="s">
        <v>186</v>
      </c>
      <c r="N95">
        <v>44564</v>
      </c>
      <c r="O95">
        <v>1830</v>
      </c>
      <c r="P95" t="s">
        <v>91</v>
      </c>
      <c r="Q95">
        <v>61201</v>
      </c>
      <c r="R95">
        <v>466527</v>
      </c>
      <c r="S95">
        <v>80</v>
      </c>
      <c r="T95">
        <v>1464</v>
      </c>
      <c r="U95" t="s">
        <v>91</v>
      </c>
      <c r="V95">
        <v>0</v>
      </c>
      <c r="W95">
        <v>0</v>
      </c>
      <c r="X95" t="s">
        <v>93</v>
      </c>
      <c r="Y95" t="s">
        <v>94</v>
      </c>
      <c r="Z95">
        <v>37017811</v>
      </c>
      <c r="AA95" t="str">
        <f>LEFT(Tab_Report_norm[NUM_TAR],6)</f>
        <v>558677</v>
      </c>
      <c r="AB95" t="str">
        <f>RIGHT(Tab_Report_norm[NUM_TAR],4)</f>
        <v>8979</v>
      </c>
      <c r="AC95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37017811-558677-8979-03012022-1.830</v>
      </c>
    </row>
    <row r="96" spans="1:29">
      <c r="A96">
        <v>1688230940</v>
      </c>
      <c r="B96">
        <v>9137</v>
      </c>
      <c r="C96">
        <v>44564</v>
      </c>
      <c r="D96">
        <v>1</v>
      </c>
      <c r="E96">
        <v>26364968</v>
      </c>
      <c r="F96" t="s">
        <v>90</v>
      </c>
      <c r="G96" t="s">
        <v>91</v>
      </c>
      <c r="H96">
        <v>726</v>
      </c>
      <c r="I96">
        <v>914</v>
      </c>
      <c r="J96">
        <v>1</v>
      </c>
      <c r="K96">
        <v>914</v>
      </c>
      <c r="L96">
        <v>1</v>
      </c>
      <c r="M96" t="s">
        <v>187</v>
      </c>
      <c r="N96">
        <v>44564</v>
      </c>
      <c r="O96">
        <v>1820</v>
      </c>
      <c r="P96" t="s">
        <v>91</v>
      </c>
      <c r="Q96">
        <v>64282</v>
      </c>
      <c r="R96">
        <v>466527</v>
      </c>
      <c r="S96">
        <v>80</v>
      </c>
      <c r="T96">
        <v>1456</v>
      </c>
      <c r="U96" t="s">
        <v>91</v>
      </c>
      <c r="V96">
        <v>0</v>
      </c>
      <c r="W96">
        <v>0</v>
      </c>
      <c r="X96" t="s">
        <v>93</v>
      </c>
      <c r="Y96" t="s">
        <v>94</v>
      </c>
      <c r="Z96">
        <v>37017811</v>
      </c>
      <c r="AA96" t="str">
        <f>LEFT(Tab_Report_norm[NUM_TAR],6)</f>
        <v>569888</v>
      </c>
      <c r="AB96" t="str">
        <f>RIGHT(Tab_Report_norm[NUM_TAR],4)</f>
        <v>8976</v>
      </c>
      <c r="AC96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37017811-569888-8976-03012022-1.820</v>
      </c>
    </row>
    <row r="97" spans="1:29">
      <c r="A97">
        <v>1688230965</v>
      </c>
      <c r="B97">
        <v>9137</v>
      </c>
      <c r="C97">
        <v>44564</v>
      </c>
      <c r="D97">
        <v>1</v>
      </c>
      <c r="E97">
        <v>26364968</v>
      </c>
      <c r="F97" t="s">
        <v>90</v>
      </c>
      <c r="G97" t="s">
        <v>91</v>
      </c>
      <c r="H97">
        <v>726</v>
      </c>
      <c r="I97">
        <v>914</v>
      </c>
      <c r="J97">
        <v>1</v>
      </c>
      <c r="K97">
        <v>914</v>
      </c>
      <c r="L97">
        <v>1</v>
      </c>
      <c r="M97" t="s">
        <v>187</v>
      </c>
      <c r="N97">
        <v>44564</v>
      </c>
      <c r="O97">
        <v>4134</v>
      </c>
      <c r="P97" t="s">
        <v>91</v>
      </c>
      <c r="Q97">
        <v>59638</v>
      </c>
      <c r="R97">
        <v>466527</v>
      </c>
      <c r="S97">
        <v>80</v>
      </c>
      <c r="T97">
        <v>3307</v>
      </c>
      <c r="U97" t="s">
        <v>91</v>
      </c>
      <c r="V97">
        <v>0</v>
      </c>
      <c r="W97">
        <v>0</v>
      </c>
      <c r="X97" t="s">
        <v>93</v>
      </c>
      <c r="Y97" t="s">
        <v>94</v>
      </c>
      <c r="Z97">
        <v>37017811</v>
      </c>
      <c r="AA97" t="str">
        <f>LEFT(Tab_Report_norm[NUM_TAR],6)</f>
        <v>569888</v>
      </c>
      <c r="AB97" t="str">
        <f>RIGHT(Tab_Report_norm[NUM_TAR],4)</f>
        <v>8976</v>
      </c>
      <c r="AC97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37017811-569888-8976-03012022-4.134</v>
      </c>
    </row>
    <row r="98" spans="1:29">
      <c r="A98">
        <v>1688230984</v>
      </c>
      <c r="B98">
        <v>9137</v>
      </c>
      <c r="C98">
        <v>44564</v>
      </c>
      <c r="D98">
        <v>1</v>
      </c>
      <c r="E98">
        <v>26364968</v>
      </c>
      <c r="F98" t="s">
        <v>90</v>
      </c>
      <c r="G98" t="s">
        <v>91</v>
      </c>
      <c r="H98">
        <v>726</v>
      </c>
      <c r="I98">
        <v>914</v>
      </c>
      <c r="J98">
        <v>1</v>
      </c>
      <c r="K98">
        <v>914</v>
      </c>
      <c r="L98">
        <v>1</v>
      </c>
      <c r="M98" t="s">
        <v>188</v>
      </c>
      <c r="N98">
        <v>44564</v>
      </c>
      <c r="O98">
        <v>1080</v>
      </c>
      <c r="P98" t="s">
        <v>91</v>
      </c>
      <c r="Q98">
        <v>74791</v>
      </c>
      <c r="R98">
        <v>466527</v>
      </c>
      <c r="S98">
        <v>80</v>
      </c>
      <c r="T98">
        <v>864</v>
      </c>
      <c r="U98" t="s">
        <v>91</v>
      </c>
      <c r="V98">
        <v>0</v>
      </c>
      <c r="W98">
        <v>0</v>
      </c>
      <c r="X98" t="s">
        <v>93</v>
      </c>
      <c r="Y98" t="s">
        <v>94</v>
      </c>
      <c r="Z98">
        <v>37017811</v>
      </c>
      <c r="AA98" t="str">
        <f>LEFT(Tab_Report_norm[NUM_TAR],6)</f>
        <v>558765</v>
      </c>
      <c r="AB98" t="str">
        <f>RIGHT(Tab_Report_norm[NUM_TAR],4)</f>
        <v>9758</v>
      </c>
      <c r="AC98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37017811-558765-9758-03012022-1.080</v>
      </c>
    </row>
    <row r="99" spans="1:29">
      <c r="A99">
        <v>1688231003</v>
      </c>
      <c r="B99">
        <v>9137</v>
      </c>
      <c r="C99">
        <v>44564</v>
      </c>
      <c r="D99">
        <v>1</v>
      </c>
      <c r="E99">
        <v>26364968</v>
      </c>
      <c r="F99" t="s">
        <v>90</v>
      </c>
      <c r="G99" t="s">
        <v>91</v>
      </c>
      <c r="H99">
        <v>726</v>
      </c>
      <c r="I99">
        <v>914</v>
      </c>
      <c r="J99">
        <v>1</v>
      </c>
      <c r="K99">
        <v>914</v>
      </c>
      <c r="L99">
        <v>1</v>
      </c>
      <c r="M99" t="s">
        <v>189</v>
      </c>
      <c r="N99">
        <v>44564</v>
      </c>
      <c r="O99">
        <v>950</v>
      </c>
      <c r="P99" t="s">
        <v>91</v>
      </c>
      <c r="Q99">
        <v>57814</v>
      </c>
      <c r="R99">
        <v>466527</v>
      </c>
      <c r="S99">
        <v>80</v>
      </c>
      <c r="T99">
        <v>760</v>
      </c>
      <c r="U99" t="s">
        <v>91</v>
      </c>
      <c r="V99">
        <v>0</v>
      </c>
      <c r="W99">
        <v>0</v>
      </c>
      <c r="X99" t="s">
        <v>93</v>
      </c>
      <c r="Y99" t="s">
        <v>94</v>
      </c>
      <c r="Z99">
        <v>37017811</v>
      </c>
      <c r="AA99" t="str">
        <f>LEFT(Tab_Report_norm[NUM_TAR],6)</f>
        <v>558769</v>
      </c>
      <c r="AB99" t="str">
        <f>RIGHT(Tab_Report_norm[NUM_TAR],4)</f>
        <v>7876</v>
      </c>
      <c r="AC99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37017811-558769-7876-03012022-950</v>
      </c>
    </row>
    <row r="100" spans="1:29">
      <c r="A100">
        <v>1688231047</v>
      </c>
      <c r="B100">
        <v>9137</v>
      </c>
      <c r="C100">
        <v>44564</v>
      </c>
      <c r="D100">
        <v>1</v>
      </c>
      <c r="E100">
        <v>26364968</v>
      </c>
      <c r="F100" t="s">
        <v>90</v>
      </c>
      <c r="G100" t="s">
        <v>91</v>
      </c>
      <c r="H100">
        <v>726</v>
      </c>
      <c r="I100">
        <v>914</v>
      </c>
      <c r="J100">
        <v>1</v>
      </c>
      <c r="K100">
        <v>914</v>
      </c>
      <c r="L100">
        <v>1</v>
      </c>
      <c r="M100" t="s">
        <v>190</v>
      </c>
      <c r="N100">
        <v>44564</v>
      </c>
      <c r="O100">
        <v>90</v>
      </c>
      <c r="P100" t="s">
        <v>91</v>
      </c>
      <c r="Q100">
        <v>44330</v>
      </c>
      <c r="R100">
        <v>466527</v>
      </c>
      <c r="S100">
        <v>80</v>
      </c>
      <c r="T100">
        <v>72</v>
      </c>
      <c r="U100" t="s">
        <v>91</v>
      </c>
      <c r="V100">
        <v>0</v>
      </c>
      <c r="W100">
        <v>0</v>
      </c>
      <c r="X100" t="s">
        <v>93</v>
      </c>
      <c r="Y100" t="s">
        <v>94</v>
      </c>
      <c r="Z100">
        <v>37017811</v>
      </c>
      <c r="AA100" t="str">
        <f>LEFT(Tab_Report_norm[NUM_TAR],6)</f>
        <v>558769</v>
      </c>
      <c r="AB100" t="str">
        <f>RIGHT(Tab_Report_norm[NUM_TAR],4)</f>
        <v>7878</v>
      </c>
      <c r="AC100" t="str">
        <f>Tab_Report_norm[NUM_EST] &amp; "-" &amp; Tab_Report_norm[LIQ_6_TARJETA] &amp; "-" &amp; Tab_Report_norm[LIQ_4_TARJETA] &amp; "-" &amp; TEXT(Tab_Report_norm[FORIG_COMPRA],"ddmmyyyy") &amp; "-" &amp; TEXT(Tab_Report_norm[IMPORTE],"0.00")</f>
        <v>37017811-558769-7878-03012022-090</v>
      </c>
    </row>
    <row r="101" spans="1:29">
      <c r="A101">
        <v>1688231047</v>
      </c>
      <c r="B101">
        <v>9137</v>
      </c>
      <c r="C101">
        <v>44564</v>
      </c>
      <c r="D101">
        <v>1</v>
      </c>
      <c r="E101">
        <v>26364968</v>
      </c>
      <c r="F101" t="s">
        <v>90</v>
      </c>
      <c r="G101" t="s">
        <v>91</v>
      </c>
      <c r="H101">
        <v>726</v>
      </c>
      <c r="I101">
        <v>914</v>
      </c>
      <c r="J101">
        <v>1</v>
      </c>
      <c r="K101">
        <v>914</v>
      </c>
      <c r="L101">
        <v>1</v>
      </c>
      <c r="M101" t="s">
        <v>275</v>
      </c>
      <c r="N101">
        <v>44564</v>
      </c>
      <c r="O101">
        <v>15200</v>
      </c>
      <c r="P101" t="s">
        <v>91</v>
      </c>
      <c r="Q101">
        <v>44330</v>
      </c>
      <c r="R101">
        <v>466527</v>
      </c>
      <c r="S101">
        <v>80</v>
      </c>
      <c r="T101">
        <v>72</v>
      </c>
      <c r="U101" t="s">
        <v>91</v>
      </c>
      <c r="V101">
        <v>0</v>
      </c>
      <c r="W101">
        <v>0</v>
      </c>
      <c r="X101" t="s">
        <v>93</v>
      </c>
      <c r="Y101" t="s">
        <v>94</v>
      </c>
      <c r="Z101">
        <v>51970960</v>
      </c>
      <c r="AA101" t="str">
        <f>LEFT(Tab_Report_norm[NUM_TAR],6)</f>
        <v>466785</v>
      </c>
      <c r="AB101" t="str">
        <f>RIGHT(Tab_Report_norm[NUM_TAR],4)</f>
        <v>7799</v>
      </c>
      <c r="AC101" t="str">
        <f>Tab_Report_norm[NUM_EST] &amp; "-" &amp; Tab_Report_norm[LIQ_6_TARJETA] &amp; "-" &amp; Tab_Report_norm[LIQ_4_TARJETA] &amp; "-" &amp; TEXT(Tab_Report_norm[FORIG_COMPRA],"ddmmyyyy") &amp; "-" &amp; TEXT(Tab_Report_norm[IMPORTE],"0.00")</f>
        <v>51970960-466785-7799-03012022-15.200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6D1E-1F2B-4064-A70B-1350BDAEF8AE}">
  <dimension ref="A1:B673"/>
  <sheetViews>
    <sheetView workbookViewId="0">
      <selection activeCell="B2" sqref="B2"/>
    </sheetView>
  </sheetViews>
  <sheetFormatPr baseColWidth="10" defaultRowHeight="15"/>
  <cols>
    <col min="1" max="1" width="12.5703125" bestFit="1" customWidth="1"/>
    <col min="2" max="2" width="17.85546875" bestFit="1" customWidth="1"/>
  </cols>
  <sheetData>
    <row r="1" spans="1:2">
      <c r="A1" t="s">
        <v>191</v>
      </c>
      <c r="B1" t="s">
        <v>192</v>
      </c>
    </row>
    <row r="2" spans="1:2">
      <c r="A2">
        <v>8234815397</v>
      </c>
      <c r="B2" t="s">
        <v>193</v>
      </c>
    </row>
    <row r="3" spans="1:2">
      <c r="A3">
        <v>8236841177</v>
      </c>
      <c r="B3" t="s">
        <v>193</v>
      </c>
    </row>
    <row r="4" spans="1:2">
      <c r="A4">
        <v>8354313702</v>
      </c>
      <c r="B4" t="s">
        <v>193</v>
      </c>
    </row>
    <row r="5" spans="1:2">
      <c r="A5">
        <v>8354313710</v>
      </c>
      <c r="B5" t="s">
        <v>193</v>
      </c>
    </row>
    <row r="6" spans="1:2">
      <c r="A6">
        <v>9133209072</v>
      </c>
      <c r="B6" t="s">
        <v>193</v>
      </c>
    </row>
    <row r="7" spans="1:2">
      <c r="A7">
        <v>9133209080</v>
      </c>
      <c r="B7" t="s">
        <v>193</v>
      </c>
    </row>
    <row r="8" spans="1:2">
      <c r="A8">
        <v>9133209106</v>
      </c>
      <c r="B8" t="s">
        <v>193</v>
      </c>
    </row>
    <row r="9" spans="1:2">
      <c r="A9">
        <v>9133209122</v>
      </c>
      <c r="B9" t="s">
        <v>193</v>
      </c>
    </row>
    <row r="10" spans="1:2">
      <c r="A10">
        <v>9134183391</v>
      </c>
      <c r="B10" t="s">
        <v>193</v>
      </c>
    </row>
    <row r="11" spans="1:2">
      <c r="A11">
        <v>9134791953</v>
      </c>
      <c r="B11" t="s">
        <v>193</v>
      </c>
    </row>
    <row r="12" spans="1:2">
      <c r="A12">
        <v>9900682790</v>
      </c>
      <c r="B12" t="s">
        <v>193</v>
      </c>
    </row>
    <row r="13" spans="1:2">
      <c r="A13">
        <v>9900863390</v>
      </c>
      <c r="B13" t="s">
        <v>193</v>
      </c>
    </row>
    <row r="14" spans="1:2">
      <c r="A14">
        <v>9901700872</v>
      </c>
      <c r="B14" t="s">
        <v>193</v>
      </c>
    </row>
    <row r="15" spans="1:2">
      <c r="A15">
        <v>9902090414</v>
      </c>
      <c r="B15" t="s">
        <v>193</v>
      </c>
    </row>
    <row r="16" spans="1:2">
      <c r="A16">
        <v>9902091313</v>
      </c>
      <c r="B16" t="s">
        <v>193</v>
      </c>
    </row>
    <row r="17" spans="1:2">
      <c r="A17">
        <v>9902557297</v>
      </c>
      <c r="B17" t="s">
        <v>193</v>
      </c>
    </row>
    <row r="18" spans="1:2">
      <c r="A18">
        <v>9903180636</v>
      </c>
      <c r="B18" t="s">
        <v>193</v>
      </c>
    </row>
    <row r="19" spans="1:2">
      <c r="A19">
        <v>9903194371</v>
      </c>
      <c r="B19" t="s">
        <v>193</v>
      </c>
    </row>
    <row r="20" spans="1:2">
      <c r="A20">
        <v>9903194389</v>
      </c>
      <c r="B20" t="s">
        <v>193</v>
      </c>
    </row>
    <row r="21" spans="1:2">
      <c r="A21">
        <v>9903194397</v>
      </c>
      <c r="B21" t="s">
        <v>193</v>
      </c>
    </row>
    <row r="22" spans="1:2">
      <c r="A22">
        <v>9903194405</v>
      </c>
      <c r="B22" t="s">
        <v>193</v>
      </c>
    </row>
    <row r="23" spans="1:2">
      <c r="A23">
        <v>9903194421</v>
      </c>
      <c r="B23" t="s">
        <v>193</v>
      </c>
    </row>
    <row r="24" spans="1:2">
      <c r="A24">
        <v>9903194439</v>
      </c>
      <c r="B24" t="s">
        <v>193</v>
      </c>
    </row>
    <row r="25" spans="1:2">
      <c r="A25">
        <v>9903194454</v>
      </c>
      <c r="B25" t="s">
        <v>193</v>
      </c>
    </row>
    <row r="26" spans="1:2">
      <c r="A26">
        <v>9903194462</v>
      </c>
      <c r="B26" t="s">
        <v>193</v>
      </c>
    </row>
    <row r="27" spans="1:2">
      <c r="A27">
        <v>9903246445</v>
      </c>
      <c r="B27" t="s">
        <v>193</v>
      </c>
    </row>
    <row r="28" spans="1:2">
      <c r="A28">
        <v>9903546752</v>
      </c>
      <c r="B28" t="s">
        <v>193</v>
      </c>
    </row>
    <row r="29" spans="1:2">
      <c r="A29">
        <v>9903604726</v>
      </c>
      <c r="B29" t="s">
        <v>193</v>
      </c>
    </row>
    <row r="30" spans="1:2">
      <c r="A30">
        <v>9906842539</v>
      </c>
      <c r="B30" t="s">
        <v>193</v>
      </c>
    </row>
    <row r="31" spans="1:2">
      <c r="A31">
        <v>9903604668</v>
      </c>
      <c r="B31" t="s">
        <v>193</v>
      </c>
    </row>
    <row r="32" spans="1:2">
      <c r="A32">
        <v>9903604684</v>
      </c>
      <c r="B32" t="s">
        <v>193</v>
      </c>
    </row>
    <row r="33" spans="1:2">
      <c r="A33">
        <v>9908186851</v>
      </c>
      <c r="B33" t="s">
        <v>193</v>
      </c>
    </row>
    <row r="34" spans="1:2">
      <c r="A34">
        <v>9908186877</v>
      </c>
      <c r="B34" t="s">
        <v>193</v>
      </c>
    </row>
    <row r="35" spans="1:2">
      <c r="A35">
        <v>9908186893</v>
      </c>
      <c r="B35" t="s">
        <v>193</v>
      </c>
    </row>
    <row r="36" spans="1:2">
      <c r="A36">
        <v>9908186901</v>
      </c>
      <c r="B36" t="s">
        <v>193</v>
      </c>
    </row>
    <row r="37" spans="1:2">
      <c r="A37">
        <v>9908186927</v>
      </c>
      <c r="B37" t="s">
        <v>193</v>
      </c>
    </row>
    <row r="38" spans="1:2">
      <c r="A38">
        <v>9908186950</v>
      </c>
      <c r="B38" t="s">
        <v>193</v>
      </c>
    </row>
    <row r="39" spans="1:2">
      <c r="A39">
        <v>9908186984</v>
      </c>
      <c r="B39" t="s">
        <v>193</v>
      </c>
    </row>
    <row r="40" spans="1:2">
      <c r="A40">
        <v>9909173734</v>
      </c>
      <c r="B40" t="s">
        <v>193</v>
      </c>
    </row>
    <row r="41" spans="1:2">
      <c r="A41">
        <v>999999999</v>
      </c>
      <c r="B41" t="s">
        <v>193</v>
      </c>
    </row>
    <row r="42" spans="1:2">
      <c r="A42">
        <v>10000006526</v>
      </c>
      <c r="B42" t="s">
        <v>193</v>
      </c>
    </row>
    <row r="43" spans="1:2">
      <c r="A43">
        <v>10000081826</v>
      </c>
      <c r="B43" t="s">
        <v>193</v>
      </c>
    </row>
    <row r="44" spans="1:2">
      <c r="A44">
        <v>47117220008</v>
      </c>
      <c r="B44" t="s">
        <v>193</v>
      </c>
    </row>
    <row r="45" spans="1:2">
      <c r="A45">
        <v>66305590008</v>
      </c>
      <c r="B45" t="s">
        <v>193</v>
      </c>
    </row>
    <row r="46" spans="1:2">
      <c r="A46">
        <v>66316760001</v>
      </c>
      <c r="B46" t="s">
        <v>194</v>
      </c>
    </row>
    <row r="47" spans="1:2">
      <c r="A47">
        <v>9908186885</v>
      </c>
      <c r="B47" t="s">
        <v>193</v>
      </c>
    </row>
    <row r="48" spans="1:2">
      <c r="A48">
        <v>33350088</v>
      </c>
      <c r="B48" t="s">
        <v>193</v>
      </c>
    </row>
    <row r="49" spans="1:2">
      <c r="A49">
        <v>66336430003</v>
      </c>
      <c r="B49" t="s">
        <v>193</v>
      </c>
    </row>
    <row r="50" spans="1:2">
      <c r="A50">
        <v>66336850003</v>
      </c>
      <c r="B50" t="s">
        <v>193</v>
      </c>
    </row>
    <row r="51" spans="1:2">
      <c r="A51">
        <v>66344500002</v>
      </c>
      <c r="B51" t="s">
        <v>194</v>
      </c>
    </row>
    <row r="52" spans="1:2">
      <c r="A52">
        <v>18610790</v>
      </c>
      <c r="B52" t="s">
        <v>193</v>
      </c>
    </row>
    <row r="53" spans="1:2">
      <c r="A53">
        <v>20887830</v>
      </c>
      <c r="B53" t="s">
        <v>193</v>
      </c>
    </row>
    <row r="54" spans="1:2">
      <c r="A54">
        <v>21760174</v>
      </c>
      <c r="B54" t="s">
        <v>193</v>
      </c>
    </row>
    <row r="55" spans="1:2">
      <c r="A55">
        <v>21760490</v>
      </c>
      <c r="B55" t="s">
        <v>193</v>
      </c>
    </row>
    <row r="56" spans="1:2">
      <c r="A56">
        <v>21760538</v>
      </c>
      <c r="B56" t="s">
        <v>193</v>
      </c>
    </row>
    <row r="57" spans="1:2">
      <c r="A57">
        <v>21760579</v>
      </c>
      <c r="B57" t="s">
        <v>193</v>
      </c>
    </row>
    <row r="58" spans="1:2">
      <c r="A58">
        <v>21760616</v>
      </c>
      <c r="B58" t="s">
        <v>193</v>
      </c>
    </row>
    <row r="59" spans="1:2">
      <c r="A59">
        <v>22062737</v>
      </c>
      <c r="B59" t="s">
        <v>193</v>
      </c>
    </row>
    <row r="60" spans="1:2">
      <c r="A60">
        <v>22162761</v>
      </c>
      <c r="B60" t="s">
        <v>194</v>
      </c>
    </row>
    <row r="61" spans="1:2">
      <c r="A61">
        <v>22174058</v>
      </c>
      <c r="B61" t="s">
        <v>194</v>
      </c>
    </row>
    <row r="62" spans="1:2">
      <c r="A62">
        <v>22174151</v>
      </c>
      <c r="B62" t="s">
        <v>194</v>
      </c>
    </row>
    <row r="63" spans="1:2">
      <c r="A63">
        <v>24244927</v>
      </c>
      <c r="B63" t="s">
        <v>194</v>
      </c>
    </row>
    <row r="64" spans="1:2">
      <c r="A64">
        <v>24244955</v>
      </c>
      <c r="B64" t="s">
        <v>194</v>
      </c>
    </row>
    <row r="65" spans="1:2">
      <c r="A65">
        <v>25204651</v>
      </c>
      <c r="B65" t="s">
        <v>193</v>
      </c>
    </row>
    <row r="66" spans="1:2">
      <c r="A66">
        <v>9903194413</v>
      </c>
      <c r="B66" t="s">
        <v>193</v>
      </c>
    </row>
    <row r="67" spans="1:2">
      <c r="A67">
        <v>9903194447</v>
      </c>
      <c r="B67" t="s">
        <v>193</v>
      </c>
    </row>
    <row r="68" spans="1:2">
      <c r="A68">
        <v>9903604411</v>
      </c>
      <c r="B68" t="s">
        <v>193</v>
      </c>
    </row>
    <row r="69" spans="1:2">
      <c r="A69">
        <v>9903837797</v>
      </c>
      <c r="B69" t="s">
        <v>193</v>
      </c>
    </row>
    <row r="70" spans="1:2">
      <c r="A70">
        <v>9906733720</v>
      </c>
      <c r="B70" t="s">
        <v>193</v>
      </c>
    </row>
    <row r="71" spans="1:2">
      <c r="A71">
        <v>9908186844</v>
      </c>
      <c r="B71" t="s">
        <v>193</v>
      </c>
    </row>
    <row r="72" spans="1:2">
      <c r="A72">
        <v>9906861166</v>
      </c>
      <c r="B72" t="s">
        <v>193</v>
      </c>
    </row>
    <row r="73" spans="1:2">
      <c r="A73">
        <v>9908186943</v>
      </c>
      <c r="B73" t="s">
        <v>193</v>
      </c>
    </row>
    <row r="74" spans="1:2">
      <c r="A74">
        <v>9908186968</v>
      </c>
      <c r="B74" t="s">
        <v>193</v>
      </c>
    </row>
    <row r="75" spans="1:2">
      <c r="A75">
        <v>9908186992</v>
      </c>
      <c r="B75" t="s">
        <v>193</v>
      </c>
    </row>
    <row r="76" spans="1:2">
      <c r="A76">
        <v>9909660854</v>
      </c>
      <c r="B76" t="s">
        <v>193</v>
      </c>
    </row>
    <row r="77" spans="1:2">
      <c r="A77">
        <v>6005</v>
      </c>
      <c r="B77" t="s">
        <v>193</v>
      </c>
    </row>
    <row r="78" spans="1:2">
      <c r="A78">
        <v>850</v>
      </c>
      <c r="B78" t="s">
        <v>193</v>
      </c>
    </row>
    <row r="79" spans="1:2">
      <c r="A79">
        <v>856</v>
      </c>
      <c r="B79" t="s">
        <v>193</v>
      </c>
    </row>
    <row r="80" spans="1:2">
      <c r="A80">
        <v>970</v>
      </c>
      <c r="B80" t="s">
        <v>193</v>
      </c>
    </row>
    <row r="81" spans="1:2">
      <c r="A81">
        <v>10000017629</v>
      </c>
      <c r="B81" t="s">
        <v>193</v>
      </c>
    </row>
    <row r="82" spans="1:2">
      <c r="A82">
        <v>10000109003</v>
      </c>
      <c r="B82" t="s">
        <v>193</v>
      </c>
    </row>
    <row r="83" spans="1:2">
      <c r="A83">
        <v>47117220015</v>
      </c>
      <c r="B83" t="s">
        <v>193</v>
      </c>
    </row>
    <row r="84" spans="1:2">
      <c r="A84">
        <v>47897750007</v>
      </c>
      <c r="B84" t="s">
        <v>193</v>
      </c>
    </row>
    <row r="85" spans="1:2">
      <c r="A85">
        <v>66295100007</v>
      </c>
      <c r="B85" t="s">
        <v>193</v>
      </c>
    </row>
    <row r="86" spans="1:2">
      <c r="A86">
        <v>66302940004</v>
      </c>
      <c r="B86" t="s">
        <v>193</v>
      </c>
    </row>
    <row r="87" spans="1:2">
      <c r="A87">
        <v>66302970007</v>
      </c>
      <c r="B87" t="s">
        <v>193</v>
      </c>
    </row>
    <row r="88" spans="1:2">
      <c r="A88">
        <v>66316740009</v>
      </c>
      <c r="B88" t="s">
        <v>194</v>
      </c>
    </row>
    <row r="89" spans="1:2">
      <c r="A89">
        <v>66316750000</v>
      </c>
      <c r="B89" t="s">
        <v>194</v>
      </c>
    </row>
    <row r="90" spans="1:2">
      <c r="A90">
        <v>66316750000</v>
      </c>
      <c r="B90" t="s">
        <v>193</v>
      </c>
    </row>
    <row r="91" spans="1:2">
      <c r="A91">
        <v>66316950004</v>
      </c>
      <c r="B91" t="s">
        <v>193</v>
      </c>
    </row>
    <row r="92" spans="1:2">
      <c r="A92">
        <v>66316960005</v>
      </c>
      <c r="B92" t="s">
        <v>193</v>
      </c>
    </row>
    <row r="93" spans="1:2">
      <c r="A93">
        <v>66336390002</v>
      </c>
      <c r="B93" t="s">
        <v>193</v>
      </c>
    </row>
    <row r="94" spans="1:2">
      <c r="A94">
        <v>66336410001</v>
      </c>
      <c r="B94" t="s">
        <v>193</v>
      </c>
    </row>
    <row r="95" spans="1:2">
      <c r="A95">
        <v>10000057753</v>
      </c>
      <c r="B95" t="s">
        <v>193</v>
      </c>
    </row>
    <row r="96" spans="1:2">
      <c r="A96">
        <v>47117220022</v>
      </c>
      <c r="B96" t="s">
        <v>194</v>
      </c>
    </row>
    <row r="97" spans="1:2">
      <c r="A97">
        <v>66316940003</v>
      </c>
      <c r="B97" t="s">
        <v>193</v>
      </c>
    </row>
    <row r="98" spans="1:2">
      <c r="A98">
        <v>66336440004</v>
      </c>
      <c r="B98" t="s">
        <v>193</v>
      </c>
    </row>
    <row r="99" spans="1:2">
      <c r="A99">
        <v>66336460006</v>
      </c>
      <c r="B99" t="s">
        <v>193</v>
      </c>
    </row>
    <row r="100" spans="1:2">
      <c r="A100">
        <v>66336470007</v>
      </c>
      <c r="B100" t="s">
        <v>193</v>
      </c>
    </row>
    <row r="101" spans="1:2">
      <c r="A101">
        <v>66336750006</v>
      </c>
      <c r="B101" t="s">
        <v>193</v>
      </c>
    </row>
    <row r="102" spans="1:2">
      <c r="A102">
        <v>66336780009</v>
      </c>
      <c r="B102" t="s">
        <v>193</v>
      </c>
    </row>
    <row r="103" spans="1:2">
      <c r="A103">
        <v>66336790000</v>
      </c>
      <c r="B103" t="s">
        <v>193</v>
      </c>
    </row>
    <row r="104" spans="1:2">
      <c r="A104">
        <v>66336820000</v>
      </c>
      <c r="B104" t="s">
        <v>193</v>
      </c>
    </row>
    <row r="105" spans="1:2">
      <c r="A105">
        <v>66336830001</v>
      </c>
      <c r="B105" t="s">
        <v>193</v>
      </c>
    </row>
    <row r="106" spans="1:2">
      <c r="A106">
        <v>66336860004</v>
      </c>
      <c r="B106" t="s">
        <v>193</v>
      </c>
    </row>
    <row r="107" spans="1:2">
      <c r="A107">
        <v>66337010002</v>
      </c>
      <c r="B107" t="s">
        <v>193</v>
      </c>
    </row>
    <row r="108" spans="1:2">
      <c r="A108">
        <v>66344500002</v>
      </c>
      <c r="B108" t="s">
        <v>193</v>
      </c>
    </row>
    <row r="109" spans="1:2">
      <c r="A109">
        <v>12289894</v>
      </c>
      <c r="B109" t="s">
        <v>193</v>
      </c>
    </row>
    <row r="110" spans="1:2">
      <c r="A110">
        <v>12452243</v>
      </c>
      <c r="B110" t="s">
        <v>193</v>
      </c>
    </row>
    <row r="111" spans="1:2">
      <c r="A111">
        <v>17786964</v>
      </c>
      <c r="B111" t="s">
        <v>193</v>
      </c>
    </row>
    <row r="112" spans="1:2">
      <c r="A112">
        <v>17790659</v>
      </c>
      <c r="B112" t="s">
        <v>193</v>
      </c>
    </row>
    <row r="113" spans="1:2">
      <c r="A113">
        <v>17877368</v>
      </c>
      <c r="B113" t="s">
        <v>193</v>
      </c>
    </row>
    <row r="114" spans="1:2">
      <c r="A114">
        <v>18484108</v>
      </c>
      <c r="B114" t="s">
        <v>193</v>
      </c>
    </row>
    <row r="115" spans="1:2">
      <c r="A115">
        <v>19678730</v>
      </c>
      <c r="B115" t="s">
        <v>193</v>
      </c>
    </row>
    <row r="116" spans="1:2">
      <c r="A116">
        <v>19703316</v>
      </c>
      <c r="B116" t="s">
        <v>193</v>
      </c>
    </row>
    <row r="117" spans="1:2">
      <c r="A117">
        <v>20497531</v>
      </c>
      <c r="B117" t="s">
        <v>193</v>
      </c>
    </row>
    <row r="118" spans="1:2">
      <c r="A118">
        <v>20887295</v>
      </c>
      <c r="B118" t="s">
        <v>193</v>
      </c>
    </row>
    <row r="119" spans="1:2">
      <c r="A119">
        <v>20887741</v>
      </c>
      <c r="B119" t="s">
        <v>193</v>
      </c>
    </row>
    <row r="120" spans="1:2">
      <c r="A120">
        <v>20887765</v>
      </c>
      <c r="B120" t="s">
        <v>193</v>
      </c>
    </row>
    <row r="121" spans="1:2">
      <c r="A121">
        <v>20887780</v>
      </c>
      <c r="B121" t="s">
        <v>193</v>
      </c>
    </row>
    <row r="122" spans="1:2">
      <c r="A122">
        <v>20887919</v>
      </c>
      <c r="B122" t="s">
        <v>193</v>
      </c>
    </row>
    <row r="123" spans="1:2">
      <c r="A123">
        <v>21225461</v>
      </c>
      <c r="B123" t="s">
        <v>193</v>
      </c>
    </row>
    <row r="124" spans="1:2">
      <c r="A124">
        <v>21373936</v>
      </c>
      <c r="B124" t="s">
        <v>193</v>
      </c>
    </row>
    <row r="125" spans="1:2">
      <c r="A125">
        <v>21373964</v>
      </c>
      <c r="B125" t="s">
        <v>193</v>
      </c>
    </row>
    <row r="126" spans="1:2">
      <c r="A126">
        <v>21604706</v>
      </c>
      <c r="B126" t="s">
        <v>193</v>
      </c>
    </row>
    <row r="127" spans="1:2">
      <c r="A127">
        <v>21760031</v>
      </c>
      <c r="B127" t="s">
        <v>193</v>
      </c>
    </row>
    <row r="128" spans="1:2">
      <c r="A128">
        <v>21760055</v>
      </c>
      <c r="B128" t="s">
        <v>193</v>
      </c>
    </row>
    <row r="129" spans="1:2">
      <c r="A129">
        <v>21760105</v>
      </c>
      <c r="B129" t="s">
        <v>193</v>
      </c>
    </row>
    <row r="130" spans="1:2">
      <c r="A130">
        <v>21760146</v>
      </c>
      <c r="B130" t="s">
        <v>193</v>
      </c>
    </row>
    <row r="131" spans="1:2">
      <c r="A131">
        <v>21760237</v>
      </c>
      <c r="B131" t="s">
        <v>193</v>
      </c>
    </row>
    <row r="132" spans="1:2">
      <c r="A132">
        <v>21760302</v>
      </c>
      <c r="B132" t="s">
        <v>193</v>
      </c>
    </row>
    <row r="133" spans="1:2">
      <c r="A133">
        <v>21760384</v>
      </c>
      <c r="B133" t="s">
        <v>193</v>
      </c>
    </row>
    <row r="134" spans="1:2">
      <c r="A134">
        <v>22162326</v>
      </c>
      <c r="B134" t="s">
        <v>194</v>
      </c>
    </row>
    <row r="135" spans="1:2">
      <c r="A135">
        <v>22162432</v>
      </c>
      <c r="B135" t="s">
        <v>194</v>
      </c>
    </row>
    <row r="136" spans="1:2">
      <c r="A136">
        <v>22162508</v>
      </c>
      <c r="B136" t="s">
        <v>194</v>
      </c>
    </row>
    <row r="137" spans="1:2">
      <c r="A137">
        <v>22162564</v>
      </c>
      <c r="B137" t="s">
        <v>194</v>
      </c>
    </row>
    <row r="138" spans="1:2">
      <c r="A138">
        <v>22162642</v>
      </c>
      <c r="B138" t="s">
        <v>194</v>
      </c>
    </row>
    <row r="139" spans="1:2">
      <c r="A139">
        <v>22162774</v>
      </c>
      <c r="B139" t="s">
        <v>194</v>
      </c>
    </row>
    <row r="140" spans="1:2">
      <c r="A140">
        <v>22162880</v>
      </c>
      <c r="B140" t="s">
        <v>194</v>
      </c>
    </row>
    <row r="141" spans="1:2">
      <c r="A141">
        <v>22162943</v>
      </c>
      <c r="B141" t="s">
        <v>194</v>
      </c>
    </row>
    <row r="142" spans="1:2">
      <c r="A142">
        <v>22162971</v>
      </c>
      <c r="B142" t="s">
        <v>194</v>
      </c>
    </row>
    <row r="143" spans="1:2">
      <c r="A143">
        <v>22173984</v>
      </c>
      <c r="B143" t="s">
        <v>194</v>
      </c>
    </row>
    <row r="144" spans="1:2">
      <c r="A144">
        <v>22174004</v>
      </c>
      <c r="B144" t="s">
        <v>194</v>
      </c>
    </row>
    <row r="145" spans="1:2">
      <c r="A145">
        <v>22211110</v>
      </c>
      <c r="B145" t="s">
        <v>194</v>
      </c>
    </row>
    <row r="146" spans="1:2">
      <c r="A146">
        <v>22211255</v>
      </c>
      <c r="B146" t="s">
        <v>194</v>
      </c>
    </row>
    <row r="147" spans="1:2">
      <c r="A147">
        <v>22442519</v>
      </c>
      <c r="B147" t="s">
        <v>193</v>
      </c>
    </row>
    <row r="148" spans="1:2">
      <c r="A148">
        <v>24244535</v>
      </c>
      <c r="B148" t="s">
        <v>194</v>
      </c>
    </row>
    <row r="149" spans="1:2">
      <c r="A149">
        <v>22162811</v>
      </c>
      <c r="B149" t="s">
        <v>194</v>
      </c>
    </row>
    <row r="150" spans="1:2">
      <c r="A150">
        <v>24244704</v>
      </c>
      <c r="B150" t="s">
        <v>193</v>
      </c>
    </row>
    <row r="151" spans="1:2">
      <c r="A151">
        <v>24244721</v>
      </c>
      <c r="B151" t="s">
        <v>193</v>
      </c>
    </row>
    <row r="152" spans="1:2">
      <c r="A152">
        <v>24244864</v>
      </c>
      <c r="B152" t="s">
        <v>194</v>
      </c>
    </row>
    <row r="153" spans="1:2">
      <c r="A153">
        <v>24607965</v>
      </c>
      <c r="B153" t="s">
        <v>193</v>
      </c>
    </row>
    <row r="154" spans="1:2">
      <c r="A154">
        <v>24780701</v>
      </c>
      <c r="B154" t="s">
        <v>193</v>
      </c>
    </row>
    <row r="155" spans="1:2">
      <c r="A155">
        <v>24780766</v>
      </c>
      <c r="B155" t="s">
        <v>193</v>
      </c>
    </row>
    <row r="156" spans="1:2">
      <c r="A156">
        <v>24934170</v>
      </c>
      <c r="B156" t="s">
        <v>193</v>
      </c>
    </row>
    <row r="157" spans="1:2">
      <c r="A157">
        <v>24934402</v>
      </c>
      <c r="B157" t="s">
        <v>193</v>
      </c>
    </row>
    <row r="158" spans="1:2">
      <c r="A158">
        <v>25016376</v>
      </c>
      <c r="B158" t="s">
        <v>194</v>
      </c>
    </row>
    <row r="159" spans="1:2">
      <c r="A159">
        <v>25017474</v>
      </c>
      <c r="B159" t="s">
        <v>193</v>
      </c>
    </row>
    <row r="160" spans="1:2">
      <c r="A160">
        <v>25204885</v>
      </c>
      <c r="B160" t="s">
        <v>193</v>
      </c>
    </row>
    <row r="161" spans="1:2">
      <c r="A161">
        <v>25205511</v>
      </c>
      <c r="B161" t="s">
        <v>193</v>
      </c>
    </row>
    <row r="162" spans="1:2">
      <c r="A162">
        <v>25275141</v>
      </c>
      <c r="B162" t="s">
        <v>193</v>
      </c>
    </row>
    <row r="163" spans="1:2">
      <c r="A163">
        <v>25431774</v>
      </c>
      <c r="B163" t="s">
        <v>193</v>
      </c>
    </row>
    <row r="164" spans="1:2">
      <c r="A164">
        <v>25922788</v>
      </c>
      <c r="B164" t="s">
        <v>193</v>
      </c>
    </row>
    <row r="165" spans="1:2">
      <c r="A165">
        <v>27366171</v>
      </c>
      <c r="B165" t="s">
        <v>193</v>
      </c>
    </row>
    <row r="166" spans="1:2">
      <c r="A166">
        <v>27366195</v>
      </c>
      <c r="B166" t="s">
        <v>193</v>
      </c>
    </row>
    <row r="167" spans="1:2">
      <c r="A167">
        <v>27366217</v>
      </c>
      <c r="B167" t="s">
        <v>193</v>
      </c>
    </row>
    <row r="168" spans="1:2">
      <c r="A168">
        <v>27832305</v>
      </c>
      <c r="B168" t="s">
        <v>193</v>
      </c>
    </row>
    <row r="169" spans="1:2">
      <c r="A169">
        <v>27832318</v>
      </c>
      <c r="B169" t="s">
        <v>193</v>
      </c>
    </row>
    <row r="170" spans="1:2">
      <c r="A170">
        <v>27832359</v>
      </c>
      <c r="B170" t="s">
        <v>193</v>
      </c>
    </row>
    <row r="171" spans="1:2">
      <c r="A171">
        <v>27832391</v>
      </c>
      <c r="B171" t="s">
        <v>193</v>
      </c>
    </row>
    <row r="172" spans="1:2">
      <c r="A172">
        <v>27925548</v>
      </c>
      <c r="B172" t="s">
        <v>193</v>
      </c>
    </row>
    <row r="173" spans="1:2">
      <c r="A173">
        <v>27925576</v>
      </c>
      <c r="B173" t="s">
        <v>193</v>
      </c>
    </row>
    <row r="174" spans="1:2">
      <c r="A174">
        <v>27925717</v>
      </c>
      <c r="B174" t="s">
        <v>193</v>
      </c>
    </row>
    <row r="175" spans="1:2">
      <c r="A175">
        <v>28284081</v>
      </c>
      <c r="B175" t="s">
        <v>193</v>
      </c>
    </row>
    <row r="176" spans="1:2">
      <c r="A176">
        <v>8830194</v>
      </c>
      <c r="B176" t="s">
        <v>193</v>
      </c>
    </row>
    <row r="177" spans="1:2">
      <c r="A177">
        <v>9273706</v>
      </c>
      <c r="B177" t="s">
        <v>193</v>
      </c>
    </row>
    <row r="178" spans="1:2">
      <c r="A178">
        <v>21</v>
      </c>
      <c r="B178" t="s">
        <v>193</v>
      </c>
    </row>
    <row r="179" spans="1:2">
      <c r="A179">
        <v>78</v>
      </c>
      <c r="B179" t="s">
        <v>193</v>
      </c>
    </row>
    <row r="180" spans="1:2">
      <c r="A180">
        <v>555062915</v>
      </c>
      <c r="B180" t="s">
        <v>193</v>
      </c>
    </row>
    <row r="181" spans="1:2">
      <c r="A181">
        <v>31681802</v>
      </c>
      <c r="B181" t="s">
        <v>193</v>
      </c>
    </row>
    <row r="182" spans="1:2">
      <c r="A182">
        <v>31681844</v>
      </c>
      <c r="B182" t="s">
        <v>193</v>
      </c>
    </row>
    <row r="183" spans="1:2">
      <c r="A183">
        <v>31986516</v>
      </c>
      <c r="B183" t="s">
        <v>193</v>
      </c>
    </row>
    <row r="184" spans="1:2">
      <c r="A184">
        <v>32355158</v>
      </c>
      <c r="B184" t="s">
        <v>193</v>
      </c>
    </row>
    <row r="185" spans="1:2">
      <c r="A185">
        <v>32666505</v>
      </c>
      <c r="B185" t="s">
        <v>194</v>
      </c>
    </row>
    <row r="186" spans="1:2">
      <c r="A186">
        <v>32667008</v>
      </c>
      <c r="B186" t="s">
        <v>194</v>
      </c>
    </row>
    <row r="187" spans="1:2">
      <c r="A187">
        <v>32701005</v>
      </c>
      <c r="B187" t="s">
        <v>194</v>
      </c>
    </row>
    <row r="188" spans="1:2">
      <c r="A188">
        <v>33073263</v>
      </c>
      <c r="B188" t="s">
        <v>193</v>
      </c>
    </row>
    <row r="189" spans="1:2">
      <c r="A189">
        <v>34915991</v>
      </c>
      <c r="B189" t="s">
        <v>194</v>
      </c>
    </row>
    <row r="190" spans="1:2">
      <c r="A190">
        <v>38547386</v>
      </c>
      <c r="B190" t="s">
        <v>194</v>
      </c>
    </row>
    <row r="191" spans="1:2">
      <c r="A191">
        <v>40869539</v>
      </c>
      <c r="B191" t="s">
        <v>194</v>
      </c>
    </row>
    <row r="192" spans="1:2">
      <c r="A192">
        <v>32666802</v>
      </c>
      <c r="B192" t="s">
        <v>194</v>
      </c>
    </row>
    <row r="193" spans="1:2">
      <c r="A193">
        <v>40823197</v>
      </c>
      <c r="B193" t="s">
        <v>193</v>
      </c>
    </row>
    <row r="194" spans="1:2">
      <c r="A194">
        <v>10000081819</v>
      </c>
      <c r="B194" t="s">
        <v>193</v>
      </c>
    </row>
    <row r="195" spans="1:2">
      <c r="A195">
        <v>66302950005</v>
      </c>
      <c r="B195" t="s">
        <v>193</v>
      </c>
    </row>
    <row r="196" spans="1:2">
      <c r="A196">
        <v>66336400000</v>
      </c>
      <c r="B196" t="s">
        <v>193</v>
      </c>
    </row>
    <row r="197" spans="1:2">
      <c r="A197">
        <v>66336420002</v>
      </c>
      <c r="B197" t="s">
        <v>193</v>
      </c>
    </row>
    <row r="198" spans="1:2">
      <c r="A198">
        <v>66302960006</v>
      </c>
      <c r="B198" t="s">
        <v>193</v>
      </c>
    </row>
    <row r="199" spans="1:2">
      <c r="A199">
        <v>66316760001</v>
      </c>
      <c r="B199" t="s">
        <v>193</v>
      </c>
    </row>
    <row r="200" spans="1:2">
      <c r="A200">
        <v>66318170008</v>
      </c>
      <c r="B200" t="s">
        <v>193</v>
      </c>
    </row>
    <row r="201" spans="1:2">
      <c r="A201">
        <v>66336450005</v>
      </c>
      <c r="B201" t="s">
        <v>193</v>
      </c>
    </row>
    <row r="202" spans="1:2">
      <c r="A202">
        <v>66336800008</v>
      </c>
      <c r="B202" t="s">
        <v>193</v>
      </c>
    </row>
    <row r="203" spans="1:2">
      <c r="A203">
        <v>66336870005</v>
      </c>
      <c r="B203" t="s">
        <v>193</v>
      </c>
    </row>
    <row r="204" spans="1:2">
      <c r="A204">
        <v>1052</v>
      </c>
      <c r="B204" t="s">
        <v>193</v>
      </c>
    </row>
    <row r="205" spans="1:2">
      <c r="A205">
        <v>17174749</v>
      </c>
      <c r="B205" t="s">
        <v>193</v>
      </c>
    </row>
    <row r="206" spans="1:2">
      <c r="A206">
        <v>17972621</v>
      </c>
      <c r="B206" t="s">
        <v>193</v>
      </c>
    </row>
    <row r="207" spans="1:2">
      <c r="A207">
        <v>18347367</v>
      </c>
      <c r="B207" t="s">
        <v>193</v>
      </c>
    </row>
    <row r="208" spans="1:2">
      <c r="A208">
        <v>19704546</v>
      </c>
      <c r="B208" t="s">
        <v>193</v>
      </c>
    </row>
    <row r="209" spans="1:2">
      <c r="A209">
        <v>20887871</v>
      </c>
      <c r="B209" t="s">
        <v>193</v>
      </c>
    </row>
    <row r="210" spans="1:2">
      <c r="A210">
        <v>20955255</v>
      </c>
      <c r="B210" t="s">
        <v>193</v>
      </c>
    </row>
    <row r="211" spans="1:2">
      <c r="A211">
        <v>21213965</v>
      </c>
      <c r="B211" t="s">
        <v>193</v>
      </c>
    </row>
    <row r="212" spans="1:2">
      <c r="A212">
        <v>21373832</v>
      </c>
      <c r="B212" t="s">
        <v>193</v>
      </c>
    </row>
    <row r="213" spans="1:2">
      <c r="A213">
        <v>21373908</v>
      </c>
      <c r="B213" t="s">
        <v>193</v>
      </c>
    </row>
    <row r="214" spans="1:2">
      <c r="A214">
        <v>21373923</v>
      </c>
      <c r="B214" t="s">
        <v>193</v>
      </c>
    </row>
    <row r="215" spans="1:2">
      <c r="A215">
        <v>21424472</v>
      </c>
      <c r="B215" t="s">
        <v>193</v>
      </c>
    </row>
    <row r="216" spans="1:2">
      <c r="A216">
        <v>21760209</v>
      </c>
      <c r="B216" t="s">
        <v>193</v>
      </c>
    </row>
    <row r="217" spans="1:2">
      <c r="A217">
        <v>21760406</v>
      </c>
      <c r="B217" t="s">
        <v>193</v>
      </c>
    </row>
    <row r="218" spans="1:2">
      <c r="A218">
        <v>21760553</v>
      </c>
      <c r="B218" t="s">
        <v>193</v>
      </c>
    </row>
    <row r="219" spans="1:2">
      <c r="A219">
        <v>21760594</v>
      </c>
      <c r="B219" t="s">
        <v>193</v>
      </c>
    </row>
    <row r="220" spans="1:2">
      <c r="A220">
        <v>21760661</v>
      </c>
      <c r="B220" t="s">
        <v>193</v>
      </c>
    </row>
    <row r="221" spans="1:2">
      <c r="A221">
        <v>22162291</v>
      </c>
      <c r="B221" t="s">
        <v>194</v>
      </c>
    </row>
    <row r="222" spans="1:2">
      <c r="A222">
        <v>22162339</v>
      </c>
      <c r="B222" t="s">
        <v>194</v>
      </c>
    </row>
    <row r="223" spans="1:2">
      <c r="A223">
        <v>22162354</v>
      </c>
      <c r="B223" t="s">
        <v>194</v>
      </c>
    </row>
    <row r="224" spans="1:2">
      <c r="A224">
        <v>22162382</v>
      </c>
      <c r="B224" t="s">
        <v>193</v>
      </c>
    </row>
    <row r="225" spans="1:2">
      <c r="A225">
        <v>22162417</v>
      </c>
      <c r="B225" t="s">
        <v>194</v>
      </c>
    </row>
    <row r="226" spans="1:2">
      <c r="A226">
        <v>22162549</v>
      </c>
      <c r="B226" t="s">
        <v>194</v>
      </c>
    </row>
    <row r="227" spans="1:2">
      <c r="A227">
        <v>22162592</v>
      </c>
      <c r="B227" t="s">
        <v>194</v>
      </c>
    </row>
    <row r="228" spans="1:2">
      <c r="A228">
        <v>22162655</v>
      </c>
      <c r="B228" t="s">
        <v>194</v>
      </c>
    </row>
    <row r="229" spans="1:2">
      <c r="A229">
        <v>66336810009</v>
      </c>
      <c r="B229" t="s">
        <v>193</v>
      </c>
    </row>
    <row r="230" spans="1:2">
      <c r="A230">
        <v>66344510003</v>
      </c>
      <c r="B230" t="s">
        <v>194</v>
      </c>
    </row>
    <row r="231" spans="1:2">
      <c r="A231">
        <v>17972619</v>
      </c>
      <c r="B231" t="s">
        <v>193</v>
      </c>
    </row>
    <row r="232" spans="1:2">
      <c r="A232">
        <v>20576214</v>
      </c>
      <c r="B232" t="s">
        <v>193</v>
      </c>
    </row>
    <row r="233" spans="1:2">
      <c r="A233">
        <v>20887828</v>
      </c>
      <c r="B233" t="s">
        <v>193</v>
      </c>
    </row>
    <row r="234" spans="1:2">
      <c r="A234">
        <v>20887906</v>
      </c>
      <c r="B234" t="s">
        <v>193</v>
      </c>
    </row>
    <row r="235" spans="1:2">
      <c r="A235">
        <v>21760083</v>
      </c>
      <c r="B235" t="s">
        <v>193</v>
      </c>
    </row>
    <row r="236" spans="1:2">
      <c r="A236">
        <v>21760356</v>
      </c>
      <c r="B236" t="s">
        <v>193</v>
      </c>
    </row>
    <row r="237" spans="1:2">
      <c r="A237">
        <v>22162341</v>
      </c>
      <c r="B237" t="s">
        <v>194</v>
      </c>
    </row>
    <row r="238" spans="1:2">
      <c r="A238">
        <v>22162581</v>
      </c>
      <c r="B238" t="s">
        <v>194</v>
      </c>
    </row>
    <row r="239" spans="1:2">
      <c r="A239">
        <v>21492101</v>
      </c>
      <c r="B239" t="s">
        <v>193</v>
      </c>
    </row>
    <row r="240" spans="1:2">
      <c r="A240">
        <v>22162696</v>
      </c>
      <c r="B240" t="s">
        <v>194</v>
      </c>
    </row>
    <row r="241" spans="1:2">
      <c r="A241">
        <v>22162718</v>
      </c>
      <c r="B241" t="s">
        <v>193</v>
      </c>
    </row>
    <row r="242" spans="1:2">
      <c r="A242">
        <v>22162733</v>
      </c>
      <c r="B242" t="s">
        <v>194</v>
      </c>
    </row>
    <row r="243" spans="1:2">
      <c r="A243">
        <v>22162759</v>
      </c>
      <c r="B243" t="s">
        <v>194</v>
      </c>
    </row>
    <row r="244" spans="1:2">
      <c r="A244">
        <v>22162837</v>
      </c>
      <c r="B244" t="s">
        <v>194</v>
      </c>
    </row>
    <row r="245" spans="1:2">
      <c r="A245">
        <v>22162893</v>
      </c>
      <c r="B245" t="s">
        <v>194</v>
      </c>
    </row>
    <row r="246" spans="1:2">
      <c r="A246">
        <v>22163032</v>
      </c>
      <c r="B246" t="s">
        <v>194</v>
      </c>
    </row>
    <row r="247" spans="1:2">
      <c r="A247">
        <v>22163060</v>
      </c>
      <c r="B247" t="s">
        <v>194</v>
      </c>
    </row>
    <row r="248" spans="1:2">
      <c r="A248">
        <v>22163086</v>
      </c>
      <c r="B248" t="s">
        <v>194</v>
      </c>
    </row>
    <row r="249" spans="1:2">
      <c r="A249">
        <v>22163108</v>
      </c>
      <c r="B249" t="s">
        <v>194</v>
      </c>
    </row>
    <row r="250" spans="1:2">
      <c r="A250">
        <v>22173997</v>
      </c>
      <c r="B250" t="s">
        <v>194</v>
      </c>
    </row>
    <row r="251" spans="1:2">
      <c r="A251">
        <v>22174032</v>
      </c>
      <c r="B251" t="s">
        <v>194</v>
      </c>
    </row>
    <row r="252" spans="1:2">
      <c r="A252">
        <v>22174045</v>
      </c>
      <c r="B252" t="s">
        <v>194</v>
      </c>
    </row>
    <row r="253" spans="1:2">
      <c r="A253">
        <v>22174073</v>
      </c>
      <c r="B253" t="s">
        <v>194</v>
      </c>
    </row>
    <row r="254" spans="1:2">
      <c r="A254">
        <v>22174108</v>
      </c>
      <c r="B254" t="s">
        <v>194</v>
      </c>
    </row>
    <row r="255" spans="1:2">
      <c r="A255">
        <v>22174110</v>
      </c>
      <c r="B255" t="s">
        <v>194</v>
      </c>
    </row>
    <row r="256" spans="1:2">
      <c r="A256">
        <v>22174149</v>
      </c>
      <c r="B256" t="s">
        <v>194</v>
      </c>
    </row>
    <row r="257" spans="1:2">
      <c r="A257">
        <v>22211058</v>
      </c>
      <c r="B257" t="s">
        <v>194</v>
      </c>
    </row>
    <row r="258" spans="1:2">
      <c r="A258">
        <v>22211201</v>
      </c>
      <c r="B258" t="s">
        <v>194</v>
      </c>
    </row>
    <row r="259" spans="1:2">
      <c r="A259">
        <v>22211333</v>
      </c>
      <c r="B259" t="s">
        <v>194</v>
      </c>
    </row>
    <row r="260" spans="1:2">
      <c r="A260">
        <v>22211361</v>
      </c>
      <c r="B260" t="s">
        <v>194</v>
      </c>
    </row>
    <row r="261" spans="1:2">
      <c r="A261">
        <v>22502751</v>
      </c>
      <c r="B261" t="s">
        <v>193</v>
      </c>
    </row>
    <row r="262" spans="1:2">
      <c r="A262">
        <v>22502814</v>
      </c>
      <c r="B262" t="s">
        <v>193</v>
      </c>
    </row>
    <row r="263" spans="1:2">
      <c r="A263">
        <v>22885461</v>
      </c>
      <c r="B263" t="s">
        <v>193</v>
      </c>
    </row>
    <row r="264" spans="1:2">
      <c r="A264">
        <v>24244444</v>
      </c>
      <c r="B264" t="s">
        <v>193</v>
      </c>
    </row>
    <row r="265" spans="1:2">
      <c r="A265">
        <v>24244472</v>
      </c>
      <c r="B265" t="s">
        <v>193</v>
      </c>
    </row>
    <row r="266" spans="1:2">
      <c r="A266">
        <v>24244511</v>
      </c>
      <c r="B266" t="s">
        <v>193</v>
      </c>
    </row>
    <row r="267" spans="1:2">
      <c r="A267">
        <v>22163149</v>
      </c>
      <c r="B267" t="s">
        <v>194</v>
      </c>
    </row>
    <row r="268" spans="1:2">
      <c r="A268">
        <v>22211149</v>
      </c>
      <c r="B268" t="s">
        <v>194</v>
      </c>
    </row>
    <row r="269" spans="1:2">
      <c r="A269">
        <v>22211296</v>
      </c>
      <c r="B269" t="s">
        <v>194</v>
      </c>
    </row>
    <row r="270" spans="1:2">
      <c r="A270">
        <v>22502831</v>
      </c>
      <c r="B270" t="s">
        <v>193</v>
      </c>
    </row>
    <row r="271" spans="1:2">
      <c r="A271">
        <v>24244589</v>
      </c>
      <c r="B271" t="s">
        <v>194</v>
      </c>
    </row>
    <row r="272" spans="1:2">
      <c r="A272">
        <v>24244745</v>
      </c>
      <c r="B272" t="s">
        <v>193</v>
      </c>
    </row>
    <row r="273" spans="1:2">
      <c r="A273">
        <v>24780738</v>
      </c>
      <c r="B273" t="s">
        <v>193</v>
      </c>
    </row>
    <row r="274" spans="1:2">
      <c r="A274">
        <v>24780781</v>
      </c>
      <c r="B274" t="s">
        <v>193</v>
      </c>
    </row>
    <row r="275" spans="1:2">
      <c r="A275">
        <v>24934291</v>
      </c>
      <c r="B275" t="s">
        <v>193</v>
      </c>
    </row>
    <row r="276" spans="1:2">
      <c r="A276">
        <v>24934337</v>
      </c>
      <c r="B276" t="s">
        <v>193</v>
      </c>
    </row>
    <row r="277" spans="1:2">
      <c r="A277">
        <v>24934430</v>
      </c>
      <c r="B277" t="s">
        <v>193</v>
      </c>
    </row>
    <row r="278" spans="1:2">
      <c r="A278">
        <v>25205667</v>
      </c>
      <c r="B278" t="s">
        <v>193</v>
      </c>
    </row>
    <row r="279" spans="1:2">
      <c r="A279">
        <v>25325051</v>
      </c>
      <c r="B279" t="s">
        <v>193</v>
      </c>
    </row>
    <row r="280" spans="1:2">
      <c r="A280">
        <v>25397737</v>
      </c>
      <c r="B280" t="s">
        <v>194</v>
      </c>
    </row>
    <row r="281" spans="1:2">
      <c r="A281">
        <v>25854523</v>
      </c>
      <c r="B281" t="s">
        <v>193</v>
      </c>
    </row>
    <row r="282" spans="1:2">
      <c r="A282">
        <v>25854549</v>
      </c>
      <c r="B282" t="s">
        <v>193</v>
      </c>
    </row>
    <row r="283" spans="1:2">
      <c r="A283">
        <v>25927148</v>
      </c>
      <c r="B283" t="s">
        <v>193</v>
      </c>
    </row>
    <row r="284" spans="1:2">
      <c r="A284">
        <v>26089018</v>
      </c>
      <c r="B284" t="s">
        <v>193</v>
      </c>
    </row>
    <row r="285" spans="1:2">
      <c r="A285">
        <v>26181193</v>
      </c>
      <c r="B285" t="s">
        <v>193</v>
      </c>
    </row>
    <row r="286" spans="1:2">
      <c r="A286">
        <v>27366182</v>
      </c>
      <c r="B286" t="s">
        <v>193</v>
      </c>
    </row>
    <row r="287" spans="1:2">
      <c r="A287">
        <v>27366221</v>
      </c>
      <c r="B287" t="s">
        <v>193</v>
      </c>
    </row>
    <row r="288" spans="1:2">
      <c r="A288">
        <v>27390454</v>
      </c>
      <c r="B288" t="s">
        <v>193</v>
      </c>
    </row>
    <row r="289" spans="1:2">
      <c r="A289">
        <v>27832346</v>
      </c>
      <c r="B289" t="s">
        <v>194</v>
      </c>
    </row>
    <row r="290" spans="1:2">
      <c r="A290">
        <v>27832374</v>
      </c>
      <c r="B290" t="s">
        <v>193</v>
      </c>
    </row>
    <row r="291" spans="1:2">
      <c r="A291">
        <v>27832387</v>
      </c>
      <c r="B291" t="s">
        <v>193</v>
      </c>
    </row>
    <row r="292" spans="1:2">
      <c r="A292">
        <v>27832409</v>
      </c>
      <c r="B292" t="s">
        <v>193</v>
      </c>
    </row>
    <row r="293" spans="1:2">
      <c r="A293">
        <v>27832437</v>
      </c>
      <c r="B293" t="s">
        <v>193</v>
      </c>
    </row>
    <row r="294" spans="1:2">
      <c r="A294">
        <v>27925589</v>
      </c>
      <c r="B294" t="s">
        <v>193</v>
      </c>
    </row>
    <row r="295" spans="1:2">
      <c r="A295">
        <v>27925591</v>
      </c>
      <c r="B295" t="s">
        <v>194</v>
      </c>
    </row>
    <row r="296" spans="1:2">
      <c r="A296">
        <v>27925639</v>
      </c>
      <c r="B296" t="s">
        <v>193</v>
      </c>
    </row>
    <row r="297" spans="1:2">
      <c r="A297">
        <v>27925641</v>
      </c>
      <c r="B297" t="s">
        <v>193</v>
      </c>
    </row>
    <row r="298" spans="1:2">
      <c r="A298">
        <v>27925654</v>
      </c>
      <c r="B298" t="s">
        <v>193</v>
      </c>
    </row>
    <row r="299" spans="1:2">
      <c r="A299">
        <v>27925732</v>
      </c>
      <c r="B299" t="s">
        <v>193</v>
      </c>
    </row>
    <row r="300" spans="1:2">
      <c r="A300">
        <v>27925745</v>
      </c>
      <c r="B300" t="s">
        <v>193</v>
      </c>
    </row>
    <row r="301" spans="1:2">
      <c r="A301">
        <v>28284040</v>
      </c>
      <c r="B301" t="s">
        <v>193</v>
      </c>
    </row>
    <row r="302" spans="1:2">
      <c r="A302">
        <v>28284094</v>
      </c>
      <c r="B302" t="s">
        <v>193</v>
      </c>
    </row>
    <row r="303" spans="1:2">
      <c r="A303">
        <v>28284116</v>
      </c>
      <c r="B303" t="s">
        <v>193</v>
      </c>
    </row>
    <row r="304" spans="1:2">
      <c r="A304">
        <v>28284157</v>
      </c>
      <c r="B304" t="s">
        <v>194</v>
      </c>
    </row>
    <row r="305" spans="1:2">
      <c r="A305">
        <v>70210737</v>
      </c>
      <c r="B305" t="s">
        <v>193</v>
      </c>
    </row>
    <row r="306" spans="1:2">
      <c r="A306">
        <v>1001</v>
      </c>
      <c r="B306" t="s">
        <v>193</v>
      </c>
    </row>
    <row r="307" spans="1:2">
      <c r="A307">
        <v>1003</v>
      </c>
      <c r="B307" t="s">
        <v>193</v>
      </c>
    </row>
    <row r="308" spans="1:2">
      <c r="A308">
        <v>1004</v>
      </c>
      <c r="B308" t="s">
        <v>193</v>
      </c>
    </row>
    <row r="309" spans="1:2">
      <c r="A309">
        <v>1005</v>
      </c>
      <c r="B309" t="s">
        <v>193</v>
      </c>
    </row>
    <row r="310" spans="1:2">
      <c r="A310">
        <v>1006</v>
      </c>
      <c r="B310" t="s">
        <v>193</v>
      </c>
    </row>
    <row r="311" spans="1:2">
      <c r="A311">
        <v>1008</v>
      </c>
      <c r="B311" t="s">
        <v>193</v>
      </c>
    </row>
    <row r="312" spans="1:2">
      <c r="A312">
        <v>1011</v>
      </c>
      <c r="B312" t="s">
        <v>193</v>
      </c>
    </row>
    <row r="313" spans="1:2">
      <c r="A313">
        <v>1016</v>
      </c>
      <c r="B313" t="s">
        <v>193</v>
      </c>
    </row>
    <row r="314" spans="1:2">
      <c r="A314">
        <v>1017</v>
      </c>
      <c r="B314" t="s">
        <v>193</v>
      </c>
    </row>
    <row r="315" spans="1:2">
      <c r="A315">
        <v>14</v>
      </c>
      <c r="B315" t="s">
        <v>193</v>
      </c>
    </row>
    <row r="316" spans="1:2">
      <c r="A316">
        <v>16</v>
      </c>
      <c r="B316" t="s">
        <v>194</v>
      </c>
    </row>
    <row r="317" spans="1:2">
      <c r="A317">
        <v>19</v>
      </c>
      <c r="B317" t="s">
        <v>193</v>
      </c>
    </row>
    <row r="318" spans="1:2">
      <c r="A318">
        <v>37</v>
      </c>
      <c r="B318" t="s">
        <v>193</v>
      </c>
    </row>
    <row r="319" spans="1:2">
      <c r="A319">
        <v>56</v>
      </c>
      <c r="B319" t="s">
        <v>193</v>
      </c>
    </row>
    <row r="320" spans="1:2">
      <c r="A320">
        <v>57</v>
      </c>
      <c r="B320" t="s">
        <v>193</v>
      </c>
    </row>
    <row r="321" spans="1:2">
      <c r="A321">
        <v>58</v>
      </c>
      <c r="B321" t="s">
        <v>193</v>
      </c>
    </row>
    <row r="322" spans="1:2">
      <c r="A322">
        <v>61</v>
      </c>
      <c r="B322" t="s">
        <v>193</v>
      </c>
    </row>
    <row r="323" spans="1:2">
      <c r="A323">
        <v>62</v>
      </c>
      <c r="B323" t="s">
        <v>193</v>
      </c>
    </row>
    <row r="324" spans="1:2">
      <c r="A324">
        <v>63</v>
      </c>
      <c r="B324" t="s">
        <v>193</v>
      </c>
    </row>
    <row r="325" spans="1:2">
      <c r="A325">
        <v>65</v>
      </c>
      <c r="B325" t="s">
        <v>193</v>
      </c>
    </row>
    <row r="326" spans="1:2">
      <c r="A326">
        <v>73</v>
      </c>
      <c r="B326" t="s">
        <v>193</v>
      </c>
    </row>
    <row r="327" spans="1:2">
      <c r="A327">
        <v>555055467</v>
      </c>
      <c r="B327" t="s">
        <v>193</v>
      </c>
    </row>
    <row r="328" spans="1:2">
      <c r="A328">
        <v>555059584</v>
      </c>
      <c r="B328" t="s">
        <v>193</v>
      </c>
    </row>
    <row r="329" spans="1:2">
      <c r="A329">
        <v>555059591</v>
      </c>
      <c r="B329" t="s">
        <v>193</v>
      </c>
    </row>
    <row r="330" spans="1:2">
      <c r="A330">
        <v>555064345</v>
      </c>
      <c r="B330" t="s">
        <v>193</v>
      </c>
    </row>
    <row r="331" spans="1:2">
      <c r="A331">
        <v>555064352</v>
      </c>
      <c r="B331" t="s">
        <v>193</v>
      </c>
    </row>
    <row r="332" spans="1:2">
      <c r="A332">
        <v>555067574</v>
      </c>
      <c r="B332" t="s">
        <v>193</v>
      </c>
    </row>
    <row r="333" spans="1:2">
      <c r="A333">
        <v>555067633</v>
      </c>
      <c r="B333" t="s">
        <v>193</v>
      </c>
    </row>
    <row r="334" spans="1:2">
      <c r="A334">
        <v>555068280</v>
      </c>
      <c r="B334" t="s">
        <v>193</v>
      </c>
    </row>
    <row r="335" spans="1:2">
      <c r="A335">
        <v>555068416</v>
      </c>
      <c r="B335" t="s">
        <v>193</v>
      </c>
    </row>
    <row r="336" spans="1:2">
      <c r="A336">
        <v>555069147</v>
      </c>
      <c r="B336" t="s">
        <v>193</v>
      </c>
    </row>
    <row r="337" spans="1:2">
      <c r="A337">
        <v>555069206</v>
      </c>
      <c r="B337" t="s">
        <v>193</v>
      </c>
    </row>
    <row r="338" spans="1:2">
      <c r="A338">
        <v>555069260</v>
      </c>
      <c r="B338" t="s">
        <v>193</v>
      </c>
    </row>
    <row r="339" spans="1:2">
      <c r="A339">
        <v>555069564</v>
      </c>
      <c r="B339" t="s">
        <v>193</v>
      </c>
    </row>
    <row r="340" spans="1:2">
      <c r="A340">
        <v>555069746</v>
      </c>
      <c r="B340" t="s">
        <v>193</v>
      </c>
    </row>
    <row r="341" spans="1:2">
      <c r="A341">
        <v>555069805</v>
      </c>
      <c r="B341" t="s">
        <v>193</v>
      </c>
    </row>
    <row r="342" spans="1:2">
      <c r="A342">
        <v>555089563</v>
      </c>
      <c r="B342" t="s">
        <v>193</v>
      </c>
    </row>
    <row r="343" spans="1:2">
      <c r="A343">
        <v>555696690</v>
      </c>
      <c r="B343" t="s">
        <v>193</v>
      </c>
    </row>
    <row r="344" spans="1:2">
      <c r="A344">
        <v>33350017</v>
      </c>
      <c r="B344" t="s">
        <v>193</v>
      </c>
    </row>
    <row r="345" spans="1:2">
      <c r="A345">
        <v>90062477</v>
      </c>
      <c r="B345" t="s">
        <v>193</v>
      </c>
    </row>
    <row r="346" spans="1:2">
      <c r="A346">
        <v>11484938</v>
      </c>
      <c r="B346" t="s">
        <v>193</v>
      </c>
    </row>
    <row r="347" spans="1:2">
      <c r="A347">
        <v>18196642</v>
      </c>
      <c r="B347" t="s">
        <v>193</v>
      </c>
    </row>
    <row r="348" spans="1:2">
      <c r="A348">
        <v>31654080</v>
      </c>
      <c r="B348" t="s">
        <v>193</v>
      </c>
    </row>
    <row r="349" spans="1:2">
      <c r="A349">
        <v>31654106</v>
      </c>
      <c r="B349" t="s">
        <v>193</v>
      </c>
    </row>
    <row r="350" spans="1:2">
      <c r="A350">
        <v>31681760</v>
      </c>
      <c r="B350" t="s">
        <v>193</v>
      </c>
    </row>
    <row r="351" spans="1:2">
      <c r="A351">
        <v>31681810</v>
      </c>
      <c r="B351" t="s">
        <v>193</v>
      </c>
    </row>
    <row r="352" spans="1:2">
      <c r="A352">
        <v>31681836</v>
      </c>
      <c r="B352" t="s">
        <v>193</v>
      </c>
    </row>
    <row r="353" spans="1:2">
      <c r="A353">
        <v>31681901</v>
      </c>
      <c r="B353" t="s">
        <v>193</v>
      </c>
    </row>
    <row r="354" spans="1:2">
      <c r="A354">
        <v>31681919</v>
      </c>
      <c r="B354" t="s">
        <v>193</v>
      </c>
    </row>
    <row r="355" spans="1:2">
      <c r="A355">
        <v>31681927</v>
      </c>
      <c r="B355" t="s">
        <v>193</v>
      </c>
    </row>
    <row r="356" spans="1:2">
      <c r="A356">
        <v>31681935</v>
      </c>
      <c r="B356" t="s">
        <v>193</v>
      </c>
    </row>
    <row r="357" spans="1:2">
      <c r="A357">
        <v>31938616</v>
      </c>
      <c r="B357" t="s">
        <v>193</v>
      </c>
    </row>
    <row r="358" spans="1:2">
      <c r="A358">
        <v>31985856</v>
      </c>
      <c r="B358" t="s">
        <v>193</v>
      </c>
    </row>
    <row r="359" spans="1:2">
      <c r="A359">
        <v>31986474</v>
      </c>
      <c r="B359" t="s">
        <v>193</v>
      </c>
    </row>
    <row r="360" spans="1:2">
      <c r="A360">
        <v>31986490</v>
      </c>
      <c r="B360" t="s">
        <v>193</v>
      </c>
    </row>
    <row r="361" spans="1:2">
      <c r="A361">
        <v>31986524</v>
      </c>
      <c r="B361" t="s">
        <v>193</v>
      </c>
    </row>
    <row r="362" spans="1:2">
      <c r="A362">
        <v>31986532</v>
      </c>
      <c r="B362" t="s">
        <v>193</v>
      </c>
    </row>
    <row r="363" spans="1:2">
      <c r="A363">
        <v>32354904</v>
      </c>
      <c r="B363" t="s">
        <v>193</v>
      </c>
    </row>
    <row r="364" spans="1:2">
      <c r="A364">
        <v>32666208</v>
      </c>
      <c r="B364" t="s">
        <v>194</v>
      </c>
    </row>
    <row r="365" spans="1:2">
      <c r="A365">
        <v>32666703</v>
      </c>
      <c r="B365" t="s">
        <v>194</v>
      </c>
    </row>
    <row r="366" spans="1:2">
      <c r="A366">
        <v>32666901</v>
      </c>
      <c r="B366" t="s">
        <v>194</v>
      </c>
    </row>
    <row r="367" spans="1:2">
      <c r="A367">
        <v>32667107</v>
      </c>
      <c r="B367" t="s">
        <v>194</v>
      </c>
    </row>
    <row r="368" spans="1:2">
      <c r="A368">
        <v>32667800</v>
      </c>
      <c r="B368" t="s">
        <v>194</v>
      </c>
    </row>
    <row r="369" spans="1:2">
      <c r="A369">
        <v>32667909</v>
      </c>
      <c r="B369" t="s">
        <v>194</v>
      </c>
    </row>
    <row r="370" spans="1:2">
      <c r="A370">
        <v>32668105</v>
      </c>
      <c r="B370" t="s">
        <v>194</v>
      </c>
    </row>
    <row r="371" spans="1:2">
      <c r="A371">
        <v>32668204</v>
      </c>
      <c r="B371" t="s">
        <v>194</v>
      </c>
    </row>
    <row r="372" spans="1:2">
      <c r="A372">
        <v>32668402</v>
      </c>
      <c r="B372" t="s">
        <v>194</v>
      </c>
    </row>
    <row r="373" spans="1:2">
      <c r="A373">
        <v>32668501</v>
      </c>
      <c r="B373" t="s">
        <v>194</v>
      </c>
    </row>
    <row r="374" spans="1:2">
      <c r="A374">
        <v>32668600</v>
      </c>
      <c r="B374" t="s">
        <v>194</v>
      </c>
    </row>
    <row r="375" spans="1:2">
      <c r="A375">
        <v>32668808</v>
      </c>
      <c r="B375" t="s">
        <v>194</v>
      </c>
    </row>
    <row r="376" spans="1:2">
      <c r="A376">
        <v>32668907</v>
      </c>
      <c r="B376" t="s">
        <v>194</v>
      </c>
    </row>
    <row r="377" spans="1:2">
      <c r="A377">
        <v>32669004</v>
      </c>
      <c r="B377" t="s">
        <v>194</v>
      </c>
    </row>
    <row r="378" spans="1:2">
      <c r="A378">
        <v>32701104</v>
      </c>
      <c r="B378" t="s">
        <v>194</v>
      </c>
    </row>
    <row r="379" spans="1:2">
      <c r="A379">
        <v>32717209</v>
      </c>
      <c r="B379" t="s">
        <v>194</v>
      </c>
    </row>
    <row r="380" spans="1:2">
      <c r="A380">
        <v>32827883</v>
      </c>
      <c r="B380" t="s">
        <v>193</v>
      </c>
    </row>
    <row r="381" spans="1:2">
      <c r="A381">
        <v>32827891</v>
      </c>
      <c r="B381" t="s">
        <v>193</v>
      </c>
    </row>
    <row r="382" spans="1:2">
      <c r="A382">
        <v>32827909</v>
      </c>
      <c r="B382" t="s">
        <v>193</v>
      </c>
    </row>
    <row r="383" spans="1:2">
      <c r="A383">
        <v>32827925</v>
      </c>
      <c r="B383" t="s">
        <v>193</v>
      </c>
    </row>
    <row r="384" spans="1:2">
      <c r="A384">
        <v>33073255</v>
      </c>
      <c r="B384" t="s">
        <v>193</v>
      </c>
    </row>
    <row r="385" spans="1:2">
      <c r="A385">
        <v>33073271</v>
      </c>
      <c r="B385" t="s">
        <v>193</v>
      </c>
    </row>
    <row r="386" spans="1:2">
      <c r="A386">
        <v>33073313</v>
      </c>
      <c r="B386" t="s">
        <v>193</v>
      </c>
    </row>
    <row r="387" spans="1:2">
      <c r="A387">
        <v>34861237</v>
      </c>
      <c r="B387" t="s">
        <v>194</v>
      </c>
    </row>
    <row r="388" spans="1:2">
      <c r="A388">
        <v>37017811</v>
      </c>
      <c r="B388" t="s">
        <v>193</v>
      </c>
    </row>
    <row r="389" spans="1:2">
      <c r="A389">
        <v>37020005</v>
      </c>
      <c r="B389" t="s">
        <v>194</v>
      </c>
    </row>
    <row r="390" spans="1:2">
      <c r="A390">
        <v>37033214</v>
      </c>
      <c r="B390" t="s">
        <v>193</v>
      </c>
    </row>
    <row r="391" spans="1:2">
      <c r="A391">
        <v>37210101</v>
      </c>
      <c r="B391" t="s">
        <v>193</v>
      </c>
    </row>
    <row r="392" spans="1:2">
      <c r="A392">
        <v>37210135</v>
      </c>
      <c r="B392" t="s">
        <v>193</v>
      </c>
    </row>
    <row r="393" spans="1:2">
      <c r="A393">
        <v>37210309</v>
      </c>
      <c r="B393" t="s">
        <v>194</v>
      </c>
    </row>
    <row r="394" spans="1:2">
      <c r="A394">
        <v>37776697</v>
      </c>
      <c r="B394" t="s">
        <v>193</v>
      </c>
    </row>
    <row r="395" spans="1:2">
      <c r="A395">
        <v>37776713</v>
      </c>
      <c r="B395" t="s">
        <v>193</v>
      </c>
    </row>
    <row r="396" spans="1:2">
      <c r="A396">
        <v>37776721</v>
      </c>
      <c r="B396" t="s">
        <v>193</v>
      </c>
    </row>
    <row r="397" spans="1:2">
      <c r="A397">
        <v>37776861</v>
      </c>
      <c r="B397" t="s">
        <v>194</v>
      </c>
    </row>
    <row r="398" spans="1:2">
      <c r="A398">
        <v>37776879</v>
      </c>
      <c r="B398" t="s">
        <v>194</v>
      </c>
    </row>
    <row r="399" spans="1:2">
      <c r="A399">
        <v>37776887</v>
      </c>
      <c r="B399" t="s">
        <v>194</v>
      </c>
    </row>
    <row r="400" spans="1:2">
      <c r="A400">
        <v>37986684</v>
      </c>
      <c r="B400" t="s">
        <v>194</v>
      </c>
    </row>
    <row r="401" spans="1:2">
      <c r="A401">
        <v>38544466</v>
      </c>
      <c r="B401" t="s">
        <v>193</v>
      </c>
    </row>
    <row r="402" spans="1:2">
      <c r="A402">
        <v>38547394</v>
      </c>
      <c r="B402" t="s">
        <v>194</v>
      </c>
    </row>
    <row r="403" spans="1:2">
      <c r="A403">
        <v>38547402</v>
      </c>
      <c r="B403" t="s">
        <v>194</v>
      </c>
    </row>
    <row r="404" spans="1:2">
      <c r="A404">
        <v>39024195</v>
      </c>
      <c r="B404" t="s">
        <v>193</v>
      </c>
    </row>
    <row r="405" spans="1:2">
      <c r="A405">
        <v>39024237</v>
      </c>
      <c r="B405" t="s">
        <v>193</v>
      </c>
    </row>
    <row r="406" spans="1:2">
      <c r="A406">
        <v>39725635</v>
      </c>
      <c r="B406" t="s">
        <v>193</v>
      </c>
    </row>
    <row r="407" spans="1:2">
      <c r="A407">
        <v>39725643</v>
      </c>
      <c r="B407" t="s">
        <v>193</v>
      </c>
    </row>
    <row r="408" spans="1:2">
      <c r="A408">
        <v>39725668</v>
      </c>
      <c r="B408" t="s">
        <v>193</v>
      </c>
    </row>
    <row r="409" spans="1:2">
      <c r="A409">
        <v>39726450</v>
      </c>
      <c r="B409" t="s">
        <v>194</v>
      </c>
    </row>
    <row r="410" spans="1:2">
      <c r="A410">
        <v>40730319</v>
      </c>
      <c r="B410" t="s">
        <v>193</v>
      </c>
    </row>
    <row r="411" spans="1:2">
      <c r="A411">
        <v>40823148</v>
      </c>
      <c r="B411" t="s">
        <v>193</v>
      </c>
    </row>
    <row r="412" spans="1:2">
      <c r="A412">
        <v>41295494</v>
      </c>
      <c r="B412" t="s">
        <v>193</v>
      </c>
    </row>
    <row r="413" spans="1:2">
      <c r="A413">
        <v>41295502</v>
      </c>
      <c r="B413" t="s">
        <v>193</v>
      </c>
    </row>
    <row r="414" spans="1:2">
      <c r="A414">
        <v>41295718</v>
      </c>
      <c r="B414" t="s">
        <v>193</v>
      </c>
    </row>
    <row r="415" spans="1:2">
      <c r="A415">
        <v>41295726</v>
      </c>
      <c r="B415" t="s">
        <v>193</v>
      </c>
    </row>
    <row r="416" spans="1:2">
      <c r="A416">
        <v>41313016</v>
      </c>
      <c r="B416" t="s">
        <v>194</v>
      </c>
    </row>
    <row r="417" spans="1:2">
      <c r="A417">
        <v>41313032</v>
      </c>
      <c r="B417" t="s">
        <v>194</v>
      </c>
    </row>
    <row r="418" spans="1:2">
      <c r="A418">
        <v>41650300</v>
      </c>
      <c r="B418" t="s">
        <v>193</v>
      </c>
    </row>
    <row r="419" spans="1:2">
      <c r="A419">
        <v>41650631</v>
      </c>
      <c r="B419" t="s">
        <v>193</v>
      </c>
    </row>
    <row r="420" spans="1:2">
      <c r="A420">
        <v>41652439</v>
      </c>
      <c r="B420" t="s">
        <v>193</v>
      </c>
    </row>
    <row r="421" spans="1:2">
      <c r="A421">
        <v>41687963</v>
      </c>
      <c r="B421" t="s">
        <v>194</v>
      </c>
    </row>
    <row r="422" spans="1:2">
      <c r="A422">
        <v>41687971</v>
      </c>
      <c r="B422" t="s">
        <v>194</v>
      </c>
    </row>
    <row r="423" spans="1:2">
      <c r="A423">
        <v>59</v>
      </c>
      <c r="B423" t="s">
        <v>193</v>
      </c>
    </row>
    <row r="424" spans="1:2">
      <c r="A424">
        <v>32666604</v>
      </c>
      <c r="B424" t="s">
        <v>194</v>
      </c>
    </row>
    <row r="425" spans="1:2">
      <c r="A425">
        <v>32717407</v>
      </c>
      <c r="B425" t="s">
        <v>194</v>
      </c>
    </row>
    <row r="426" spans="1:2">
      <c r="A426">
        <v>37019999</v>
      </c>
      <c r="B426" t="s">
        <v>194</v>
      </c>
    </row>
    <row r="427" spans="1:2">
      <c r="A427">
        <v>37776895</v>
      </c>
      <c r="B427" t="s">
        <v>194</v>
      </c>
    </row>
    <row r="428" spans="1:2">
      <c r="A428">
        <v>37986668</v>
      </c>
      <c r="B428" t="s">
        <v>194</v>
      </c>
    </row>
    <row r="429" spans="1:2">
      <c r="A429">
        <v>37986692</v>
      </c>
      <c r="B429" t="s">
        <v>194</v>
      </c>
    </row>
    <row r="430" spans="1:2">
      <c r="A430">
        <v>39024260</v>
      </c>
      <c r="B430" t="s">
        <v>195</v>
      </c>
    </row>
    <row r="431" spans="1:2">
      <c r="A431">
        <v>39250618</v>
      </c>
      <c r="B431" t="s">
        <v>193</v>
      </c>
    </row>
    <row r="432" spans="1:2">
      <c r="A432">
        <v>39253885</v>
      </c>
      <c r="B432" t="s">
        <v>194</v>
      </c>
    </row>
    <row r="433" spans="1:2">
      <c r="A433">
        <v>39726476</v>
      </c>
      <c r="B433" t="s">
        <v>194</v>
      </c>
    </row>
    <row r="434" spans="1:2">
      <c r="A434">
        <v>40730327</v>
      </c>
      <c r="B434" t="s">
        <v>193</v>
      </c>
    </row>
    <row r="435" spans="1:2">
      <c r="A435">
        <v>40825424</v>
      </c>
      <c r="B435" t="s">
        <v>194</v>
      </c>
    </row>
    <row r="436" spans="1:2">
      <c r="A436">
        <v>40825440</v>
      </c>
      <c r="B436" t="s">
        <v>194</v>
      </c>
    </row>
    <row r="437" spans="1:2">
      <c r="A437">
        <v>41313040</v>
      </c>
      <c r="B437" t="s">
        <v>194</v>
      </c>
    </row>
    <row r="438" spans="1:2">
      <c r="A438">
        <v>41650649</v>
      </c>
      <c r="B438" t="s">
        <v>193</v>
      </c>
    </row>
    <row r="439" spans="1:2">
      <c r="A439">
        <v>42290825</v>
      </c>
      <c r="B439" t="s">
        <v>193</v>
      </c>
    </row>
    <row r="440" spans="1:2">
      <c r="A440">
        <v>42290833</v>
      </c>
      <c r="B440" t="s">
        <v>193</v>
      </c>
    </row>
    <row r="441" spans="1:2">
      <c r="A441">
        <v>42290882</v>
      </c>
      <c r="B441" t="s">
        <v>193</v>
      </c>
    </row>
    <row r="442" spans="1:2">
      <c r="A442">
        <v>42297341</v>
      </c>
      <c r="B442" t="s">
        <v>194</v>
      </c>
    </row>
    <row r="443" spans="1:2">
      <c r="A443">
        <v>42297374</v>
      </c>
      <c r="B443" t="s">
        <v>194</v>
      </c>
    </row>
    <row r="444" spans="1:2">
      <c r="A444">
        <v>42418913</v>
      </c>
      <c r="B444" t="s">
        <v>193</v>
      </c>
    </row>
    <row r="445" spans="1:2">
      <c r="A445">
        <v>42418939</v>
      </c>
      <c r="B445" t="s">
        <v>193</v>
      </c>
    </row>
    <row r="446" spans="1:2">
      <c r="A446">
        <v>42430405</v>
      </c>
      <c r="B446" t="s">
        <v>194</v>
      </c>
    </row>
    <row r="447" spans="1:2">
      <c r="A447">
        <v>42430413</v>
      </c>
      <c r="B447" t="s">
        <v>194</v>
      </c>
    </row>
    <row r="448" spans="1:2">
      <c r="A448">
        <v>45417748</v>
      </c>
      <c r="B448" t="s">
        <v>194</v>
      </c>
    </row>
    <row r="449" spans="1:2">
      <c r="A449">
        <v>45417755</v>
      </c>
      <c r="B449" t="s">
        <v>194</v>
      </c>
    </row>
    <row r="450" spans="1:2">
      <c r="A450">
        <v>45725058</v>
      </c>
      <c r="B450" t="s">
        <v>193</v>
      </c>
    </row>
    <row r="451" spans="1:2">
      <c r="A451">
        <v>45818085</v>
      </c>
      <c r="B451" t="s">
        <v>193</v>
      </c>
    </row>
    <row r="452" spans="1:2">
      <c r="A452">
        <v>45818119</v>
      </c>
      <c r="B452" t="s">
        <v>193</v>
      </c>
    </row>
    <row r="453" spans="1:2">
      <c r="A453">
        <v>46501425</v>
      </c>
      <c r="B453" t="s">
        <v>193</v>
      </c>
    </row>
    <row r="454" spans="1:2">
      <c r="A454">
        <v>46802740</v>
      </c>
      <c r="B454" t="s">
        <v>193</v>
      </c>
    </row>
    <row r="455" spans="1:2">
      <c r="A455">
        <v>474630124</v>
      </c>
      <c r="B455" t="s">
        <v>193</v>
      </c>
    </row>
    <row r="456" spans="1:2">
      <c r="A456">
        <v>47838123</v>
      </c>
      <c r="B456" t="s">
        <v>193</v>
      </c>
    </row>
    <row r="457" spans="1:2">
      <c r="A457">
        <v>47838172</v>
      </c>
      <c r="B457" t="s">
        <v>193</v>
      </c>
    </row>
    <row r="458" spans="1:2">
      <c r="A458">
        <v>47838206</v>
      </c>
      <c r="B458" t="s">
        <v>193</v>
      </c>
    </row>
    <row r="459" spans="1:2">
      <c r="A459">
        <v>48334403</v>
      </c>
      <c r="B459" t="s">
        <v>193</v>
      </c>
    </row>
    <row r="460" spans="1:2">
      <c r="A460">
        <v>48334411</v>
      </c>
      <c r="B460" t="s">
        <v>193</v>
      </c>
    </row>
    <row r="461" spans="1:2">
      <c r="A461">
        <v>48830723</v>
      </c>
      <c r="B461" t="s">
        <v>193</v>
      </c>
    </row>
    <row r="462" spans="1:2">
      <c r="A462">
        <v>48830830</v>
      </c>
      <c r="B462" t="s">
        <v>193</v>
      </c>
    </row>
    <row r="463" spans="1:2">
      <c r="A463">
        <v>48834790</v>
      </c>
      <c r="B463" t="s">
        <v>193</v>
      </c>
    </row>
    <row r="464" spans="1:2">
      <c r="A464">
        <v>48869721</v>
      </c>
      <c r="B464" t="s">
        <v>193</v>
      </c>
    </row>
    <row r="465" spans="1:2">
      <c r="A465">
        <v>51223873</v>
      </c>
      <c r="B465" t="s">
        <v>193</v>
      </c>
    </row>
    <row r="466" spans="1:2">
      <c r="A466">
        <v>51281855</v>
      </c>
      <c r="B466" t="s">
        <v>193</v>
      </c>
    </row>
    <row r="467" spans="1:2">
      <c r="A467">
        <v>51281889</v>
      </c>
      <c r="B467" t="s">
        <v>193</v>
      </c>
    </row>
    <row r="468" spans="1:2">
      <c r="A468">
        <v>51281897</v>
      </c>
      <c r="B468" t="s">
        <v>193</v>
      </c>
    </row>
    <row r="469" spans="1:2">
      <c r="A469">
        <v>51281962</v>
      </c>
      <c r="B469" t="s">
        <v>193</v>
      </c>
    </row>
    <row r="470" spans="1:2">
      <c r="A470">
        <v>51282002</v>
      </c>
      <c r="B470" t="s">
        <v>193</v>
      </c>
    </row>
    <row r="471" spans="1:2">
      <c r="A471">
        <v>51410900</v>
      </c>
      <c r="B471" t="s">
        <v>193</v>
      </c>
    </row>
    <row r="472" spans="1:2">
      <c r="A472">
        <v>51972826</v>
      </c>
      <c r="B472" t="s">
        <v>193</v>
      </c>
    </row>
    <row r="473" spans="1:2">
      <c r="A473">
        <v>51972834</v>
      </c>
      <c r="B473" t="s">
        <v>193</v>
      </c>
    </row>
    <row r="474" spans="1:2">
      <c r="A474">
        <v>53180378</v>
      </c>
      <c r="B474" t="s">
        <v>193</v>
      </c>
    </row>
    <row r="475" spans="1:2">
      <c r="A475">
        <v>66336380001</v>
      </c>
      <c r="B475" t="s">
        <v>193</v>
      </c>
    </row>
    <row r="476" spans="1:2">
      <c r="A476">
        <v>66336840002</v>
      </c>
      <c r="B476" t="s">
        <v>193</v>
      </c>
    </row>
    <row r="477" spans="1:2">
      <c r="A477">
        <v>20611091</v>
      </c>
      <c r="B477" t="s">
        <v>193</v>
      </c>
    </row>
    <row r="478" spans="1:2">
      <c r="A478">
        <v>20887856</v>
      </c>
      <c r="B478" t="s">
        <v>193</v>
      </c>
    </row>
    <row r="479" spans="1:2">
      <c r="A479">
        <v>22162915</v>
      </c>
      <c r="B479" t="s">
        <v>194</v>
      </c>
    </row>
    <row r="480" spans="1:2">
      <c r="A480">
        <v>22162928</v>
      </c>
      <c r="B480" t="s">
        <v>194</v>
      </c>
    </row>
    <row r="481" spans="1:2">
      <c r="A481">
        <v>22162984</v>
      </c>
      <c r="B481" t="s">
        <v>194</v>
      </c>
    </row>
    <row r="482" spans="1:2">
      <c r="A482">
        <v>22162997</v>
      </c>
      <c r="B482" t="s">
        <v>194</v>
      </c>
    </row>
    <row r="483" spans="1:2">
      <c r="A483">
        <v>22174099</v>
      </c>
      <c r="B483" t="s">
        <v>194</v>
      </c>
    </row>
    <row r="484" spans="1:2">
      <c r="A484">
        <v>22174123</v>
      </c>
      <c r="B484" t="s">
        <v>194</v>
      </c>
    </row>
    <row r="485" spans="1:2">
      <c r="A485">
        <v>22211305</v>
      </c>
      <c r="B485" t="s">
        <v>194</v>
      </c>
    </row>
    <row r="486" spans="1:2">
      <c r="A486">
        <v>24244550</v>
      </c>
      <c r="B486" t="s">
        <v>194</v>
      </c>
    </row>
    <row r="487" spans="1:2">
      <c r="A487">
        <v>24934114</v>
      </c>
      <c r="B487" t="s">
        <v>193</v>
      </c>
    </row>
    <row r="488" spans="1:2">
      <c r="A488">
        <v>24934233</v>
      </c>
      <c r="B488" t="s">
        <v>193</v>
      </c>
    </row>
    <row r="489" spans="1:2">
      <c r="A489">
        <v>25204688</v>
      </c>
      <c r="B489" t="s">
        <v>193</v>
      </c>
    </row>
    <row r="490" spans="1:2">
      <c r="A490">
        <v>25435653</v>
      </c>
      <c r="B490" t="s">
        <v>194</v>
      </c>
    </row>
    <row r="491" spans="1:2">
      <c r="A491">
        <v>25598643</v>
      </c>
      <c r="B491" t="s">
        <v>193</v>
      </c>
    </row>
    <row r="492" spans="1:2">
      <c r="A492">
        <v>25922790</v>
      </c>
      <c r="B492" t="s">
        <v>194</v>
      </c>
    </row>
    <row r="493" spans="1:2">
      <c r="A493">
        <v>27925695</v>
      </c>
      <c r="B493" t="s">
        <v>193</v>
      </c>
    </row>
    <row r="494" spans="1:2">
      <c r="A494">
        <v>27925721</v>
      </c>
      <c r="B494" t="s">
        <v>193</v>
      </c>
    </row>
    <row r="495" spans="1:2">
      <c r="A495">
        <v>28284172</v>
      </c>
      <c r="B495" t="s">
        <v>194</v>
      </c>
    </row>
    <row r="496" spans="1:2">
      <c r="A496">
        <v>91086611</v>
      </c>
      <c r="B496" t="s">
        <v>193</v>
      </c>
    </row>
    <row r="497" spans="1:2">
      <c r="A497">
        <v>1002</v>
      </c>
      <c r="B497" t="s">
        <v>193</v>
      </c>
    </row>
    <row r="498" spans="1:2">
      <c r="A498">
        <v>1007</v>
      </c>
      <c r="B498" t="s">
        <v>193</v>
      </c>
    </row>
    <row r="499" spans="1:2">
      <c r="A499">
        <v>36</v>
      </c>
      <c r="B499" t="s">
        <v>193</v>
      </c>
    </row>
    <row r="500" spans="1:2">
      <c r="A500">
        <v>55</v>
      </c>
      <c r="B500" t="s">
        <v>193</v>
      </c>
    </row>
    <row r="501" spans="1:2">
      <c r="A501">
        <v>68</v>
      </c>
      <c r="B501" t="s">
        <v>193</v>
      </c>
    </row>
    <row r="502" spans="1:2">
      <c r="A502">
        <v>71</v>
      </c>
      <c r="B502" t="s">
        <v>193</v>
      </c>
    </row>
    <row r="503" spans="1:2">
      <c r="A503">
        <v>74</v>
      </c>
      <c r="B503" t="s">
        <v>193</v>
      </c>
    </row>
    <row r="504" spans="1:2">
      <c r="A504">
        <v>555055600</v>
      </c>
      <c r="B504" t="s">
        <v>193</v>
      </c>
    </row>
    <row r="505" spans="1:2">
      <c r="A505">
        <v>555069382</v>
      </c>
      <c r="B505" t="s">
        <v>193</v>
      </c>
    </row>
    <row r="506" spans="1:2">
      <c r="A506">
        <v>555069441</v>
      </c>
      <c r="B506" t="s">
        <v>193</v>
      </c>
    </row>
    <row r="507" spans="1:2">
      <c r="A507">
        <v>555069500</v>
      </c>
      <c r="B507" t="s">
        <v>193</v>
      </c>
    </row>
    <row r="508" spans="1:2">
      <c r="A508">
        <v>555069687</v>
      </c>
      <c r="B508" t="s">
        <v>193</v>
      </c>
    </row>
    <row r="509" spans="1:2">
      <c r="A509">
        <v>1232</v>
      </c>
      <c r="B509" t="s">
        <v>193</v>
      </c>
    </row>
    <row r="510" spans="1:2">
      <c r="A510">
        <v>1233</v>
      </c>
      <c r="B510" t="s">
        <v>193</v>
      </c>
    </row>
    <row r="511" spans="1:2">
      <c r="A511">
        <v>18196220</v>
      </c>
      <c r="B511" t="s">
        <v>193</v>
      </c>
    </row>
    <row r="512" spans="1:2">
      <c r="A512">
        <v>18196709</v>
      </c>
      <c r="B512" t="s">
        <v>193</v>
      </c>
    </row>
    <row r="513" spans="1:2">
      <c r="A513">
        <v>31653900</v>
      </c>
      <c r="B513" t="s">
        <v>193</v>
      </c>
    </row>
    <row r="514" spans="1:2">
      <c r="A514">
        <v>31653918</v>
      </c>
      <c r="B514" t="s">
        <v>193</v>
      </c>
    </row>
    <row r="515" spans="1:2">
      <c r="A515">
        <v>31654007</v>
      </c>
      <c r="B515" t="s">
        <v>193</v>
      </c>
    </row>
    <row r="516" spans="1:2">
      <c r="A516">
        <v>31681851</v>
      </c>
      <c r="B516" t="s">
        <v>193</v>
      </c>
    </row>
    <row r="517" spans="1:2">
      <c r="A517">
        <v>31681968</v>
      </c>
      <c r="B517" t="s">
        <v>193</v>
      </c>
    </row>
    <row r="518" spans="1:2">
      <c r="A518">
        <v>31938632</v>
      </c>
      <c r="B518" t="s">
        <v>193</v>
      </c>
    </row>
    <row r="519" spans="1:2">
      <c r="A519">
        <v>31985864</v>
      </c>
      <c r="B519" t="s">
        <v>193</v>
      </c>
    </row>
    <row r="520" spans="1:2">
      <c r="A520">
        <v>31986482</v>
      </c>
      <c r="B520" t="s">
        <v>193</v>
      </c>
    </row>
    <row r="521" spans="1:2">
      <c r="A521">
        <v>31986508</v>
      </c>
      <c r="B521" t="s">
        <v>193</v>
      </c>
    </row>
    <row r="522" spans="1:2">
      <c r="A522">
        <v>32667206</v>
      </c>
      <c r="B522" t="s">
        <v>194</v>
      </c>
    </row>
    <row r="523" spans="1:2">
      <c r="A523">
        <v>32667305</v>
      </c>
      <c r="B523" t="s">
        <v>194</v>
      </c>
    </row>
    <row r="524" spans="1:2">
      <c r="A524">
        <v>32667503</v>
      </c>
      <c r="B524" t="s">
        <v>194</v>
      </c>
    </row>
    <row r="525" spans="1:2">
      <c r="A525">
        <v>32667602</v>
      </c>
      <c r="B525" t="s">
        <v>194</v>
      </c>
    </row>
    <row r="526" spans="1:2">
      <c r="A526">
        <v>32667701</v>
      </c>
      <c r="B526" t="s">
        <v>194</v>
      </c>
    </row>
    <row r="527" spans="1:2">
      <c r="A527">
        <v>32668006</v>
      </c>
      <c r="B527" t="s">
        <v>194</v>
      </c>
    </row>
    <row r="528" spans="1:2">
      <c r="A528">
        <v>32668303</v>
      </c>
      <c r="B528" t="s">
        <v>194</v>
      </c>
    </row>
    <row r="529" spans="1:2">
      <c r="A529">
        <v>32700908</v>
      </c>
      <c r="B529" t="s">
        <v>194</v>
      </c>
    </row>
    <row r="530" spans="1:2">
      <c r="A530">
        <v>32701203</v>
      </c>
      <c r="B530" t="s">
        <v>194</v>
      </c>
    </row>
    <row r="531" spans="1:2">
      <c r="A531">
        <v>32701302</v>
      </c>
      <c r="B531" t="s">
        <v>194</v>
      </c>
    </row>
    <row r="532" spans="1:2">
      <c r="A532">
        <v>32717100</v>
      </c>
      <c r="B532" t="s">
        <v>194</v>
      </c>
    </row>
    <row r="533" spans="1:2">
      <c r="A533">
        <v>32717308</v>
      </c>
      <c r="B533" t="s">
        <v>194</v>
      </c>
    </row>
    <row r="534" spans="1:2">
      <c r="A534">
        <v>32717506</v>
      </c>
      <c r="B534" t="s">
        <v>194</v>
      </c>
    </row>
    <row r="535" spans="1:2">
      <c r="A535">
        <v>32827917</v>
      </c>
      <c r="B535" t="s">
        <v>193</v>
      </c>
    </row>
    <row r="536" spans="1:2">
      <c r="A536">
        <v>34916007</v>
      </c>
      <c r="B536" t="s">
        <v>194</v>
      </c>
    </row>
    <row r="537" spans="1:2">
      <c r="A537">
        <v>37017902</v>
      </c>
      <c r="B537" t="s">
        <v>193</v>
      </c>
    </row>
    <row r="538" spans="1:2">
      <c r="A538">
        <v>37776705</v>
      </c>
      <c r="B538" t="s">
        <v>193</v>
      </c>
    </row>
    <row r="539" spans="1:2">
      <c r="A539">
        <v>38544490</v>
      </c>
      <c r="B539" t="s">
        <v>193</v>
      </c>
    </row>
    <row r="540" spans="1:2">
      <c r="A540">
        <v>38544565</v>
      </c>
      <c r="B540" t="s">
        <v>193</v>
      </c>
    </row>
    <row r="541" spans="1:2">
      <c r="A541">
        <v>39024229</v>
      </c>
      <c r="B541" t="s">
        <v>193</v>
      </c>
    </row>
    <row r="542" spans="1:2">
      <c r="A542">
        <v>39250527</v>
      </c>
      <c r="B542" t="s">
        <v>193</v>
      </c>
    </row>
    <row r="543" spans="1:2">
      <c r="A543">
        <v>39253893</v>
      </c>
      <c r="B543" t="s">
        <v>194</v>
      </c>
    </row>
    <row r="544" spans="1:2">
      <c r="A544">
        <v>39403191</v>
      </c>
      <c r="B544" t="s">
        <v>194</v>
      </c>
    </row>
    <row r="545" spans="1:2">
      <c r="A545">
        <v>39403209</v>
      </c>
      <c r="B545" t="s">
        <v>194</v>
      </c>
    </row>
    <row r="546" spans="1:2">
      <c r="A546">
        <v>39725650</v>
      </c>
      <c r="B546" t="s">
        <v>193</v>
      </c>
    </row>
    <row r="547" spans="1:2">
      <c r="A547">
        <v>39726468</v>
      </c>
      <c r="B547" t="s">
        <v>194</v>
      </c>
    </row>
    <row r="548" spans="1:2">
      <c r="A548">
        <v>39726484</v>
      </c>
      <c r="B548" t="s">
        <v>194</v>
      </c>
    </row>
    <row r="549" spans="1:2">
      <c r="A549">
        <v>40326803</v>
      </c>
      <c r="B549" t="s">
        <v>193</v>
      </c>
    </row>
    <row r="550" spans="1:2">
      <c r="A550">
        <v>40329419</v>
      </c>
      <c r="B550" t="s">
        <v>194</v>
      </c>
    </row>
    <row r="551" spans="1:2">
      <c r="A551">
        <v>40733313</v>
      </c>
      <c r="B551" t="s">
        <v>194</v>
      </c>
    </row>
    <row r="552" spans="1:2">
      <c r="A552">
        <v>40733321</v>
      </c>
      <c r="B552" t="s">
        <v>194</v>
      </c>
    </row>
    <row r="553" spans="1:2">
      <c r="A553">
        <v>40823155</v>
      </c>
      <c r="B553" t="s">
        <v>193</v>
      </c>
    </row>
    <row r="554" spans="1:2">
      <c r="A554">
        <v>40823213</v>
      </c>
      <c r="B554" t="s">
        <v>193</v>
      </c>
    </row>
    <row r="555" spans="1:2">
      <c r="A555">
        <v>40825432</v>
      </c>
      <c r="B555" t="s">
        <v>194</v>
      </c>
    </row>
    <row r="556" spans="1:2">
      <c r="A556">
        <v>40867269</v>
      </c>
      <c r="B556" t="s">
        <v>193</v>
      </c>
    </row>
    <row r="557" spans="1:2">
      <c r="A557">
        <v>64</v>
      </c>
      <c r="B557" t="s">
        <v>193</v>
      </c>
    </row>
    <row r="558" spans="1:2">
      <c r="A558">
        <v>66</v>
      </c>
      <c r="B558" t="s">
        <v>193</v>
      </c>
    </row>
    <row r="559" spans="1:2">
      <c r="A559">
        <v>31681828</v>
      </c>
      <c r="B559" t="s">
        <v>193</v>
      </c>
    </row>
    <row r="560" spans="1:2">
      <c r="A560">
        <v>32666406</v>
      </c>
      <c r="B560" t="s">
        <v>194</v>
      </c>
    </row>
    <row r="561" spans="1:2">
      <c r="A561">
        <v>32667404</v>
      </c>
      <c r="B561" t="s">
        <v>194</v>
      </c>
    </row>
    <row r="562" spans="1:2">
      <c r="A562">
        <v>34861252</v>
      </c>
      <c r="B562" t="s">
        <v>194</v>
      </c>
    </row>
    <row r="563" spans="1:2">
      <c r="A563">
        <v>37210317</v>
      </c>
      <c r="B563" t="s">
        <v>194</v>
      </c>
    </row>
    <row r="564" spans="1:2">
      <c r="A564">
        <v>40730335</v>
      </c>
      <c r="B564" t="s">
        <v>193</v>
      </c>
    </row>
    <row r="565" spans="1:2">
      <c r="A565">
        <v>32666307</v>
      </c>
      <c r="B565" t="s">
        <v>194</v>
      </c>
    </row>
    <row r="566" spans="1:2">
      <c r="A566">
        <v>40733339</v>
      </c>
      <c r="B566" t="s">
        <v>194</v>
      </c>
    </row>
    <row r="567" spans="1:2">
      <c r="A567">
        <v>41687989</v>
      </c>
      <c r="B567" t="s">
        <v>194</v>
      </c>
    </row>
    <row r="568" spans="1:2">
      <c r="A568">
        <v>41687997</v>
      </c>
      <c r="B568" t="s">
        <v>194</v>
      </c>
    </row>
    <row r="569" spans="1:2">
      <c r="A569">
        <v>41688003</v>
      </c>
      <c r="B569" t="s">
        <v>194</v>
      </c>
    </row>
    <row r="570" spans="1:2">
      <c r="A570">
        <v>42290734</v>
      </c>
      <c r="B570" t="s">
        <v>193</v>
      </c>
    </row>
    <row r="571" spans="1:2">
      <c r="A571">
        <v>42290742</v>
      </c>
      <c r="B571" t="s">
        <v>193</v>
      </c>
    </row>
    <row r="572" spans="1:2">
      <c r="A572">
        <v>42290890</v>
      </c>
      <c r="B572" t="s">
        <v>193</v>
      </c>
    </row>
    <row r="573" spans="1:2">
      <c r="A573">
        <v>42297333</v>
      </c>
      <c r="B573" t="s">
        <v>194</v>
      </c>
    </row>
    <row r="574" spans="1:2">
      <c r="A574">
        <v>42297358</v>
      </c>
      <c r="B574" t="s">
        <v>194</v>
      </c>
    </row>
    <row r="575" spans="1:2">
      <c r="A575">
        <v>42297366</v>
      </c>
      <c r="B575" t="s">
        <v>194</v>
      </c>
    </row>
    <row r="576" spans="1:2">
      <c r="A576">
        <v>42418921</v>
      </c>
      <c r="B576" t="s">
        <v>193</v>
      </c>
    </row>
    <row r="577" spans="1:2">
      <c r="A577">
        <v>42418970</v>
      </c>
      <c r="B577" t="s">
        <v>193</v>
      </c>
    </row>
    <row r="578" spans="1:2">
      <c r="A578">
        <v>42430363</v>
      </c>
      <c r="B578" t="s">
        <v>194</v>
      </c>
    </row>
    <row r="579" spans="1:2">
      <c r="A579">
        <v>42430371</v>
      </c>
      <c r="B579" t="s">
        <v>194</v>
      </c>
    </row>
    <row r="580" spans="1:2">
      <c r="A580">
        <v>42430389</v>
      </c>
      <c r="B580" t="s">
        <v>194</v>
      </c>
    </row>
    <row r="581" spans="1:2">
      <c r="A581">
        <v>42430397</v>
      </c>
      <c r="B581" t="s">
        <v>194</v>
      </c>
    </row>
    <row r="582" spans="1:2">
      <c r="A582">
        <v>44633469</v>
      </c>
      <c r="B582" t="s">
        <v>193</v>
      </c>
    </row>
    <row r="583" spans="1:2">
      <c r="A583">
        <v>45725041</v>
      </c>
      <c r="B583" t="s">
        <v>193</v>
      </c>
    </row>
    <row r="584" spans="1:2">
      <c r="A584">
        <v>45725066</v>
      </c>
      <c r="B584" t="s">
        <v>193</v>
      </c>
    </row>
    <row r="585" spans="1:2">
      <c r="A585">
        <v>45818093</v>
      </c>
      <c r="B585" t="s">
        <v>193</v>
      </c>
    </row>
    <row r="586" spans="1:2">
      <c r="A586">
        <v>45818101</v>
      </c>
      <c r="B586" t="s">
        <v>193</v>
      </c>
    </row>
    <row r="587" spans="1:2">
      <c r="A587">
        <v>46802757</v>
      </c>
      <c r="B587" t="s">
        <v>193</v>
      </c>
    </row>
    <row r="588" spans="1:2">
      <c r="A588">
        <v>48334643</v>
      </c>
      <c r="B588" t="s">
        <v>193</v>
      </c>
    </row>
    <row r="589" spans="1:2">
      <c r="A589">
        <v>48830731</v>
      </c>
      <c r="B589" t="s">
        <v>193</v>
      </c>
    </row>
    <row r="590" spans="1:2">
      <c r="A590">
        <v>48871339</v>
      </c>
      <c r="B590" t="s">
        <v>193</v>
      </c>
    </row>
    <row r="591" spans="1:2">
      <c r="A591">
        <v>51281871</v>
      </c>
      <c r="B591" t="s">
        <v>193</v>
      </c>
    </row>
    <row r="592" spans="1:2">
      <c r="A592">
        <v>51281988</v>
      </c>
      <c r="B592" t="s">
        <v>193</v>
      </c>
    </row>
    <row r="593" spans="1:2">
      <c r="A593">
        <v>51970945</v>
      </c>
      <c r="B593" t="s">
        <v>193</v>
      </c>
    </row>
    <row r="594" spans="1:2">
      <c r="A594">
        <v>51970960</v>
      </c>
      <c r="B594" t="s">
        <v>193</v>
      </c>
    </row>
    <row r="595" spans="1:2">
      <c r="A595">
        <v>51970978</v>
      </c>
      <c r="B595" t="s">
        <v>193</v>
      </c>
    </row>
    <row r="596" spans="1:2">
      <c r="A596">
        <v>51972800</v>
      </c>
      <c r="B596" t="s">
        <v>193</v>
      </c>
    </row>
    <row r="597" spans="1:2">
      <c r="A597">
        <v>51972842</v>
      </c>
      <c r="B597" t="s">
        <v>193</v>
      </c>
    </row>
    <row r="598" spans="1:2">
      <c r="A598">
        <v>53181806</v>
      </c>
      <c r="B598" t="s">
        <v>193</v>
      </c>
    </row>
    <row r="599" spans="1:2">
      <c r="A599">
        <v>15</v>
      </c>
      <c r="B599" t="s">
        <v>193</v>
      </c>
    </row>
    <row r="600" spans="1:2">
      <c r="A600">
        <v>48</v>
      </c>
      <c r="B600" t="s">
        <v>193</v>
      </c>
    </row>
    <row r="601" spans="1:2">
      <c r="A601">
        <v>555069329</v>
      </c>
      <c r="B601" t="s">
        <v>193</v>
      </c>
    </row>
    <row r="602" spans="1:2">
      <c r="A602">
        <v>555089570</v>
      </c>
      <c r="B602" t="s">
        <v>193</v>
      </c>
    </row>
    <row r="603" spans="1:2">
      <c r="A603">
        <v>31681869</v>
      </c>
      <c r="B603" t="s">
        <v>193</v>
      </c>
    </row>
    <row r="604" spans="1:2">
      <c r="A604">
        <v>31681943</v>
      </c>
      <c r="B604" t="s">
        <v>193</v>
      </c>
    </row>
    <row r="605" spans="1:2">
      <c r="A605">
        <v>33106584</v>
      </c>
      <c r="B605" t="s">
        <v>193</v>
      </c>
    </row>
    <row r="606" spans="1:2">
      <c r="A606">
        <v>34861245</v>
      </c>
      <c r="B606" t="s">
        <v>194</v>
      </c>
    </row>
    <row r="607" spans="1:2">
      <c r="A607">
        <v>40825416</v>
      </c>
      <c r="B607" t="s">
        <v>194</v>
      </c>
    </row>
    <row r="608" spans="1:2">
      <c r="A608">
        <v>41313024</v>
      </c>
      <c r="B608" t="s">
        <v>194</v>
      </c>
    </row>
    <row r="609" spans="1:2">
      <c r="A609">
        <v>41652447</v>
      </c>
      <c r="B609" t="s">
        <v>193</v>
      </c>
    </row>
    <row r="610" spans="1:2">
      <c r="A610">
        <v>33073578</v>
      </c>
      <c r="B610" t="s">
        <v>193</v>
      </c>
    </row>
    <row r="611" spans="1:2">
      <c r="A611">
        <v>39403217</v>
      </c>
      <c r="B611" t="s">
        <v>194</v>
      </c>
    </row>
    <row r="612" spans="1:2">
      <c r="A612">
        <v>42418905</v>
      </c>
      <c r="B612" t="s">
        <v>193</v>
      </c>
    </row>
    <row r="613" spans="1:2">
      <c r="A613">
        <v>47838149</v>
      </c>
      <c r="B613" t="s">
        <v>193</v>
      </c>
    </row>
    <row r="614" spans="1:2">
      <c r="A614">
        <v>50992569</v>
      </c>
      <c r="B614" t="s">
        <v>193</v>
      </c>
    </row>
    <row r="615" spans="1:2">
      <c r="A615">
        <v>51281996</v>
      </c>
      <c r="B615" t="s">
        <v>193</v>
      </c>
    </row>
    <row r="616" spans="1:2">
      <c r="A616">
        <v>12810727</v>
      </c>
      <c r="B616" t="s">
        <v>193</v>
      </c>
    </row>
    <row r="617" spans="1:2">
      <c r="A617">
        <v>53255980</v>
      </c>
      <c r="B617" t="s">
        <v>194</v>
      </c>
    </row>
    <row r="618" spans="1:2">
      <c r="A618">
        <v>53255998</v>
      </c>
      <c r="B618" t="s">
        <v>194</v>
      </c>
    </row>
    <row r="619" spans="1:2">
      <c r="A619">
        <v>60601218</v>
      </c>
      <c r="B619" t="s">
        <v>193</v>
      </c>
    </row>
    <row r="620" spans="1:2">
      <c r="A620">
        <v>60916657</v>
      </c>
      <c r="B620" t="s">
        <v>193</v>
      </c>
    </row>
    <row r="621" spans="1:2">
      <c r="A621">
        <v>60916665</v>
      </c>
      <c r="B621" t="s">
        <v>193</v>
      </c>
    </row>
    <row r="622" spans="1:2">
      <c r="A622">
        <v>60916673</v>
      </c>
      <c r="B622" t="s">
        <v>193</v>
      </c>
    </row>
    <row r="623" spans="1:2">
      <c r="A623">
        <v>60916681</v>
      </c>
      <c r="B623" t="s">
        <v>193</v>
      </c>
    </row>
    <row r="624" spans="1:2">
      <c r="A624">
        <v>60916699</v>
      </c>
      <c r="B624" t="s">
        <v>193</v>
      </c>
    </row>
    <row r="625" spans="1:2">
      <c r="A625">
        <v>60916707</v>
      </c>
      <c r="B625" t="s">
        <v>193</v>
      </c>
    </row>
    <row r="626" spans="1:2">
      <c r="A626">
        <v>66726316</v>
      </c>
      <c r="B626" t="s">
        <v>193</v>
      </c>
    </row>
    <row r="627" spans="1:2">
      <c r="A627">
        <v>66726332</v>
      </c>
      <c r="B627" t="s">
        <v>193</v>
      </c>
    </row>
    <row r="628" spans="1:2">
      <c r="A628">
        <v>66726357</v>
      </c>
      <c r="B628" t="s">
        <v>193</v>
      </c>
    </row>
    <row r="629" spans="1:2">
      <c r="A629">
        <v>69762599</v>
      </c>
      <c r="B629" t="s">
        <v>194</v>
      </c>
    </row>
    <row r="630" spans="1:2">
      <c r="A630">
        <v>70115522</v>
      </c>
      <c r="B630" t="s">
        <v>193</v>
      </c>
    </row>
    <row r="631" spans="1:2">
      <c r="A631">
        <v>70115530</v>
      </c>
      <c r="B631" t="s">
        <v>193</v>
      </c>
    </row>
    <row r="632" spans="1:2">
      <c r="A632">
        <v>70115548</v>
      </c>
      <c r="B632" t="s">
        <v>194</v>
      </c>
    </row>
    <row r="633" spans="1:2">
      <c r="A633">
        <v>70210703</v>
      </c>
      <c r="B633" t="s">
        <v>193</v>
      </c>
    </row>
    <row r="634" spans="1:2">
      <c r="A634">
        <v>70210711</v>
      </c>
      <c r="B634" t="s">
        <v>193</v>
      </c>
    </row>
    <row r="635" spans="1:2">
      <c r="A635">
        <v>70210729</v>
      </c>
      <c r="B635" t="s">
        <v>193</v>
      </c>
    </row>
    <row r="636" spans="1:2">
      <c r="A636">
        <v>70211081</v>
      </c>
      <c r="B636" t="s">
        <v>194</v>
      </c>
    </row>
    <row r="637" spans="1:2">
      <c r="A637">
        <v>70211099</v>
      </c>
      <c r="B637" t="s">
        <v>194</v>
      </c>
    </row>
    <row r="638" spans="1:2">
      <c r="A638">
        <v>70211347</v>
      </c>
      <c r="B638" t="s">
        <v>194</v>
      </c>
    </row>
    <row r="639" spans="1:2">
      <c r="A639">
        <v>70211354</v>
      </c>
      <c r="B639" t="s">
        <v>194</v>
      </c>
    </row>
    <row r="640" spans="1:2">
      <c r="A640">
        <v>70225537</v>
      </c>
      <c r="B640" t="s">
        <v>193</v>
      </c>
    </row>
    <row r="641" spans="1:2">
      <c r="A641">
        <v>70965876</v>
      </c>
      <c r="B641" t="s">
        <v>193</v>
      </c>
    </row>
    <row r="642" spans="1:2">
      <c r="A642">
        <v>70965884</v>
      </c>
      <c r="B642" t="s">
        <v>193</v>
      </c>
    </row>
    <row r="643" spans="1:2">
      <c r="A643">
        <v>71342141</v>
      </c>
      <c r="B643" t="s">
        <v>193</v>
      </c>
    </row>
    <row r="644" spans="1:2">
      <c r="A644">
        <v>71342166</v>
      </c>
      <c r="B644" t="s">
        <v>193</v>
      </c>
    </row>
    <row r="645" spans="1:2">
      <c r="A645">
        <v>74616616</v>
      </c>
      <c r="B645" t="s">
        <v>193</v>
      </c>
    </row>
    <row r="646" spans="1:2">
      <c r="A646">
        <v>74629759</v>
      </c>
      <c r="B646" t="s">
        <v>194</v>
      </c>
    </row>
    <row r="647" spans="1:2">
      <c r="A647">
        <v>82336652</v>
      </c>
      <c r="B647" t="s">
        <v>193</v>
      </c>
    </row>
    <row r="648" spans="1:2">
      <c r="A648">
        <v>82336660</v>
      </c>
      <c r="B648" t="s">
        <v>193</v>
      </c>
    </row>
    <row r="649" spans="1:2">
      <c r="A649">
        <v>82336678</v>
      </c>
      <c r="B649" t="s">
        <v>193</v>
      </c>
    </row>
    <row r="650" spans="1:2">
      <c r="A650">
        <v>82341942</v>
      </c>
      <c r="B650" t="s">
        <v>193</v>
      </c>
    </row>
    <row r="651" spans="1:2">
      <c r="A651">
        <v>82341959</v>
      </c>
      <c r="B651" t="s">
        <v>193</v>
      </c>
    </row>
    <row r="652" spans="1:2">
      <c r="A652">
        <v>82486051</v>
      </c>
      <c r="B652" t="s">
        <v>193</v>
      </c>
    </row>
    <row r="653" spans="1:2">
      <c r="A653">
        <v>82486069</v>
      </c>
      <c r="B653" t="s">
        <v>193</v>
      </c>
    </row>
    <row r="654" spans="1:2">
      <c r="A654">
        <v>82486077</v>
      </c>
      <c r="B654" t="s">
        <v>193</v>
      </c>
    </row>
    <row r="655" spans="1:2">
      <c r="A655">
        <v>82486085</v>
      </c>
      <c r="B655" t="s">
        <v>193</v>
      </c>
    </row>
    <row r="656" spans="1:2">
      <c r="A656">
        <v>86475019</v>
      </c>
      <c r="B656" t="s">
        <v>193</v>
      </c>
    </row>
    <row r="657" spans="1:2">
      <c r="A657">
        <v>86475027</v>
      </c>
      <c r="B657" t="s">
        <v>193</v>
      </c>
    </row>
    <row r="658" spans="1:2">
      <c r="A658">
        <v>86546397</v>
      </c>
      <c r="B658" t="s">
        <v>193</v>
      </c>
    </row>
    <row r="659" spans="1:2">
      <c r="A659">
        <v>86546405</v>
      </c>
      <c r="B659" t="s">
        <v>193</v>
      </c>
    </row>
    <row r="660" spans="1:2">
      <c r="A660">
        <v>86678158</v>
      </c>
      <c r="B660" t="s">
        <v>193</v>
      </c>
    </row>
    <row r="661" spans="1:2">
      <c r="A661">
        <v>91086603</v>
      </c>
      <c r="B661" t="s">
        <v>193</v>
      </c>
    </row>
    <row r="662" spans="1:2">
      <c r="A662">
        <v>93740777</v>
      </c>
      <c r="B662" t="s">
        <v>193</v>
      </c>
    </row>
    <row r="663" spans="1:2">
      <c r="A663">
        <v>93740793</v>
      </c>
      <c r="B663" t="s">
        <v>193</v>
      </c>
    </row>
    <row r="664" spans="1:2">
      <c r="A664">
        <v>93840247</v>
      </c>
      <c r="B664" t="s">
        <v>194</v>
      </c>
    </row>
    <row r="665" spans="1:2">
      <c r="A665">
        <v>6003</v>
      </c>
      <c r="B665" t="s">
        <v>193</v>
      </c>
    </row>
    <row r="666" spans="1:2">
      <c r="A666">
        <v>563</v>
      </c>
      <c r="B666" t="s">
        <v>193</v>
      </c>
    </row>
    <row r="667" spans="1:2">
      <c r="A667">
        <v>2994797</v>
      </c>
      <c r="B667" t="s">
        <v>193</v>
      </c>
    </row>
    <row r="668" spans="1:2">
      <c r="A668">
        <v>42418962</v>
      </c>
      <c r="B668" t="s">
        <v>193</v>
      </c>
    </row>
    <row r="669" spans="1:2">
      <c r="A669">
        <v>51970986</v>
      </c>
      <c r="B669" t="s">
        <v>193</v>
      </c>
    </row>
    <row r="670" spans="1:2">
      <c r="A670">
        <v>70225545</v>
      </c>
      <c r="B670" t="s">
        <v>193</v>
      </c>
    </row>
    <row r="671" spans="1:2">
      <c r="A671">
        <v>74616608</v>
      </c>
      <c r="B671" t="s">
        <v>193</v>
      </c>
    </row>
    <row r="672" spans="1:2">
      <c r="A672">
        <v>969</v>
      </c>
      <c r="B672" t="s">
        <v>193</v>
      </c>
    </row>
    <row r="673" spans="1:2">
      <c r="A673">
        <v>47834775</v>
      </c>
      <c r="B673" t="s">
        <v>193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3708-FC51-410F-8DD7-D6DEB38F0DEF}">
  <dimension ref="A1:H101"/>
  <sheetViews>
    <sheetView workbookViewId="0">
      <selection sqref="A1:XFD1048576"/>
    </sheetView>
  </sheetViews>
  <sheetFormatPr baseColWidth="10" defaultRowHeight="15"/>
  <cols>
    <col min="1" max="1" width="26.42578125" bestFit="1" customWidth="1"/>
    <col min="2" max="2" width="24.7109375" bestFit="1" customWidth="1"/>
    <col min="3" max="3" width="17.28515625" style="5" bestFit="1" customWidth="1"/>
    <col min="4" max="4" width="29.28515625" bestFit="1" customWidth="1"/>
    <col min="5" max="5" width="23.7109375" style="5" bestFit="1" customWidth="1"/>
    <col min="6" max="6" width="24.7109375" bestFit="1" customWidth="1"/>
    <col min="7" max="7" width="37.140625" bestFit="1" customWidth="1"/>
    <col min="8" max="8" width="24.5703125" bestFit="1" customWidth="1"/>
    <col min="9" max="9" width="17.42578125" bestFit="1" customWidth="1"/>
    <col min="10" max="10" width="25.42578125" bestFit="1" customWidth="1"/>
    <col min="11" max="11" width="15.7109375" bestFit="1" customWidth="1"/>
    <col min="12" max="12" width="12.140625" bestFit="1" customWidth="1"/>
    <col min="13" max="13" width="18.5703125" bestFit="1" customWidth="1"/>
    <col min="14" max="14" width="30.42578125" bestFit="1" customWidth="1"/>
    <col min="15" max="15" width="18" bestFit="1" customWidth="1"/>
    <col min="16" max="16" width="25.85546875" bestFit="1" customWidth="1"/>
    <col min="17" max="17" width="12" bestFit="1" customWidth="1"/>
    <col min="18" max="18" width="20" bestFit="1" customWidth="1"/>
    <col min="19" max="19" width="28.85546875" bestFit="1" customWidth="1"/>
    <col min="20" max="20" width="35.140625" bestFit="1" customWidth="1"/>
    <col min="21" max="21" width="16" bestFit="1" customWidth="1"/>
    <col min="22" max="22" width="21.7109375" bestFit="1" customWidth="1"/>
    <col min="23" max="23" width="33.5703125" bestFit="1" customWidth="1"/>
    <col min="24" max="24" width="21.28515625" bestFit="1" customWidth="1"/>
    <col min="25" max="25" width="29.140625" bestFit="1" customWidth="1"/>
    <col min="26" max="26" width="14.28515625" bestFit="1" customWidth="1"/>
    <col min="27" max="27" width="32" bestFit="1" customWidth="1"/>
    <col min="28" max="28" width="38.28515625" bestFit="1" customWidth="1"/>
    <col min="29" max="29" width="23" bestFit="1" customWidth="1"/>
    <col min="30" max="30" width="35" bestFit="1" customWidth="1"/>
    <col min="31" max="31" width="22.5703125" bestFit="1" customWidth="1"/>
    <col min="32" max="32" width="30.42578125" bestFit="1" customWidth="1"/>
    <col min="33" max="33" width="15.5703125" bestFit="1" customWidth="1"/>
    <col min="34" max="34" width="33.28515625" bestFit="1" customWidth="1"/>
    <col min="35" max="35" width="39.7109375" bestFit="1" customWidth="1"/>
    <col min="36" max="36" width="20.5703125" bestFit="1" customWidth="1"/>
    <col min="37" max="37" width="17.140625" bestFit="1" customWidth="1"/>
    <col min="38" max="38" width="18" bestFit="1" customWidth="1"/>
    <col min="39" max="39" width="31" bestFit="1" customWidth="1"/>
    <col min="40" max="40" width="19" bestFit="1" customWidth="1"/>
    <col min="41" max="41" width="13" bestFit="1" customWidth="1"/>
    <col min="42" max="42" width="29.28515625" bestFit="1" customWidth="1"/>
    <col min="43" max="43" width="30.5703125" bestFit="1" customWidth="1"/>
    <col min="44" max="44" width="23.7109375" bestFit="1" customWidth="1"/>
    <col min="45" max="45" width="18.140625" bestFit="1" customWidth="1"/>
    <col min="46" max="46" width="24.7109375" customWidth="1"/>
    <col min="47" max="47" width="37.140625" bestFit="1" customWidth="1"/>
    <col min="48" max="48" width="24.5703125" bestFit="1" customWidth="1"/>
  </cols>
  <sheetData>
    <row r="1" spans="1:8">
      <c r="A1" t="s">
        <v>0</v>
      </c>
      <c r="B1" t="s">
        <v>3</v>
      </c>
      <c r="C1" t="s">
        <v>4</v>
      </c>
      <c r="D1" t="s">
        <v>252</v>
      </c>
      <c r="E1" s="5" t="s">
        <v>253</v>
      </c>
      <c r="F1" t="s">
        <v>258</v>
      </c>
      <c r="G1" t="s">
        <v>260</v>
      </c>
      <c r="H1" t="s">
        <v>261</v>
      </c>
    </row>
    <row r="2" spans="1:8">
      <c r="A2">
        <v>7978</v>
      </c>
      <c r="B2">
        <v>588559</v>
      </c>
      <c r="C2">
        <v>2600</v>
      </c>
      <c r="D2">
        <v>33106584</v>
      </c>
      <c r="E2" s="5">
        <v>44564</v>
      </c>
      <c r="F2" t="s">
        <v>259</v>
      </c>
      <c r="G2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33106584-588559-7978-03012022-2.600</v>
      </c>
      <c r="H2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3" spans="1:8">
      <c r="A3">
        <v>7976</v>
      </c>
      <c r="B3">
        <v>558766</v>
      </c>
      <c r="C3">
        <v>1709</v>
      </c>
      <c r="D3">
        <v>32827909</v>
      </c>
      <c r="E3" s="5">
        <v>44564</v>
      </c>
      <c r="F3" t="s">
        <v>259</v>
      </c>
      <c r="G3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32827909-558766-7976-03012022-1.709</v>
      </c>
      <c r="H3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4" spans="1:8">
      <c r="A4">
        <v>5979</v>
      </c>
      <c r="B4">
        <v>569888</v>
      </c>
      <c r="C4">
        <v>500</v>
      </c>
      <c r="D4">
        <v>33106584</v>
      </c>
      <c r="E4" s="5">
        <v>44564</v>
      </c>
      <c r="F4" t="s">
        <v>259</v>
      </c>
      <c r="G4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33106584-569888-5979-03012022-500</v>
      </c>
      <c r="H4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5" spans="1:8">
      <c r="A5">
        <v>5977</v>
      </c>
      <c r="B5">
        <v>595978</v>
      </c>
      <c r="C5">
        <v>129999</v>
      </c>
      <c r="D5">
        <v>48830723</v>
      </c>
      <c r="E5" s="5">
        <v>44564</v>
      </c>
      <c r="F5" t="s">
        <v>259</v>
      </c>
      <c r="G5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48830723-595978-5977-03012022-129.999</v>
      </c>
      <c r="H5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6" spans="1:8">
      <c r="A6">
        <v>7896</v>
      </c>
      <c r="B6">
        <v>579555</v>
      </c>
      <c r="C6">
        <v>4410</v>
      </c>
      <c r="D6">
        <v>40326803</v>
      </c>
      <c r="E6" s="5">
        <v>44564</v>
      </c>
      <c r="F6" t="s">
        <v>259</v>
      </c>
      <c r="G6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40326803-579555-7896-03012022-4.410</v>
      </c>
      <c r="H6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7" spans="1:8">
      <c r="A7">
        <v>5988</v>
      </c>
      <c r="B7">
        <v>596799</v>
      </c>
      <c r="C7">
        <v>7800</v>
      </c>
      <c r="D7">
        <v>37017811</v>
      </c>
      <c r="E7" s="5">
        <v>44564</v>
      </c>
      <c r="F7" t="s">
        <v>259</v>
      </c>
      <c r="G7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37017811-596799-5988-03012022-7.800</v>
      </c>
      <c r="H7" t="str">
        <f>IF(Conciliacion_raw[CLAVE_CONCILIACION]="NO_CONCILIAR","NO CONCILIAR",
 IFERROR(IF(VLOOKUP(Conciliacion_raw[CLAVE_CONCILIACION],Tab_Report_norm[CLAVE_CONCILIACION],1,FALSE)&gt;0,"CONCILIADO","NO CONCILIADO"),
          "NO CONCILIADO"))</f>
        <v>CONCILIADO</v>
      </c>
    </row>
    <row r="8" spans="1:8">
      <c r="A8">
        <v>9</v>
      </c>
      <c r="B8">
        <v>598958</v>
      </c>
      <c r="C8">
        <v>795</v>
      </c>
      <c r="D8">
        <v>51410900</v>
      </c>
      <c r="E8" s="5">
        <v>44564</v>
      </c>
      <c r="F8" t="s">
        <v>259</v>
      </c>
      <c r="G8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51410900-598958-9-03012022-795</v>
      </c>
      <c r="H8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9" spans="1:8">
      <c r="A9">
        <v>8866</v>
      </c>
      <c r="B9">
        <v>559979</v>
      </c>
      <c r="C9">
        <v>800</v>
      </c>
      <c r="D9">
        <v>31681828</v>
      </c>
      <c r="E9" s="5">
        <v>44564</v>
      </c>
      <c r="F9" t="s">
        <v>259</v>
      </c>
      <c r="G9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31681828-559979-8866-03012022-800</v>
      </c>
      <c r="H9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10" spans="1:8">
      <c r="A10">
        <v>5998</v>
      </c>
      <c r="B10">
        <v>558677</v>
      </c>
      <c r="C10">
        <v>1460</v>
      </c>
      <c r="D10">
        <v>32827909</v>
      </c>
      <c r="E10" s="5">
        <v>44564</v>
      </c>
      <c r="F10" t="s">
        <v>259</v>
      </c>
      <c r="G10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32827909-558677-5998-03012022-1.460</v>
      </c>
      <c r="H10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11" spans="1:8">
      <c r="A11">
        <v>8597</v>
      </c>
      <c r="B11">
        <v>558765</v>
      </c>
      <c r="C11">
        <v>640</v>
      </c>
      <c r="D11">
        <v>32827909</v>
      </c>
      <c r="E11" s="5">
        <v>44564</v>
      </c>
      <c r="F11" t="s">
        <v>259</v>
      </c>
      <c r="G11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32827909-558765-8597-03012022-640</v>
      </c>
      <c r="H11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12" spans="1:8">
      <c r="A12">
        <v>7789</v>
      </c>
      <c r="B12">
        <v>555979</v>
      </c>
      <c r="C12">
        <v>3450</v>
      </c>
      <c r="D12">
        <v>82341942</v>
      </c>
      <c r="E12" s="5">
        <v>44564</v>
      </c>
      <c r="F12" t="s">
        <v>259</v>
      </c>
      <c r="G12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82341942-555979-7789-03012022-3.450</v>
      </c>
      <c r="H12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13" spans="1:8">
      <c r="A13">
        <v>7988</v>
      </c>
      <c r="B13">
        <v>588897</v>
      </c>
      <c r="C13">
        <v>1273.2</v>
      </c>
      <c r="D13">
        <v>37017811</v>
      </c>
      <c r="E13" s="5">
        <v>44564</v>
      </c>
      <c r="F13" t="s">
        <v>259</v>
      </c>
      <c r="G13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37017811-588897-7988-03012022-1.273</v>
      </c>
      <c r="H13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14" spans="1:8">
      <c r="A14">
        <v>7898</v>
      </c>
      <c r="B14">
        <v>555769</v>
      </c>
      <c r="C14">
        <v>2300</v>
      </c>
      <c r="D14">
        <v>47838149</v>
      </c>
      <c r="E14" s="5">
        <v>44564</v>
      </c>
      <c r="F14" t="s">
        <v>259</v>
      </c>
      <c r="G14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47838149-555769-7898-03012022-2.300</v>
      </c>
      <c r="H14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15" spans="1:8">
      <c r="A15">
        <v>8985</v>
      </c>
      <c r="B15">
        <v>558677</v>
      </c>
      <c r="C15">
        <v>800</v>
      </c>
      <c r="D15">
        <v>82341942</v>
      </c>
      <c r="E15" s="5">
        <v>44564</v>
      </c>
      <c r="F15" t="s">
        <v>259</v>
      </c>
      <c r="G15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82341942-558677-8985-03012022-800</v>
      </c>
      <c r="H15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16" spans="1:8">
      <c r="A16">
        <v>6877</v>
      </c>
      <c r="B16">
        <v>577956</v>
      </c>
      <c r="C16">
        <v>1290</v>
      </c>
      <c r="D16">
        <v>37017811</v>
      </c>
      <c r="E16" s="5">
        <v>44564</v>
      </c>
      <c r="F16" t="s">
        <v>259</v>
      </c>
      <c r="G16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37017811-577956-6877-03012022-1.290</v>
      </c>
      <c r="H16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17" spans="1:8">
      <c r="A17">
        <v>69</v>
      </c>
      <c r="B17">
        <v>588779</v>
      </c>
      <c r="C17">
        <v>883.84</v>
      </c>
      <c r="D17">
        <v>82336652</v>
      </c>
      <c r="E17" s="5">
        <v>44564</v>
      </c>
      <c r="F17" t="s">
        <v>259</v>
      </c>
      <c r="G17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82336652-588779-69-03012022-884</v>
      </c>
      <c r="H17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18" spans="1:8">
      <c r="A18">
        <v>6986</v>
      </c>
      <c r="B18">
        <v>558766</v>
      </c>
      <c r="C18">
        <v>640</v>
      </c>
      <c r="D18">
        <v>32827909</v>
      </c>
      <c r="E18" s="5">
        <v>44564</v>
      </c>
      <c r="F18" t="s">
        <v>259</v>
      </c>
      <c r="G18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32827909-558766-6986-03012022-640</v>
      </c>
      <c r="H18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19" spans="1:8">
      <c r="A19">
        <v>9976</v>
      </c>
      <c r="B19">
        <v>558766</v>
      </c>
      <c r="C19">
        <v>2460</v>
      </c>
      <c r="D19">
        <v>82341942</v>
      </c>
      <c r="E19" s="5">
        <v>44564</v>
      </c>
      <c r="F19" t="s">
        <v>259</v>
      </c>
      <c r="G19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82341942-558766-9976-03012022-2.460</v>
      </c>
      <c r="H19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20" spans="1:8">
      <c r="A20">
        <v>6978</v>
      </c>
      <c r="B20">
        <v>558758</v>
      </c>
      <c r="C20">
        <v>4555.25</v>
      </c>
      <c r="D20">
        <v>37017811</v>
      </c>
      <c r="E20" s="5">
        <v>44564</v>
      </c>
      <c r="F20" t="s">
        <v>259</v>
      </c>
      <c r="G20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37017811-558758-6978-03012022-4.555</v>
      </c>
      <c r="H20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21" spans="1:8">
      <c r="A21">
        <v>6759</v>
      </c>
      <c r="B21">
        <v>558765</v>
      </c>
      <c r="C21">
        <v>430</v>
      </c>
      <c r="D21">
        <v>82341942</v>
      </c>
      <c r="E21" s="5">
        <v>44564</v>
      </c>
      <c r="F21" t="s">
        <v>259</v>
      </c>
      <c r="G21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82341942-558765-6759-03012022-430</v>
      </c>
      <c r="H21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22" spans="1:8">
      <c r="A22">
        <v>5957</v>
      </c>
      <c r="B22">
        <v>555859</v>
      </c>
      <c r="C22">
        <v>8750</v>
      </c>
      <c r="D22">
        <v>33073313</v>
      </c>
      <c r="E22" s="5">
        <v>44564</v>
      </c>
      <c r="F22" t="s">
        <v>259</v>
      </c>
      <c r="G22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33073313-555859-5957-03012022-8.750</v>
      </c>
      <c r="H22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23" spans="1:8">
      <c r="A23">
        <v>6777</v>
      </c>
      <c r="B23">
        <v>598986</v>
      </c>
      <c r="C23">
        <v>200</v>
      </c>
      <c r="D23">
        <v>45725041</v>
      </c>
      <c r="E23" s="5">
        <v>44564</v>
      </c>
      <c r="F23" t="s">
        <v>259</v>
      </c>
      <c r="G23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45725041-598986-6777-03012022-200</v>
      </c>
      <c r="H23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24" spans="1:8">
      <c r="A24">
        <v>9865</v>
      </c>
      <c r="B24">
        <v>558769</v>
      </c>
      <c r="C24">
        <v>250</v>
      </c>
      <c r="D24">
        <v>32827909</v>
      </c>
      <c r="E24" s="5">
        <v>44564</v>
      </c>
      <c r="F24" t="s">
        <v>259</v>
      </c>
      <c r="G24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32827909-558769-9865-03012022-250</v>
      </c>
      <c r="H24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25" spans="1:8">
      <c r="A25">
        <v>5896</v>
      </c>
      <c r="B25">
        <v>558769</v>
      </c>
      <c r="C25">
        <v>500</v>
      </c>
      <c r="D25">
        <v>42290882</v>
      </c>
      <c r="E25" s="5">
        <v>44564</v>
      </c>
      <c r="F25" t="s">
        <v>259</v>
      </c>
      <c r="G25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42290882-558769-5896-03012022-500</v>
      </c>
      <c r="H25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26" spans="1:8">
      <c r="A26">
        <v>7976</v>
      </c>
      <c r="B26">
        <v>569888</v>
      </c>
      <c r="C26">
        <v>-4298.8900000000003</v>
      </c>
      <c r="D26">
        <v>32827909</v>
      </c>
      <c r="E26" s="5">
        <v>44564</v>
      </c>
      <c r="F26" t="s">
        <v>259</v>
      </c>
      <c r="G26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32827909-569888-7976-03012022--4.299</v>
      </c>
      <c r="H26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27" spans="1:8">
      <c r="A27">
        <v>7686</v>
      </c>
      <c r="B27">
        <v>558766</v>
      </c>
      <c r="C27">
        <v>925</v>
      </c>
      <c r="D27">
        <v>32827909</v>
      </c>
      <c r="E27" s="5">
        <v>44564</v>
      </c>
      <c r="F27" t="s">
        <v>259</v>
      </c>
      <c r="G27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32827909-558766-7686-03012022-925</v>
      </c>
      <c r="H27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28" spans="1:8">
      <c r="A28">
        <v>6855</v>
      </c>
      <c r="B28">
        <v>556668</v>
      </c>
      <c r="C28">
        <v>1750</v>
      </c>
      <c r="D28">
        <v>82341959</v>
      </c>
      <c r="E28" s="5">
        <v>44564</v>
      </c>
      <c r="F28" t="s">
        <v>259</v>
      </c>
      <c r="G28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82341959-556668-6855-03012022-1.750</v>
      </c>
      <c r="H28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29" spans="1:8">
      <c r="A29">
        <v>87</v>
      </c>
      <c r="B29">
        <v>558765</v>
      </c>
      <c r="C29">
        <v>1920</v>
      </c>
      <c r="D29">
        <v>82341942</v>
      </c>
      <c r="E29" s="5">
        <v>44564</v>
      </c>
      <c r="F29" t="s">
        <v>259</v>
      </c>
      <c r="G29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82341942-558765-87-03012022-1.920</v>
      </c>
      <c r="H29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30" spans="1:8">
      <c r="A30">
        <v>969</v>
      </c>
      <c r="B30">
        <v>558777</v>
      </c>
      <c r="C30">
        <v>2988.94</v>
      </c>
      <c r="D30">
        <v>37017811</v>
      </c>
      <c r="E30" s="5">
        <v>44564</v>
      </c>
      <c r="F30" t="s">
        <v>259</v>
      </c>
      <c r="G30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37017811-558777-969-03012022-2.989</v>
      </c>
      <c r="H30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31" spans="1:8">
      <c r="A31">
        <v>8987</v>
      </c>
      <c r="B31">
        <v>558677</v>
      </c>
      <c r="C31">
        <v>1499.99</v>
      </c>
      <c r="D31">
        <v>42290882</v>
      </c>
      <c r="E31" s="5">
        <v>44564</v>
      </c>
      <c r="F31" t="s">
        <v>259</v>
      </c>
      <c r="G31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42290882-558677-8987-03012022-1.500</v>
      </c>
      <c r="H31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32" spans="1:8">
      <c r="A32">
        <v>8998</v>
      </c>
      <c r="B32">
        <v>558769</v>
      </c>
      <c r="C32">
        <v>1200</v>
      </c>
      <c r="D32">
        <v>32827909</v>
      </c>
      <c r="E32" s="5">
        <v>44564</v>
      </c>
      <c r="F32" t="s">
        <v>259</v>
      </c>
      <c r="G32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32827909-558769-8998-03012022-1.200</v>
      </c>
      <c r="H32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33" spans="1:8">
      <c r="A33">
        <v>7865</v>
      </c>
      <c r="B33">
        <v>558769</v>
      </c>
      <c r="C33">
        <v>440</v>
      </c>
      <c r="D33">
        <v>82341942</v>
      </c>
      <c r="E33" s="5">
        <v>44564</v>
      </c>
      <c r="F33" t="s">
        <v>259</v>
      </c>
      <c r="G33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82341942-558769-7865-03012022-440</v>
      </c>
      <c r="H33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34" spans="1:8">
      <c r="A34">
        <v>6998</v>
      </c>
      <c r="B34">
        <v>558677</v>
      </c>
      <c r="C34">
        <v>800</v>
      </c>
      <c r="D34">
        <v>32827909</v>
      </c>
      <c r="E34" s="5">
        <v>44564</v>
      </c>
      <c r="F34" t="s">
        <v>259</v>
      </c>
      <c r="G34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32827909-558677-6998-03012022-800</v>
      </c>
      <c r="H34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35" spans="1:8">
      <c r="A35">
        <v>8757</v>
      </c>
      <c r="B35">
        <v>595586</v>
      </c>
      <c r="C35">
        <v>1500</v>
      </c>
      <c r="D35">
        <v>37017811</v>
      </c>
      <c r="E35" s="5">
        <v>44564</v>
      </c>
      <c r="F35" t="s">
        <v>259</v>
      </c>
      <c r="G35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37017811-595586-8757-03012022-1.500</v>
      </c>
      <c r="H35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36" spans="1:8">
      <c r="A36">
        <v>6685</v>
      </c>
      <c r="B36">
        <v>558766</v>
      </c>
      <c r="C36">
        <v>1000</v>
      </c>
      <c r="D36">
        <v>82341942</v>
      </c>
      <c r="E36" s="5">
        <v>44564</v>
      </c>
      <c r="F36" t="s">
        <v>259</v>
      </c>
      <c r="G36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82341942-558766-6685-03012022-1.000</v>
      </c>
      <c r="H36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37" spans="1:8">
      <c r="A37">
        <v>58</v>
      </c>
      <c r="B37">
        <v>598958</v>
      </c>
      <c r="C37">
        <v>500</v>
      </c>
      <c r="D37">
        <v>45725041</v>
      </c>
      <c r="E37" s="5">
        <v>44564</v>
      </c>
      <c r="F37" t="s">
        <v>259</v>
      </c>
      <c r="G37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45725041-598958-58-03012022-500</v>
      </c>
      <c r="H37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38" spans="1:8">
      <c r="A38">
        <v>9677</v>
      </c>
      <c r="B38">
        <v>597988</v>
      </c>
      <c r="C38">
        <v>326.36</v>
      </c>
      <c r="D38">
        <v>39725643</v>
      </c>
      <c r="E38" s="5">
        <v>44564</v>
      </c>
      <c r="F38" t="s">
        <v>259</v>
      </c>
      <c r="G38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39725643-597988-9677-03012022-326</v>
      </c>
      <c r="H38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39" spans="1:8">
      <c r="A39">
        <v>7677</v>
      </c>
      <c r="B39">
        <v>595968</v>
      </c>
      <c r="C39">
        <v>2000</v>
      </c>
      <c r="D39">
        <v>42290882</v>
      </c>
      <c r="E39" s="5">
        <v>44564</v>
      </c>
      <c r="F39" t="s">
        <v>259</v>
      </c>
      <c r="G39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42290882-595968-7677-03012022-2.000</v>
      </c>
      <c r="H39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40" spans="1:8">
      <c r="A40">
        <v>5967</v>
      </c>
      <c r="B40">
        <v>558769</v>
      </c>
      <c r="C40">
        <v>645</v>
      </c>
      <c r="D40">
        <v>42290882</v>
      </c>
      <c r="E40" s="5">
        <v>44564</v>
      </c>
      <c r="F40" t="s">
        <v>259</v>
      </c>
      <c r="G40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42290882-558769-5967-03012022-645</v>
      </c>
      <c r="H40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41" spans="1:8">
      <c r="A41">
        <v>9889</v>
      </c>
      <c r="B41">
        <v>558766</v>
      </c>
      <c r="C41">
        <v>12598</v>
      </c>
      <c r="D41">
        <v>37017811</v>
      </c>
      <c r="E41" s="5">
        <v>44564</v>
      </c>
      <c r="F41" t="s">
        <v>259</v>
      </c>
      <c r="G41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37017811-558766-9889-03012022-12.598</v>
      </c>
      <c r="H41" t="str">
        <f>IF(Conciliacion_raw[CLAVE_CONCILIACION]="NO_CONCILIAR","NO CONCILIAR",
 IFERROR(IF(VLOOKUP(Conciliacion_raw[CLAVE_CONCILIACION],Tab_Report_norm[CLAVE_CONCILIACION],1,FALSE)&gt;0,"CONCILIADO","NO CONCILIADO"),
          "NO CONCILIADO"))</f>
        <v>CONCILIADO</v>
      </c>
    </row>
    <row r="42" spans="1:8">
      <c r="A42">
        <v>9</v>
      </c>
      <c r="B42">
        <v>595896</v>
      </c>
      <c r="C42">
        <v>3000</v>
      </c>
      <c r="D42">
        <v>37776721</v>
      </c>
      <c r="E42" s="5">
        <v>44564</v>
      </c>
      <c r="F42" t="s">
        <v>259</v>
      </c>
      <c r="G42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37776721-595896-9-03012022-3.000</v>
      </c>
      <c r="H42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43" spans="1:8">
      <c r="A43">
        <v>7758</v>
      </c>
      <c r="B43">
        <v>595978</v>
      </c>
      <c r="C43">
        <v>4211.6099999999997</v>
      </c>
      <c r="D43">
        <v>37017811</v>
      </c>
      <c r="E43" s="5">
        <v>44564</v>
      </c>
      <c r="F43" t="s">
        <v>259</v>
      </c>
      <c r="G43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37017811-595978-7758-03012022-4.212</v>
      </c>
      <c r="H43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44" spans="1:8">
      <c r="A44">
        <v>9997</v>
      </c>
      <c r="B44">
        <v>556778</v>
      </c>
      <c r="C44">
        <v>689.32</v>
      </c>
      <c r="D44">
        <v>82336660</v>
      </c>
      <c r="E44" s="5">
        <v>44564</v>
      </c>
      <c r="F44" t="s">
        <v>259</v>
      </c>
      <c r="G44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82336660-556778-9997-03012022-689</v>
      </c>
      <c r="H44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45" spans="1:8">
      <c r="A45">
        <v>77</v>
      </c>
      <c r="B45">
        <v>588559</v>
      </c>
      <c r="C45">
        <v>4167.8</v>
      </c>
      <c r="D45">
        <v>32827909</v>
      </c>
      <c r="E45" s="5">
        <v>44564</v>
      </c>
      <c r="F45" t="s">
        <v>259</v>
      </c>
      <c r="G45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32827909-588559-77-03012022-4.168</v>
      </c>
      <c r="H45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46" spans="1:8">
      <c r="A46">
        <v>9968</v>
      </c>
      <c r="B46">
        <v>588559</v>
      </c>
      <c r="C46">
        <v>1498.99</v>
      </c>
      <c r="D46">
        <v>32827909</v>
      </c>
      <c r="E46" s="5">
        <v>44564</v>
      </c>
      <c r="F46" t="s">
        <v>259</v>
      </c>
      <c r="G46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32827909-588559-9968-03012022-1.499</v>
      </c>
      <c r="H46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47" spans="1:8">
      <c r="A47">
        <v>8696</v>
      </c>
      <c r="B47">
        <v>557596</v>
      </c>
      <c r="C47">
        <v>3600</v>
      </c>
      <c r="D47">
        <v>32827909</v>
      </c>
      <c r="E47" s="5">
        <v>44564</v>
      </c>
      <c r="F47" t="s">
        <v>259</v>
      </c>
      <c r="G47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32827909-557596-8696-03012022-3.600</v>
      </c>
      <c r="H47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48" spans="1:8">
      <c r="A48">
        <v>8789</v>
      </c>
      <c r="B48">
        <v>558766</v>
      </c>
      <c r="C48">
        <v>530</v>
      </c>
      <c r="D48">
        <v>82341942</v>
      </c>
      <c r="E48" s="5">
        <v>44564</v>
      </c>
      <c r="F48" t="s">
        <v>259</v>
      </c>
      <c r="G48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82341942-558766-8789-03012022-530</v>
      </c>
      <c r="H48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49" spans="1:8">
      <c r="A49">
        <v>6575</v>
      </c>
      <c r="B49">
        <v>558777</v>
      </c>
      <c r="C49">
        <v>4794.33</v>
      </c>
      <c r="D49">
        <v>37017811</v>
      </c>
      <c r="E49" s="5">
        <v>44564</v>
      </c>
      <c r="F49" t="s">
        <v>259</v>
      </c>
      <c r="G49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37017811-558777-6575-03012022-4.794</v>
      </c>
      <c r="H49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50" spans="1:8">
      <c r="A50">
        <v>8987</v>
      </c>
      <c r="B50">
        <v>558765</v>
      </c>
      <c r="C50">
        <v>3000</v>
      </c>
      <c r="D50">
        <v>33073271</v>
      </c>
      <c r="E50" s="5">
        <v>44564</v>
      </c>
      <c r="F50" t="s">
        <v>259</v>
      </c>
      <c r="G50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33073271-558765-8987-03012022-3.000</v>
      </c>
      <c r="H50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51" spans="1:8">
      <c r="A51">
        <v>8975</v>
      </c>
      <c r="B51">
        <v>598958</v>
      </c>
      <c r="C51">
        <v>500</v>
      </c>
      <c r="D51">
        <v>45725041</v>
      </c>
      <c r="E51" s="5">
        <v>44564</v>
      </c>
      <c r="F51" t="s">
        <v>259</v>
      </c>
      <c r="G51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45725041-598958-8975-03012022-500</v>
      </c>
      <c r="H51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52" spans="1:8">
      <c r="A52">
        <v>8965</v>
      </c>
      <c r="B52">
        <v>555856</v>
      </c>
      <c r="C52">
        <v>588.76</v>
      </c>
      <c r="D52">
        <v>39725643</v>
      </c>
      <c r="E52" s="5">
        <v>44564</v>
      </c>
      <c r="F52" t="s">
        <v>259</v>
      </c>
      <c r="G52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39725643-555856-8965-03012022-589</v>
      </c>
      <c r="H52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53" spans="1:8">
      <c r="A53">
        <v>7758</v>
      </c>
      <c r="B53">
        <v>595978</v>
      </c>
      <c r="C53">
        <v>4211.6099999999997</v>
      </c>
      <c r="D53">
        <v>37017811</v>
      </c>
      <c r="E53" s="5">
        <v>44564</v>
      </c>
      <c r="F53" t="s">
        <v>259</v>
      </c>
      <c r="G53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37017811-595978-7758-03012022-4.212</v>
      </c>
      <c r="H53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54" spans="1:8">
      <c r="A54">
        <v>8969</v>
      </c>
      <c r="B54">
        <v>557558</v>
      </c>
      <c r="C54">
        <v>3795</v>
      </c>
      <c r="D54">
        <v>82341942</v>
      </c>
      <c r="E54" s="5">
        <v>44564</v>
      </c>
      <c r="F54" t="s">
        <v>259</v>
      </c>
      <c r="G54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82341942-557558-8969-03012022-3.795</v>
      </c>
      <c r="H54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55" spans="1:8">
      <c r="A55">
        <v>6979</v>
      </c>
      <c r="B55">
        <v>558765</v>
      </c>
      <c r="C55">
        <v>900</v>
      </c>
      <c r="D55">
        <v>32827909</v>
      </c>
      <c r="E55" s="5">
        <v>44564</v>
      </c>
      <c r="F55" t="s">
        <v>259</v>
      </c>
      <c r="G55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32827909-558765-6979-03012022-900</v>
      </c>
      <c r="H55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56" spans="1:8">
      <c r="A56">
        <v>8987</v>
      </c>
      <c r="B56">
        <v>569888</v>
      </c>
      <c r="C56">
        <v>100</v>
      </c>
      <c r="D56">
        <v>32827909</v>
      </c>
      <c r="E56" s="5">
        <v>44564</v>
      </c>
      <c r="F56" t="s">
        <v>259</v>
      </c>
      <c r="G56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32827909-569888-8987-03012022-100</v>
      </c>
      <c r="H56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57" spans="1:8">
      <c r="A57">
        <v>5755</v>
      </c>
      <c r="B57">
        <v>555769</v>
      </c>
      <c r="C57">
        <v>1730</v>
      </c>
      <c r="D57">
        <v>47838149</v>
      </c>
      <c r="E57" s="5">
        <v>44564</v>
      </c>
      <c r="F57" t="s">
        <v>259</v>
      </c>
      <c r="G57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47838149-555769-5755-03012022-1.730</v>
      </c>
      <c r="H57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58" spans="1:8">
      <c r="A58">
        <v>8997</v>
      </c>
      <c r="B58">
        <v>595675</v>
      </c>
      <c r="C58">
        <v>3000</v>
      </c>
      <c r="D58">
        <v>37776721</v>
      </c>
      <c r="E58" s="5">
        <v>44564</v>
      </c>
      <c r="F58" t="s">
        <v>259</v>
      </c>
      <c r="G58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37776721-595675-8997-03012022-3.000</v>
      </c>
      <c r="H58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59" spans="1:8">
      <c r="A59">
        <v>8795</v>
      </c>
      <c r="B59">
        <v>558769</v>
      </c>
      <c r="C59">
        <v>1680</v>
      </c>
      <c r="D59">
        <v>37017811</v>
      </c>
      <c r="E59" s="5">
        <v>44564</v>
      </c>
      <c r="F59" t="s">
        <v>259</v>
      </c>
      <c r="G59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37017811-558769-8795-03012022-1.680</v>
      </c>
      <c r="H59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60" spans="1:8">
      <c r="A60">
        <v>9968</v>
      </c>
      <c r="B60">
        <v>588559</v>
      </c>
      <c r="C60">
        <v>1498.99</v>
      </c>
      <c r="D60">
        <v>32827909</v>
      </c>
      <c r="E60" s="5">
        <v>44564</v>
      </c>
      <c r="F60" t="s">
        <v>259</v>
      </c>
      <c r="G60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32827909-588559-9968-03012022-1.499</v>
      </c>
      <c r="H60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61" spans="1:8">
      <c r="A61">
        <v>8997</v>
      </c>
      <c r="B61">
        <v>558677</v>
      </c>
      <c r="C61">
        <v>3760</v>
      </c>
      <c r="D61">
        <v>82341942</v>
      </c>
      <c r="E61" s="5">
        <v>44564</v>
      </c>
      <c r="F61" t="s">
        <v>259</v>
      </c>
      <c r="G61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82341942-558677-8997-03012022-3.760</v>
      </c>
      <c r="H61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62" spans="1:8">
      <c r="A62">
        <v>9998</v>
      </c>
      <c r="B62">
        <v>558765</v>
      </c>
      <c r="C62">
        <v>9270</v>
      </c>
      <c r="D62">
        <v>37017811</v>
      </c>
      <c r="E62" s="5">
        <v>44564</v>
      </c>
      <c r="F62" t="s">
        <v>259</v>
      </c>
      <c r="G62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37017811-558765-9998-03012022-9.270</v>
      </c>
      <c r="H62" t="str">
        <f>IF(Conciliacion_raw[CLAVE_CONCILIACION]="NO_CONCILIAR","NO CONCILIAR",
 IFERROR(IF(VLOOKUP(Conciliacion_raw[CLAVE_CONCILIACION],Tab_Report_norm[CLAVE_CONCILIACION],1,FALSE)&gt;0,"CONCILIADO","NO CONCILIADO"),
          "NO CONCILIADO"))</f>
        <v>CONCILIADO</v>
      </c>
    </row>
    <row r="63" spans="1:8">
      <c r="A63">
        <v>7876</v>
      </c>
      <c r="B63">
        <v>586679</v>
      </c>
      <c r="C63">
        <v>2150</v>
      </c>
      <c r="D63">
        <v>32827909</v>
      </c>
      <c r="E63" s="5">
        <v>44564</v>
      </c>
      <c r="F63" t="s">
        <v>259</v>
      </c>
      <c r="G63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32827909-586679-7876-03012022-2.150</v>
      </c>
      <c r="H63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64" spans="1:8">
      <c r="A64">
        <v>758</v>
      </c>
      <c r="B64">
        <v>558758</v>
      </c>
      <c r="C64">
        <v>760</v>
      </c>
      <c r="D64">
        <v>82341942</v>
      </c>
      <c r="E64" s="5">
        <v>44564</v>
      </c>
      <c r="F64" t="s">
        <v>259</v>
      </c>
      <c r="G64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82341942-558758-758-03012022-760</v>
      </c>
      <c r="H64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65" spans="1:8">
      <c r="A65">
        <v>9566</v>
      </c>
      <c r="B65">
        <v>588559</v>
      </c>
      <c r="C65">
        <v>32600</v>
      </c>
      <c r="D65">
        <v>37017811</v>
      </c>
      <c r="E65" s="5">
        <v>44564</v>
      </c>
      <c r="F65" t="s">
        <v>259</v>
      </c>
      <c r="G65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37017811-588559-9566-03012022-32.600</v>
      </c>
      <c r="H65" t="str">
        <f>IF(Conciliacion_raw[CLAVE_CONCILIACION]="NO_CONCILIAR","NO CONCILIAR",
 IFERROR(IF(VLOOKUP(Conciliacion_raw[CLAVE_CONCILIACION],Tab_Report_norm[CLAVE_CONCILIACION],1,FALSE)&gt;0,"CONCILIADO","NO CONCILIADO"),
          "NO CONCILIADO"))</f>
        <v>CONCILIADO</v>
      </c>
    </row>
    <row r="66" spans="1:8">
      <c r="A66">
        <v>8999</v>
      </c>
      <c r="B66">
        <v>569888</v>
      </c>
      <c r="C66">
        <v>200</v>
      </c>
      <c r="D66">
        <v>32827909</v>
      </c>
      <c r="E66" s="5">
        <v>44564</v>
      </c>
      <c r="F66" t="s">
        <v>259</v>
      </c>
      <c r="G66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32827909-569888-8999-03012022-200</v>
      </c>
      <c r="H66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67" spans="1:8">
      <c r="A67">
        <v>6977</v>
      </c>
      <c r="B67">
        <v>575855</v>
      </c>
      <c r="C67">
        <v>1650</v>
      </c>
      <c r="D67">
        <v>47838149</v>
      </c>
      <c r="E67" s="5">
        <v>44564</v>
      </c>
      <c r="F67" t="s">
        <v>259</v>
      </c>
      <c r="G67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47838149-575855-6977-03012022-1.650</v>
      </c>
      <c r="H67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68" spans="1:8">
      <c r="A68">
        <v>5966</v>
      </c>
      <c r="B68">
        <v>596799</v>
      </c>
      <c r="C68">
        <v>10150</v>
      </c>
      <c r="D68">
        <v>37017811</v>
      </c>
      <c r="E68" s="5">
        <v>44564</v>
      </c>
      <c r="F68" t="s">
        <v>259</v>
      </c>
      <c r="G68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37017811-596799-5966-03012022-10.150</v>
      </c>
      <c r="H68" t="str">
        <f>IF(Conciliacion_raw[CLAVE_CONCILIACION]="NO_CONCILIAR","NO CONCILIAR",
 IFERROR(IF(VLOOKUP(Conciliacion_raw[CLAVE_CONCILIACION],Tab_Report_norm[CLAVE_CONCILIACION],1,FALSE)&gt;0,"CONCILIADO","NO CONCILIADO"),
          "NO CONCILIADO"))</f>
        <v>CONCILIADO</v>
      </c>
    </row>
    <row r="69" spans="1:8">
      <c r="A69">
        <v>5999</v>
      </c>
      <c r="B69">
        <v>589877</v>
      </c>
      <c r="C69">
        <v>1148.3499999999999</v>
      </c>
      <c r="D69">
        <v>42290882</v>
      </c>
      <c r="E69" s="5">
        <v>44564</v>
      </c>
      <c r="F69" t="s">
        <v>259</v>
      </c>
      <c r="G69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42290882-589877-5999-03012022-1.148</v>
      </c>
      <c r="H69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70" spans="1:8">
      <c r="A70">
        <v>866</v>
      </c>
      <c r="B70">
        <v>589587</v>
      </c>
      <c r="C70">
        <v>160</v>
      </c>
      <c r="D70">
        <v>32827909</v>
      </c>
      <c r="E70" s="5">
        <v>44564</v>
      </c>
      <c r="F70" t="s">
        <v>259</v>
      </c>
      <c r="G70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32827909-589587-866-03012022-160</v>
      </c>
      <c r="H70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71" spans="1:8">
      <c r="A71">
        <v>5698</v>
      </c>
      <c r="B71">
        <v>588897</v>
      </c>
      <c r="C71">
        <v>150</v>
      </c>
      <c r="D71">
        <v>37776721</v>
      </c>
      <c r="E71" s="5">
        <v>44564</v>
      </c>
      <c r="F71" t="s">
        <v>259</v>
      </c>
      <c r="G71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37776721-588897-5698-03012022-150</v>
      </c>
      <c r="H71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72" spans="1:8">
      <c r="A72">
        <v>5788</v>
      </c>
      <c r="B72">
        <v>598988</v>
      </c>
      <c r="C72">
        <v>500</v>
      </c>
      <c r="D72">
        <v>45725041</v>
      </c>
      <c r="E72" s="5">
        <v>44564</v>
      </c>
      <c r="F72" t="s">
        <v>259</v>
      </c>
      <c r="G72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45725041-598988-5788-03012022-500</v>
      </c>
      <c r="H72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73" spans="1:8">
      <c r="A73">
        <v>9758</v>
      </c>
      <c r="B73">
        <v>578768</v>
      </c>
      <c r="C73">
        <v>14050</v>
      </c>
      <c r="D73">
        <v>37017811</v>
      </c>
      <c r="E73" s="5">
        <v>44564</v>
      </c>
      <c r="F73" t="s">
        <v>259</v>
      </c>
      <c r="G73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37017811-578768-9758-03012022-14.050</v>
      </c>
      <c r="H73" t="str">
        <f>IF(Conciliacion_raw[CLAVE_CONCILIACION]="NO_CONCILIAR","NO CONCILIAR",
 IFERROR(IF(VLOOKUP(Conciliacion_raw[CLAVE_CONCILIACION],Tab_Report_norm[CLAVE_CONCILIACION],1,FALSE)&gt;0,"CONCILIADO","NO CONCILIADO"),
          "NO CONCILIADO"))</f>
        <v>CONCILIADO</v>
      </c>
    </row>
    <row r="74" spans="1:8">
      <c r="A74">
        <v>7656</v>
      </c>
      <c r="B74">
        <v>577658</v>
      </c>
      <c r="C74">
        <v>1000</v>
      </c>
      <c r="D74">
        <v>51970960</v>
      </c>
      <c r="E74" s="5">
        <v>44564</v>
      </c>
      <c r="F74" t="s">
        <v>259</v>
      </c>
      <c r="G74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51970960-577658-7656-03012022-1.000</v>
      </c>
      <c r="H74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75" spans="1:8">
      <c r="A75">
        <v>8858</v>
      </c>
      <c r="B75">
        <v>558766</v>
      </c>
      <c r="C75">
        <v>3648.13</v>
      </c>
      <c r="D75">
        <v>37017811</v>
      </c>
      <c r="E75" s="5">
        <v>44564</v>
      </c>
      <c r="F75" t="s">
        <v>259</v>
      </c>
      <c r="G75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37017811-558766-8858-03012022-3.648</v>
      </c>
      <c r="H75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76" spans="1:8">
      <c r="A76">
        <v>8585</v>
      </c>
      <c r="B76">
        <v>586679</v>
      </c>
      <c r="C76">
        <v>3400</v>
      </c>
      <c r="D76">
        <v>37017811</v>
      </c>
      <c r="E76" s="5">
        <v>44564</v>
      </c>
      <c r="F76" t="s">
        <v>259</v>
      </c>
      <c r="G76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37017811-586679-8585-03012022-3.400</v>
      </c>
      <c r="H76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77" spans="1:8">
      <c r="A77">
        <v>89</v>
      </c>
      <c r="B77">
        <v>598958</v>
      </c>
      <c r="C77">
        <v>3050</v>
      </c>
      <c r="D77">
        <v>82341959</v>
      </c>
      <c r="E77" s="5">
        <v>44564</v>
      </c>
      <c r="F77" t="s">
        <v>259</v>
      </c>
      <c r="G77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82341959-598958-89-03012022-3.050</v>
      </c>
      <c r="H77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78" spans="1:8">
      <c r="A78">
        <v>6878</v>
      </c>
      <c r="B78">
        <v>558758</v>
      </c>
      <c r="C78">
        <v>1700.99</v>
      </c>
      <c r="D78">
        <v>32827909</v>
      </c>
      <c r="E78" s="5">
        <v>44564</v>
      </c>
      <c r="F78" t="s">
        <v>259</v>
      </c>
      <c r="G78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32827909-558758-6878-03012022-1.701</v>
      </c>
      <c r="H78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79" spans="1:8">
      <c r="A79">
        <v>7868</v>
      </c>
      <c r="B79">
        <v>558757</v>
      </c>
      <c r="C79">
        <v>980</v>
      </c>
      <c r="D79">
        <v>82341942</v>
      </c>
      <c r="E79" s="5">
        <v>44564</v>
      </c>
      <c r="F79" t="s">
        <v>259</v>
      </c>
      <c r="G79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82341942-558757-7868-03012022-980</v>
      </c>
      <c r="H79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80" spans="1:8">
      <c r="A80">
        <v>5795</v>
      </c>
      <c r="B80">
        <v>557596</v>
      </c>
      <c r="C80">
        <v>1700</v>
      </c>
      <c r="D80">
        <v>82341942</v>
      </c>
      <c r="E80" s="5">
        <v>44564</v>
      </c>
      <c r="F80" t="s">
        <v>259</v>
      </c>
      <c r="G80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82341942-557596-5795-03012022-1.700</v>
      </c>
      <c r="H80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81" spans="1:8">
      <c r="A81">
        <v>5957</v>
      </c>
      <c r="B81">
        <v>558677</v>
      </c>
      <c r="C81">
        <v>1600</v>
      </c>
      <c r="D81">
        <v>82341942</v>
      </c>
      <c r="E81" s="5">
        <v>44564</v>
      </c>
      <c r="F81" t="s">
        <v>259</v>
      </c>
      <c r="G81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82341942-558677-5957-03012022-1.600</v>
      </c>
      <c r="H81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82" spans="1:8">
      <c r="A82">
        <v>6997</v>
      </c>
      <c r="B82">
        <v>558677</v>
      </c>
      <c r="C82">
        <v>10427.200000000001</v>
      </c>
      <c r="D82">
        <v>37017811</v>
      </c>
      <c r="E82" s="5">
        <v>44564</v>
      </c>
      <c r="F82" t="s">
        <v>259</v>
      </c>
      <c r="G82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37017811-558677-6997-03012022-10.427</v>
      </c>
      <c r="H82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83" spans="1:8">
      <c r="A83">
        <v>8776</v>
      </c>
      <c r="B83">
        <v>558765</v>
      </c>
      <c r="C83">
        <v>100</v>
      </c>
      <c r="D83">
        <v>31681935</v>
      </c>
      <c r="E83" s="5">
        <v>44564</v>
      </c>
      <c r="F83" t="s">
        <v>259</v>
      </c>
      <c r="G83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31681935-558765-8776-03012022-100</v>
      </c>
      <c r="H83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84" spans="1:8">
      <c r="A84">
        <v>8865</v>
      </c>
      <c r="B84">
        <v>557558</v>
      </c>
      <c r="C84">
        <v>600</v>
      </c>
      <c r="D84">
        <v>37776721</v>
      </c>
      <c r="E84" s="5">
        <v>44564</v>
      </c>
      <c r="F84" t="s">
        <v>259</v>
      </c>
      <c r="G84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37776721-557558-8865-03012022-600</v>
      </c>
      <c r="H84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85" spans="1:8">
      <c r="A85">
        <v>9975</v>
      </c>
      <c r="B85">
        <v>555975</v>
      </c>
      <c r="C85">
        <v>1090</v>
      </c>
      <c r="D85">
        <v>33073313</v>
      </c>
      <c r="E85" s="5">
        <v>44564</v>
      </c>
      <c r="F85" t="s">
        <v>259</v>
      </c>
      <c r="G85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33073313-555975-9975-03012022-1.090</v>
      </c>
      <c r="H85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86" spans="1:8">
      <c r="A86">
        <v>7999</v>
      </c>
      <c r="B86">
        <v>558765</v>
      </c>
      <c r="C86">
        <v>1610</v>
      </c>
      <c r="D86">
        <v>82341942</v>
      </c>
      <c r="E86" s="5">
        <v>44564</v>
      </c>
      <c r="F86" t="s">
        <v>259</v>
      </c>
      <c r="G86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82341942-558765-7999-03012022-1.610</v>
      </c>
      <c r="H86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87" spans="1:8">
      <c r="A87">
        <v>8997</v>
      </c>
      <c r="B87">
        <v>569888</v>
      </c>
      <c r="C87">
        <v>2000</v>
      </c>
      <c r="D87">
        <v>82341942</v>
      </c>
      <c r="E87" s="5">
        <v>44564</v>
      </c>
      <c r="F87" t="s">
        <v>259</v>
      </c>
      <c r="G87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82341942-569888-8997-03012022-2.000</v>
      </c>
      <c r="H87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88" spans="1:8">
      <c r="A88">
        <v>8768</v>
      </c>
      <c r="B88">
        <v>558765</v>
      </c>
      <c r="C88">
        <v>5420</v>
      </c>
      <c r="D88">
        <v>82341942</v>
      </c>
      <c r="E88" s="5">
        <v>44564</v>
      </c>
      <c r="F88" t="s">
        <v>259</v>
      </c>
      <c r="G88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82341942-558765-8768-03012022-5.420</v>
      </c>
      <c r="H88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89" spans="1:8">
      <c r="A89">
        <v>85</v>
      </c>
      <c r="B89">
        <v>558777</v>
      </c>
      <c r="C89">
        <v>2990</v>
      </c>
      <c r="D89">
        <v>82341942</v>
      </c>
      <c r="E89" s="5">
        <v>44564</v>
      </c>
      <c r="F89" t="s">
        <v>259</v>
      </c>
      <c r="G89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82341942-558777-85-03012022-2.990</v>
      </c>
      <c r="H89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90" spans="1:8">
      <c r="A90">
        <v>6658</v>
      </c>
      <c r="B90">
        <v>557558</v>
      </c>
      <c r="C90">
        <v>295</v>
      </c>
      <c r="D90">
        <v>32827909</v>
      </c>
      <c r="E90" s="5">
        <v>44564</v>
      </c>
      <c r="F90" t="s">
        <v>259</v>
      </c>
      <c r="G90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32827909-557558-6658-03012022-295</v>
      </c>
      <c r="H90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91" spans="1:8">
      <c r="A91">
        <v>7769</v>
      </c>
      <c r="B91">
        <v>588559</v>
      </c>
      <c r="C91">
        <v>1702.74</v>
      </c>
      <c r="D91">
        <v>32827909</v>
      </c>
      <c r="E91" s="5">
        <v>44564</v>
      </c>
      <c r="F91" t="s">
        <v>259</v>
      </c>
      <c r="G91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32827909-588559-7769-03012022-1.703</v>
      </c>
      <c r="H91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92" spans="1:8">
      <c r="A92">
        <v>5997</v>
      </c>
      <c r="B92">
        <v>558765</v>
      </c>
      <c r="C92">
        <v>400</v>
      </c>
      <c r="D92">
        <v>33073271</v>
      </c>
      <c r="E92" s="5">
        <v>44564</v>
      </c>
      <c r="F92" t="s">
        <v>259</v>
      </c>
      <c r="G92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33073271-558765-5997-03012022-400</v>
      </c>
      <c r="H92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93" spans="1:8">
      <c r="A93">
        <v>595</v>
      </c>
      <c r="B93">
        <v>558766</v>
      </c>
      <c r="C93">
        <v>4890</v>
      </c>
      <c r="D93">
        <v>82341942</v>
      </c>
      <c r="E93" s="5">
        <v>44564</v>
      </c>
      <c r="F93" t="s">
        <v>259</v>
      </c>
      <c r="G93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82341942-558766-595-03012022-4.890</v>
      </c>
      <c r="H93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94" spans="1:8">
      <c r="A94">
        <v>6777</v>
      </c>
      <c r="B94">
        <v>579968</v>
      </c>
      <c r="C94">
        <v>1040</v>
      </c>
      <c r="D94">
        <v>37017811</v>
      </c>
      <c r="E94" s="5">
        <v>44564</v>
      </c>
      <c r="F94" t="s">
        <v>259</v>
      </c>
      <c r="G94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37017811-579968-6777-03012022-1.040</v>
      </c>
      <c r="H94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95" spans="1:8">
      <c r="A95">
        <v>6579</v>
      </c>
      <c r="B95">
        <v>558766</v>
      </c>
      <c r="C95">
        <v>500</v>
      </c>
      <c r="D95">
        <v>33073271</v>
      </c>
      <c r="E95" s="5">
        <v>44564</v>
      </c>
      <c r="F95" t="s">
        <v>259</v>
      </c>
      <c r="G95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33073271-558766-6579-03012022-500</v>
      </c>
      <c r="H95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96" spans="1:8">
      <c r="A96">
        <v>5679</v>
      </c>
      <c r="B96">
        <v>557665</v>
      </c>
      <c r="C96">
        <v>1300</v>
      </c>
      <c r="D96">
        <v>31654007</v>
      </c>
      <c r="E96" s="5">
        <v>44564</v>
      </c>
      <c r="F96" t="s">
        <v>259</v>
      </c>
      <c r="G96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31654007-557665-5679-03012022-1.300</v>
      </c>
      <c r="H96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97" spans="1:8">
      <c r="A97">
        <v>8668</v>
      </c>
      <c r="B97">
        <v>559979</v>
      </c>
      <c r="C97">
        <v>284.57</v>
      </c>
      <c r="D97">
        <v>39725643</v>
      </c>
      <c r="E97" s="5">
        <v>44564</v>
      </c>
      <c r="F97" t="s">
        <v>259</v>
      </c>
      <c r="G97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39725643-559979-8668-03012022-285</v>
      </c>
      <c r="H97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98" spans="1:8">
      <c r="A98">
        <v>8976</v>
      </c>
      <c r="B98">
        <v>555889</v>
      </c>
      <c r="C98">
        <v>3000</v>
      </c>
      <c r="D98">
        <v>45725041</v>
      </c>
      <c r="E98" s="5">
        <v>44564</v>
      </c>
      <c r="F98" t="s">
        <v>259</v>
      </c>
      <c r="G98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45725041-555889-8976-03012022-3.000</v>
      </c>
      <c r="H98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99" spans="1:8">
      <c r="A99">
        <v>5995</v>
      </c>
      <c r="B99">
        <v>569888</v>
      </c>
      <c r="C99">
        <v>1000</v>
      </c>
      <c r="D99">
        <v>37776721</v>
      </c>
      <c r="E99" s="5">
        <v>44564</v>
      </c>
      <c r="F99" t="s">
        <v>259</v>
      </c>
      <c r="G99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37776721-569888-5995-03012022-1.000</v>
      </c>
      <c r="H99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100" spans="1:8">
      <c r="A100">
        <v>7999</v>
      </c>
      <c r="B100">
        <v>576785</v>
      </c>
      <c r="C100">
        <v>192.81</v>
      </c>
      <c r="D100">
        <v>37017811</v>
      </c>
      <c r="E100" s="5">
        <v>44564</v>
      </c>
      <c r="F100" t="s">
        <v>259</v>
      </c>
      <c r="G100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37017811-576785-7999-03012022-193</v>
      </c>
      <c r="H100" t="str">
        <f>IF(Conciliacion_raw[CLAVE_CONCILIACION]="NO_CONCILIAR","NO CONCILIAR",
 IFERROR(IF(VLOOKUP(Conciliacion_raw[CLAVE_CONCILIACION],Tab_Report_norm[CLAVE_CONCILIACION],1,FALSE)&gt;0,"CONCILIADO","NO CONCILIADO"),
          "NO CONCILIADO"))</f>
        <v>NO CONCILIADO</v>
      </c>
    </row>
    <row r="101" spans="1:8">
      <c r="A101">
        <v>7799</v>
      </c>
      <c r="B101">
        <v>466785</v>
      </c>
      <c r="C101">
        <v>15200</v>
      </c>
      <c r="D101">
        <v>51970960</v>
      </c>
      <c r="E101" s="5">
        <v>44564</v>
      </c>
      <c r="F101" t="s">
        <v>259</v>
      </c>
      <c r="G101" t="str">
        <f>IF(Conciliacion_raw[INCLUIR_CONCILIACION]="Incluir",
    Conciliacion_raw[GTWT_MERCHANT_NUMBER] &amp; "-" &amp; Conciliacion_raw[CARD_SIX_FIRST_DIGITS] &amp; "-" &amp; Conciliacion_raw[CARD_FOUR_LAST_DIGITS] &amp; "-" &amp; TEXT(Conciliacion_raw[MOV_CREATION_DATE],"ddmmyyyy") &amp; "-" &amp; TEXT(Conciliacion_raw[MOV_AMOUNT],"0.00"),
    "NO_CONCILIAR")</f>
        <v>51970960-466785-7799-03012022-15.200</v>
      </c>
      <c r="H101" t="str">
        <f>IF(Conciliacion_raw[CLAVE_CONCILIACION]="NO_CONCILIAR","NO CONCILIAR",
 IFERROR(IF(VLOOKUP(Conciliacion_raw[CLAVE_CONCILIACION],Tab_Report_norm[CLAVE_CONCILIACION],1,FALSE)&gt;0,"CONCILIADO","NO CONCILIADO"),
          "NO CONCILIADO"))</f>
        <v>CONCILIADO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C0905-EAAF-40D6-8D70-29BC691209CC}">
  <dimension ref="A3:E31"/>
  <sheetViews>
    <sheetView workbookViewId="0">
      <selection activeCell="G12" sqref="G12"/>
    </sheetView>
  </sheetViews>
  <sheetFormatPr baseColWidth="10" defaultRowHeight="15"/>
  <cols>
    <col min="1" max="1" width="17.5703125" bestFit="1" customWidth="1"/>
    <col min="2" max="2" width="23.28515625" bestFit="1" customWidth="1"/>
    <col min="3" max="3" width="17.5703125" bestFit="1" customWidth="1"/>
    <col min="4" max="4" width="11.85546875" bestFit="1" customWidth="1"/>
    <col min="5" max="5" width="12.140625" bestFit="1" customWidth="1"/>
  </cols>
  <sheetData>
    <row r="3" spans="1:5">
      <c r="A3" s="9" t="s">
        <v>271</v>
      </c>
      <c r="B3" t="s">
        <v>269</v>
      </c>
      <c r="C3" t="s">
        <v>266</v>
      </c>
      <c r="D3" t="s">
        <v>267</v>
      </c>
      <c r="E3" t="s">
        <v>268</v>
      </c>
    </row>
    <row r="4" spans="1:5">
      <c r="A4" s="10" t="s">
        <v>262</v>
      </c>
      <c r="B4">
        <v>7</v>
      </c>
      <c r="C4" s="11">
        <v>7.0000000000000007E-2</v>
      </c>
      <c r="D4" s="12">
        <v>101668</v>
      </c>
      <c r="E4" s="11">
        <v>0.25709062014476508</v>
      </c>
    </row>
    <row r="5" spans="1:5">
      <c r="A5" s="10" t="s">
        <v>263</v>
      </c>
      <c r="B5">
        <v>93</v>
      </c>
      <c r="C5" s="11">
        <v>0.93</v>
      </c>
      <c r="D5" s="12">
        <v>293787.8899999999</v>
      </c>
      <c r="E5" s="11">
        <v>0.74290937985523475</v>
      </c>
    </row>
    <row r="6" spans="1:5">
      <c r="A6" s="10" t="s">
        <v>265</v>
      </c>
      <c r="B6">
        <v>100</v>
      </c>
      <c r="C6" s="11">
        <v>1</v>
      </c>
      <c r="D6" s="12">
        <v>395455.88999999996</v>
      </c>
      <c r="E6" s="11">
        <v>1</v>
      </c>
    </row>
    <row r="9" spans="1:5">
      <c r="A9" s="14"/>
      <c r="B9" s="14"/>
      <c r="C9" s="14"/>
      <c r="D9" s="14"/>
      <c r="E9" s="14"/>
    </row>
    <row r="10" spans="1:5">
      <c r="A10" s="14"/>
      <c r="B10" s="14"/>
      <c r="C10" s="14"/>
      <c r="D10" s="14"/>
      <c r="E10" s="14"/>
    </row>
    <row r="11" spans="1:5">
      <c r="C11" s="9" t="s">
        <v>271</v>
      </c>
      <c r="D11" t="s">
        <v>276</v>
      </c>
      <c r="E11" s="14"/>
    </row>
    <row r="12" spans="1:5">
      <c r="C12" s="10" t="s">
        <v>262</v>
      </c>
      <c r="D12" s="12">
        <v>101668</v>
      </c>
      <c r="E12" s="14"/>
    </row>
    <row r="13" spans="1:5">
      <c r="C13" s="10" t="s">
        <v>263</v>
      </c>
      <c r="D13" s="12">
        <v>293787.8899999999</v>
      </c>
      <c r="E13" s="14"/>
    </row>
    <row r="14" spans="1:5">
      <c r="C14" s="10" t="s">
        <v>265</v>
      </c>
      <c r="D14" s="12">
        <v>395455.8899999999</v>
      </c>
      <c r="E14" s="14"/>
    </row>
    <row r="15" spans="1:5">
      <c r="E15" s="14"/>
    </row>
    <row r="16" spans="1:5">
      <c r="D16" s="14"/>
      <c r="E16" s="14"/>
    </row>
    <row r="17" spans="1:5">
      <c r="D17" s="14"/>
      <c r="E17" s="14"/>
    </row>
    <row r="18" spans="1:5">
      <c r="D18" s="14"/>
      <c r="E18" s="14"/>
    </row>
    <row r="19" spans="1:5">
      <c r="D19" s="14"/>
      <c r="E19" s="14"/>
    </row>
    <row r="20" spans="1:5">
      <c r="D20" s="14"/>
      <c r="E20" s="14"/>
    </row>
    <row r="21" spans="1:5">
      <c r="D21" s="14"/>
      <c r="E21" s="14"/>
    </row>
    <row r="22" spans="1:5">
      <c r="D22" s="14"/>
      <c r="E22" s="14"/>
    </row>
    <row r="23" spans="1:5">
      <c r="D23" s="14"/>
      <c r="E23" s="14"/>
    </row>
    <row r="24" spans="1:5">
      <c r="D24" s="14"/>
      <c r="E24" s="14"/>
    </row>
    <row r="25" spans="1:5">
      <c r="D25" s="14"/>
      <c r="E25" s="14"/>
    </row>
    <row r="26" spans="1:5">
      <c r="D26" s="14"/>
      <c r="E26" s="14"/>
    </row>
    <row r="27" spans="1:5">
      <c r="D27" s="14"/>
      <c r="E27" s="14"/>
    </row>
    <row r="28" spans="1:5">
      <c r="D28" s="14"/>
      <c r="E28" s="14"/>
    </row>
    <row r="29" spans="1:5">
      <c r="A29" s="14"/>
      <c r="B29" s="14"/>
      <c r="C29" s="14"/>
      <c r="D29" s="14"/>
      <c r="E29" s="14"/>
    </row>
    <row r="30" spans="1:5">
      <c r="A30" s="14"/>
      <c r="B30" s="14"/>
      <c r="C30" s="14"/>
      <c r="D30" s="14"/>
      <c r="E30" s="14"/>
    </row>
    <row r="31" spans="1:5">
      <c r="A31" s="14"/>
      <c r="B31" s="14"/>
      <c r="C31" s="14"/>
      <c r="D31" s="14"/>
      <c r="E31" s="14"/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FB97-8AC2-46D4-ADCD-A8EBDAEC991B}">
  <dimension ref="A3:C17470"/>
  <sheetViews>
    <sheetView topLeftCell="A76" workbookViewId="0">
      <selection activeCell="G94" sqref="G94"/>
    </sheetView>
  </sheetViews>
  <sheetFormatPr baseColWidth="10" defaultRowHeight="15"/>
  <cols>
    <col min="1" max="1" width="13.5703125" bestFit="1" customWidth="1"/>
    <col min="2" max="2" width="11.5703125" style="12" bestFit="1" customWidth="1"/>
    <col min="3" max="3" width="13.140625" style="12" bestFit="1" customWidth="1"/>
  </cols>
  <sheetData>
    <row r="3" spans="1:3">
      <c r="A3" s="9" t="s">
        <v>272</v>
      </c>
      <c r="B3" s="12" t="s">
        <v>273</v>
      </c>
      <c r="C3" s="13" t="s">
        <v>270</v>
      </c>
    </row>
    <row r="4" spans="1:3">
      <c r="A4" s="10">
        <v>20080115890</v>
      </c>
      <c r="B4" s="12">
        <v>430</v>
      </c>
      <c r="C4" s="12">
        <f>IF(B4&lt;=20000,0,
 IF(B4&lt;=40000,(B4-20000)*0.01*1.21,
 ((B4-40000)*0.03*1.21) + ((40000-20000)*0.01*1.21)))</f>
        <v>0</v>
      </c>
    </row>
    <row r="5" spans="1:3">
      <c r="A5" s="10">
        <v>20172071393</v>
      </c>
      <c r="B5" s="12">
        <v>800</v>
      </c>
      <c r="C5" s="12">
        <f t="shared" ref="C5:C68" si="0">IF(B5&lt;=20000,0,
 IF(B5&lt;=40000,(B5-20000)*0.01*1.21,
 ((B5-40000)*0.03*1.21) + ((40000-20000)*0.01*1.21)))</f>
        <v>0</v>
      </c>
    </row>
    <row r="6" spans="1:3">
      <c r="A6" s="10">
        <v>20177328414</v>
      </c>
      <c r="B6" s="12">
        <v>1680</v>
      </c>
      <c r="C6" s="12">
        <f t="shared" si="0"/>
        <v>0</v>
      </c>
    </row>
    <row r="7" spans="1:3">
      <c r="A7" s="10">
        <v>20179370310</v>
      </c>
      <c r="B7" s="12">
        <v>1610</v>
      </c>
      <c r="C7" s="12">
        <f t="shared" si="0"/>
        <v>0</v>
      </c>
    </row>
    <row r="8" spans="1:3">
      <c r="A8" s="10">
        <v>20200649398</v>
      </c>
      <c r="B8" s="12">
        <v>3760</v>
      </c>
      <c r="C8" s="12">
        <f t="shared" si="0"/>
        <v>0</v>
      </c>
    </row>
    <row r="9" spans="1:3">
      <c r="A9" s="10">
        <v>20201070008</v>
      </c>
      <c r="B9" s="12">
        <v>500</v>
      </c>
      <c r="C9" s="12">
        <f t="shared" si="0"/>
        <v>0</v>
      </c>
    </row>
    <row r="10" spans="1:3">
      <c r="A10" s="10">
        <v>20213636287</v>
      </c>
      <c r="B10" s="12">
        <v>2600</v>
      </c>
      <c r="C10" s="12">
        <f t="shared" si="0"/>
        <v>0</v>
      </c>
    </row>
    <row r="11" spans="1:3">
      <c r="A11" s="10">
        <v>20232102730</v>
      </c>
      <c r="B11" s="12">
        <v>1650</v>
      </c>
      <c r="C11" s="12">
        <f t="shared" si="0"/>
        <v>0</v>
      </c>
    </row>
    <row r="12" spans="1:3">
      <c r="A12" s="10">
        <v>20234130979</v>
      </c>
      <c r="B12" s="12">
        <v>3000</v>
      </c>
      <c r="C12" s="12">
        <f t="shared" si="0"/>
        <v>0</v>
      </c>
    </row>
    <row r="13" spans="1:3">
      <c r="A13" s="10">
        <v>20241248322</v>
      </c>
      <c r="B13" s="12">
        <v>250</v>
      </c>
      <c r="C13" s="12">
        <f t="shared" si="0"/>
        <v>0</v>
      </c>
    </row>
    <row r="14" spans="1:3">
      <c r="A14" s="10">
        <v>20242122845</v>
      </c>
      <c r="B14" s="12">
        <v>1600</v>
      </c>
      <c r="C14" s="12">
        <f t="shared" si="0"/>
        <v>0</v>
      </c>
    </row>
    <row r="15" spans="1:3">
      <c r="A15" s="10">
        <v>20263648197</v>
      </c>
      <c r="B15" s="12">
        <v>3600</v>
      </c>
      <c r="C15" s="12">
        <f t="shared" si="0"/>
        <v>0</v>
      </c>
    </row>
    <row r="16" spans="1:3">
      <c r="A16" s="10">
        <v>20271023252</v>
      </c>
      <c r="B16" s="12">
        <v>1920</v>
      </c>
      <c r="C16" s="12">
        <f t="shared" si="0"/>
        <v>0</v>
      </c>
    </row>
    <row r="17" spans="1:3">
      <c r="A17" s="10">
        <v>20279941250</v>
      </c>
      <c r="B17" s="12">
        <v>3000</v>
      </c>
      <c r="C17" s="12">
        <f t="shared" si="0"/>
        <v>0</v>
      </c>
    </row>
    <row r="18" spans="1:3">
      <c r="A18" s="10">
        <v>20295922827</v>
      </c>
      <c r="B18" s="12">
        <v>1460</v>
      </c>
      <c r="C18" s="12">
        <f t="shared" si="0"/>
        <v>0</v>
      </c>
    </row>
    <row r="19" spans="1:3">
      <c r="A19" s="10">
        <v>20302366633</v>
      </c>
      <c r="B19" s="12">
        <v>640</v>
      </c>
      <c r="C19" s="12">
        <f t="shared" si="0"/>
        <v>0</v>
      </c>
    </row>
    <row r="20" spans="1:3">
      <c r="A20" s="10">
        <v>20306572351</v>
      </c>
      <c r="B20" s="12">
        <v>980</v>
      </c>
      <c r="C20" s="12">
        <f t="shared" si="0"/>
        <v>0</v>
      </c>
    </row>
    <row r="21" spans="1:3">
      <c r="A21" s="10">
        <v>20320470103</v>
      </c>
      <c r="B21" s="12">
        <v>8750</v>
      </c>
      <c r="C21" s="12">
        <f t="shared" si="0"/>
        <v>0</v>
      </c>
    </row>
    <row r="22" spans="1:3">
      <c r="A22" s="10">
        <v>20321162186</v>
      </c>
      <c r="B22" s="12">
        <v>500</v>
      </c>
      <c r="C22" s="12">
        <f t="shared" si="0"/>
        <v>0</v>
      </c>
    </row>
    <row r="23" spans="1:3">
      <c r="A23" s="10">
        <v>20326905683</v>
      </c>
      <c r="B23" s="12">
        <v>295</v>
      </c>
      <c r="C23" s="12">
        <f t="shared" si="0"/>
        <v>0</v>
      </c>
    </row>
    <row r="24" spans="1:3">
      <c r="A24" s="10">
        <v>20328266734</v>
      </c>
      <c r="B24" s="12">
        <v>1000</v>
      </c>
      <c r="C24" s="12">
        <f t="shared" si="0"/>
        <v>0</v>
      </c>
    </row>
    <row r="25" spans="1:3">
      <c r="A25" s="10">
        <v>20334423132</v>
      </c>
      <c r="B25" s="12">
        <v>-4298.8900000000003</v>
      </c>
      <c r="C25" s="12">
        <f t="shared" si="0"/>
        <v>0</v>
      </c>
    </row>
    <row r="26" spans="1:3">
      <c r="A26" s="10">
        <v>20340935315</v>
      </c>
      <c r="B26" s="12">
        <v>1709</v>
      </c>
      <c r="C26" s="12">
        <f t="shared" si="0"/>
        <v>0</v>
      </c>
    </row>
    <row r="27" spans="1:3">
      <c r="A27" s="10">
        <v>20345611313</v>
      </c>
      <c r="B27" s="12">
        <v>500</v>
      </c>
      <c r="C27" s="12">
        <f t="shared" si="0"/>
        <v>0</v>
      </c>
    </row>
    <row r="28" spans="1:3">
      <c r="A28" s="10">
        <v>20349443512</v>
      </c>
      <c r="B28" s="12">
        <v>925</v>
      </c>
      <c r="C28" s="12">
        <f t="shared" si="0"/>
        <v>0</v>
      </c>
    </row>
    <row r="29" spans="1:3">
      <c r="A29" s="10">
        <v>20353596404</v>
      </c>
      <c r="B29" s="12">
        <v>600</v>
      </c>
      <c r="C29" s="12">
        <f t="shared" si="0"/>
        <v>0</v>
      </c>
    </row>
    <row r="30" spans="1:3">
      <c r="A30" s="10">
        <v>20369147715</v>
      </c>
      <c r="B30" s="12">
        <v>3795</v>
      </c>
      <c r="C30" s="12">
        <f t="shared" si="0"/>
        <v>0</v>
      </c>
    </row>
    <row r="31" spans="1:3">
      <c r="A31" s="10">
        <v>20380294959</v>
      </c>
      <c r="B31" s="12">
        <v>8423.2199999999993</v>
      </c>
      <c r="C31" s="12">
        <f t="shared" si="0"/>
        <v>0</v>
      </c>
    </row>
    <row r="32" spans="1:3">
      <c r="A32" s="10">
        <v>20393875586</v>
      </c>
      <c r="B32" s="12">
        <v>500</v>
      </c>
      <c r="C32" s="12">
        <f t="shared" si="0"/>
        <v>0</v>
      </c>
    </row>
    <row r="33" spans="1:3">
      <c r="A33" s="10">
        <v>20395129229</v>
      </c>
      <c r="B33" s="12">
        <v>2997.98</v>
      </c>
      <c r="C33" s="12">
        <f t="shared" si="0"/>
        <v>0</v>
      </c>
    </row>
    <row r="34" spans="1:3">
      <c r="A34" s="10">
        <v>20398507135</v>
      </c>
      <c r="B34" s="12">
        <v>500</v>
      </c>
      <c r="C34" s="12">
        <f t="shared" si="0"/>
        <v>0</v>
      </c>
    </row>
    <row r="35" spans="1:3">
      <c r="A35" s="10">
        <v>20935595461</v>
      </c>
      <c r="B35" s="12">
        <v>800</v>
      </c>
      <c r="C35" s="12">
        <f t="shared" si="0"/>
        <v>0</v>
      </c>
    </row>
    <row r="36" spans="1:3">
      <c r="A36" s="10">
        <v>20947993187</v>
      </c>
      <c r="B36" s="12">
        <v>2990</v>
      </c>
      <c r="C36" s="12">
        <f t="shared" si="0"/>
        <v>0</v>
      </c>
    </row>
    <row r="37" spans="1:3">
      <c r="A37" s="10">
        <v>23130971369</v>
      </c>
      <c r="B37" s="12">
        <v>3400</v>
      </c>
      <c r="C37" s="12">
        <f t="shared" si="0"/>
        <v>0</v>
      </c>
    </row>
    <row r="38" spans="1:3">
      <c r="A38" s="10">
        <v>23162371819</v>
      </c>
      <c r="B38" s="12">
        <v>2000</v>
      </c>
      <c r="C38" s="12">
        <f t="shared" si="0"/>
        <v>0</v>
      </c>
    </row>
    <row r="39" spans="1:3">
      <c r="A39" s="10">
        <v>23369369679</v>
      </c>
      <c r="B39" s="12">
        <v>2300</v>
      </c>
      <c r="C39" s="12">
        <f t="shared" si="0"/>
        <v>0</v>
      </c>
    </row>
    <row r="40" spans="1:3">
      <c r="A40" s="10">
        <v>23375994534</v>
      </c>
      <c r="B40" s="12">
        <v>3450</v>
      </c>
      <c r="C40" s="12">
        <f t="shared" si="0"/>
        <v>0</v>
      </c>
    </row>
    <row r="41" spans="1:3">
      <c r="A41" s="10">
        <v>27052798278</v>
      </c>
      <c r="B41" s="12">
        <v>2150</v>
      </c>
      <c r="C41" s="12">
        <f t="shared" si="0"/>
        <v>0</v>
      </c>
    </row>
    <row r="42" spans="1:3">
      <c r="A42" s="10">
        <v>27167053942</v>
      </c>
      <c r="B42" s="12">
        <v>3000</v>
      </c>
      <c r="C42" s="12">
        <f t="shared" si="0"/>
        <v>0</v>
      </c>
    </row>
    <row r="43" spans="1:3">
      <c r="A43" s="10">
        <v>27177261349</v>
      </c>
      <c r="B43" s="12">
        <v>1700</v>
      </c>
      <c r="C43" s="12">
        <f t="shared" si="0"/>
        <v>0</v>
      </c>
    </row>
    <row r="44" spans="1:3">
      <c r="A44" s="10">
        <v>27216548286</v>
      </c>
      <c r="B44" s="12">
        <v>530</v>
      </c>
      <c r="C44" s="12">
        <f t="shared" si="0"/>
        <v>0</v>
      </c>
    </row>
    <row r="45" spans="1:3">
      <c r="A45" s="10">
        <v>27230580494</v>
      </c>
      <c r="B45" s="12">
        <v>1200</v>
      </c>
      <c r="C45" s="12">
        <f t="shared" si="0"/>
        <v>0</v>
      </c>
    </row>
    <row r="46" spans="1:3">
      <c r="A46" s="10">
        <v>27244422417</v>
      </c>
      <c r="B46" s="12">
        <v>1750</v>
      </c>
      <c r="C46" s="12">
        <f t="shared" si="0"/>
        <v>0</v>
      </c>
    </row>
    <row r="47" spans="1:3">
      <c r="A47" s="10">
        <v>27271162494</v>
      </c>
      <c r="B47" s="12">
        <v>1040</v>
      </c>
      <c r="C47" s="12">
        <f t="shared" si="0"/>
        <v>0</v>
      </c>
    </row>
    <row r="48" spans="1:3">
      <c r="A48" s="10">
        <v>27294689678</v>
      </c>
      <c r="B48" s="12">
        <v>900</v>
      </c>
      <c r="C48" s="12">
        <f t="shared" si="0"/>
        <v>0</v>
      </c>
    </row>
    <row r="49" spans="1:3">
      <c r="A49" s="10">
        <v>27306713499</v>
      </c>
      <c r="B49" s="12">
        <v>5420</v>
      </c>
      <c r="C49" s="12">
        <f t="shared" si="0"/>
        <v>0</v>
      </c>
    </row>
    <row r="50" spans="1:3">
      <c r="A50" s="10">
        <v>27321177897</v>
      </c>
      <c r="B50" s="12">
        <v>200</v>
      </c>
      <c r="C50" s="12">
        <f t="shared" si="0"/>
        <v>0</v>
      </c>
    </row>
    <row r="51" spans="1:3">
      <c r="A51" s="10">
        <v>27348712603</v>
      </c>
      <c r="B51" s="12">
        <v>800</v>
      </c>
      <c r="C51" s="12">
        <f t="shared" si="0"/>
        <v>0</v>
      </c>
    </row>
    <row r="52" spans="1:3">
      <c r="A52" s="10">
        <v>27360874392</v>
      </c>
      <c r="B52" s="12">
        <v>640</v>
      </c>
      <c r="C52" s="12">
        <f t="shared" si="0"/>
        <v>0</v>
      </c>
    </row>
    <row r="53" spans="1:3">
      <c r="A53" s="10">
        <v>27368671660</v>
      </c>
      <c r="B53" s="12">
        <v>400</v>
      </c>
      <c r="C53" s="12">
        <f t="shared" si="0"/>
        <v>0</v>
      </c>
    </row>
    <row r="54" spans="1:3">
      <c r="A54" s="10">
        <v>27374926832</v>
      </c>
      <c r="B54" s="12">
        <v>2460</v>
      </c>
      <c r="C54" s="12">
        <f t="shared" si="0"/>
        <v>0</v>
      </c>
    </row>
    <row r="55" spans="1:3">
      <c r="A55" s="10">
        <v>27390691861</v>
      </c>
      <c r="B55" s="12">
        <v>3648.13</v>
      </c>
      <c r="C55" s="12">
        <f t="shared" si="0"/>
        <v>0</v>
      </c>
    </row>
    <row r="56" spans="1:3">
      <c r="A56" s="10">
        <v>27398294837</v>
      </c>
      <c r="B56" s="12">
        <v>150</v>
      </c>
      <c r="C56" s="12">
        <f t="shared" si="0"/>
        <v>0</v>
      </c>
    </row>
    <row r="57" spans="1:3">
      <c r="A57" s="10">
        <v>27400967216</v>
      </c>
      <c r="B57" s="12">
        <v>160</v>
      </c>
      <c r="C57" s="12">
        <f t="shared" si="0"/>
        <v>0</v>
      </c>
    </row>
    <row r="58" spans="1:3">
      <c r="A58" s="10">
        <v>27421152492</v>
      </c>
      <c r="B58" s="12">
        <v>4410</v>
      </c>
      <c r="C58" s="12">
        <f t="shared" si="0"/>
        <v>0</v>
      </c>
    </row>
    <row r="59" spans="1:3">
      <c r="A59" s="10">
        <v>27442101618</v>
      </c>
      <c r="B59" s="12">
        <v>3000</v>
      </c>
      <c r="C59" s="12">
        <f t="shared" si="0"/>
        <v>0</v>
      </c>
    </row>
    <row r="60" spans="1:3">
      <c r="A60" s="10">
        <v>27939355702</v>
      </c>
      <c r="B60" s="12">
        <v>7800</v>
      </c>
      <c r="C60" s="12">
        <f t="shared" si="0"/>
        <v>0</v>
      </c>
    </row>
    <row r="61" spans="1:3">
      <c r="A61" s="10">
        <v>30516186670</v>
      </c>
      <c r="B61" s="12">
        <v>645</v>
      </c>
      <c r="C61" s="12">
        <f t="shared" si="0"/>
        <v>0</v>
      </c>
    </row>
    <row r="62" spans="1:3">
      <c r="A62" s="10">
        <v>30569451481</v>
      </c>
      <c r="B62" s="12">
        <v>1499.99</v>
      </c>
      <c r="C62" s="12">
        <f t="shared" si="0"/>
        <v>0</v>
      </c>
    </row>
    <row r="63" spans="1:3">
      <c r="A63" s="10">
        <v>30639453738</v>
      </c>
      <c r="B63" s="12">
        <v>12598</v>
      </c>
      <c r="C63" s="12">
        <f t="shared" si="0"/>
        <v>0</v>
      </c>
    </row>
    <row r="64" spans="1:3">
      <c r="A64" s="10">
        <v>30659863789</v>
      </c>
      <c r="B64" s="12">
        <v>54078.41</v>
      </c>
      <c r="C64" s="12">
        <f t="shared" si="0"/>
        <v>753.04628300000013</v>
      </c>
    </row>
    <row r="65" spans="1:3">
      <c r="A65" s="10">
        <v>30663288497</v>
      </c>
      <c r="B65" s="12">
        <v>10250</v>
      </c>
      <c r="C65" s="12">
        <f t="shared" si="0"/>
        <v>0</v>
      </c>
    </row>
    <row r="66" spans="1:3">
      <c r="A66" s="10">
        <v>30678774495</v>
      </c>
      <c r="B66" s="12">
        <v>500</v>
      </c>
      <c r="C66" s="12">
        <f t="shared" si="0"/>
        <v>0</v>
      </c>
    </row>
    <row r="67" spans="1:3">
      <c r="A67" s="10">
        <v>30678814357</v>
      </c>
      <c r="B67" s="12">
        <v>200</v>
      </c>
      <c r="C67" s="12">
        <f t="shared" si="0"/>
        <v>0</v>
      </c>
    </row>
    <row r="68" spans="1:3">
      <c r="A68" s="10">
        <v>30703088534</v>
      </c>
      <c r="B68" s="12">
        <v>14064.33</v>
      </c>
      <c r="C68" s="12">
        <f t="shared" si="0"/>
        <v>0</v>
      </c>
    </row>
    <row r="69" spans="1:3">
      <c r="A69" s="10">
        <v>30707033149</v>
      </c>
      <c r="B69" s="12">
        <v>795</v>
      </c>
      <c r="C69" s="12">
        <f t="shared" ref="C69:C90" si="1">IF(B69&lt;=20000,0,
 IF(B69&lt;=40000,(B69-20000)*0.01*1.21,
 ((B69-40000)*0.03*1.21) + ((40000-20000)*0.01*1.21)))</f>
        <v>0</v>
      </c>
    </row>
    <row r="70" spans="1:3">
      <c r="A70" s="10">
        <v>30708407611</v>
      </c>
      <c r="B70" s="12">
        <v>10427.200000000001</v>
      </c>
      <c r="C70" s="12">
        <f t="shared" si="1"/>
        <v>0</v>
      </c>
    </row>
    <row r="71" spans="1:3">
      <c r="A71" s="10">
        <v>30708574836</v>
      </c>
      <c r="B71" s="12">
        <v>1273.2</v>
      </c>
      <c r="C71" s="12">
        <f t="shared" si="1"/>
        <v>0</v>
      </c>
    </row>
    <row r="72" spans="1:3">
      <c r="A72" s="10">
        <v>30708808691</v>
      </c>
      <c r="B72" s="12">
        <v>129999</v>
      </c>
      <c r="C72" s="12">
        <f t="shared" si="1"/>
        <v>3508.9636999999998</v>
      </c>
    </row>
    <row r="73" spans="1:3">
      <c r="A73" s="10">
        <v>30711366365</v>
      </c>
      <c r="B73" s="12">
        <v>1090</v>
      </c>
      <c r="C73" s="12">
        <f t="shared" si="1"/>
        <v>0</v>
      </c>
    </row>
    <row r="74" spans="1:3">
      <c r="A74" s="10">
        <v>30712019472</v>
      </c>
      <c r="B74" s="12">
        <v>1000</v>
      </c>
      <c r="C74" s="12">
        <f t="shared" si="1"/>
        <v>0</v>
      </c>
    </row>
    <row r="75" spans="1:3">
      <c r="A75" s="10">
        <v>30715094254</v>
      </c>
      <c r="B75" s="12">
        <v>1702.74</v>
      </c>
      <c r="C75" s="12">
        <f t="shared" si="1"/>
        <v>0</v>
      </c>
    </row>
    <row r="76" spans="1:3">
      <c r="A76" s="10">
        <v>30715257749</v>
      </c>
      <c r="B76" s="12">
        <v>4890</v>
      </c>
      <c r="C76" s="12">
        <f t="shared" si="1"/>
        <v>0</v>
      </c>
    </row>
    <row r="77" spans="1:3">
      <c r="A77" s="10">
        <v>30715313886</v>
      </c>
      <c r="B77" s="12">
        <v>1199.69</v>
      </c>
      <c r="C77" s="12">
        <f t="shared" si="1"/>
        <v>0</v>
      </c>
    </row>
    <row r="78" spans="1:3">
      <c r="A78" s="10">
        <v>30715550284</v>
      </c>
      <c r="B78" s="12">
        <v>1700.99</v>
      </c>
      <c r="C78" s="12">
        <f t="shared" si="1"/>
        <v>0</v>
      </c>
    </row>
    <row r="79" spans="1:3">
      <c r="A79" s="10">
        <v>30715885596</v>
      </c>
      <c r="B79" s="12">
        <v>2000</v>
      </c>
      <c r="C79" s="12">
        <f t="shared" si="1"/>
        <v>0</v>
      </c>
    </row>
    <row r="80" spans="1:3">
      <c r="A80" s="10">
        <v>30716205998</v>
      </c>
      <c r="B80" s="12">
        <v>3050</v>
      </c>
      <c r="C80" s="12">
        <f t="shared" si="1"/>
        <v>0</v>
      </c>
    </row>
    <row r="81" spans="1:3">
      <c r="A81" s="10">
        <v>30716381982</v>
      </c>
      <c r="B81" s="12">
        <v>1730</v>
      </c>
      <c r="C81" s="12">
        <f t="shared" si="1"/>
        <v>0</v>
      </c>
    </row>
    <row r="82" spans="1:3">
      <c r="A82" s="10">
        <v>30716527820</v>
      </c>
      <c r="B82" s="12">
        <v>1290</v>
      </c>
      <c r="C82" s="12">
        <f t="shared" si="1"/>
        <v>0</v>
      </c>
    </row>
    <row r="83" spans="1:3">
      <c r="A83" s="10">
        <v>30717000524</v>
      </c>
      <c r="B83" s="12">
        <v>1500</v>
      </c>
      <c r="C83" s="12">
        <f t="shared" si="1"/>
        <v>0</v>
      </c>
    </row>
    <row r="84" spans="1:3">
      <c r="A84" s="10">
        <v>30717421023</v>
      </c>
      <c r="B84" s="12">
        <v>760</v>
      </c>
      <c r="C84" s="12">
        <f t="shared" si="1"/>
        <v>0</v>
      </c>
    </row>
    <row r="85" spans="1:3">
      <c r="A85" s="10">
        <v>33621364559</v>
      </c>
      <c r="B85" s="12">
        <v>100</v>
      </c>
      <c r="C85" s="12">
        <f t="shared" si="1"/>
        <v>0</v>
      </c>
    </row>
    <row r="86" spans="1:3">
      <c r="A86" s="10">
        <v>33679367779</v>
      </c>
      <c r="B86" s="12">
        <v>440</v>
      </c>
      <c r="C86" s="12">
        <f t="shared" si="1"/>
        <v>0</v>
      </c>
    </row>
    <row r="87" spans="1:3">
      <c r="A87" s="10">
        <v>33692983039</v>
      </c>
      <c r="B87" s="12">
        <v>1000</v>
      </c>
      <c r="C87" s="12">
        <f t="shared" si="1"/>
        <v>0</v>
      </c>
    </row>
    <row r="88" spans="1:3">
      <c r="A88" s="10">
        <v>33698461069</v>
      </c>
      <c r="B88" s="12">
        <v>1148.3499999999999</v>
      </c>
      <c r="C88" s="12">
        <f t="shared" si="1"/>
        <v>0</v>
      </c>
    </row>
    <row r="89" spans="1:3">
      <c r="A89" s="10" t="s">
        <v>264</v>
      </c>
      <c r="B89" s="12">
        <v>22549.55</v>
      </c>
      <c r="C89" s="12">
        <f t="shared" si="1"/>
        <v>30.849554999999992</v>
      </c>
    </row>
    <row r="90" spans="1:3">
      <c r="A90" s="10" t="s">
        <v>265</v>
      </c>
      <c r="B90" s="12">
        <v>395455.89</v>
      </c>
      <c r="C90" s="12">
        <f t="shared" si="1"/>
        <v>13145.048806999999</v>
      </c>
    </row>
    <row r="91" spans="1:3">
      <c r="B91"/>
    </row>
    <row r="92" spans="1:3">
      <c r="B92"/>
    </row>
    <row r="93" spans="1:3">
      <c r="B93"/>
    </row>
    <row r="94" spans="1:3">
      <c r="B94"/>
    </row>
    <row r="95" spans="1:3">
      <c r="B95"/>
    </row>
    <row r="96" spans="1:3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  <row r="720" spans="2:2">
      <c r="B720"/>
    </row>
    <row r="721" spans="2:2">
      <c r="B721"/>
    </row>
    <row r="722" spans="2:2">
      <c r="B722"/>
    </row>
    <row r="723" spans="2:2">
      <c r="B723"/>
    </row>
    <row r="724" spans="2:2">
      <c r="B724"/>
    </row>
    <row r="725" spans="2:2">
      <c r="B725"/>
    </row>
    <row r="726" spans="2:2">
      <c r="B726"/>
    </row>
    <row r="727" spans="2:2">
      <c r="B727"/>
    </row>
    <row r="728" spans="2:2">
      <c r="B728"/>
    </row>
    <row r="729" spans="2:2">
      <c r="B729"/>
    </row>
    <row r="730" spans="2:2">
      <c r="B730"/>
    </row>
    <row r="731" spans="2:2">
      <c r="B731"/>
    </row>
    <row r="732" spans="2:2">
      <c r="B732"/>
    </row>
    <row r="733" spans="2:2">
      <c r="B733"/>
    </row>
    <row r="734" spans="2:2">
      <c r="B734"/>
    </row>
    <row r="735" spans="2:2">
      <c r="B735"/>
    </row>
    <row r="736" spans="2:2">
      <c r="B736"/>
    </row>
    <row r="737" spans="2:2">
      <c r="B737"/>
    </row>
    <row r="738" spans="2:2">
      <c r="B738"/>
    </row>
    <row r="739" spans="2:2">
      <c r="B739"/>
    </row>
    <row r="740" spans="2:2">
      <c r="B740"/>
    </row>
    <row r="741" spans="2:2">
      <c r="B741"/>
    </row>
    <row r="742" spans="2:2">
      <c r="B742"/>
    </row>
    <row r="743" spans="2:2">
      <c r="B743"/>
    </row>
    <row r="744" spans="2:2">
      <c r="B744"/>
    </row>
    <row r="745" spans="2:2">
      <c r="B745"/>
    </row>
    <row r="746" spans="2:2">
      <c r="B746"/>
    </row>
    <row r="747" spans="2:2">
      <c r="B747"/>
    </row>
    <row r="748" spans="2:2">
      <c r="B748"/>
    </row>
    <row r="749" spans="2:2">
      <c r="B749"/>
    </row>
    <row r="750" spans="2:2">
      <c r="B750"/>
    </row>
    <row r="751" spans="2:2">
      <c r="B751"/>
    </row>
    <row r="752" spans="2:2">
      <c r="B752"/>
    </row>
    <row r="753" spans="2:2">
      <c r="B753"/>
    </row>
    <row r="754" spans="2:2">
      <c r="B754"/>
    </row>
    <row r="755" spans="2:2">
      <c r="B755"/>
    </row>
    <row r="756" spans="2:2">
      <c r="B756"/>
    </row>
    <row r="757" spans="2:2">
      <c r="B757"/>
    </row>
    <row r="758" spans="2:2">
      <c r="B758"/>
    </row>
    <row r="759" spans="2:2">
      <c r="B759"/>
    </row>
    <row r="760" spans="2:2">
      <c r="B760"/>
    </row>
    <row r="761" spans="2:2">
      <c r="B761"/>
    </row>
    <row r="762" spans="2:2">
      <c r="B762"/>
    </row>
    <row r="763" spans="2:2">
      <c r="B763"/>
    </row>
    <row r="764" spans="2:2">
      <c r="B764"/>
    </row>
    <row r="765" spans="2:2">
      <c r="B765"/>
    </row>
    <row r="766" spans="2:2">
      <c r="B766"/>
    </row>
    <row r="767" spans="2:2">
      <c r="B767"/>
    </row>
    <row r="768" spans="2:2">
      <c r="B768"/>
    </row>
    <row r="769" spans="2:2">
      <c r="B769"/>
    </row>
    <row r="770" spans="2:2">
      <c r="B770"/>
    </row>
    <row r="771" spans="2:2">
      <c r="B771"/>
    </row>
    <row r="772" spans="2:2">
      <c r="B772"/>
    </row>
    <row r="773" spans="2:2">
      <c r="B773"/>
    </row>
    <row r="774" spans="2:2">
      <c r="B774"/>
    </row>
    <row r="775" spans="2:2">
      <c r="B775"/>
    </row>
    <row r="776" spans="2:2">
      <c r="B776"/>
    </row>
    <row r="777" spans="2:2">
      <c r="B777"/>
    </row>
    <row r="778" spans="2:2">
      <c r="B778"/>
    </row>
    <row r="779" spans="2:2">
      <c r="B779"/>
    </row>
    <row r="780" spans="2:2">
      <c r="B780"/>
    </row>
    <row r="781" spans="2:2">
      <c r="B781"/>
    </row>
    <row r="782" spans="2:2">
      <c r="B782"/>
    </row>
    <row r="783" spans="2:2">
      <c r="B783"/>
    </row>
    <row r="784" spans="2:2">
      <c r="B784"/>
    </row>
    <row r="785" spans="2:2">
      <c r="B785"/>
    </row>
    <row r="786" spans="2:2">
      <c r="B786"/>
    </row>
    <row r="787" spans="2:2">
      <c r="B787"/>
    </row>
    <row r="788" spans="2:2">
      <c r="B788"/>
    </row>
    <row r="789" spans="2:2">
      <c r="B789"/>
    </row>
    <row r="790" spans="2:2">
      <c r="B790"/>
    </row>
    <row r="791" spans="2:2">
      <c r="B791"/>
    </row>
    <row r="792" spans="2:2">
      <c r="B792"/>
    </row>
    <row r="793" spans="2:2">
      <c r="B793"/>
    </row>
    <row r="794" spans="2:2">
      <c r="B794"/>
    </row>
    <row r="795" spans="2:2">
      <c r="B795"/>
    </row>
    <row r="796" spans="2:2">
      <c r="B796"/>
    </row>
    <row r="797" spans="2:2">
      <c r="B797"/>
    </row>
    <row r="798" spans="2:2">
      <c r="B798"/>
    </row>
    <row r="799" spans="2:2">
      <c r="B799"/>
    </row>
    <row r="800" spans="2:2">
      <c r="B800"/>
    </row>
    <row r="801" spans="2:2">
      <c r="B801"/>
    </row>
    <row r="802" spans="2:2">
      <c r="B802"/>
    </row>
    <row r="803" spans="2:2">
      <c r="B803"/>
    </row>
    <row r="804" spans="2:2">
      <c r="B804"/>
    </row>
    <row r="805" spans="2:2">
      <c r="B805"/>
    </row>
    <row r="806" spans="2:2">
      <c r="B806"/>
    </row>
    <row r="807" spans="2:2">
      <c r="B807"/>
    </row>
    <row r="808" spans="2:2">
      <c r="B808"/>
    </row>
    <row r="809" spans="2:2">
      <c r="B809"/>
    </row>
    <row r="810" spans="2:2">
      <c r="B810"/>
    </row>
    <row r="811" spans="2:2">
      <c r="B811"/>
    </row>
    <row r="812" spans="2:2">
      <c r="B812"/>
    </row>
    <row r="813" spans="2:2">
      <c r="B813"/>
    </row>
    <row r="814" spans="2:2">
      <c r="B814"/>
    </row>
    <row r="815" spans="2:2">
      <c r="B815"/>
    </row>
    <row r="816" spans="2:2">
      <c r="B816"/>
    </row>
    <row r="817" spans="2:2">
      <c r="B817"/>
    </row>
    <row r="818" spans="2:2">
      <c r="B818"/>
    </row>
    <row r="819" spans="2:2">
      <c r="B819"/>
    </row>
    <row r="820" spans="2:2">
      <c r="B820"/>
    </row>
    <row r="821" spans="2:2">
      <c r="B821"/>
    </row>
    <row r="822" spans="2:2">
      <c r="B822"/>
    </row>
    <row r="823" spans="2:2">
      <c r="B823"/>
    </row>
    <row r="824" spans="2:2">
      <c r="B824"/>
    </row>
    <row r="825" spans="2:2">
      <c r="B825"/>
    </row>
    <row r="826" spans="2:2">
      <c r="B826"/>
    </row>
    <row r="827" spans="2:2">
      <c r="B827"/>
    </row>
    <row r="828" spans="2:2">
      <c r="B828"/>
    </row>
    <row r="829" spans="2:2">
      <c r="B829"/>
    </row>
    <row r="830" spans="2:2">
      <c r="B830"/>
    </row>
    <row r="831" spans="2:2">
      <c r="B831"/>
    </row>
    <row r="832" spans="2:2">
      <c r="B832"/>
    </row>
    <row r="833" spans="2:2">
      <c r="B833"/>
    </row>
    <row r="834" spans="2:2">
      <c r="B834"/>
    </row>
    <row r="835" spans="2:2">
      <c r="B835"/>
    </row>
    <row r="836" spans="2:2">
      <c r="B836"/>
    </row>
    <row r="837" spans="2:2">
      <c r="B837"/>
    </row>
    <row r="838" spans="2:2">
      <c r="B838"/>
    </row>
    <row r="839" spans="2:2">
      <c r="B839"/>
    </row>
    <row r="840" spans="2:2">
      <c r="B840"/>
    </row>
    <row r="841" spans="2:2">
      <c r="B841"/>
    </row>
    <row r="842" spans="2:2">
      <c r="B842"/>
    </row>
    <row r="843" spans="2:2">
      <c r="B843"/>
    </row>
    <row r="844" spans="2:2">
      <c r="B844"/>
    </row>
    <row r="845" spans="2:2">
      <c r="B845"/>
    </row>
    <row r="846" spans="2:2">
      <c r="B846"/>
    </row>
    <row r="847" spans="2:2">
      <c r="B847"/>
    </row>
    <row r="848" spans="2:2">
      <c r="B848"/>
    </row>
    <row r="849" spans="2:2">
      <c r="B849"/>
    </row>
    <row r="850" spans="2:2">
      <c r="B850"/>
    </row>
    <row r="851" spans="2:2">
      <c r="B851"/>
    </row>
    <row r="852" spans="2:2">
      <c r="B852"/>
    </row>
    <row r="853" spans="2:2">
      <c r="B853"/>
    </row>
    <row r="854" spans="2:2">
      <c r="B854"/>
    </row>
    <row r="855" spans="2:2">
      <c r="B855"/>
    </row>
    <row r="856" spans="2:2">
      <c r="B856"/>
    </row>
    <row r="857" spans="2:2">
      <c r="B857"/>
    </row>
    <row r="858" spans="2:2">
      <c r="B858"/>
    </row>
    <row r="859" spans="2:2">
      <c r="B859"/>
    </row>
    <row r="860" spans="2:2">
      <c r="B860"/>
    </row>
    <row r="861" spans="2:2">
      <c r="B861"/>
    </row>
    <row r="862" spans="2:2">
      <c r="B862"/>
    </row>
    <row r="863" spans="2:2">
      <c r="B863"/>
    </row>
    <row r="864" spans="2:2">
      <c r="B864"/>
    </row>
    <row r="865" spans="2:2">
      <c r="B865"/>
    </row>
    <row r="866" spans="2:2">
      <c r="B866"/>
    </row>
    <row r="867" spans="2:2">
      <c r="B867"/>
    </row>
    <row r="868" spans="2:2">
      <c r="B868"/>
    </row>
    <row r="869" spans="2:2">
      <c r="B869"/>
    </row>
    <row r="870" spans="2:2">
      <c r="B870"/>
    </row>
    <row r="871" spans="2:2">
      <c r="B871"/>
    </row>
    <row r="872" spans="2:2">
      <c r="B872"/>
    </row>
    <row r="873" spans="2:2">
      <c r="B873"/>
    </row>
    <row r="874" spans="2:2">
      <c r="B874"/>
    </row>
    <row r="875" spans="2:2">
      <c r="B875"/>
    </row>
    <row r="876" spans="2:2">
      <c r="B876"/>
    </row>
    <row r="877" spans="2:2">
      <c r="B877"/>
    </row>
    <row r="878" spans="2:2">
      <c r="B878"/>
    </row>
    <row r="879" spans="2:2">
      <c r="B879"/>
    </row>
    <row r="880" spans="2:2">
      <c r="B880"/>
    </row>
    <row r="881" spans="2:2">
      <c r="B881"/>
    </row>
    <row r="882" spans="2:2">
      <c r="B882"/>
    </row>
    <row r="883" spans="2:2">
      <c r="B883"/>
    </row>
    <row r="884" spans="2:2">
      <c r="B884"/>
    </row>
    <row r="885" spans="2:2">
      <c r="B885"/>
    </row>
    <row r="886" spans="2:2">
      <c r="B886"/>
    </row>
    <row r="887" spans="2:2">
      <c r="B887"/>
    </row>
    <row r="888" spans="2:2">
      <c r="B888"/>
    </row>
    <row r="889" spans="2:2">
      <c r="B889"/>
    </row>
    <row r="890" spans="2:2">
      <c r="B890"/>
    </row>
    <row r="891" spans="2:2">
      <c r="B891"/>
    </row>
    <row r="892" spans="2:2">
      <c r="B892"/>
    </row>
    <row r="893" spans="2:2">
      <c r="B893"/>
    </row>
    <row r="894" spans="2:2">
      <c r="B894"/>
    </row>
    <row r="895" spans="2:2">
      <c r="B895"/>
    </row>
    <row r="896" spans="2:2">
      <c r="B896"/>
    </row>
    <row r="897" spans="2:2">
      <c r="B897"/>
    </row>
    <row r="898" spans="2:2">
      <c r="B898"/>
    </row>
    <row r="899" spans="2:2">
      <c r="B899"/>
    </row>
    <row r="900" spans="2:2">
      <c r="B900"/>
    </row>
    <row r="901" spans="2:2">
      <c r="B901"/>
    </row>
    <row r="902" spans="2:2">
      <c r="B902"/>
    </row>
    <row r="903" spans="2:2">
      <c r="B903"/>
    </row>
    <row r="904" spans="2:2">
      <c r="B904"/>
    </row>
    <row r="905" spans="2:2">
      <c r="B905"/>
    </row>
    <row r="906" spans="2:2">
      <c r="B906"/>
    </row>
    <row r="907" spans="2:2">
      <c r="B907"/>
    </row>
    <row r="908" spans="2:2">
      <c r="B908"/>
    </row>
    <row r="909" spans="2:2">
      <c r="B909"/>
    </row>
    <row r="910" spans="2:2">
      <c r="B910"/>
    </row>
    <row r="911" spans="2:2">
      <c r="B911"/>
    </row>
    <row r="912" spans="2:2">
      <c r="B912"/>
    </row>
    <row r="913" spans="2:2">
      <c r="B913"/>
    </row>
    <row r="914" spans="2:2">
      <c r="B914"/>
    </row>
    <row r="915" spans="2:2">
      <c r="B915"/>
    </row>
    <row r="916" spans="2:2">
      <c r="B916"/>
    </row>
    <row r="917" spans="2:2">
      <c r="B917"/>
    </row>
    <row r="918" spans="2:2">
      <c r="B918"/>
    </row>
    <row r="919" spans="2:2">
      <c r="B919"/>
    </row>
    <row r="920" spans="2:2">
      <c r="B920"/>
    </row>
    <row r="921" spans="2:2">
      <c r="B921"/>
    </row>
    <row r="922" spans="2:2">
      <c r="B922"/>
    </row>
    <row r="923" spans="2:2">
      <c r="B923"/>
    </row>
    <row r="924" spans="2:2">
      <c r="B924"/>
    </row>
    <row r="925" spans="2:2">
      <c r="B925"/>
    </row>
    <row r="926" spans="2:2">
      <c r="B926"/>
    </row>
    <row r="927" spans="2:2">
      <c r="B927"/>
    </row>
    <row r="928" spans="2:2">
      <c r="B928"/>
    </row>
    <row r="929" spans="2:2">
      <c r="B929"/>
    </row>
    <row r="930" spans="2:2">
      <c r="B930"/>
    </row>
    <row r="931" spans="2:2">
      <c r="B931"/>
    </row>
    <row r="932" spans="2:2">
      <c r="B932"/>
    </row>
    <row r="933" spans="2:2">
      <c r="B933"/>
    </row>
    <row r="934" spans="2:2">
      <c r="B934"/>
    </row>
    <row r="935" spans="2:2">
      <c r="B935"/>
    </row>
    <row r="936" spans="2:2">
      <c r="B936"/>
    </row>
    <row r="937" spans="2:2">
      <c r="B937"/>
    </row>
    <row r="938" spans="2:2">
      <c r="B938"/>
    </row>
    <row r="939" spans="2:2">
      <c r="B939"/>
    </row>
    <row r="940" spans="2:2">
      <c r="B940"/>
    </row>
    <row r="941" spans="2:2">
      <c r="B941"/>
    </row>
    <row r="942" spans="2:2">
      <c r="B942"/>
    </row>
    <row r="943" spans="2:2">
      <c r="B943"/>
    </row>
    <row r="944" spans="2:2">
      <c r="B944"/>
    </row>
    <row r="945" spans="2:2">
      <c r="B945"/>
    </row>
    <row r="946" spans="2:2">
      <c r="B946"/>
    </row>
    <row r="947" spans="2:2">
      <c r="B947"/>
    </row>
    <row r="948" spans="2:2">
      <c r="B948"/>
    </row>
    <row r="949" spans="2:2">
      <c r="B949"/>
    </row>
    <row r="950" spans="2:2">
      <c r="B950"/>
    </row>
    <row r="951" spans="2:2">
      <c r="B951"/>
    </row>
    <row r="952" spans="2:2">
      <c r="B952"/>
    </row>
    <row r="953" spans="2:2">
      <c r="B953"/>
    </row>
    <row r="954" spans="2:2">
      <c r="B954"/>
    </row>
    <row r="955" spans="2:2">
      <c r="B955"/>
    </row>
    <row r="956" spans="2:2">
      <c r="B956"/>
    </row>
    <row r="957" spans="2:2">
      <c r="B957"/>
    </row>
    <row r="958" spans="2:2">
      <c r="B958"/>
    </row>
    <row r="959" spans="2:2">
      <c r="B959"/>
    </row>
    <row r="960" spans="2:2">
      <c r="B960"/>
    </row>
    <row r="961" spans="2:2">
      <c r="B961"/>
    </row>
    <row r="962" spans="2:2">
      <c r="B962"/>
    </row>
    <row r="963" spans="2:2">
      <c r="B963"/>
    </row>
    <row r="964" spans="2:2">
      <c r="B964"/>
    </row>
    <row r="965" spans="2:2">
      <c r="B965"/>
    </row>
    <row r="966" spans="2:2">
      <c r="B966"/>
    </row>
    <row r="967" spans="2:2">
      <c r="B967"/>
    </row>
    <row r="968" spans="2:2">
      <c r="B968"/>
    </row>
    <row r="969" spans="2:2">
      <c r="B969"/>
    </row>
    <row r="970" spans="2:2">
      <c r="B970"/>
    </row>
    <row r="971" spans="2:2">
      <c r="B971"/>
    </row>
    <row r="972" spans="2:2">
      <c r="B972"/>
    </row>
    <row r="973" spans="2:2">
      <c r="B973"/>
    </row>
    <row r="974" spans="2:2">
      <c r="B974"/>
    </row>
    <row r="975" spans="2:2">
      <c r="B975"/>
    </row>
    <row r="976" spans="2:2">
      <c r="B976"/>
    </row>
    <row r="977" spans="2:2">
      <c r="B977"/>
    </row>
    <row r="978" spans="2:2">
      <c r="B978"/>
    </row>
    <row r="979" spans="2:2">
      <c r="B979"/>
    </row>
    <row r="980" spans="2:2">
      <c r="B980"/>
    </row>
    <row r="981" spans="2:2">
      <c r="B981"/>
    </row>
    <row r="982" spans="2:2">
      <c r="B982"/>
    </row>
    <row r="983" spans="2:2">
      <c r="B983"/>
    </row>
    <row r="984" spans="2:2">
      <c r="B984"/>
    </row>
    <row r="985" spans="2:2">
      <c r="B985"/>
    </row>
    <row r="986" spans="2:2">
      <c r="B986"/>
    </row>
    <row r="987" spans="2:2">
      <c r="B987"/>
    </row>
    <row r="988" spans="2:2">
      <c r="B988"/>
    </row>
    <row r="989" spans="2:2">
      <c r="B989"/>
    </row>
    <row r="990" spans="2:2">
      <c r="B990"/>
    </row>
    <row r="991" spans="2:2">
      <c r="B991"/>
    </row>
    <row r="992" spans="2:2">
      <c r="B992"/>
    </row>
    <row r="993" spans="2:2">
      <c r="B993"/>
    </row>
    <row r="994" spans="2:2">
      <c r="B994"/>
    </row>
    <row r="995" spans="2:2">
      <c r="B995"/>
    </row>
    <row r="996" spans="2:2">
      <c r="B996"/>
    </row>
    <row r="997" spans="2:2">
      <c r="B997"/>
    </row>
    <row r="998" spans="2:2">
      <c r="B998"/>
    </row>
    <row r="999" spans="2:2">
      <c r="B999"/>
    </row>
    <row r="1000" spans="2:2">
      <c r="B1000"/>
    </row>
    <row r="1001" spans="2:2">
      <c r="B1001"/>
    </row>
    <row r="1002" spans="2:2">
      <c r="B1002"/>
    </row>
    <row r="1003" spans="2:2">
      <c r="B1003"/>
    </row>
    <row r="1004" spans="2:2">
      <c r="B1004"/>
    </row>
    <row r="1005" spans="2:2">
      <c r="B1005"/>
    </row>
    <row r="1006" spans="2:2">
      <c r="B1006"/>
    </row>
    <row r="1007" spans="2:2">
      <c r="B1007"/>
    </row>
    <row r="1008" spans="2:2">
      <c r="B1008"/>
    </row>
    <row r="1009" spans="2:2">
      <c r="B1009"/>
    </row>
    <row r="1010" spans="2:2">
      <c r="B1010"/>
    </row>
    <row r="1011" spans="2:2">
      <c r="B1011"/>
    </row>
    <row r="1012" spans="2:2">
      <c r="B1012"/>
    </row>
    <row r="1013" spans="2:2">
      <c r="B1013"/>
    </row>
    <row r="1014" spans="2:2">
      <c r="B1014"/>
    </row>
    <row r="1015" spans="2:2">
      <c r="B1015"/>
    </row>
    <row r="1016" spans="2:2">
      <c r="B1016"/>
    </row>
    <row r="1017" spans="2:2">
      <c r="B1017"/>
    </row>
    <row r="1018" spans="2:2">
      <c r="B1018"/>
    </row>
    <row r="1019" spans="2:2">
      <c r="B1019"/>
    </row>
    <row r="1020" spans="2:2">
      <c r="B1020"/>
    </row>
    <row r="1021" spans="2:2">
      <c r="B1021"/>
    </row>
    <row r="1022" spans="2:2">
      <c r="B1022"/>
    </row>
    <row r="1023" spans="2:2">
      <c r="B1023"/>
    </row>
    <row r="1024" spans="2:2">
      <c r="B1024"/>
    </row>
    <row r="1025" spans="2:2">
      <c r="B1025"/>
    </row>
    <row r="1026" spans="2:2">
      <c r="B1026"/>
    </row>
    <row r="1027" spans="2:2">
      <c r="B1027"/>
    </row>
    <row r="1028" spans="2:2">
      <c r="B1028"/>
    </row>
    <row r="1029" spans="2:2">
      <c r="B1029"/>
    </row>
    <row r="1030" spans="2:2">
      <c r="B1030"/>
    </row>
    <row r="1031" spans="2:2">
      <c r="B1031"/>
    </row>
    <row r="1032" spans="2:2">
      <c r="B1032"/>
    </row>
    <row r="1033" spans="2:2">
      <c r="B1033"/>
    </row>
    <row r="1034" spans="2:2">
      <c r="B1034"/>
    </row>
    <row r="1035" spans="2:2">
      <c r="B1035"/>
    </row>
    <row r="1036" spans="2:2">
      <c r="B1036"/>
    </row>
    <row r="1037" spans="2:2">
      <c r="B1037"/>
    </row>
    <row r="1038" spans="2:2">
      <c r="B1038"/>
    </row>
    <row r="1039" spans="2:2">
      <c r="B1039"/>
    </row>
    <row r="1040" spans="2:2">
      <c r="B1040"/>
    </row>
    <row r="1041" spans="2:2">
      <c r="B1041"/>
    </row>
    <row r="1042" spans="2:2">
      <c r="B1042"/>
    </row>
    <row r="1043" spans="2:2">
      <c r="B1043"/>
    </row>
    <row r="1044" spans="2:2">
      <c r="B1044"/>
    </row>
    <row r="1045" spans="2:2">
      <c r="B1045"/>
    </row>
    <row r="1046" spans="2:2">
      <c r="B1046"/>
    </row>
    <row r="1047" spans="2:2">
      <c r="B1047"/>
    </row>
    <row r="1048" spans="2:2">
      <c r="B1048"/>
    </row>
    <row r="1049" spans="2:2">
      <c r="B1049"/>
    </row>
    <row r="1050" spans="2:2">
      <c r="B1050"/>
    </row>
    <row r="1051" spans="2:2">
      <c r="B1051"/>
    </row>
    <row r="1052" spans="2:2">
      <c r="B1052"/>
    </row>
    <row r="1053" spans="2:2">
      <c r="B1053"/>
    </row>
    <row r="1054" spans="2:2">
      <c r="B1054"/>
    </row>
    <row r="1055" spans="2:2">
      <c r="B1055"/>
    </row>
    <row r="1056" spans="2:2">
      <c r="B1056"/>
    </row>
    <row r="1057" spans="2:2">
      <c r="B1057"/>
    </row>
    <row r="1058" spans="2:2">
      <c r="B1058"/>
    </row>
    <row r="1059" spans="2:2">
      <c r="B1059"/>
    </row>
    <row r="1060" spans="2:2">
      <c r="B1060"/>
    </row>
    <row r="1061" spans="2:2">
      <c r="B1061"/>
    </row>
    <row r="1062" spans="2:2">
      <c r="B1062"/>
    </row>
    <row r="1063" spans="2:2">
      <c r="B1063"/>
    </row>
    <row r="1064" spans="2:2">
      <c r="B1064"/>
    </row>
    <row r="1065" spans="2:2">
      <c r="B1065"/>
    </row>
    <row r="1066" spans="2:2">
      <c r="B1066"/>
    </row>
    <row r="1067" spans="2:2">
      <c r="B1067"/>
    </row>
    <row r="1068" spans="2:2">
      <c r="B1068"/>
    </row>
    <row r="1069" spans="2:2">
      <c r="B1069"/>
    </row>
    <row r="1070" spans="2:2">
      <c r="B1070"/>
    </row>
    <row r="1071" spans="2:2">
      <c r="B1071"/>
    </row>
    <row r="1072" spans="2:2">
      <c r="B1072"/>
    </row>
    <row r="1073" spans="2:2">
      <c r="B1073"/>
    </row>
    <row r="1074" spans="2:2">
      <c r="B1074"/>
    </row>
    <row r="1075" spans="2:2">
      <c r="B1075"/>
    </row>
    <row r="1076" spans="2:2">
      <c r="B1076"/>
    </row>
    <row r="1077" spans="2:2">
      <c r="B1077"/>
    </row>
    <row r="1078" spans="2:2">
      <c r="B1078"/>
    </row>
    <row r="1079" spans="2:2">
      <c r="B1079"/>
    </row>
    <row r="1080" spans="2:2">
      <c r="B1080"/>
    </row>
    <row r="1081" spans="2:2">
      <c r="B1081"/>
    </row>
    <row r="1082" spans="2:2">
      <c r="B1082"/>
    </row>
    <row r="1083" spans="2:2">
      <c r="B1083"/>
    </row>
    <row r="1084" spans="2:2">
      <c r="B1084"/>
    </row>
    <row r="1085" spans="2:2">
      <c r="B1085"/>
    </row>
    <row r="1086" spans="2:2">
      <c r="B1086"/>
    </row>
    <row r="1087" spans="2:2">
      <c r="B1087"/>
    </row>
    <row r="1088" spans="2:2">
      <c r="B1088"/>
    </row>
    <row r="1089" spans="2:2">
      <c r="B1089"/>
    </row>
    <row r="1090" spans="2:2">
      <c r="B1090"/>
    </row>
    <row r="1091" spans="2:2">
      <c r="B1091"/>
    </row>
    <row r="1092" spans="2:2">
      <c r="B1092"/>
    </row>
    <row r="1093" spans="2:2">
      <c r="B1093"/>
    </row>
    <row r="1094" spans="2:2">
      <c r="B1094"/>
    </row>
    <row r="1095" spans="2:2">
      <c r="B1095"/>
    </row>
    <row r="1096" spans="2:2">
      <c r="B1096"/>
    </row>
    <row r="1097" spans="2:2">
      <c r="B1097"/>
    </row>
    <row r="1098" spans="2:2">
      <c r="B1098"/>
    </row>
    <row r="1099" spans="2:2">
      <c r="B1099"/>
    </row>
    <row r="1100" spans="2:2">
      <c r="B1100"/>
    </row>
    <row r="1101" spans="2:2">
      <c r="B1101"/>
    </row>
    <row r="1102" spans="2:2">
      <c r="B1102"/>
    </row>
    <row r="1103" spans="2:2">
      <c r="B1103"/>
    </row>
    <row r="1104" spans="2:2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  <row r="1208" spans="2:2">
      <c r="B1208"/>
    </row>
    <row r="1209" spans="2:2">
      <c r="B1209"/>
    </row>
    <row r="1210" spans="2:2">
      <c r="B1210"/>
    </row>
    <row r="1211" spans="2:2">
      <c r="B1211"/>
    </row>
    <row r="1212" spans="2:2">
      <c r="B1212"/>
    </row>
    <row r="1213" spans="2:2">
      <c r="B1213"/>
    </row>
    <row r="1214" spans="2:2">
      <c r="B1214"/>
    </row>
    <row r="1215" spans="2:2">
      <c r="B1215"/>
    </row>
    <row r="1216" spans="2:2">
      <c r="B1216"/>
    </row>
    <row r="1217" spans="2:2">
      <c r="B1217"/>
    </row>
    <row r="1218" spans="2:2">
      <c r="B1218"/>
    </row>
    <row r="1219" spans="2:2">
      <c r="B1219"/>
    </row>
    <row r="1220" spans="2:2">
      <c r="B1220"/>
    </row>
    <row r="1221" spans="2:2">
      <c r="B1221"/>
    </row>
    <row r="1222" spans="2:2">
      <c r="B1222"/>
    </row>
    <row r="1223" spans="2:2">
      <c r="B1223"/>
    </row>
    <row r="1224" spans="2:2">
      <c r="B1224"/>
    </row>
    <row r="1225" spans="2:2">
      <c r="B1225"/>
    </row>
    <row r="1226" spans="2:2">
      <c r="B1226"/>
    </row>
    <row r="1227" spans="2:2">
      <c r="B1227"/>
    </row>
    <row r="1228" spans="2:2">
      <c r="B1228"/>
    </row>
    <row r="1229" spans="2:2">
      <c r="B1229"/>
    </row>
    <row r="1230" spans="2:2">
      <c r="B1230"/>
    </row>
    <row r="1231" spans="2:2">
      <c r="B1231"/>
    </row>
    <row r="1232" spans="2:2">
      <c r="B1232"/>
    </row>
    <row r="1233" spans="2:2">
      <c r="B1233"/>
    </row>
    <row r="1234" spans="2:2">
      <c r="B1234"/>
    </row>
    <row r="1235" spans="2:2">
      <c r="B1235"/>
    </row>
    <row r="1236" spans="2:2">
      <c r="B1236"/>
    </row>
    <row r="1237" spans="2:2">
      <c r="B1237"/>
    </row>
    <row r="1238" spans="2:2">
      <c r="B1238"/>
    </row>
    <row r="1239" spans="2:2">
      <c r="B1239"/>
    </row>
    <row r="1240" spans="2:2">
      <c r="B1240"/>
    </row>
    <row r="1241" spans="2:2">
      <c r="B1241"/>
    </row>
    <row r="1242" spans="2:2">
      <c r="B1242"/>
    </row>
    <row r="1243" spans="2:2">
      <c r="B1243"/>
    </row>
    <row r="1244" spans="2:2">
      <c r="B1244"/>
    </row>
    <row r="1245" spans="2:2">
      <c r="B1245"/>
    </row>
    <row r="1246" spans="2:2">
      <c r="B1246"/>
    </row>
    <row r="1247" spans="2:2">
      <c r="B1247"/>
    </row>
    <row r="1248" spans="2:2">
      <c r="B1248"/>
    </row>
    <row r="1249" spans="2:2">
      <c r="B1249"/>
    </row>
    <row r="1250" spans="2:2">
      <c r="B1250"/>
    </row>
    <row r="1251" spans="2:2">
      <c r="B1251"/>
    </row>
    <row r="1252" spans="2:2">
      <c r="B1252"/>
    </row>
    <row r="1253" spans="2:2">
      <c r="B1253"/>
    </row>
    <row r="1254" spans="2:2">
      <c r="B1254"/>
    </row>
    <row r="1255" spans="2:2">
      <c r="B1255"/>
    </row>
    <row r="1256" spans="2:2">
      <c r="B1256"/>
    </row>
    <row r="1257" spans="2:2">
      <c r="B1257"/>
    </row>
    <row r="1258" spans="2:2">
      <c r="B1258"/>
    </row>
    <row r="1259" spans="2:2">
      <c r="B1259"/>
    </row>
    <row r="1260" spans="2:2">
      <c r="B1260"/>
    </row>
    <row r="1261" spans="2:2">
      <c r="B1261"/>
    </row>
    <row r="1262" spans="2:2">
      <c r="B1262"/>
    </row>
    <row r="1263" spans="2:2">
      <c r="B1263"/>
    </row>
    <row r="1264" spans="2:2">
      <c r="B1264"/>
    </row>
    <row r="1265" spans="2:2">
      <c r="B1265"/>
    </row>
    <row r="1266" spans="2:2">
      <c r="B1266"/>
    </row>
    <row r="1267" spans="2:2">
      <c r="B1267"/>
    </row>
    <row r="1268" spans="2:2">
      <c r="B1268"/>
    </row>
    <row r="1269" spans="2:2">
      <c r="B1269"/>
    </row>
    <row r="1270" spans="2:2">
      <c r="B1270"/>
    </row>
    <row r="1271" spans="2:2">
      <c r="B1271"/>
    </row>
    <row r="1272" spans="2:2">
      <c r="B1272"/>
    </row>
    <row r="1273" spans="2:2">
      <c r="B1273"/>
    </row>
    <row r="1274" spans="2:2">
      <c r="B1274"/>
    </row>
    <row r="1275" spans="2:2">
      <c r="B1275"/>
    </row>
    <row r="1276" spans="2:2">
      <c r="B1276"/>
    </row>
    <row r="1277" spans="2:2">
      <c r="B1277"/>
    </row>
    <row r="1278" spans="2:2">
      <c r="B1278"/>
    </row>
    <row r="1279" spans="2:2">
      <c r="B1279"/>
    </row>
    <row r="1280" spans="2:2">
      <c r="B1280"/>
    </row>
    <row r="1281" spans="2:2">
      <c r="B1281"/>
    </row>
    <row r="1282" spans="2:2">
      <c r="B1282"/>
    </row>
    <row r="1283" spans="2:2">
      <c r="B1283"/>
    </row>
    <row r="1284" spans="2:2">
      <c r="B1284"/>
    </row>
    <row r="1285" spans="2:2">
      <c r="B1285"/>
    </row>
    <row r="1286" spans="2:2">
      <c r="B1286"/>
    </row>
    <row r="1287" spans="2:2">
      <c r="B1287"/>
    </row>
    <row r="1288" spans="2:2">
      <c r="B1288"/>
    </row>
    <row r="1289" spans="2:2">
      <c r="B1289"/>
    </row>
    <row r="1290" spans="2:2">
      <c r="B1290"/>
    </row>
    <row r="1291" spans="2:2">
      <c r="B1291"/>
    </row>
    <row r="1292" spans="2:2">
      <c r="B1292"/>
    </row>
    <row r="1293" spans="2:2">
      <c r="B1293"/>
    </row>
    <row r="1294" spans="2:2">
      <c r="B1294"/>
    </row>
    <row r="1295" spans="2:2">
      <c r="B1295"/>
    </row>
    <row r="1296" spans="2:2">
      <c r="B1296"/>
    </row>
    <row r="1297" spans="2:2">
      <c r="B1297"/>
    </row>
    <row r="1298" spans="2:2">
      <c r="B1298"/>
    </row>
    <row r="1299" spans="2:2">
      <c r="B1299"/>
    </row>
    <row r="1300" spans="2:2">
      <c r="B1300"/>
    </row>
    <row r="1301" spans="2:2">
      <c r="B1301"/>
    </row>
    <row r="1302" spans="2:2">
      <c r="B1302"/>
    </row>
    <row r="1303" spans="2:2">
      <c r="B1303"/>
    </row>
    <row r="1304" spans="2:2">
      <c r="B1304"/>
    </row>
    <row r="1305" spans="2:2">
      <c r="B1305"/>
    </row>
    <row r="1306" spans="2:2">
      <c r="B1306"/>
    </row>
    <row r="1307" spans="2:2">
      <c r="B1307"/>
    </row>
    <row r="1308" spans="2:2">
      <c r="B1308"/>
    </row>
    <row r="1309" spans="2:2">
      <c r="B1309"/>
    </row>
    <row r="1310" spans="2:2">
      <c r="B1310"/>
    </row>
    <row r="1311" spans="2:2">
      <c r="B1311"/>
    </row>
    <row r="1312" spans="2:2">
      <c r="B1312"/>
    </row>
    <row r="1313" spans="2:2">
      <c r="B1313"/>
    </row>
    <row r="1314" spans="2:2">
      <c r="B1314"/>
    </row>
    <row r="1315" spans="2:2">
      <c r="B1315"/>
    </row>
    <row r="1316" spans="2:2">
      <c r="B1316"/>
    </row>
    <row r="1317" spans="2:2">
      <c r="B1317"/>
    </row>
    <row r="1318" spans="2:2">
      <c r="B1318"/>
    </row>
    <row r="1319" spans="2:2">
      <c r="B1319"/>
    </row>
    <row r="1320" spans="2:2">
      <c r="B1320"/>
    </row>
    <row r="1321" spans="2:2">
      <c r="B1321"/>
    </row>
    <row r="1322" spans="2:2">
      <c r="B1322"/>
    </row>
    <row r="1323" spans="2:2">
      <c r="B1323"/>
    </row>
    <row r="1324" spans="2:2">
      <c r="B1324"/>
    </row>
    <row r="1325" spans="2:2">
      <c r="B1325"/>
    </row>
    <row r="1326" spans="2:2">
      <c r="B1326"/>
    </row>
    <row r="1327" spans="2:2">
      <c r="B1327"/>
    </row>
    <row r="1328" spans="2:2">
      <c r="B1328"/>
    </row>
    <row r="1329" spans="2:2">
      <c r="B1329"/>
    </row>
    <row r="1330" spans="2:2">
      <c r="B1330"/>
    </row>
    <row r="1331" spans="2:2">
      <c r="B1331"/>
    </row>
    <row r="1332" spans="2:2">
      <c r="B1332"/>
    </row>
    <row r="1333" spans="2:2">
      <c r="B1333"/>
    </row>
    <row r="1334" spans="2:2">
      <c r="B1334"/>
    </row>
    <row r="1335" spans="2:2">
      <c r="B1335"/>
    </row>
    <row r="1336" spans="2:2">
      <c r="B1336"/>
    </row>
    <row r="1337" spans="2:2">
      <c r="B1337"/>
    </row>
    <row r="1338" spans="2:2">
      <c r="B1338"/>
    </row>
    <row r="1339" spans="2:2">
      <c r="B1339"/>
    </row>
    <row r="1340" spans="2:2">
      <c r="B1340"/>
    </row>
    <row r="1341" spans="2:2">
      <c r="B1341"/>
    </row>
    <row r="1342" spans="2:2">
      <c r="B1342"/>
    </row>
    <row r="1343" spans="2:2">
      <c r="B1343"/>
    </row>
    <row r="1344" spans="2:2">
      <c r="B1344"/>
    </row>
    <row r="1345" spans="2:2">
      <c r="B1345"/>
    </row>
    <row r="1346" spans="2:2">
      <c r="B1346"/>
    </row>
    <row r="1347" spans="2:2">
      <c r="B1347"/>
    </row>
    <row r="1348" spans="2:2">
      <c r="B1348"/>
    </row>
    <row r="1349" spans="2:2">
      <c r="B1349"/>
    </row>
    <row r="1350" spans="2:2">
      <c r="B1350"/>
    </row>
    <row r="1351" spans="2:2">
      <c r="B1351"/>
    </row>
    <row r="1352" spans="2:2">
      <c r="B1352"/>
    </row>
    <row r="1353" spans="2:2">
      <c r="B1353"/>
    </row>
    <row r="1354" spans="2:2">
      <c r="B1354"/>
    </row>
    <row r="1355" spans="2:2">
      <c r="B1355"/>
    </row>
    <row r="1356" spans="2:2">
      <c r="B1356"/>
    </row>
    <row r="1357" spans="2:2">
      <c r="B1357"/>
    </row>
    <row r="1358" spans="2:2">
      <c r="B1358"/>
    </row>
    <row r="1359" spans="2:2">
      <c r="B1359"/>
    </row>
    <row r="1360" spans="2:2">
      <c r="B1360"/>
    </row>
    <row r="1361" spans="2:2">
      <c r="B1361"/>
    </row>
    <row r="1362" spans="2:2">
      <c r="B1362"/>
    </row>
    <row r="1363" spans="2:2">
      <c r="B1363"/>
    </row>
    <row r="1364" spans="2:2">
      <c r="B1364"/>
    </row>
    <row r="1365" spans="2:2">
      <c r="B1365"/>
    </row>
    <row r="1366" spans="2:2">
      <c r="B1366"/>
    </row>
    <row r="1367" spans="2:2">
      <c r="B1367"/>
    </row>
    <row r="1368" spans="2:2">
      <c r="B1368"/>
    </row>
    <row r="1369" spans="2:2">
      <c r="B1369"/>
    </row>
    <row r="1370" spans="2:2">
      <c r="B1370"/>
    </row>
    <row r="1371" spans="2:2">
      <c r="B1371"/>
    </row>
    <row r="1372" spans="2:2">
      <c r="B1372"/>
    </row>
    <row r="1373" spans="2:2">
      <c r="B1373"/>
    </row>
    <row r="1374" spans="2:2">
      <c r="B1374"/>
    </row>
    <row r="1375" spans="2:2">
      <c r="B1375"/>
    </row>
    <row r="1376" spans="2:2">
      <c r="B1376"/>
    </row>
    <row r="1377" spans="2:2">
      <c r="B1377"/>
    </row>
    <row r="1378" spans="2:2">
      <c r="B1378"/>
    </row>
    <row r="1379" spans="2:2">
      <c r="B1379"/>
    </row>
    <row r="1380" spans="2:2">
      <c r="B1380"/>
    </row>
    <row r="1381" spans="2:2">
      <c r="B1381"/>
    </row>
    <row r="1382" spans="2:2">
      <c r="B1382"/>
    </row>
    <row r="1383" spans="2:2">
      <c r="B1383"/>
    </row>
    <row r="1384" spans="2:2">
      <c r="B1384"/>
    </row>
    <row r="1385" spans="2:2">
      <c r="B1385"/>
    </row>
    <row r="1386" spans="2:2">
      <c r="B1386"/>
    </row>
    <row r="1387" spans="2:2">
      <c r="B1387"/>
    </row>
    <row r="1388" spans="2:2">
      <c r="B1388"/>
    </row>
    <row r="1389" spans="2:2">
      <c r="B1389"/>
    </row>
    <row r="1390" spans="2:2">
      <c r="B1390"/>
    </row>
    <row r="1391" spans="2:2">
      <c r="B1391"/>
    </row>
    <row r="1392" spans="2:2">
      <c r="B1392"/>
    </row>
    <row r="1393" spans="2:2">
      <c r="B1393"/>
    </row>
    <row r="1394" spans="2:2">
      <c r="B1394"/>
    </row>
    <row r="1395" spans="2:2">
      <c r="B1395"/>
    </row>
    <row r="1396" spans="2:2">
      <c r="B1396"/>
    </row>
    <row r="1397" spans="2:2">
      <c r="B1397"/>
    </row>
    <row r="1398" spans="2:2">
      <c r="B1398"/>
    </row>
    <row r="1399" spans="2:2">
      <c r="B1399"/>
    </row>
    <row r="1400" spans="2:2">
      <c r="B1400"/>
    </row>
    <row r="1401" spans="2:2">
      <c r="B1401"/>
    </row>
    <row r="1402" spans="2:2">
      <c r="B1402"/>
    </row>
    <row r="1403" spans="2:2">
      <c r="B1403"/>
    </row>
    <row r="1404" spans="2:2">
      <c r="B1404"/>
    </row>
    <row r="1405" spans="2:2">
      <c r="B1405"/>
    </row>
    <row r="1406" spans="2:2">
      <c r="B1406"/>
    </row>
    <row r="1407" spans="2:2">
      <c r="B1407"/>
    </row>
    <row r="1408" spans="2:2">
      <c r="B1408"/>
    </row>
    <row r="1409" spans="2:2">
      <c r="B1409"/>
    </row>
    <row r="1410" spans="2:2">
      <c r="B1410"/>
    </row>
    <row r="1411" spans="2:2">
      <c r="B1411"/>
    </row>
    <row r="1412" spans="2:2">
      <c r="B1412"/>
    </row>
    <row r="1413" spans="2:2">
      <c r="B1413"/>
    </row>
    <row r="1414" spans="2:2">
      <c r="B1414"/>
    </row>
    <row r="1415" spans="2:2">
      <c r="B1415"/>
    </row>
    <row r="1416" spans="2:2">
      <c r="B1416"/>
    </row>
    <row r="1417" spans="2:2">
      <c r="B1417"/>
    </row>
    <row r="1418" spans="2:2">
      <c r="B1418"/>
    </row>
    <row r="1419" spans="2:2">
      <c r="B1419"/>
    </row>
    <row r="1420" spans="2:2">
      <c r="B1420"/>
    </row>
    <row r="1421" spans="2:2">
      <c r="B1421"/>
    </row>
    <row r="1422" spans="2:2">
      <c r="B1422"/>
    </row>
    <row r="1423" spans="2:2">
      <c r="B1423"/>
    </row>
    <row r="1424" spans="2:2">
      <c r="B1424"/>
    </row>
    <row r="1425" spans="2:2">
      <c r="B1425"/>
    </row>
    <row r="1426" spans="2:2">
      <c r="B1426"/>
    </row>
    <row r="1427" spans="2:2">
      <c r="B1427"/>
    </row>
    <row r="1428" spans="2:2">
      <c r="B1428"/>
    </row>
    <row r="1429" spans="2:2">
      <c r="B1429"/>
    </row>
    <row r="1430" spans="2:2">
      <c r="B1430"/>
    </row>
    <row r="1431" spans="2:2">
      <c r="B1431"/>
    </row>
    <row r="1432" spans="2:2">
      <c r="B1432"/>
    </row>
    <row r="1433" spans="2:2">
      <c r="B1433"/>
    </row>
    <row r="1434" spans="2:2">
      <c r="B1434"/>
    </row>
    <row r="1435" spans="2:2">
      <c r="B1435"/>
    </row>
    <row r="1436" spans="2:2">
      <c r="B1436"/>
    </row>
    <row r="1437" spans="2:2">
      <c r="B1437"/>
    </row>
    <row r="1438" spans="2:2">
      <c r="B1438"/>
    </row>
    <row r="1439" spans="2:2">
      <c r="B1439"/>
    </row>
    <row r="1440" spans="2:2">
      <c r="B1440"/>
    </row>
    <row r="1441" spans="2:2">
      <c r="B1441"/>
    </row>
    <row r="1442" spans="2:2">
      <c r="B1442"/>
    </row>
    <row r="1443" spans="2:2">
      <c r="B1443"/>
    </row>
    <row r="1444" spans="2:2">
      <c r="B1444"/>
    </row>
    <row r="1445" spans="2:2">
      <c r="B1445"/>
    </row>
    <row r="1446" spans="2:2">
      <c r="B1446"/>
    </row>
    <row r="1447" spans="2:2">
      <c r="B1447"/>
    </row>
    <row r="1448" spans="2:2">
      <c r="B1448"/>
    </row>
    <row r="1449" spans="2:2">
      <c r="B1449"/>
    </row>
    <row r="1450" spans="2:2">
      <c r="B1450"/>
    </row>
    <row r="1451" spans="2:2">
      <c r="B1451"/>
    </row>
    <row r="1452" spans="2:2">
      <c r="B1452"/>
    </row>
    <row r="1453" spans="2:2">
      <c r="B1453"/>
    </row>
    <row r="1454" spans="2:2">
      <c r="B1454"/>
    </row>
    <row r="1455" spans="2:2">
      <c r="B1455"/>
    </row>
    <row r="1456" spans="2:2">
      <c r="B1456"/>
    </row>
    <row r="1457" spans="2:2">
      <c r="B1457"/>
    </row>
    <row r="1458" spans="2:2">
      <c r="B1458"/>
    </row>
    <row r="1459" spans="2:2">
      <c r="B1459"/>
    </row>
    <row r="1460" spans="2:2">
      <c r="B1460"/>
    </row>
    <row r="1461" spans="2:2">
      <c r="B1461"/>
    </row>
    <row r="1462" spans="2:2">
      <c r="B1462"/>
    </row>
    <row r="1463" spans="2:2">
      <c r="B1463"/>
    </row>
    <row r="1464" spans="2:2">
      <c r="B1464"/>
    </row>
    <row r="1465" spans="2:2">
      <c r="B1465"/>
    </row>
    <row r="1466" spans="2:2">
      <c r="B1466"/>
    </row>
    <row r="1467" spans="2:2">
      <c r="B1467"/>
    </row>
    <row r="1468" spans="2:2">
      <c r="B1468"/>
    </row>
    <row r="1469" spans="2:2">
      <c r="B1469"/>
    </row>
    <row r="1470" spans="2:2">
      <c r="B1470"/>
    </row>
    <row r="1471" spans="2:2">
      <c r="B1471"/>
    </row>
    <row r="1472" spans="2:2">
      <c r="B1472"/>
    </row>
    <row r="1473" spans="2:2">
      <c r="B1473"/>
    </row>
    <row r="1474" spans="2:2">
      <c r="B1474"/>
    </row>
    <row r="1475" spans="2:2">
      <c r="B1475"/>
    </row>
    <row r="1476" spans="2:2">
      <c r="B1476"/>
    </row>
    <row r="1477" spans="2:2">
      <c r="B1477"/>
    </row>
    <row r="1478" spans="2:2">
      <c r="B1478"/>
    </row>
    <row r="1479" spans="2:2">
      <c r="B1479"/>
    </row>
    <row r="1480" spans="2:2">
      <c r="B1480"/>
    </row>
    <row r="1481" spans="2:2">
      <c r="B1481"/>
    </row>
    <row r="1482" spans="2:2">
      <c r="B1482"/>
    </row>
    <row r="1483" spans="2:2">
      <c r="B1483"/>
    </row>
    <row r="1484" spans="2:2">
      <c r="B1484"/>
    </row>
    <row r="1485" spans="2:2">
      <c r="B1485"/>
    </row>
    <row r="1486" spans="2:2">
      <c r="B1486"/>
    </row>
    <row r="1487" spans="2:2">
      <c r="B1487"/>
    </row>
    <row r="1488" spans="2:2">
      <c r="B1488"/>
    </row>
    <row r="1489" spans="2:2">
      <c r="B1489"/>
    </row>
    <row r="1490" spans="2:2">
      <c r="B1490"/>
    </row>
    <row r="1491" spans="2:2">
      <c r="B1491"/>
    </row>
    <row r="1492" spans="2:2">
      <c r="B1492"/>
    </row>
    <row r="1493" spans="2:2">
      <c r="B1493"/>
    </row>
    <row r="1494" spans="2:2">
      <c r="B1494"/>
    </row>
    <row r="1495" spans="2:2">
      <c r="B1495"/>
    </row>
    <row r="1496" spans="2:2">
      <c r="B1496"/>
    </row>
    <row r="1497" spans="2:2">
      <c r="B1497"/>
    </row>
    <row r="1498" spans="2:2">
      <c r="B1498"/>
    </row>
    <row r="1499" spans="2:2">
      <c r="B1499"/>
    </row>
    <row r="1500" spans="2:2">
      <c r="B1500"/>
    </row>
    <row r="1501" spans="2:2">
      <c r="B1501"/>
    </row>
    <row r="1502" spans="2:2">
      <c r="B1502"/>
    </row>
    <row r="1503" spans="2:2">
      <c r="B1503"/>
    </row>
    <row r="1504" spans="2:2">
      <c r="B1504"/>
    </row>
    <row r="1505" spans="2:2">
      <c r="B1505"/>
    </row>
    <row r="1506" spans="2:2">
      <c r="B1506"/>
    </row>
    <row r="1507" spans="2:2">
      <c r="B1507"/>
    </row>
    <row r="1508" spans="2:2">
      <c r="B1508"/>
    </row>
    <row r="1509" spans="2:2">
      <c r="B1509"/>
    </row>
    <row r="1510" spans="2:2">
      <c r="B1510"/>
    </row>
    <row r="1511" spans="2:2">
      <c r="B1511"/>
    </row>
    <row r="1512" spans="2:2">
      <c r="B1512"/>
    </row>
    <row r="1513" spans="2:2">
      <c r="B1513"/>
    </row>
    <row r="1514" spans="2:2">
      <c r="B1514"/>
    </row>
    <row r="1515" spans="2:2">
      <c r="B1515"/>
    </row>
    <row r="1516" spans="2:2">
      <c r="B1516"/>
    </row>
    <row r="1517" spans="2:2">
      <c r="B1517"/>
    </row>
    <row r="1518" spans="2:2">
      <c r="B1518"/>
    </row>
    <row r="1519" spans="2:2">
      <c r="B1519"/>
    </row>
    <row r="1520" spans="2:2">
      <c r="B1520"/>
    </row>
    <row r="1521" spans="2:2">
      <c r="B1521"/>
    </row>
    <row r="1522" spans="2:2">
      <c r="B1522"/>
    </row>
    <row r="1523" spans="2:2">
      <c r="B1523"/>
    </row>
    <row r="1524" spans="2:2">
      <c r="B1524"/>
    </row>
    <row r="1525" spans="2:2">
      <c r="B1525"/>
    </row>
    <row r="1526" spans="2:2">
      <c r="B1526"/>
    </row>
    <row r="1527" spans="2:2">
      <c r="B1527"/>
    </row>
    <row r="1528" spans="2:2">
      <c r="B1528"/>
    </row>
    <row r="1529" spans="2:2">
      <c r="B1529"/>
    </row>
    <row r="1530" spans="2:2">
      <c r="B1530"/>
    </row>
    <row r="1531" spans="2:2">
      <c r="B1531"/>
    </row>
    <row r="1532" spans="2:2">
      <c r="B1532"/>
    </row>
    <row r="1533" spans="2:2">
      <c r="B1533"/>
    </row>
    <row r="1534" spans="2:2">
      <c r="B1534"/>
    </row>
    <row r="1535" spans="2:2">
      <c r="B1535"/>
    </row>
    <row r="1536" spans="2:2">
      <c r="B1536"/>
    </row>
    <row r="1537" spans="2:2">
      <c r="B1537"/>
    </row>
    <row r="1538" spans="2:2">
      <c r="B1538"/>
    </row>
    <row r="1539" spans="2:2">
      <c r="B1539"/>
    </row>
    <row r="1540" spans="2:2">
      <c r="B1540"/>
    </row>
    <row r="1541" spans="2:2">
      <c r="B1541"/>
    </row>
    <row r="1542" spans="2:2">
      <c r="B1542"/>
    </row>
    <row r="1543" spans="2:2">
      <c r="B1543"/>
    </row>
    <row r="1544" spans="2:2">
      <c r="B1544"/>
    </row>
    <row r="1545" spans="2:2">
      <c r="B1545"/>
    </row>
    <row r="1546" spans="2:2">
      <c r="B1546"/>
    </row>
    <row r="1547" spans="2:2">
      <c r="B1547"/>
    </row>
    <row r="1548" spans="2:2">
      <c r="B1548"/>
    </row>
    <row r="1549" spans="2:2">
      <c r="B1549"/>
    </row>
    <row r="1550" spans="2:2">
      <c r="B1550"/>
    </row>
    <row r="1551" spans="2:2">
      <c r="B1551"/>
    </row>
    <row r="1552" spans="2:2">
      <c r="B1552"/>
    </row>
    <row r="1553" spans="2:2">
      <c r="B1553"/>
    </row>
    <row r="1554" spans="2:2">
      <c r="B1554"/>
    </row>
    <row r="1555" spans="2:2">
      <c r="B1555"/>
    </row>
    <row r="1556" spans="2:2">
      <c r="B1556"/>
    </row>
    <row r="1557" spans="2:2">
      <c r="B1557"/>
    </row>
    <row r="1558" spans="2:2">
      <c r="B1558"/>
    </row>
    <row r="1559" spans="2:2">
      <c r="B1559"/>
    </row>
    <row r="1560" spans="2:2">
      <c r="B1560"/>
    </row>
    <row r="1561" spans="2:2">
      <c r="B1561"/>
    </row>
    <row r="1562" spans="2:2">
      <c r="B1562"/>
    </row>
    <row r="1563" spans="2:2">
      <c r="B1563"/>
    </row>
    <row r="1564" spans="2:2">
      <c r="B1564"/>
    </row>
    <row r="1565" spans="2:2">
      <c r="B1565"/>
    </row>
    <row r="1566" spans="2:2">
      <c r="B1566"/>
    </row>
    <row r="1567" spans="2:2">
      <c r="B1567"/>
    </row>
    <row r="1568" spans="2:2">
      <c r="B1568"/>
    </row>
    <row r="1569" spans="2:2">
      <c r="B1569"/>
    </row>
    <row r="1570" spans="2:2">
      <c r="B1570"/>
    </row>
    <row r="1571" spans="2:2">
      <c r="B1571"/>
    </row>
    <row r="1572" spans="2:2">
      <c r="B1572"/>
    </row>
    <row r="1573" spans="2:2">
      <c r="B1573"/>
    </row>
    <row r="1574" spans="2:2">
      <c r="B1574"/>
    </row>
    <row r="1575" spans="2:2">
      <c r="B1575"/>
    </row>
    <row r="1576" spans="2:2">
      <c r="B1576"/>
    </row>
    <row r="1577" spans="2:2">
      <c r="B1577"/>
    </row>
    <row r="1578" spans="2:2">
      <c r="B1578"/>
    </row>
    <row r="1579" spans="2:2">
      <c r="B1579"/>
    </row>
    <row r="1580" spans="2:2">
      <c r="B1580"/>
    </row>
    <row r="1581" spans="2:2">
      <c r="B1581"/>
    </row>
    <row r="1582" spans="2:2">
      <c r="B1582"/>
    </row>
    <row r="1583" spans="2:2">
      <c r="B1583"/>
    </row>
    <row r="1584" spans="2:2">
      <c r="B1584"/>
    </row>
    <row r="1585" spans="2:2">
      <c r="B1585"/>
    </row>
    <row r="1586" spans="2:2">
      <c r="B1586"/>
    </row>
    <row r="1587" spans="2:2">
      <c r="B1587"/>
    </row>
    <row r="1588" spans="2:2">
      <c r="B1588"/>
    </row>
    <row r="1589" spans="2:2">
      <c r="B1589"/>
    </row>
    <row r="1590" spans="2:2">
      <c r="B1590"/>
    </row>
    <row r="1591" spans="2:2">
      <c r="B1591"/>
    </row>
    <row r="1592" spans="2:2">
      <c r="B1592"/>
    </row>
    <row r="1593" spans="2:2">
      <c r="B1593"/>
    </row>
    <row r="1594" spans="2:2">
      <c r="B1594"/>
    </row>
    <row r="1595" spans="2:2">
      <c r="B1595"/>
    </row>
    <row r="1596" spans="2:2">
      <c r="B1596"/>
    </row>
    <row r="1597" spans="2:2">
      <c r="B1597"/>
    </row>
    <row r="1598" spans="2:2">
      <c r="B1598"/>
    </row>
    <row r="1599" spans="2:2">
      <c r="B1599"/>
    </row>
    <row r="1600" spans="2:2">
      <c r="B1600"/>
    </row>
    <row r="1601" spans="2:2">
      <c r="B1601"/>
    </row>
    <row r="1602" spans="2:2">
      <c r="B1602"/>
    </row>
    <row r="1603" spans="2:2">
      <c r="B1603"/>
    </row>
    <row r="1604" spans="2:2">
      <c r="B1604"/>
    </row>
    <row r="1605" spans="2:2">
      <c r="B1605"/>
    </row>
    <row r="1606" spans="2:2">
      <c r="B1606"/>
    </row>
    <row r="1607" spans="2:2">
      <c r="B1607"/>
    </row>
    <row r="1608" spans="2:2">
      <c r="B1608"/>
    </row>
    <row r="1609" spans="2:2">
      <c r="B1609"/>
    </row>
    <row r="1610" spans="2:2">
      <c r="B1610"/>
    </row>
    <row r="1611" spans="2:2">
      <c r="B1611"/>
    </row>
    <row r="1612" spans="2:2">
      <c r="B1612"/>
    </row>
    <row r="1613" spans="2:2">
      <c r="B1613"/>
    </row>
    <row r="1614" spans="2:2">
      <c r="B1614"/>
    </row>
    <row r="1615" spans="2:2">
      <c r="B1615"/>
    </row>
    <row r="1616" spans="2:2">
      <c r="B1616"/>
    </row>
    <row r="1617" spans="2:2">
      <c r="B1617"/>
    </row>
    <row r="1618" spans="2:2">
      <c r="B1618"/>
    </row>
    <row r="1619" spans="2:2">
      <c r="B1619"/>
    </row>
    <row r="1620" spans="2:2">
      <c r="B1620"/>
    </row>
    <row r="1621" spans="2:2">
      <c r="B1621"/>
    </row>
    <row r="1622" spans="2:2">
      <c r="B1622"/>
    </row>
    <row r="1623" spans="2:2">
      <c r="B1623"/>
    </row>
    <row r="1624" spans="2:2">
      <c r="B1624"/>
    </row>
    <row r="1625" spans="2:2">
      <c r="B1625"/>
    </row>
    <row r="1626" spans="2:2">
      <c r="B1626"/>
    </row>
    <row r="1627" spans="2:2">
      <c r="B1627"/>
    </row>
    <row r="1628" spans="2:2">
      <c r="B1628"/>
    </row>
    <row r="1629" spans="2:2">
      <c r="B1629"/>
    </row>
    <row r="1630" spans="2:2">
      <c r="B1630"/>
    </row>
    <row r="1631" spans="2:2">
      <c r="B1631"/>
    </row>
    <row r="1632" spans="2:2">
      <c r="B1632"/>
    </row>
    <row r="1633" spans="2:2">
      <c r="B1633"/>
    </row>
    <row r="1634" spans="2:2">
      <c r="B1634"/>
    </row>
    <row r="1635" spans="2:2">
      <c r="B1635"/>
    </row>
    <row r="1636" spans="2:2">
      <c r="B1636"/>
    </row>
    <row r="1637" spans="2:2">
      <c r="B1637"/>
    </row>
    <row r="1638" spans="2:2">
      <c r="B1638"/>
    </row>
    <row r="1639" spans="2:2">
      <c r="B1639"/>
    </row>
    <row r="1640" spans="2:2">
      <c r="B1640"/>
    </row>
    <row r="1641" spans="2:2">
      <c r="B1641"/>
    </row>
    <row r="1642" spans="2:2">
      <c r="B1642"/>
    </row>
    <row r="1643" spans="2:2">
      <c r="B1643"/>
    </row>
    <row r="1644" spans="2:2">
      <c r="B1644"/>
    </row>
    <row r="1645" spans="2:2">
      <c r="B1645"/>
    </row>
    <row r="1646" spans="2:2">
      <c r="B1646"/>
    </row>
    <row r="1647" spans="2:2">
      <c r="B1647"/>
    </row>
    <row r="1648" spans="2:2">
      <c r="B1648"/>
    </row>
    <row r="1649" spans="2:2">
      <c r="B1649"/>
    </row>
    <row r="1650" spans="2:2">
      <c r="B1650"/>
    </row>
    <row r="1651" spans="2:2">
      <c r="B1651"/>
    </row>
    <row r="1652" spans="2:2">
      <c r="B1652"/>
    </row>
    <row r="1653" spans="2:2">
      <c r="B1653"/>
    </row>
    <row r="1654" spans="2:2">
      <c r="B1654"/>
    </row>
    <row r="1655" spans="2:2">
      <c r="B1655"/>
    </row>
    <row r="1656" spans="2:2">
      <c r="B1656"/>
    </row>
    <row r="1657" spans="2:2">
      <c r="B1657"/>
    </row>
    <row r="1658" spans="2:2">
      <c r="B1658"/>
    </row>
    <row r="1659" spans="2:2">
      <c r="B1659"/>
    </row>
    <row r="1660" spans="2:2">
      <c r="B1660"/>
    </row>
    <row r="1661" spans="2:2">
      <c r="B1661"/>
    </row>
    <row r="1662" spans="2:2">
      <c r="B1662"/>
    </row>
    <row r="1663" spans="2:2">
      <c r="B1663"/>
    </row>
    <row r="1664" spans="2:2">
      <c r="B1664"/>
    </row>
    <row r="1665" spans="2:2">
      <c r="B1665"/>
    </row>
    <row r="1666" spans="2:2">
      <c r="B1666"/>
    </row>
    <row r="1667" spans="2:2">
      <c r="B1667"/>
    </row>
    <row r="1668" spans="2:2">
      <c r="B1668"/>
    </row>
    <row r="1669" spans="2:2">
      <c r="B1669"/>
    </row>
    <row r="1670" spans="2:2">
      <c r="B1670"/>
    </row>
    <row r="1671" spans="2:2">
      <c r="B1671"/>
    </row>
    <row r="1672" spans="2:2">
      <c r="B1672"/>
    </row>
    <row r="1673" spans="2:2">
      <c r="B1673"/>
    </row>
    <row r="1674" spans="2:2">
      <c r="B1674"/>
    </row>
    <row r="1675" spans="2:2">
      <c r="B1675"/>
    </row>
    <row r="1676" spans="2:2">
      <c r="B1676"/>
    </row>
    <row r="1677" spans="2:2">
      <c r="B1677"/>
    </row>
    <row r="1678" spans="2:2">
      <c r="B1678"/>
    </row>
    <row r="1679" spans="2:2">
      <c r="B1679"/>
    </row>
    <row r="1680" spans="2:2">
      <c r="B1680"/>
    </row>
    <row r="1681" spans="2:2">
      <c r="B1681"/>
    </row>
    <row r="1682" spans="2:2">
      <c r="B1682"/>
    </row>
    <row r="1683" spans="2:2">
      <c r="B1683"/>
    </row>
    <row r="1684" spans="2:2">
      <c r="B1684"/>
    </row>
    <row r="1685" spans="2:2">
      <c r="B1685"/>
    </row>
    <row r="1686" spans="2:2">
      <c r="B1686"/>
    </row>
    <row r="1687" spans="2:2">
      <c r="B1687"/>
    </row>
    <row r="1688" spans="2:2">
      <c r="B1688"/>
    </row>
    <row r="1689" spans="2:2">
      <c r="B1689"/>
    </row>
    <row r="1690" spans="2:2">
      <c r="B1690"/>
    </row>
    <row r="1691" spans="2:2">
      <c r="B1691"/>
    </row>
    <row r="1692" spans="2:2">
      <c r="B1692"/>
    </row>
    <row r="1693" spans="2:2">
      <c r="B1693"/>
    </row>
    <row r="1694" spans="2:2">
      <c r="B1694"/>
    </row>
    <row r="1695" spans="2:2">
      <c r="B1695"/>
    </row>
    <row r="1696" spans="2:2">
      <c r="B1696"/>
    </row>
    <row r="1697" spans="2:2">
      <c r="B1697"/>
    </row>
    <row r="1698" spans="2:2">
      <c r="B1698"/>
    </row>
    <row r="1699" spans="2:2">
      <c r="B1699"/>
    </row>
    <row r="1700" spans="2:2">
      <c r="B1700"/>
    </row>
    <row r="1701" spans="2:2">
      <c r="B1701"/>
    </row>
    <row r="1702" spans="2:2">
      <c r="B1702"/>
    </row>
    <row r="1703" spans="2:2">
      <c r="B1703"/>
    </row>
    <row r="1704" spans="2:2">
      <c r="B1704"/>
    </row>
    <row r="1705" spans="2:2">
      <c r="B1705"/>
    </row>
    <row r="1706" spans="2:2">
      <c r="B1706"/>
    </row>
    <row r="1707" spans="2:2">
      <c r="B1707"/>
    </row>
    <row r="1708" spans="2:2">
      <c r="B1708"/>
    </row>
    <row r="1709" spans="2:2">
      <c r="B1709"/>
    </row>
    <row r="1710" spans="2:2">
      <c r="B1710"/>
    </row>
    <row r="1711" spans="2:2">
      <c r="B1711"/>
    </row>
    <row r="1712" spans="2:2">
      <c r="B1712"/>
    </row>
    <row r="1713" spans="2:2">
      <c r="B1713"/>
    </row>
    <row r="1714" spans="2:2">
      <c r="B1714"/>
    </row>
    <row r="1715" spans="2:2">
      <c r="B1715"/>
    </row>
    <row r="1716" spans="2:2">
      <c r="B1716"/>
    </row>
    <row r="1717" spans="2:2">
      <c r="B1717"/>
    </row>
    <row r="1718" spans="2:2">
      <c r="B1718"/>
    </row>
    <row r="1719" spans="2:2">
      <c r="B1719"/>
    </row>
    <row r="1720" spans="2:2">
      <c r="B1720"/>
    </row>
    <row r="1721" spans="2:2">
      <c r="B1721"/>
    </row>
    <row r="1722" spans="2:2">
      <c r="B1722"/>
    </row>
    <row r="1723" spans="2:2">
      <c r="B1723"/>
    </row>
    <row r="1724" spans="2:2">
      <c r="B1724"/>
    </row>
    <row r="1725" spans="2:2">
      <c r="B1725"/>
    </row>
    <row r="1726" spans="2:2">
      <c r="B1726"/>
    </row>
    <row r="1727" spans="2:2">
      <c r="B1727"/>
    </row>
    <row r="1728" spans="2:2">
      <c r="B1728"/>
    </row>
    <row r="1729" spans="2:2">
      <c r="B1729"/>
    </row>
    <row r="1730" spans="2:2">
      <c r="B1730"/>
    </row>
    <row r="1731" spans="2:2">
      <c r="B1731"/>
    </row>
    <row r="1732" spans="2:2">
      <c r="B1732"/>
    </row>
    <row r="1733" spans="2:2">
      <c r="B1733"/>
    </row>
    <row r="1734" spans="2:2">
      <c r="B1734"/>
    </row>
    <row r="1735" spans="2:2">
      <c r="B1735"/>
    </row>
    <row r="1736" spans="2:2">
      <c r="B1736"/>
    </row>
    <row r="1737" spans="2:2">
      <c r="B1737"/>
    </row>
    <row r="1738" spans="2:2">
      <c r="B1738"/>
    </row>
    <row r="1739" spans="2:2">
      <c r="B1739"/>
    </row>
    <row r="1740" spans="2:2">
      <c r="B1740"/>
    </row>
    <row r="1741" spans="2:2">
      <c r="B1741"/>
    </row>
    <row r="1742" spans="2:2">
      <c r="B1742"/>
    </row>
    <row r="1743" spans="2:2">
      <c r="B1743"/>
    </row>
    <row r="1744" spans="2:2">
      <c r="B1744"/>
    </row>
    <row r="1745" spans="2:2">
      <c r="B1745"/>
    </row>
    <row r="1746" spans="2:2">
      <c r="B1746"/>
    </row>
    <row r="1747" spans="2:2">
      <c r="B1747"/>
    </row>
    <row r="1748" spans="2:2">
      <c r="B1748"/>
    </row>
    <row r="1749" spans="2:2">
      <c r="B1749"/>
    </row>
    <row r="1750" spans="2:2">
      <c r="B1750"/>
    </row>
    <row r="1751" spans="2:2">
      <c r="B1751"/>
    </row>
    <row r="1752" spans="2:2">
      <c r="B1752"/>
    </row>
    <row r="1753" spans="2:2">
      <c r="B1753"/>
    </row>
    <row r="1754" spans="2:2">
      <c r="B1754"/>
    </row>
    <row r="1755" spans="2:2">
      <c r="B1755"/>
    </row>
    <row r="1756" spans="2:2">
      <c r="B1756"/>
    </row>
    <row r="1757" spans="2:2">
      <c r="B1757"/>
    </row>
    <row r="1758" spans="2:2">
      <c r="B1758"/>
    </row>
    <row r="1759" spans="2:2">
      <c r="B1759"/>
    </row>
    <row r="1760" spans="2:2">
      <c r="B1760"/>
    </row>
    <row r="1761" spans="2:2">
      <c r="B1761"/>
    </row>
    <row r="1762" spans="2:2">
      <c r="B1762"/>
    </row>
    <row r="1763" spans="2:2">
      <c r="B1763"/>
    </row>
    <row r="1764" spans="2:2">
      <c r="B1764"/>
    </row>
    <row r="1765" spans="2:2">
      <c r="B1765"/>
    </row>
    <row r="1766" spans="2:2">
      <c r="B1766"/>
    </row>
    <row r="1767" spans="2:2">
      <c r="B1767"/>
    </row>
    <row r="1768" spans="2:2">
      <c r="B1768"/>
    </row>
    <row r="1769" spans="2:2">
      <c r="B1769"/>
    </row>
    <row r="1770" spans="2:2">
      <c r="B1770"/>
    </row>
    <row r="1771" spans="2:2">
      <c r="B1771"/>
    </row>
    <row r="1772" spans="2:2">
      <c r="B1772"/>
    </row>
    <row r="1773" spans="2:2">
      <c r="B1773"/>
    </row>
    <row r="1774" spans="2:2">
      <c r="B1774"/>
    </row>
    <row r="1775" spans="2:2">
      <c r="B1775"/>
    </row>
    <row r="1776" spans="2:2">
      <c r="B1776"/>
    </row>
    <row r="1777" spans="2:2">
      <c r="B1777"/>
    </row>
    <row r="1778" spans="2:2">
      <c r="B1778"/>
    </row>
    <row r="1779" spans="2:2">
      <c r="B1779"/>
    </row>
    <row r="1780" spans="2:2">
      <c r="B1780"/>
    </row>
    <row r="1781" spans="2:2">
      <c r="B1781"/>
    </row>
    <row r="1782" spans="2:2">
      <c r="B1782"/>
    </row>
    <row r="1783" spans="2:2">
      <c r="B1783"/>
    </row>
    <row r="1784" spans="2:2">
      <c r="B1784"/>
    </row>
    <row r="1785" spans="2:2">
      <c r="B1785"/>
    </row>
    <row r="1786" spans="2:2">
      <c r="B1786"/>
    </row>
    <row r="1787" spans="2:2">
      <c r="B1787"/>
    </row>
    <row r="1788" spans="2:2">
      <c r="B1788"/>
    </row>
    <row r="1789" spans="2:2">
      <c r="B1789"/>
    </row>
    <row r="1790" spans="2:2">
      <c r="B1790"/>
    </row>
    <row r="1791" spans="2:2">
      <c r="B1791"/>
    </row>
    <row r="1792" spans="2:2">
      <c r="B1792"/>
    </row>
    <row r="1793" spans="2:2">
      <c r="B1793"/>
    </row>
    <row r="1794" spans="2:2">
      <c r="B1794"/>
    </row>
    <row r="1795" spans="2:2">
      <c r="B1795"/>
    </row>
    <row r="1796" spans="2:2">
      <c r="B1796"/>
    </row>
    <row r="1797" spans="2:2">
      <c r="B1797"/>
    </row>
    <row r="1798" spans="2:2">
      <c r="B1798"/>
    </row>
    <row r="1799" spans="2:2">
      <c r="B1799"/>
    </row>
    <row r="1800" spans="2:2">
      <c r="B1800"/>
    </row>
    <row r="1801" spans="2:2">
      <c r="B1801"/>
    </row>
    <row r="1802" spans="2:2">
      <c r="B1802"/>
    </row>
    <row r="1803" spans="2:2">
      <c r="B1803"/>
    </row>
    <row r="1804" spans="2:2">
      <c r="B1804"/>
    </row>
    <row r="1805" spans="2:2">
      <c r="B1805"/>
    </row>
    <row r="1806" spans="2:2">
      <c r="B1806"/>
    </row>
    <row r="1807" spans="2:2">
      <c r="B1807"/>
    </row>
    <row r="1808" spans="2:2">
      <c r="B1808"/>
    </row>
    <row r="1809" spans="2:2">
      <c r="B1809"/>
    </row>
    <row r="1810" spans="2:2">
      <c r="B1810"/>
    </row>
    <row r="1811" spans="2:2">
      <c r="B1811"/>
    </row>
    <row r="1812" spans="2:2">
      <c r="B1812"/>
    </row>
    <row r="1813" spans="2:2">
      <c r="B1813"/>
    </row>
    <row r="1814" spans="2:2">
      <c r="B1814"/>
    </row>
    <row r="1815" spans="2:2">
      <c r="B1815"/>
    </row>
    <row r="1816" spans="2:2">
      <c r="B1816"/>
    </row>
    <row r="1817" spans="2:2">
      <c r="B1817"/>
    </row>
    <row r="1818" spans="2:2">
      <c r="B1818"/>
    </row>
    <row r="1819" spans="2:2">
      <c r="B1819"/>
    </row>
    <row r="1820" spans="2:2">
      <c r="B1820"/>
    </row>
    <row r="1821" spans="2:2">
      <c r="B1821"/>
    </row>
    <row r="1822" spans="2:2">
      <c r="B1822"/>
    </row>
    <row r="1823" spans="2:2">
      <c r="B1823"/>
    </row>
    <row r="1824" spans="2:2">
      <c r="B1824"/>
    </row>
    <row r="1825" spans="2:2">
      <c r="B1825"/>
    </row>
    <row r="1826" spans="2:2">
      <c r="B1826"/>
    </row>
    <row r="1827" spans="2:2">
      <c r="B1827"/>
    </row>
    <row r="1828" spans="2:2">
      <c r="B1828"/>
    </row>
    <row r="1829" spans="2:2">
      <c r="B1829"/>
    </row>
    <row r="1830" spans="2:2">
      <c r="B1830"/>
    </row>
    <row r="1831" spans="2:2">
      <c r="B1831"/>
    </row>
    <row r="1832" spans="2:2">
      <c r="B1832"/>
    </row>
    <row r="1833" spans="2:2">
      <c r="B1833"/>
    </row>
    <row r="1834" spans="2:2">
      <c r="B1834"/>
    </row>
    <row r="1835" spans="2:2">
      <c r="B1835"/>
    </row>
    <row r="1836" spans="2:2">
      <c r="B1836"/>
    </row>
    <row r="1837" spans="2:2">
      <c r="B1837"/>
    </row>
    <row r="1838" spans="2:2">
      <c r="B1838"/>
    </row>
    <row r="1839" spans="2:2">
      <c r="B1839"/>
    </row>
    <row r="1840" spans="2:2">
      <c r="B1840"/>
    </row>
    <row r="1841" spans="2:2">
      <c r="B1841"/>
    </row>
    <row r="1842" spans="2:2">
      <c r="B1842"/>
    </row>
    <row r="1843" spans="2:2">
      <c r="B1843"/>
    </row>
    <row r="1844" spans="2:2">
      <c r="B1844"/>
    </row>
    <row r="1845" spans="2:2">
      <c r="B1845"/>
    </row>
    <row r="1846" spans="2:2">
      <c r="B1846"/>
    </row>
    <row r="1847" spans="2:2">
      <c r="B1847"/>
    </row>
    <row r="1848" spans="2:2">
      <c r="B1848"/>
    </row>
    <row r="1849" spans="2:2">
      <c r="B1849"/>
    </row>
    <row r="1850" spans="2:2">
      <c r="B1850"/>
    </row>
    <row r="1851" spans="2:2">
      <c r="B1851"/>
    </row>
    <row r="1852" spans="2:2">
      <c r="B1852"/>
    </row>
    <row r="1853" spans="2:2">
      <c r="B1853"/>
    </row>
    <row r="1854" spans="2:2">
      <c r="B1854"/>
    </row>
    <row r="1855" spans="2:2">
      <c r="B1855"/>
    </row>
    <row r="1856" spans="2:2">
      <c r="B1856"/>
    </row>
    <row r="1857" spans="2:2">
      <c r="B1857"/>
    </row>
    <row r="1858" spans="2:2">
      <c r="B1858"/>
    </row>
    <row r="1859" spans="2:2">
      <c r="B1859"/>
    </row>
    <row r="1860" spans="2:2">
      <c r="B1860"/>
    </row>
    <row r="1861" spans="2:2">
      <c r="B1861"/>
    </row>
    <row r="1862" spans="2:2">
      <c r="B1862"/>
    </row>
    <row r="1863" spans="2:2">
      <c r="B1863"/>
    </row>
    <row r="1864" spans="2:2">
      <c r="B1864"/>
    </row>
    <row r="1865" spans="2:2">
      <c r="B1865"/>
    </row>
    <row r="1866" spans="2:2">
      <c r="B1866"/>
    </row>
    <row r="1867" spans="2:2">
      <c r="B1867"/>
    </row>
    <row r="1868" spans="2:2">
      <c r="B1868"/>
    </row>
    <row r="1869" spans="2:2">
      <c r="B1869"/>
    </row>
    <row r="1870" spans="2:2">
      <c r="B1870"/>
    </row>
    <row r="1871" spans="2:2">
      <c r="B1871"/>
    </row>
    <row r="1872" spans="2:2">
      <c r="B1872"/>
    </row>
    <row r="1873" spans="2:2">
      <c r="B1873"/>
    </row>
    <row r="1874" spans="2:2">
      <c r="B1874"/>
    </row>
    <row r="1875" spans="2:2">
      <c r="B1875"/>
    </row>
    <row r="1876" spans="2:2">
      <c r="B1876"/>
    </row>
    <row r="1877" spans="2:2">
      <c r="B1877"/>
    </row>
    <row r="1878" spans="2:2">
      <c r="B1878"/>
    </row>
    <row r="1879" spans="2:2">
      <c r="B1879"/>
    </row>
    <row r="1880" spans="2:2">
      <c r="B1880"/>
    </row>
    <row r="1881" spans="2:2">
      <c r="B1881"/>
    </row>
    <row r="1882" spans="2:2">
      <c r="B1882"/>
    </row>
    <row r="1883" spans="2:2">
      <c r="B1883"/>
    </row>
    <row r="1884" spans="2:2">
      <c r="B1884"/>
    </row>
    <row r="1885" spans="2:2">
      <c r="B1885"/>
    </row>
    <row r="1886" spans="2:2">
      <c r="B1886"/>
    </row>
    <row r="1887" spans="2:2">
      <c r="B1887"/>
    </row>
    <row r="1888" spans="2:2">
      <c r="B1888"/>
    </row>
    <row r="1889" spans="2:2">
      <c r="B1889"/>
    </row>
    <row r="1890" spans="2:2">
      <c r="B1890"/>
    </row>
    <row r="1891" spans="2:2">
      <c r="B1891"/>
    </row>
    <row r="1892" spans="2:2">
      <c r="B1892"/>
    </row>
    <row r="1893" spans="2:2">
      <c r="B1893"/>
    </row>
    <row r="1894" spans="2:2">
      <c r="B1894"/>
    </row>
    <row r="1895" spans="2:2">
      <c r="B1895"/>
    </row>
    <row r="1896" spans="2:2">
      <c r="B1896"/>
    </row>
    <row r="1897" spans="2:2">
      <c r="B1897"/>
    </row>
    <row r="1898" spans="2:2">
      <c r="B1898"/>
    </row>
    <row r="1899" spans="2:2">
      <c r="B1899"/>
    </row>
    <row r="1900" spans="2:2">
      <c r="B1900"/>
    </row>
    <row r="1901" spans="2:2">
      <c r="B1901"/>
    </row>
    <row r="1902" spans="2:2">
      <c r="B1902"/>
    </row>
    <row r="1903" spans="2:2">
      <c r="B1903"/>
    </row>
    <row r="1904" spans="2:2">
      <c r="B1904"/>
    </row>
    <row r="1905" spans="2:2">
      <c r="B1905"/>
    </row>
    <row r="1906" spans="2:2">
      <c r="B1906"/>
    </row>
    <row r="1907" spans="2:2">
      <c r="B1907"/>
    </row>
    <row r="1908" spans="2:2">
      <c r="B1908"/>
    </row>
    <row r="1909" spans="2:2">
      <c r="B1909"/>
    </row>
    <row r="1910" spans="2:2">
      <c r="B1910"/>
    </row>
    <row r="1911" spans="2:2">
      <c r="B1911"/>
    </row>
    <row r="1912" spans="2:2">
      <c r="B1912"/>
    </row>
    <row r="1913" spans="2:2">
      <c r="B1913"/>
    </row>
    <row r="1914" spans="2:2">
      <c r="B1914"/>
    </row>
    <row r="1915" spans="2:2">
      <c r="B1915"/>
    </row>
    <row r="1916" spans="2:2">
      <c r="B1916"/>
    </row>
    <row r="1917" spans="2:2">
      <c r="B1917"/>
    </row>
    <row r="1918" spans="2:2">
      <c r="B1918"/>
    </row>
    <row r="1919" spans="2:2">
      <c r="B1919"/>
    </row>
    <row r="1920" spans="2:2">
      <c r="B1920"/>
    </row>
    <row r="1921" spans="2:2">
      <c r="B1921"/>
    </row>
    <row r="1922" spans="2:2">
      <c r="B1922"/>
    </row>
    <row r="1923" spans="2:2">
      <c r="B1923"/>
    </row>
    <row r="1924" spans="2:2">
      <c r="B1924"/>
    </row>
    <row r="1925" spans="2:2">
      <c r="B1925"/>
    </row>
    <row r="1926" spans="2:2">
      <c r="B1926"/>
    </row>
    <row r="1927" spans="2:2">
      <c r="B1927"/>
    </row>
    <row r="1928" spans="2:2">
      <c r="B1928"/>
    </row>
    <row r="1929" spans="2:2">
      <c r="B1929"/>
    </row>
    <row r="1930" spans="2:2">
      <c r="B1930"/>
    </row>
    <row r="1931" spans="2:2">
      <c r="B1931"/>
    </row>
    <row r="1932" spans="2:2">
      <c r="B1932"/>
    </row>
    <row r="1933" spans="2:2">
      <c r="B1933"/>
    </row>
    <row r="1934" spans="2:2">
      <c r="B1934"/>
    </row>
    <row r="1935" spans="2:2">
      <c r="B1935"/>
    </row>
    <row r="1936" spans="2:2">
      <c r="B1936"/>
    </row>
    <row r="1937" spans="2:2">
      <c r="B1937"/>
    </row>
    <row r="1938" spans="2:2">
      <c r="B1938"/>
    </row>
    <row r="1939" spans="2:2">
      <c r="B1939"/>
    </row>
    <row r="1940" spans="2:2">
      <c r="B1940"/>
    </row>
    <row r="1941" spans="2:2">
      <c r="B1941"/>
    </row>
    <row r="1942" spans="2:2">
      <c r="B1942"/>
    </row>
    <row r="1943" spans="2:2">
      <c r="B1943"/>
    </row>
    <row r="1944" spans="2:2">
      <c r="B1944"/>
    </row>
    <row r="1945" spans="2:2">
      <c r="B1945"/>
    </row>
    <row r="1946" spans="2:2">
      <c r="B1946"/>
    </row>
    <row r="1947" spans="2:2">
      <c r="B1947"/>
    </row>
    <row r="1948" spans="2:2">
      <c r="B1948"/>
    </row>
    <row r="1949" spans="2:2">
      <c r="B1949"/>
    </row>
    <row r="1950" spans="2:2">
      <c r="B1950"/>
    </row>
    <row r="1951" spans="2:2">
      <c r="B1951"/>
    </row>
    <row r="1952" spans="2:2">
      <c r="B1952"/>
    </row>
    <row r="1953" spans="2:2">
      <c r="B1953"/>
    </row>
    <row r="1954" spans="2:2">
      <c r="B1954"/>
    </row>
    <row r="1955" spans="2:2">
      <c r="B1955"/>
    </row>
    <row r="1956" spans="2:2">
      <c r="B1956"/>
    </row>
    <row r="1957" spans="2:2">
      <c r="B1957"/>
    </row>
    <row r="1958" spans="2:2">
      <c r="B1958"/>
    </row>
    <row r="1959" spans="2:2">
      <c r="B1959"/>
    </row>
    <row r="1960" spans="2:2">
      <c r="B1960"/>
    </row>
    <row r="1961" spans="2:2">
      <c r="B1961"/>
    </row>
    <row r="1962" spans="2:2">
      <c r="B1962"/>
    </row>
    <row r="1963" spans="2:2">
      <c r="B1963"/>
    </row>
    <row r="1964" spans="2:2">
      <c r="B1964"/>
    </row>
    <row r="1965" spans="2:2">
      <c r="B1965"/>
    </row>
    <row r="1966" spans="2:2">
      <c r="B1966"/>
    </row>
    <row r="1967" spans="2:2">
      <c r="B1967"/>
    </row>
    <row r="1968" spans="2:2">
      <c r="B1968"/>
    </row>
    <row r="1969" spans="2:2">
      <c r="B1969"/>
    </row>
    <row r="1970" spans="2:2">
      <c r="B1970"/>
    </row>
    <row r="1971" spans="2:2">
      <c r="B1971"/>
    </row>
    <row r="1972" spans="2:2">
      <c r="B1972"/>
    </row>
    <row r="1973" spans="2:2">
      <c r="B1973"/>
    </row>
    <row r="1974" spans="2:2">
      <c r="B1974"/>
    </row>
    <row r="1975" spans="2:2">
      <c r="B1975"/>
    </row>
    <row r="1976" spans="2:2">
      <c r="B1976"/>
    </row>
    <row r="1977" spans="2:2">
      <c r="B1977"/>
    </row>
    <row r="1978" spans="2:2">
      <c r="B1978"/>
    </row>
    <row r="1979" spans="2:2">
      <c r="B1979"/>
    </row>
    <row r="1980" spans="2:2">
      <c r="B1980"/>
    </row>
    <row r="1981" spans="2:2">
      <c r="B1981"/>
    </row>
    <row r="1982" spans="2:2">
      <c r="B1982"/>
    </row>
    <row r="1983" spans="2:2">
      <c r="B1983"/>
    </row>
    <row r="1984" spans="2:2">
      <c r="B1984"/>
    </row>
    <row r="1985" spans="2:2">
      <c r="B1985"/>
    </row>
    <row r="1986" spans="2:2">
      <c r="B1986"/>
    </row>
    <row r="1987" spans="2:2">
      <c r="B1987"/>
    </row>
    <row r="1988" spans="2:2">
      <c r="B1988"/>
    </row>
    <row r="1989" spans="2:2">
      <c r="B1989"/>
    </row>
    <row r="1990" spans="2:2">
      <c r="B1990"/>
    </row>
    <row r="1991" spans="2:2">
      <c r="B1991"/>
    </row>
    <row r="1992" spans="2:2">
      <c r="B1992"/>
    </row>
    <row r="1993" spans="2:2">
      <c r="B1993"/>
    </row>
    <row r="1994" spans="2:2">
      <c r="B1994"/>
    </row>
    <row r="1995" spans="2:2">
      <c r="B1995"/>
    </row>
    <row r="1996" spans="2:2">
      <c r="B1996"/>
    </row>
    <row r="1997" spans="2:2">
      <c r="B1997"/>
    </row>
    <row r="1998" spans="2:2">
      <c r="B1998"/>
    </row>
    <row r="1999" spans="2:2">
      <c r="B1999"/>
    </row>
    <row r="2000" spans="2:2">
      <c r="B2000"/>
    </row>
    <row r="2001" spans="2:2">
      <c r="B2001"/>
    </row>
    <row r="2002" spans="2:2">
      <c r="B2002"/>
    </row>
    <row r="2003" spans="2:2">
      <c r="B2003"/>
    </row>
    <row r="2004" spans="2:2">
      <c r="B2004"/>
    </row>
    <row r="2005" spans="2:2">
      <c r="B2005"/>
    </row>
    <row r="2006" spans="2:2">
      <c r="B2006"/>
    </row>
    <row r="2007" spans="2:2">
      <c r="B2007"/>
    </row>
    <row r="2008" spans="2:2">
      <c r="B2008"/>
    </row>
    <row r="2009" spans="2:2">
      <c r="B2009"/>
    </row>
    <row r="2010" spans="2:2">
      <c r="B2010"/>
    </row>
    <row r="2011" spans="2:2">
      <c r="B2011"/>
    </row>
    <row r="2012" spans="2:2">
      <c r="B2012"/>
    </row>
    <row r="2013" spans="2:2">
      <c r="B2013"/>
    </row>
    <row r="2014" spans="2:2">
      <c r="B2014"/>
    </row>
    <row r="2015" spans="2:2">
      <c r="B2015"/>
    </row>
    <row r="2016" spans="2:2">
      <c r="B2016"/>
    </row>
    <row r="2017" spans="2:2">
      <c r="B2017"/>
    </row>
    <row r="2018" spans="2:2">
      <c r="B2018"/>
    </row>
    <row r="2019" spans="2:2">
      <c r="B2019"/>
    </row>
    <row r="2020" spans="2:2">
      <c r="B2020"/>
    </row>
    <row r="2021" spans="2:2">
      <c r="B2021"/>
    </row>
    <row r="2022" spans="2:2">
      <c r="B2022"/>
    </row>
    <row r="2023" spans="2:2">
      <c r="B2023"/>
    </row>
    <row r="2024" spans="2:2">
      <c r="B2024"/>
    </row>
    <row r="2025" spans="2:2">
      <c r="B2025"/>
    </row>
    <row r="2026" spans="2:2">
      <c r="B2026"/>
    </row>
    <row r="2027" spans="2:2">
      <c r="B2027"/>
    </row>
    <row r="2028" spans="2:2">
      <c r="B2028"/>
    </row>
    <row r="2029" spans="2:2">
      <c r="B2029"/>
    </row>
    <row r="2030" spans="2:2">
      <c r="B2030"/>
    </row>
    <row r="2031" spans="2:2">
      <c r="B2031"/>
    </row>
    <row r="2032" spans="2:2">
      <c r="B2032"/>
    </row>
    <row r="2033" spans="2:2">
      <c r="B2033"/>
    </row>
    <row r="2034" spans="2:2">
      <c r="B2034"/>
    </row>
    <row r="2035" spans="2:2">
      <c r="B2035"/>
    </row>
    <row r="2036" spans="2:2">
      <c r="B2036"/>
    </row>
    <row r="2037" spans="2:2">
      <c r="B2037"/>
    </row>
    <row r="2038" spans="2:2">
      <c r="B2038"/>
    </row>
    <row r="2039" spans="2:2">
      <c r="B2039"/>
    </row>
    <row r="2040" spans="2:2">
      <c r="B2040"/>
    </row>
    <row r="2041" spans="2:2">
      <c r="B2041"/>
    </row>
    <row r="2042" spans="2:2">
      <c r="B2042"/>
    </row>
    <row r="2043" spans="2:2">
      <c r="B2043"/>
    </row>
    <row r="2044" spans="2:2">
      <c r="B2044"/>
    </row>
    <row r="2045" spans="2:2">
      <c r="B2045"/>
    </row>
    <row r="2046" spans="2:2">
      <c r="B2046"/>
    </row>
    <row r="2047" spans="2:2">
      <c r="B2047"/>
    </row>
    <row r="2048" spans="2:2">
      <c r="B2048"/>
    </row>
    <row r="2049" spans="2:2">
      <c r="B2049"/>
    </row>
    <row r="2050" spans="2:2">
      <c r="B2050"/>
    </row>
    <row r="2051" spans="2:2">
      <c r="B2051"/>
    </row>
    <row r="2052" spans="2:2">
      <c r="B2052"/>
    </row>
    <row r="2053" spans="2:2">
      <c r="B2053"/>
    </row>
    <row r="2054" spans="2:2">
      <c r="B2054"/>
    </row>
    <row r="2055" spans="2:2">
      <c r="B2055"/>
    </row>
    <row r="2056" spans="2:2">
      <c r="B2056"/>
    </row>
    <row r="2057" spans="2:2">
      <c r="B2057"/>
    </row>
    <row r="2058" spans="2:2">
      <c r="B2058"/>
    </row>
    <row r="2059" spans="2:2">
      <c r="B2059"/>
    </row>
    <row r="2060" spans="2:2">
      <c r="B2060"/>
    </row>
    <row r="2061" spans="2:2">
      <c r="B2061"/>
    </row>
    <row r="2062" spans="2:2">
      <c r="B2062"/>
    </row>
    <row r="2063" spans="2:2">
      <c r="B2063"/>
    </row>
    <row r="2064" spans="2:2">
      <c r="B2064"/>
    </row>
    <row r="2065" spans="2:2">
      <c r="B2065"/>
    </row>
    <row r="2066" spans="2:2">
      <c r="B2066"/>
    </row>
    <row r="2067" spans="2:2">
      <c r="B2067"/>
    </row>
    <row r="2068" spans="2:2">
      <c r="B2068"/>
    </row>
    <row r="2069" spans="2:2">
      <c r="B2069"/>
    </row>
    <row r="2070" spans="2:2">
      <c r="B2070"/>
    </row>
    <row r="2071" spans="2:2">
      <c r="B2071"/>
    </row>
    <row r="2072" spans="2:2">
      <c r="B2072"/>
    </row>
    <row r="2073" spans="2:2">
      <c r="B2073"/>
    </row>
    <row r="2074" spans="2:2">
      <c r="B2074"/>
    </row>
    <row r="2075" spans="2:2">
      <c r="B2075"/>
    </row>
    <row r="2076" spans="2:2">
      <c r="B2076"/>
    </row>
    <row r="2077" spans="2:2">
      <c r="B2077"/>
    </row>
    <row r="2078" spans="2:2">
      <c r="B2078"/>
    </row>
    <row r="2079" spans="2:2">
      <c r="B2079"/>
    </row>
    <row r="2080" spans="2:2">
      <c r="B2080"/>
    </row>
    <row r="2081" spans="2:2">
      <c r="B2081"/>
    </row>
    <row r="2082" spans="2:2">
      <c r="B2082"/>
    </row>
    <row r="2083" spans="2:2">
      <c r="B2083"/>
    </row>
    <row r="2084" spans="2:2">
      <c r="B2084"/>
    </row>
    <row r="2085" spans="2:2">
      <c r="B2085"/>
    </row>
    <row r="2086" spans="2:2">
      <c r="B2086"/>
    </row>
    <row r="2087" spans="2:2">
      <c r="B2087"/>
    </row>
    <row r="2088" spans="2:2">
      <c r="B2088"/>
    </row>
    <row r="2089" spans="2:2">
      <c r="B2089"/>
    </row>
    <row r="2090" spans="2:2">
      <c r="B2090"/>
    </row>
    <row r="2091" spans="2:2">
      <c r="B2091"/>
    </row>
    <row r="2092" spans="2:2">
      <c r="B2092"/>
    </row>
    <row r="2093" spans="2:2">
      <c r="B2093"/>
    </row>
    <row r="2094" spans="2:2">
      <c r="B2094"/>
    </row>
    <row r="2095" spans="2:2">
      <c r="B2095"/>
    </row>
    <row r="2096" spans="2:2">
      <c r="B2096"/>
    </row>
    <row r="2097" spans="2:2">
      <c r="B2097"/>
    </row>
    <row r="2098" spans="2:2">
      <c r="B2098"/>
    </row>
    <row r="2099" spans="2:2">
      <c r="B2099"/>
    </row>
    <row r="2100" spans="2:2">
      <c r="B2100"/>
    </row>
    <row r="2101" spans="2:2">
      <c r="B2101"/>
    </row>
    <row r="2102" spans="2:2">
      <c r="B2102"/>
    </row>
    <row r="2103" spans="2:2">
      <c r="B2103"/>
    </row>
    <row r="2104" spans="2:2">
      <c r="B2104"/>
    </row>
    <row r="2105" spans="2:2">
      <c r="B2105"/>
    </row>
    <row r="2106" spans="2:2">
      <c r="B2106"/>
    </row>
    <row r="2107" spans="2:2">
      <c r="B2107"/>
    </row>
    <row r="2108" spans="2:2">
      <c r="B2108"/>
    </row>
    <row r="2109" spans="2:2">
      <c r="B2109"/>
    </row>
    <row r="2110" spans="2:2">
      <c r="B2110"/>
    </row>
    <row r="2111" spans="2:2">
      <c r="B2111"/>
    </row>
    <row r="2112" spans="2:2">
      <c r="B2112"/>
    </row>
    <row r="2113" spans="2:2">
      <c r="B2113"/>
    </row>
    <row r="2114" spans="2:2">
      <c r="B2114"/>
    </row>
    <row r="2115" spans="2:2">
      <c r="B2115"/>
    </row>
    <row r="2116" spans="2:2">
      <c r="B2116"/>
    </row>
    <row r="2117" spans="2:2">
      <c r="B2117"/>
    </row>
    <row r="2118" spans="2:2">
      <c r="B2118"/>
    </row>
    <row r="2119" spans="2:2">
      <c r="B2119"/>
    </row>
    <row r="2120" spans="2:2">
      <c r="B2120"/>
    </row>
    <row r="2121" spans="2:2">
      <c r="B2121"/>
    </row>
    <row r="2122" spans="2:2">
      <c r="B2122"/>
    </row>
    <row r="2123" spans="2:2">
      <c r="B2123"/>
    </row>
    <row r="2124" spans="2:2">
      <c r="B2124"/>
    </row>
    <row r="2125" spans="2:2">
      <c r="B2125"/>
    </row>
    <row r="2126" spans="2:2">
      <c r="B2126"/>
    </row>
    <row r="2127" spans="2:2">
      <c r="B2127"/>
    </row>
    <row r="2128" spans="2:2">
      <c r="B2128"/>
    </row>
    <row r="2129" spans="2:2">
      <c r="B2129"/>
    </row>
    <row r="2130" spans="2:2">
      <c r="B2130"/>
    </row>
    <row r="2131" spans="2:2">
      <c r="B2131"/>
    </row>
    <row r="2132" spans="2:2">
      <c r="B2132"/>
    </row>
    <row r="2133" spans="2:2">
      <c r="B2133"/>
    </row>
    <row r="2134" spans="2:2">
      <c r="B2134"/>
    </row>
    <row r="2135" spans="2:2">
      <c r="B2135"/>
    </row>
    <row r="2136" spans="2:2">
      <c r="B2136"/>
    </row>
    <row r="2137" spans="2:2">
      <c r="B2137"/>
    </row>
    <row r="2138" spans="2:2">
      <c r="B2138"/>
    </row>
    <row r="2139" spans="2:2">
      <c r="B2139"/>
    </row>
    <row r="2140" spans="2:2">
      <c r="B2140"/>
    </row>
    <row r="2141" spans="2:2">
      <c r="B2141"/>
    </row>
    <row r="2142" spans="2:2">
      <c r="B2142"/>
    </row>
    <row r="2143" spans="2:2">
      <c r="B2143"/>
    </row>
    <row r="2144" spans="2:2">
      <c r="B2144"/>
    </row>
    <row r="2145" spans="2:2">
      <c r="B2145"/>
    </row>
    <row r="2146" spans="2:2">
      <c r="B2146"/>
    </row>
    <row r="2147" spans="2:2">
      <c r="B2147"/>
    </row>
    <row r="2148" spans="2:2">
      <c r="B2148"/>
    </row>
    <row r="2149" spans="2:2">
      <c r="B2149"/>
    </row>
    <row r="2150" spans="2:2">
      <c r="B2150"/>
    </row>
    <row r="2151" spans="2:2">
      <c r="B2151"/>
    </row>
    <row r="2152" spans="2:2">
      <c r="B2152"/>
    </row>
    <row r="2153" spans="2:2">
      <c r="B2153"/>
    </row>
    <row r="2154" spans="2:2">
      <c r="B2154"/>
    </row>
    <row r="2155" spans="2:2">
      <c r="B2155"/>
    </row>
    <row r="2156" spans="2:2">
      <c r="B2156"/>
    </row>
    <row r="2157" spans="2:2">
      <c r="B2157"/>
    </row>
    <row r="2158" spans="2:2">
      <c r="B2158"/>
    </row>
    <row r="2159" spans="2:2">
      <c r="B2159"/>
    </row>
    <row r="2160" spans="2:2">
      <c r="B2160"/>
    </row>
    <row r="2161" spans="2:2">
      <c r="B2161"/>
    </row>
    <row r="2162" spans="2:2">
      <c r="B2162"/>
    </row>
    <row r="2163" spans="2:2">
      <c r="B2163"/>
    </row>
    <row r="2164" spans="2:2">
      <c r="B2164"/>
    </row>
    <row r="2165" spans="2:2">
      <c r="B2165"/>
    </row>
    <row r="2166" spans="2:2">
      <c r="B2166"/>
    </row>
    <row r="2167" spans="2:2">
      <c r="B2167"/>
    </row>
    <row r="2168" spans="2:2">
      <c r="B2168"/>
    </row>
    <row r="2169" spans="2:2">
      <c r="B2169"/>
    </row>
    <row r="2170" spans="2:2">
      <c r="B2170"/>
    </row>
    <row r="2171" spans="2:2">
      <c r="B2171"/>
    </row>
    <row r="2172" spans="2:2">
      <c r="B2172"/>
    </row>
    <row r="2173" spans="2:2">
      <c r="B2173"/>
    </row>
    <row r="2174" spans="2:2">
      <c r="B2174"/>
    </row>
    <row r="2175" spans="2:2">
      <c r="B2175"/>
    </row>
    <row r="2176" spans="2:2">
      <c r="B2176"/>
    </row>
    <row r="2177" spans="2:2">
      <c r="B2177"/>
    </row>
    <row r="2178" spans="2:2">
      <c r="B2178"/>
    </row>
    <row r="2179" spans="2:2">
      <c r="B2179"/>
    </row>
    <row r="2180" spans="2:2">
      <c r="B2180"/>
    </row>
    <row r="2181" spans="2:2">
      <c r="B2181"/>
    </row>
    <row r="2182" spans="2:2">
      <c r="B2182"/>
    </row>
    <row r="2183" spans="2:2">
      <c r="B2183"/>
    </row>
    <row r="2184" spans="2:2">
      <c r="B2184"/>
    </row>
    <row r="2185" spans="2:2">
      <c r="B2185"/>
    </row>
    <row r="2186" spans="2:2">
      <c r="B2186"/>
    </row>
    <row r="2187" spans="2:2">
      <c r="B2187"/>
    </row>
    <row r="2188" spans="2:2">
      <c r="B2188"/>
    </row>
    <row r="2189" spans="2:2">
      <c r="B2189"/>
    </row>
    <row r="2190" spans="2:2">
      <c r="B2190"/>
    </row>
    <row r="2191" spans="2:2">
      <c r="B2191"/>
    </row>
    <row r="2192" spans="2:2">
      <c r="B2192"/>
    </row>
    <row r="2193" spans="2:2">
      <c r="B2193"/>
    </row>
    <row r="2194" spans="2:2">
      <c r="B2194"/>
    </row>
    <row r="2195" spans="2:2">
      <c r="B2195"/>
    </row>
    <row r="2196" spans="2:2">
      <c r="B2196"/>
    </row>
    <row r="2197" spans="2:2">
      <c r="B2197"/>
    </row>
    <row r="2198" spans="2:2">
      <c r="B2198"/>
    </row>
    <row r="2199" spans="2:2">
      <c r="B2199"/>
    </row>
    <row r="2200" spans="2:2">
      <c r="B2200"/>
    </row>
    <row r="2201" spans="2:2">
      <c r="B2201"/>
    </row>
    <row r="2202" spans="2:2">
      <c r="B2202"/>
    </row>
    <row r="2203" spans="2:2">
      <c r="B2203"/>
    </row>
    <row r="2204" spans="2:2">
      <c r="B2204"/>
    </row>
    <row r="2205" spans="2:2">
      <c r="B2205"/>
    </row>
    <row r="2206" spans="2:2">
      <c r="B2206"/>
    </row>
    <row r="2207" spans="2:2">
      <c r="B2207"/>
    </row>
    <row r="2208" spans="2:2">
      <c r="B2208"/>
    </row>
    <row r="2209" spans="2:2">
      <c r="B2209"/>
    </row>
    <row r="2210" spans="2:2">
      <c r="B2210"/>
    </row>
    <row r="2211" spans="2:2">
      <c r="B2211"/>
    </row>
    <row r="2212" spans="2:2">
      <c r="B2212"/>
    </row>
    <row r="2213" spans="2:2">
      <c r="B2213"/>
    </row>
    <row r="2214" spans="2:2">
      <c r="B2214"/>
    </row>
    <row r="2215" spans="2:2">
      <c r="B2215"/>
    </row>
    <row r="2216" spans="2:2">
      <c r="B2216"/>
    </row>
    <row r="2217" spans="2:2">
      <c r="B2217"/>
    </row>
    <row r="2218" spans="2:2">
      <c r="B2218"/>
    </row>
    <row r="2219" spans="2:2">
      <c r="B2219"/>
    </row>
    <row r="2220" spans="2:2">
      <c r="B2220"/>
    </row>
    <row r="2221" spans="2:2">
      <c r="B2221"/>
    </row>
    <row r="2222" spans="2:2">
      <c r="B2222"/>
    </row>
    <row r="2223" spans="2:2">
      <c r="B2223"/>
    </row>
    <row r="2224" spans="2:2">
      <c r="B2224"/>
    </row>
    <row r="2225" spans="2:2">
      <c r="B2225"/>
    </row>
    <row r="2226" spans="2:2">
      <c r="B2226"/>
    </row>
    <row r="2227" spans="2:2">
      <c r="B2227"/>
    </row>
    <row r="2228" spans="2:2">
      <c r="B2228"/>
    </row>
    <row r="2229" spans="2:2">
      <c r="B2229"/>
    </row>
    <row r="2230" spans="2:2">
      <c r="B2230"/>
    </row>
    <row r="2231" spans="2:2">
      <c r="B2231"/>
    </row>
    <row r="2232" spans="2:2">
      <c r="B2232"/>
    </row>
    <row r="2233" spans="2:2">
      <c r="B2233"/>
    </row>
    <row r="2234" spans="2:2">
      <c r="B2234"/>
    </row>
    <row r="2235" spans="2:2">
      <c r="B2235"/>
    </row>
    <row r="2236" spans="2:2">
      <c r="B2236"/>
    </row>
    <row r="2237" spans="2:2">
      <c r="B2237"/>
    </row>
    <row r="2238" spans="2:2">
      <c r="B2238"/>
    </row>
    <row r="2239" spans="2:2">
      <c r="B2239"/>
    </row>
    <row r="2240" spans="2:2">
      <c r="B2240"/>
    </row>
    <row r="2241" spans="2:2">
      <c r="B2241"/>
    </row>
    <row r="2242" spans="2:2">
      <c r="B2242"/>
    </row>
    <row r="2243" spans="2:2">
      <c r="B2243"/>
    </row>
    <row r="2244" spans="2:2">
      <c r="B2244"/>
    </row>
    <row r="2245" spans="2:2">
      <c r="B2245"/>
    </row>
    <row r="2246" spans="2:2">
      <c r="B2246"/>
    </row>
    <row r="2247" spans="2:2">
      <c r="B2247"/>
    </row>
    <row r="2248" spans="2:2">
      <c r="B2248"/>
    </row>
    <row r="2249" spans="2:2">
      <c r="B2249"/>
    </row>
    <row r="2250" spans="2:2">
      <c r="B2250"/>
    </row>
    <row r="2251" spans="2:2">
      <c r="B2251"/>
    </row>
    <row r="2252" spans="2:2">
      <c r="B2252"/>
    </row>
    <row r="2253" spans="2:2">
      <c r="B2253"/>
    </row>
    <row r="2254" spans="2:2">
      <c r="B2254"/>
    </row>
    <row r="2255" spans="2:2">
      <c r="B2255"/>
    </row>
    <row r="2256" spans="2:2">
      <c r="B2256"/>
    </row>
    <row r="2257" spans="2:2">
      <c r="B2257"/>
    </row>
    <row r="2258" spans="2:2">
      <c r="B2258"/>
    </row>
    <row r="2259" spans="2:2">
      <c r="B2259"/>
    </row>
    <row r="2260" spans="2:2">
      <c r="B2260"/>
    </row>
    <row r="2261" spans="2:2">
      <c r="B2261"/>
    </row>
    <row r="2262" spans="2:2">
      <c r="B2262"/>
    </row>
    <row r="2263" spans="2:2">
      <c r="B2263"/>
    </row>
    <row r="2264" spans="2:2">
      <c r="B2264"/>
    </row>
    <row r="2265" spans="2:2">
      <c r="B2265"/>
    </row>
    <row r="2266" spans="2:2">
      <c r="B2266"/>
    </row>
    <row r="2267" spans="2:2">
      <c r="B2267"/>
    </row>
    <row r="2268" spans="2:2">
      <c r="B2268"/>
    </row>
    <row r="2269" spans="2:2">
      <c r="B2269"/>
    </row>
    <row r="2270" spans="2:2">
      <c r="B2270"/>
    </row>
    <row r="2271" spans="2:2">
      <c r="B2271"/>
    </row>
    <row r="2272" spans="2:2">
      <c r="B2272"/>
    </row>
    <row r="2273" spans="2:2">
      <c r="B2273"/>
    </row>
    <row r="2274" spans="2:2">
      <c r="B2274"/>
    </row>
    <row r="2275" spans="2:2">
      <c r="B2275"/>
    </row>
    <row r="2276" spans="2:2">
      <c r="B2276"/>
    </row>
    <row r="2277" spans="2:2">
      <c r="B2277"/>
    </row>
    <row r="2278" spans="2:2">
      <c r="B2278"/>
    </row>
    <row r="2279" spans="2:2">
      <c r="B2279"/>
    </row>
    <row r="2280" spans="2:2">
      <c r="B2280"/>
    </row>
    <row r="2281" spans="2:2">
      <c r="B2281"/>
    </row>
    <row r="2282" spans="2:2">
      <c r="B2282"/>
    </row>
    <row r="2283" spans="2:2">
      <c r="B2283"/>
    </row>
    <row r="2284" spans="2:2">
      <c r="B2284"/>
    </row>
    <row r="2285" spans="2:2">
      <c r="B2285"/>
    </row>
    <row r="2286" spans="2:2">
      <c r="B2286"/>
    </row>
    <row r="2287" spans="2:2">
      <c r="B2287"/>
    </row>
    <row r="2288" spans="2:2">
      <c r="B2288"/>
    </row>
    <row r="2289" spans="2:2">
      <c r="B2289"/>
    </row>
    <row r="2290" spans="2:2">
      <c r="B2290"/>
    </row>
    <row r="2291" spans="2:2">
      <c r="B2291"/>
    </row>
    <row r="2292" spans="2:2">
      <c r="B2292"/>
    </row>
    <row r="2293" spans="2:2">
      <c r="B2293"/>
    </row>
    <row r="2294" spans="2:2">
      <c r="B2294"/>
    </row>
    <row r="2295" spans="2:2">
      <c r="B2295"/>
    </row>
    <row r="2296" spans="2:2">
      <c r="B2296"/>
    </row>
    <row r="2297" spans="2:2">
      <c r="B2297"/>
    </row>
    <row r="2298" spans="2:2">
      <c r="B2298"/>
    </row>
    <row r="2299" spans="2:2">
      <c r="B2299"/>
    </row>
    <row r="2300" spans="2:2">
      <c r="B2300"/>
    </row>
    <row r="2301" spans="2:2">
      <c r="B2301"/>
    </row>
    <row r="2302" spans="2:2">
      <c r="B2302"/>
    </row>
    <row r="2303" spans="2:2">
      <c r="B2303"/>
    </row>
    <row r="2304" spans="2:2">
      <c r="B2304"/>
    </row>
    <row r="2305" spans="2:2">
      <c r="B2305"/>
    </row>
    <row r="2306" spans="2:2">
      <c r="B2306"/>
    </row>
    <row r="2307" spans="2:2">
      <c r="B2307"/>
    </row>
    <row r="2308" spans="2:2">
      <c r="B2308"/>
    </row>
    <row r="2309" spans="2:2">
      <c r="B2309"/>
    </row>
    <row r="2310" spans="2:2">
      <c r="B2310"/>
    </row>
    <row r="2311" spans="2:2">
      <c r="B2311"/>
    </row>
    <row r="2312" spans="2:2">
      <c r="B2312"/>
    </row>
    <row r="2313" spans="2:2">
      <c r="B2313"/>
    </row>
    <row r="2314" spans="2:2">
      <c r="B2314"/>
    </row>
    <row r="2315" spans="2:2">
      <c r="B2315"/>
    </row>
    <row r="2316" spans="2:2">
      <c r="B2316"/>
    </row>
    <row r="2317" spans="2:2">
      <c r="B2317"/>
    </row>
    <row r="2318" spans="2:2">
      <c r="B2318"/>
    </row>
    <row r="2319" spans="2:2">
      <c r="B2319"/>
    </row>
    <row r="2320" spans="2:2">
      <c r="B2320"/>
    </row>
    <row r="2321" spans="2:2">
      <c r="B2321"/>
    </row>
    <row r="2322" spans="2:2">
      <c r="B2322"/>
    </row>
    <row r="2323" spans="2:2">
      <c r="B2323"/>
    </row>
    <row r="2324" spans="2:2">
      <c r="B2324"/>
    </row>
    <row r="2325" spans="2:2">
      <c r="B2325"/>
    </row>
    <row r="2326" spans="2:2">
      <c r="B2326"/>
    </row>
    <row r="2327" spans="2:2">
      <c r="B2327"/>
    </row>
    <row r="2328" spans="2:2">
      <c r="B2328"/>
    </row>
    <row r="2329" spans="2:2">
      <c r="B2329"/>
    </row>
    <row r="2330" spans="2:2">
      <c r="B2330"/>
    </row>
    <row r="2331" spans="2:2">
      <c r="B2331"/>
    </row>
    <row r="2332" spans="2:2">
      <c r="B2332"/>
    </row>
    <row r="2333" spans="2:2">
      <c r="B2333"/>
    </row>
    <row r="2334" spans="2:2">
      <c r="B2334"/>
    </row>
    <row r="2335" spans="2:2">
      <c r="B2335"/>
    </row>
    <row r="2336" spans="2:2">
      <c r="B2336"/>
    </row>
    <row r="2337" spans="2:2">
      <c r="B2337"/>
    </row>
    <row r="2338" spans="2:2">
      <c r="B2338"/>
    </row>
    <row r="2339" spans="2:2">
      <c r="B2339"/>
    </row>
    <row r="2340" spans="2:2">
      <c r="B2340"/>
    </row>
    <row r="2341" spans="2:2">
      <c r="B2341"/>
    </row>
    <row r="2342" spans="2:2">
      <c r="B2342"/>
    </row>
    <row r="2343" spans="2:2">
      <c r="B2343"/>
    </row>
    <row r="2344" spans="2:2">
      <c r="B2344"/>
    </row>
    <row r="2345" spans="2:2">
      <c r="B2345"/>
    </row>
    <row r="2346" spans="2:2">
      <c r="B2346"/>
    </row>
    <row r="2347" spans="2:2">
      <c r="B2347"/>
    </row>
    <row r="2348" spans="2:2">
      <c r="B2348"/>
    </row>
    <row r="2349" spans="2:2">
      <c r="B2349"/>
    </row>
    <row r="2350" spans="2:2">
      <c r="B2350"/>
    </row>
    <row r="2351" spans="2:2">
      <c r="B2351"/>
    </row>
    <row r="2352" spans="2:2">
      <c r="B2352"/>
    </row>
    <row r="2353" spans="2:2">
      <c r="B2353"/>
    </row>
    <row r="2354" spans="2:2">
      <c r="B2354"/>
    </row>
    <row r="2355" spans="2:2">
      <c r="B2355"/>
    </row>
    <row r="2356" spans="2:2">
      <c r="B2356"/>
    </row>
    <row r="2357" spans="2:2">
      <c r="B2357"/>
    </row>
    <row r="2358" spans="2:2">
      <c r="B2358"/>
    </row>
    <row r="2359" spans="2:2">
      <c r="B2359"/>
    </row>
    <row r="2360" spans="2:2">
      <c r="B2360"/>
    </row>
    <row r="2361" spans="2:2">
      <c r="B2361"/>
    </row>
    <row r="2362" spans="2:2">
      <c r="B2362"/>
    </row>
    <row r="2363" spans="2:2">
      <c r="B2363"/>
    </row>
    <row r="2364" spans="2:2">
      <c r="B2364"/>
    </row>
    <row r="2365" spans="2:2">
      <c r="B2365"/>
    </row>
    <row r="2366" spans="2:2">
      <c r="B2366"/>
    </row>
    <row r="2367" spans="2:2">
      <c r="B2367"/>
    </row>
    <row r="2368" spans="2:2">
      <c r="B2368"/>
    </row>
    <row r="2369" spans="2:2">
      <c r="B2369"/>
    </row>
    <row r="2370" spans="2:2">
      <c r="B2370"/>
    </row>
    <row r="2371" spans="2:2">
      <c r="B2371"/>
    </row>
    <row r="2372" spans="2:2">
      <c r="B2372"/>
    </row>
    <row r="2373" spans="2:2">
      <c r="B2373"/>
    </row>
    <row r="2374" spans="2:2">
      <c r="B2374"/>
    </row>
    <row r="2375" spans="2:2">
      <c r="B2375"/>
    </row>
    <row r="2376" spans="2:2">
      <c r="B2376"/>
    </row>
    <row r="2377" spans="2:2">
      <c r="B2377"/>
    </row>
    <row r="2378" spans="2:2">
      <c r="B2378"/>
    </row>
    <row r="2379" spans="2:2">
      <c r="B2379"/>
    </row>
    <row r="2380" spans="2:2">
      <c r="B2380"/>
    </row>
    <row r="2381" spans="2:2">
      <c r="B2381"/>
    </row>
    <row r="2382" spans="2:2">
      <c r="B2382"/>
    </row>
    <row r="2383" spans="2:2">
      <c r="B2383"/>
    </row>
    <row r="2384" spans="2:2">
      <c r="B2384"/>
    </row>
    <row r="2385" spans="2:2">
      <c r="B2385"/>
    </row>
    <row r="2386" spans="2:2">
      <c r="B2386"/>
    </row>
    <row r="2387" spans="2:2">
      <c r="B2387"/>
    </row>
    <row r="2388" spans="2:2">
      <c r="B2388"/>
    </row>
    <row r="2389" spans="2:2">
      <c r="B2389"/>
    </row>
    <row r="2390" spans="2:2">
      <c r="B2390"/>
    </row>
    <row r="2391" spans="2:2">
      <c r="B2391"/>
    </row>
    <row r="2392" spans="2:2">
      <c r="B2392"/>
    </row>
    <row r="2393" spans="2:2">
      <c r="B2393"/>
    </row>
    <row r="2394" spans="2:2">
      <c r="B2394"/>
    </row>
    <row r="2395" spans="2:2">
      <c r="B2395"/>
    </row>
    <row r="2396" spans="2:2">
      <c r="B2396"/>
    </row>
    <row r="2397" spans="2:2">
      <c r="B2397"/>
    </row>
    <row r="2398" spans="2:2">
      <c r="B2398"/>
    </row>
    <row r="2399" spans="2:2">
      <c r="B2399"/>
    </row>
    <row r="2400" spans="2:2">
      <c r="B2400"/>
    </row>
    <row r="2401" spans="2:2">
      <c r="B2401"/>
    </row>
    <row r="2402" spans="2:2">
      <c r="B2402"/>
    </row>
    <row r="2403" spans="2:2">
      <c r="B2403"/>
    </row>
    <row r="2404" spans="2:2">
      <c r="B2404"/>
    </row>
    <row r="2405" spans="2:2">
      <c r="B2405"/>
    </row>
    <row r="2406" spans="2:2">
      <c r="B2406"/>
    </row>
    <row r="2407" spans="2:2">
      <c r="B2407"/>
    </row>
    <row r="2408" spans="2:2">
      <c r="B2408"/>
    </row>
    <row r="2409" spans="2:2">
      <c r="B2409"/>
    </row>
    <row r="2410" spans="2:2">
      <c r="B2410"/>
    </row>
    <row r="2411" spans="2:2">
      <c r="B2411"/>
    </row>
    <row r="2412" spans="2:2">
      <c r="B2412"/>
    </row>
    <row r="2413" spans="2:2">
      <c r="B2413"/>
    </row>
    <row r="2414" spans="2:2">
      <c r="B2414"/>
    </row>
    <row r="2415" spans="2:2">
      <c r="B2415"/>
    </row>
    <row r="2416" spans="2:2">
      <c r="B2416"/>
    </row>
    <row r="2417" spans="2:2">
      <c r="B2417"/>
    </row>
    <row r="2418" spans="2:2">
      <c r="B2418"/>
    </row>
    <row r="2419" spans="2:2">
      <c r="B2419"/>
    </row>
    <row r="2420" spans="2:2">
      <c r="B2420"/>
    </row>
    <row r="2421" spans="2:2">
      <c r="B2421"/>
    </row>
    <row r="2422" spans="2:2">
      <c r="B2422"/>
    </row>
    <row r="2423" spans="2:2">
      <c r="B2423"/>
    </row>
    <row r="2424" spans="2:2">
      <c r="B2424"/>
    </row>
    <row r="2425" spans="2:2">
      <c r="B2425"/>
    </row>
    <row r="2426" spans="2:2">
      <c r="B2426"/>
    </row>
    <row r="2427" spans="2:2">
      <c r="B2427"/>
    </row>
    <row r="2428" spans="2:2">
      <c r="B2428"/>
    </row>
    <row r="2429" spans="2:2">
      <c r="B2429"/>
    </row>
    <row r="2430" spans="2:2">
      <c r="B2430"/>
    </row>
    <row r="2431" spans="2:2">
      <c r="B2431"/>
    </row>
    <row r="2432" spans="2:2">
      <c r="B2432"/>
    </row>
    <row r="2433" spans="2:2">
      <c r="B2433"/>
    </row>
    <row r="2434" spans="2:2">
      <c r="B2434"/>
    </row>
    <row r="2435" spans="2:2">
      <c r="B2435"/>
    </row>
    <row r="2436" spans="2:2">
      <c r="B2436"/>
    </row>
    <row r="2437" spans="2:2">
      <c r="B2437"/>
    </row>
    <row r="2438" spans="2:2">
      <c r="B2438"/>
    </row>
    <row r="2439" spans="2:2">
      <c r="B2439"/>
    </row>
    <row r="2440" spans="2:2">
      <c r="B2440"/>
    </row>
    <row r="2441" spans="2:2">
      <c r="B2441"/>
    </row>
    <row r="2442" spans="2:2">
      <c r="B2442"/>
    </row>
    <row r="2443" spans="2:2">
      <c r="B2443"/>
    </row>
    <row r="2444" spans="2:2">
      <c r="B2444"/>
    </row>
    <row r="2445" spans="2:2">
      <c r="B2445"/>
    </row>
    <row r="2446" spans="2:2">
      <c r="B2446"/>
    </row>
    <row r="2447" spans="2:2">
      <c r="B2447"/>
    </row>
    <row r="2448" spans="2:2">
      <c r="B2448"/>
    </row>
    <row r="2449" spans="2:2">
      <c r="B2449"/>
    </row>
    <row r="2450" spans="2:2">
      <c r="B2450"/>
    </row>
    <row r="2451" spans="2:2">
      <c r="B2451"/>
    </row>
    <row r="2452" spans="2:2">
      <c r="B2452"/>
    </row>
    <row r="2453" spans="2:2">
      <c r="B2453"/>
    </row>
    <row r="2454" spans="2:2">
      <c r="B2454"/>
    </row>
    <row r="2455" spans="2:2">
      <c r="B2455"/>
    </row>
    <row r="2456" spans="2:2">
      <c r="B2456"/>
    </row>
    <row r="2457" spans="2:2">
      <c r="B2457"/>
    </row>
    <row r="2458" spans="2:2">
      <c r="B2458"/>
    </row>
    <row r="2459" spans="2:2">
      <c r="B2459"/>
    </row>
    <row r="2460" spans="2:2">
      <c r="B2460"/>
    </row>
    <row r="2461" spans="2:2">
      <c r="B2461"/>
    </row>
    <row r="2462" spans="2:2">
      <c r="B2462"/>
    </row>
    <row r="2463" spans="2:2">
      <c r="B2463"/>
    </row>
    <row r="2464" spans="2:2">
      <c r="B2464"/>
    </row>
    <row r="2465" spans="2:2">
      <c r="B2465"/>
    </row>
    <row r="2466" spans="2:2">
      <c r="B2466"/>
    </row>
    <row r="2467" spans="2:2">
      <c r="B2467"/>
    </row>
    <row r="2468" spans="2:2">
      <c r="B2468"/>
    </row>
    <row r="2469" spans="2:2">
      <c r="B2469"/>
    </row>
    <row r="2470" spans="2:2">
      <c r="B2470"/>
    </row>
    <row r="2471" spans="2:2">
      <c r="B2471"/>
    </row>
    <row r="2472" spans="2:2">
      <c r="B2472"/>
    </row>
    <row r="2473" spans="2:2">
      <c r="B2473"/>
    </row>
    <row r="2474" spans="2:2">
      <c r="B2474"/>
    </row>
    <row r="2475" spans="2:2">
      <c r="B2475"/>
    </row>
    <row r="2476" spans="2:2">
      <c r="B2476"/>
    </row>
    <row r="2477" spans="2:2">
      <c r="B2477"/>
    </row>
    <row r="2478" spans="2:2">
      <c r="B2478"/>
    </row>
    <row r="2479" spans="2:2">
      <c r="B2479"/>
    </row>
    <row r="2480" spans="2:2">
      <c r="B2480"/>
    </row>
    <row r="2481" spans="2:2">
      <c r="B2481"/>
    </row>
    <row r="2482" spans="2:2">
      <c r="B2482"/>
    </row>
    <row r="2483" spans="2:2">
      <c r="B2483"/>
    </row>
    <row r="2484" spans="2:2">
      <c r="B2484"/>
    </row>
    <row r="2485" spans="2:2">
      <c r="B2485"/>
    </row>
    <row r="2486" spans="2:2">
      <c r="B2486"/>
    </row>
    <row r="2487" spans="2:2">
      <c r="B2487"/>
    </row>
    <row r="2488" spans="2:2">
      <c r="B2488"/>
    </row>
    <row r="2489" spans="2:2">
      <c r="B2489"/>
    </row>
    <row r="2490" spans="2:2">
      <c r="B2490"/>
    </row>
    <row r="2491" spans="2:2">
      <c r="B2491"/>
    </row>
    <row r="2492" spans="2:2">
      <c r="B2492"/>
    </row>
    <row r="2493" spans="2:2">
      <c r="B2493"/>
    </row>
    <row r="2494" spans="2:2">
      <c r="B2494"/>
    </row>
    <row r="2495" spans="2:2">
      <c r="B2495"/>
    </row>
    <row r="2496" spans="2:2">
      <c r="B2496"/>
    </row>
    <row r="2497" spans="2:2">
      <c r="B2497"/>
    </row>
    <row r="2498" spans="2:2">
      <c r="B2498"/>
    </row>
    <row r="2499" spans="2:2">
      <c r="B2499"/>
    </row>
    <row r="2500" spans="2:2">
      <c r="B2500"/>
    </row>
    <row r="2501" spans="2:2">
      <c r="B2501"/>
    </row>
    <row r="2502" spans="2:2">
      <c r="B2502"/>
    </row>
    <row r="2503" spans="2:2">
      <c r="B2503"/>
    </row>
    <row r="2504" spans="2:2">
      <c r="B2504"/>
    </row>
    <row r="2505" spans="2:2">
      <c r="B2505"/>
    </row>
    <row r="2506" spans="2:2">
      <c r="B2506"/>
    </row>
    <row r="2507" spans="2:2">
      <c r="B2507"/>
    </row>
    <row r="2508" spans="2:2">
      <c r="B2508"/>
    </row>
    <row r="2509" spans="2:2">
      <c r="B2509"/>
    </row>
    <row r="2510" spans="2:2">
      <c r="B2510"/>
    </row>
    <row r="2511" spans="2:2">
      <c r="B2511"/>
    </row>
    <row r="2512" spans="2:2">
      <c r="B2512"/>
    </row>
    <row r="2513" spans="2:2">
      <c r="B2513"/>
    </row>
    <row r="2514" spans="2:2">
      <c r="B2514"/>
    </row>
    <row r="2515" spans="2:2">
      <c r="B2515"/>
    </row>
    <row r="2516" spans="2:2">
      <c r="B2516"/>
    </row>
    <row r="2517" spans="2:2">
      <c r="B2517"/>
    </row>
    <row r="2518" spans="2:2">
      <c r="B2518"/>
    </row>
    <row r="2519" spans="2:2">
      <c r="B2519"/>
    </row>
    <row r="2520" spans="2:2">
      <c r="B2520"/>
    </row>
    <row r="2521" spans="2:2">
      <c r="B2521"/>
    </row>
    <row r="2522" spans="2:2">
      <c r="B2522"/>
    </row>
    <row r="2523" spans="2:2">
      <c r="B2523"/>
    </row>
    <row r="2524" spans="2:2">
      <c r="B2524"/>
    </row>
    <row r="2525" spans="2:2">
      <c r="B2525"/>
    </row>
    <row r="2526" spans="2:2">
      <c r="B2526"/>
    </row>
    <row r="2527" spans="2:2">
      <c r="B2527"/>
    </row>
    <row r="2528" spans="2:2">
      <c r="B2528"/>
    </row>
    <row r="2529" spans="2:2">
      <c r="B2529"/>
    </row>
    <row r="2530" spans="2:2">
      <c r="B2530"/>
    </row>
    <row r="2531" spans="2:2">
      <c r="B2531"/>
    </row>
    <row r="2532" spans="2:2">
      <c r="B2532"/>
    </row>
    <row r="2533" spans="2:2">
      <c r="B2533"/>
    </row>
    <row r="2534" spans="2:2">
      <c r="B2534"/>
    </row>
    <row r="2535" spans="2:2">
      <c r="B2535"/>
    </row>
    <row r="2536" spans="2:2">
      <c r="B2536"/>
    </row>
    <row r="2537" spans="2:2">
      <c r="B2537"/>
    </row>
    <row r="2538" spans="2:2">
      <c r="B2538"/>
    </row>
    <row r="2539" spans="2:2">
      <c r="B2539"/>
    </row>
    <row r="2540" spans="2:2">
      <c r="B2540"/>
    </row>
    <row r="2541" spans="2:2">
      <c r="B2541"/>
    </row>
    <row r="2542" spans="2:2">
      <c r="B2542"/>
    </row>
    <row r="2543" spans="2:2">
      <c r="B2543"/>
    </row>
    <row r="2544" spans="2:2">
      <c r="B2544"/>
    </row>
    <row r="2545" spans="2:2">
      <c r="B2545"/>
    </row>
    <row r="2546" spans="2:2">
      <c r="B2546"/>
    </row>
    <row r="2547" spans="2:2">
      <c r="B2547"/>
    </row>
    <row r="2548" spans="2:2">
      <c r="B2548"/>
    </row>
    <row r="2549" spans="2:2">
      <c r="B2549"/>
    </row>
    <row r="2550" spans="2:2">
      <c r="B2550"/>
    </row>
    <row r="2551" spans="2:2">
      <c r="B2551"/>
    </row>
    <row r="2552" spans="2:2">
      <c r="B2552"/>
    </row>
    <row r="2553" spans="2:2">
      <c r="B2553"/>
    </row>
    <row r="2554" spans="2:2">
      <c r="B2554"/>
    </row>
    <row r="2555" spans="2:2">
      <c r="B2555"/>
    </row>
    <row r="2556" spans="2:2">
      <c r="B2556"/>
    </row>
    <row r="2557" spans="2:2">
      <c r="B2557"/>
    </row>
    <row r="2558" spans="2:2">
      <c r="B2558"/>
    </row>
    <row r="2559" spans="2:2">
      <c r="B2559"/>
    </row>
    <row r="2560" spans="2:2">
      <c r="B2560"/>
    </row>
    <row r="2561" spans="2:2">
      <c r="B2561"/>
    </row>
    <row r="2562" spans="2:2">
      <c r="B2562"/>
    </row>
    <row r="2563" spans="2:2">
      <c r="B2563"/>
    </row>
    <row r="2564" spans="2:2">
      <c r="B2564"/>
    </row>
    <row r="2565" spans="2:2">
      <c r="B2565"/>
    </row>
    <row r="2566" spans="2:2">
      <c r="B2566"/>
    </row>
    <row r="2567" spans="2:2">
      <c r="B2567"/>
    </row>
    <row r="2568" spans="2:2">
      <c r="B2568"/>
    </row>
    <row r="2569" spans="2:2">
      <c r="B2569"/>
    </row>
    <row r="2570" spans="2:2">
      <c r="B2570"/>
    </row>
    <row r="2571" spans="2:2">
      <c r="B2571"/>
    </row>
    <row r="2572" spans="2:2">
      <c r="B2572"/>
    </row>
    <row r="2573" spans="2:2">
      <c r="B2573"/>
    </row>
    <row r="2574" spans="2:2">
      <c r="B2574"/>
    </row>
    <row r="2575" spans="2:2">
      <c r="B2575"/>
    </row>
    <row r="2576" spans="2:2">
      <c r="B2576"/>
    </row>
    <row r="2577" spans="2:2">
      <c r="B2577"/>
    </row>
    <row r="2578" spans="2:2">
      <c r="B2578"/>
    </row>
    <row r="2579" spans="2:2">
      <c r="B2579"/>
    </row>
    <row r="2580" spans="2:2">
      <c r="B2580"/>
    </row>
    <row r="2581" spans="2:2">
      <c r="B2581"/>
    </row>
    <row r="2582" spans="2:2">
      <c r="B2582"/>
    </row>
    <row r="2583" spans="2:2">
      <c r="B2583"/>
    </row>
    <row r="2584" spans="2:2">
      <c r="B2584"/>
    </row>
    <row r="2585" spans="2:2">
      <c r="B2585"/>
    </row>
    <row r="2586" spans="2:2">
      <c r="B2586"/>
    </row>
    <row r="2587" spans="2:2">
      <c r="B2587"/>
    </row>
    <row r="2588" spans="2:2">
      <c r="B2588"/>
    </row>
    <row r="2589" spans="2:2">
      <c r="B2589"/>
    </row>
    <row r="2590" spans="2:2">
      <c r="B2590"/>
    </row>
    <row r="2591" spans="2:2">
      <c r="B2591"/>
    </row>
    <row r="2592" spans="2:2">
      <c r="B2592"/>
    </row>
    <row r="2593" spans="2:2">
      <c r="B2593"/>
    </row>
    <row r="2594" spans="2:2">
      <c r="B2594"/>
    </row>
    <row r="2595" spans="2:2">
      <c r="B2595"/>
    </row>
    <row r="2596" spans="2:2">
      <c r="B2596"/>
    </row>
    <row r="2597" spans="2:2">
      <c r="B2597"/>
    </row>
    <row r="2598" spans="2:2">
      <c r="B2598"/>
    </row>
    <row r="2599" spans="2:2">
      <c r="B2599"/>
    </row>
    <row r="2600" spans="2:2">
      <c r="B2600"/>
    </row>
    <row r="2601" spans="2:2">
      <c r="B2601"/>
    </row>
    <row r="2602" spans="2:2">
      <c r="B2602"/>
    </row>
    <row r="2603" spans="2:2">
      <c r="B2603"/>
    </row>
    <row r="2604" spans="2:2">
      <c r="B2604"/>
    </row>
    <row r="2605" spans="2:2">
      <c r="B2605"/>
    </row>
    <row r="2606" spans="2:2">
      <c r="B2606"/>
    </row>
    <row r="2607" spans="2:2">
      <c r="B2607"/>
    </row>
    <row r="2608" spans="2:2">
      <c r="B2608"/>
    </row>
    <row r="2609" spans="2:2">
      <c r="B2609"/>
    </row>
    <row r="2610" spans="2:2">
      <c r="B2610"/>
    </row>
    <row r="2611" spans="2:2">
      <c r="B2611"/>
    </row>
    <row r="2612" spans="2:2">
      <c r="B2612"/>
    </row>
    <row r="2613" spans="2:2">
      <c r="B2613"/>
    </row>
    <row r="2614" spans="2:2">
      <c r="B2614"/>
    </row>
    <row r="2615" spans="2:2">
      <c r="B2615"/>
    </row>
    <row r="2616" spans="2:2">
      <c r="B2616"/>
    </row>
    <row r="2617" spans="2:2">
      <c r="B2617"/>
    </row>
    <row r="2618" spans="2:2">
      <c r="B2618"/>
    </row>
    <row r="2619" spans="2:2">
      <c r="B2619"/>
    </row>
    <row r="2620" spans="2:2">
      <c r="B2620"/>
    </row>
    <row r="2621" spans="2:2">
      <c r="B2621"/>
    </row>
    <row r="2622" spans="2:2">
      <c r="B2622"/>
    </row>
    <row r="2623" spans="2:2">
      <c r="B2623"/>
    </row>
    <row r="2624" spans="2:2">
      <c r="B2624"/>
    </row>
    <row r="2625" spans="2:2">
      <c r="B2625"/>
    </row>
    <row r="2626" spans="2:2">
      <c r="B2626"/>
    </row>
    <row r="2627" spans="2:2">
      <c r="B2627"/>
    </row>
    <row r="2628" spans="2:2">
      <c r="B2628"/>
    </row>
    <row r="2629" spans="2:2">
      <c r="B2629"/>
    </row>
    <row r="2630" spans="2:2">
      <c r="B2630"/>
    </row>
    <row r="2631" spans="2:2">
      <c r="B2631"/>
    </row>
    <row r="2632" spans="2:2">
      <c r="B2632"/>
    </row>
    <row r="2633" spans="2:2">
      <c r="B2633"/>
    </row>
    <row r="2634" spans="2:2">
      <c r="B2634"/>
    </row>
    <row r="2635" spans="2:2">
      <c r="B2635"/>
    </row>
    <row r="2636" spans="2:2">
      <c r="B2636"/>
    </row>
    <row r="2637" spans="2:2">
      <c r="B2637"/>
    </row>
    <row r="2638" spans="2:2">
      <c r="B2638"/>
    </row>
    <row r="2639" spans="2:2">
      <c r="B2639"/>
    </row>
    <row r="2640" spans="2:2">
      <c r="B2640"/>
    </row>
    <row r="2641" spans="2:2">
      <c r="B2641"/>
    </row>
    <row r="2642" spans="2:2">
      <c r="B2642"/>
    </row>
    <row r="2643" spans="2:2">
      <c r="B2643"/>
    </row>
    <row r="2644" spans="2:2">
      <c r="B2644"/>
    </row>
    <row r="2645" spans="2:2">
      <c r="B2645"/>
    </row>
    <row r="2646" spans="2:2">
      <c r="B2646"/>
    </row>
    <row r="2647" spans="2:2">
      <c r="B2647"/>
    </row>
    <row r="2648" spans="2:2">
      <c r="B2648"/>
    </row>
    <row r="2649" spans="2:2">
      <c r="B2649"/>
    </row>
    <row r="2650" spans="2:2">
      <c r="B2650"/>
    </row>
    <row r="2651" spans="2:2">
      <c r="B2651"/>
    </row>
    <row r="2652" spans="2:2">
      <c r="B2652"/>
    </row>
    <row r="2653" spans="2:2">
      <c r="B2653"/>
    </row>
    <row r="2654" spans="2:2">
      <c r="B2654"/>
    </row>
    <row r="2655" spans="2:2">
      <c r="B2655"/>
    </row>
    <row r="2656" spans="2:2">
      <c r="B2656"/>
    </row>
    <row r="2657" spans="2:2">
      <c r="B2657"/>
    </row>
    <row r="2658" spans="2:2">
      <c r="B2658"/>
    </row>
    <row r="2659" spans="2:2">
      <c r="B2659"/>
    </row>
    <row r="2660" spans="2:2">
      <c r="B2660"/>
    </row>
    <row r="2661" spans="2:2">
      <c r="B2661"/>
    </row>
    <row r="2662" spans="2:2">
      <c r="B2662"/>
    </row>
    <row r="2663" spans="2:2">
      <c r="B2663"/>
    </row>
    <row r="2664" spans="2:2">
      <c r="B2664"/>
    </row>
    <row r="2665" spans="2:2">
      <c r="B2665"/>
    </row>
    <row r="2666" spans="2:2">
      <c r="B2666"/>
    </row>
    <row r="2667" spans="2:2">
      <c r="B2667"/>
    </row>
    <row r="2668" spans="2:2">
      <c r="B2668"/>
    </row>
    <row r="2669" spans="2:2">
      <c r="B2669"/>
    </row>
    <row r="2670" spans="2:2">
      <c r="B2670"/>
    </row>
    <row r="2671" spans="2:2">
      <c r="B2671"/>
    </row>
    <row r="2672" spans="2:2">
      <c r="B2672"/>
    </row>
    <row r="2673" spans="2:2">
      <c r="B2673"/>
    </row>
    <row r="2674" spans="2:2">
      <c r="B2674"/>
    </row>
    <row r="2675" spans="2:2">
      <c r="B2675"/>
    </row>
    <row r="2676" spans="2:2">
      <c r="B2676"/>
    </row>
    <row r="2677" spans="2:2">
      <c r="B2677"/>
    </row>
    <row r="2678" spans="2:2">
      <c r="B2678"/>
    </row>
    <row r="2679" spans="2:2">
      <c r="B2679"/>
    </row>
    <row r="2680" spans="2:2">
      <c r="B2680"/>
    </row>
    <row r="2681" spans="2:2">
      <c r="B2681"/>
    </row>
    <row r="2682" spans="2:2">
      <c r="B2682"/>
    </row>
    <row r="2683" spans="2:2">
      <c r="B2683"/>
    </row>
    <row r="2684" spans="2:2">
      <c r="B2684"/>
    </row>
    <row r="2685" spans="2:2">
      <c r="B2685"/>
    </row>
    <row r="2686" spans="2:2">
      <c r="B2686"/>
    </row>
    <row r="2687" spans="2:2">
      <c r="B2687"/>
    </row>
    <row r="2688" spans="2:2">
      <c r="B2688"/>
    </row>
    <row r="2689" spans="2:2">
      <c r="B2689"/>
    </row>
    <row r="2690" spans="2:2">
      <c r="B2690"/>
    </row>
    <row r="2691" spans="2:2">
      <c r="B2691"/>
    </row>
    <row r="2692" spans="2:2">
      <c r="B2692"/>
    </row>
    <row r="2693" spans="2:2">
      <c r="B2693"/>
    </row>
    <row r="2694" spans="2:2">
      <c r="B2694"/>
    </row>
    <row r="2695" spans="2:2">
      <c r="B2695"/>
    </row>
    <row r="2696" spans="2:2">
      <c r="B2696"/>
    </row>
    <row r="2697" spans="2:2">
      <c r="B2697"/>
    </row>
    <row r="2698" spans="2:2">
      <c r="B2698"/>
    </row>
    <row r="2699" spans="2:2">
      <c r="B2699"/>
    </row>
    <row r="2700" spans="2:2">
      <c r="B2700"/>
    </row>
    <row r="2701" spans="2:2">
      <c r="B2701"/>
    </row>
    <row r="2702" spans="2:2">
      <c r="B2702"/>
    </row>
    <row r="2703" spans="2:2">
      <c r="B2703"/>
    </row>
    <row r="2704" spans="2:2">
      <c r="B2704"/>
    </row>
    <row r="2705" spans="2:2">
      <c r="B2705"/>
    </row>
    <row r="2706" spans="2:2">
      <c r="B2706"/>
    </row>
    <row r="2707" spans="2:2">
      <c r="B2707"/>
    </row>
    <row r="2708" spans="2:2">
      <c r="B2708"/>
    </row>
    <row r="2709" spans="2:2">
      <c r="B2709"/>
    </row>
    <row r="2710" spans="2:2">
      <c r="B2710"/>
    </row>
    <row r="2711" spans="2:2">
      <c r="B2711"/>
    </row>
    <row r="2712" spans="2:2">
      <c r="B2712"/>
    </row>
    <row r="2713" spans="2:2">
      <c r="B2713"/>
    </row>
    <row r="2714" spans="2:2">
      <c r="B2714"/>
    </row>
    <row r="2715" spans="2:2">
      <c r="B2715"/>
    </row>
    <row r="2716" spans="2:2">
      <c r="B2716"/>
    </row>
    <row r="2717" spans="2:2">
      <c r="B2717"/>
    </row>
    <row r="2718" spans="2:2">
      <c r="B2718"/>
    </row>
    <row r="2719" spans="2:2">
      <c r="B2719"/>
    </row>
    <row r="2720" spans="2:2">
      <c r="B2720"/>
    </row>
    <row r="2721" spans="2:2">
      <c r="B2721"/>
    </row>
    <row r="2722" spans="2:2">
      <c r="B2722"/>
    </row>
    <row r="2723" spans="2:2">
      <c r="B2723"/>
    </row>
    <row r="2724" spans="2:2">
      <c r="B2724"/>
    </row>
    <row r="2725" spans="2:2">
      <c r="B2725"/>
    </row>
    <row r="2726" spans="2:2">
      <c r="B2726"/>
    </row>
    <row r="2727" spans="2:2">
      <c r="B2727"/>
    </row>
    <row r="2728" spans="2:2">
      <c r="B2728"/>
    </row>
    <row r="2729" spans="2:2">
      <c r="B2729"/>
    </row>
    <row r="2730" spans="2:2">
      <c r="B2730"/>
    </row>
    <row r="2731" spans="2:2">
      <c r="B2731"/>
    </row>
    <row r="2732" spans="2:2">
      <c r="B2732"/>
    </row>
    <row r="2733" spans="2:2">
      <c r="B2733"/>
    </row>
    <row r="2734" spans="2:2">
      <c r="B2734"/>
    </row>
    <row r="2735" spans="2:2">
      <c r="B2735"/>
    </row>
    <row r="2736" spans="2:2">
      <c r="B2736"/>
    </row>
    <row r="2737" spans="2:2">
      <c r="B2737"/>
    </row>
    <row r="2738" spans="2:2">
      <c r="B2738"/>
    </row>
    <row r="2739" spans="2:2">
      <c r="B2739"/>
    </row>
    <row r="2740" spans="2:2">
      <c r="B2740"/>
    </row>
    <row r="2741" spans="2:2">
      <c r="B2741"/>
    </row>
    <row r="2742" spans="2:2">
      <c r="B2742"/>
    </row>
    <row r="2743" spans="2:2">
      <c r="B2743"/>
    </row>
    <row r="2744" spans="2:2">
      <c r="B2744"/>
    </row>
    <row r="2745" spans="2:2">
      <c r="B2745"/>
    </row>
    <row r="2746" spans="2:2">
      <c r="B2746"/>
    </row>
    <row r="2747" spans="2:2">
      <c r="B2747"/>
    </row>
    <row r="2748" spans="2:2">
      <c r="B2748"/>
    </row>
    <row r="2749" spans="2:2">
      <c r="B2749"/>
    </row>
    <row r="2750" spans="2:2">
      <c r="B2750"/>
    </row>
    <row r="2751" spans="2:2">
      <c r="B2751"/>
    </row>
    <row r="2752" spans="2:2">
      <c r="B2752"/>
    </row>
    <row r="2753" spans="2:2">
      <c r="B2753"/>
    </row>
    <row r="2754" spans="2:2">
      <c r="B2754"/>
    </row>
    <row r="2755" spans="2:2">
      <c r="B2755"/>
    </row>
    <row r="2756" spans="2:2">
      <c r="B2756"/>
    </row>
    <row r="2757" spans="2:2">
      <c r="B2757"/>
    </row>
    <row r="2758" spans="2:2">
      <c r="B2758"/>
    </row>
    <row r="2759" spans="2:2">
      <c r="B2759"/>
    </row>
    <row r="2760" spans="2:2">
      <c r="B2760"/>
    </row>
    <row r="2761" spans="2:2">
      <c r="B2761"/>
    </row>
    <row r="2762" spans="2:2">
      <c r="B2762"/>
    </row>
    <row r="2763" spans="2:2">
      <c r="B2763"/>
    </row>
    <row r="2764" spans="2:2">
      <c r="B2764"/>
    </row>
    <row r="2765" spans="2:2">
      <c r="B2765"/>
    </row>
    <row r="2766" spans="2:2">
      <c r="B2766"/>
    </row>
    <row r="2767" spans="2:2">
      <c r="B2767"/>
    </row>
    <row r="2768" spans="2:2">
      <c r="B2768"/>
    </row>
    <row r="2769" spans="2:2">
      <c r="B2769"/>
    </row>
    <row r="2770" spans="2:2">
      <c r="B2770"/>
    </row>
    <row r="2771" spans="2:2">
      <c r="B2771"/>
    </row>
    <row r="2772" spans="2:2">
      <c r="B2772"/>
    </row>
    <row r="2773" spans="2:2">
      <c r="B2773"/>
    </row>
    <row r="2774" spans="2:2">
      <c r="B2774"/>
    </row>
    <row r="2775" spans="2:2">
      <c r="B2775"/>
    </row>
    <row r="2776" spans="2:2">
      <c r="B2776"/>
    </row>
    <row r="2777" spans="2:2">
      <c r="B2777"/>
    </row>
    <row r="2778" spans="2:2">
      <c r="B2778"/>
    </row>
    <row r="2779" spans="2:2">
      <c r="B2779"/>
    </row>
    <row r="2780" spans="2:2">
      <c r="B2780"/>
    </row>
    <row r="2781" spans="2:2">
      <c r="B2781"/>
    </row>
    <row r="2782" spans="2:2">
      <c r="B2782"/>
    </row>
    <row r="2783" spans="2:2">
      <c r="B2783"/>
    </row>
    <row r="2784" spans="2:2">
      <c r="B2784"/>
    </row>
    <row r="2785" spans="2:2">
      <c r="B2785"/>
    </row>
    <row r="2786" spans="2:2">
      <c r="B2786"/>
    </row>
    <row r="2787" spans="2:2">
      <c r="B2787"/>
    </row>
    <row r="2788" spans="2:2">
      <c r="B2788"/>
    </row>
    <row r="2789" spans="2:2">
      <c r="B2789"/>
    </row>
    <row r="2790" spans="2:2">
      <c r="B2790"/>
    </row>
    <row r="2791" spans="2:2">
      <c r="B2791"/>
    </row>
    <row r="2792" spans="2:2">
      <c r="B2792"/>
    </row>
    <row r="2793" spans="2:2">
      <c r="B2793"/>
    </row>
    <row r="2794" spans="2:2">
      <c r="B2794"/>
    </row>
    <row r="2795" spans="2:2">
      <c r="B2795"/>
    </row>
    <row r="2796" spans="2:2">
      <c r="B2796"/>
    </row>
    <row r="2797" spans="2:2">
      <c r="B2797"/>
    </row>
    <row r="2798" spans="2:2">
      <c r="B2798"/>
    </row>
    <row r="2799" spans="2:2">
      <c r="B2799"/>
    </row>
    <row r="2800" spans="2:2">
      <c r="B2800"/>
    </row>
    <row r="2801" spans="2:2">
      <c r="B2801"/>
    </row>
    <row r="2802" spans="2:2">
      <c r="B2802"/>
    </row>
    <row r="2803" spans="2:2">
      <c r="B2803"/>
    </row>
    <row r="2804" spans="2:2">
      <c r="B2804"/>
    </row>
    <row r="2805" spans="2:2">
      <c r="B2805"/>
    </row>
    <row r="2806" spans="2:2">
      <c r="B2806"/>
    </row>
    <row r="2807" spans="2:2">
      <c r="B2807"/>
    </row>
    <row r="2808" spans="2:2">
      <c r="B2808"/>
    </row>
    <row r="2809" spans="2:2">
      <c r="B2809"/>
    </row>
    <row r="2810" spans="2:2">
      <c r="B2810"/>
    </row>
    <row r="2811" spans="2:2">
      <c r="B2811"/>
    </row>
    <row r="2812" spans="2:2">
      <c r="B2812"/>
    </row>
    <row r="2813" spans="2:2">
      <c r="B2813"/>
    </row>
    <row r="2814" spans="2:2">
      <c r="B2814"/>
    </row>
    <row r="2815" spans="2:2">
      <c r="B2815"/>
    </row>
    <row r="2816" spans="2:2">
      <c r="B2816"/>
    </row>
    <row r="2817" spans="2:2">
      <c r="B2817"/>
    </row>
    <row r="2818" spans="2:2">
      <c r="B2818"/>
    </row>
    <row r="2819" spans="2:2">
      <c r="B2819"/>
    </row>
    <row r="2820" spans="2:2">
      <c r="B2820"/>
    </row>
    <row r="2821" spans="2:2">
      <c r="B2821"/>
    </row>
    <row r="2822" spans="2:2">
      <c r="B2822"/>
    </row>
    <row r="2823" spans="2:2">
      <c r="B2823"/>
    </row>
    <row r="2824" spans="2:2">
      <c r="B2824"/>
    </row>
    <row r="2825" spans="2:2">
      <c r="B2825"/>
    </row>
    <row r="2826" spans="2:2">
      <c r="B2826"/>
    </row>
    <row r="2827" spans="2:2">
      <c r="B2827"/>
    </row>
    <row r="2828" spans="2:2">
      <c r="B2828"/>
    </row>
    <row r="2829" spans="2:2">
      <c r="B2829"/>
    </row>
    <row r="2830" spans="2:2">
      <c r="B2830"/>
    </row>
    <row r="2831" spans="2:2">
      <c r="B2831"/>
    </row>
    <row r="2832" spans="2:2">
      <c r="B2832"/>
    </row>
    <row r="2833" spans="2:2">
      <c r="B2833"/>
    </row>
    <row r="2834" spans="2:2">
      <c r="B2834"/>
    </row>
    <row r="2835" spans="2:2">
      <c r="B2835"/>
    </row>
    <row r="2836" spans="2:2">
      <c r="B2836"/>
    </row>
    <row r="2837" spans="2:2">
      <c r="B2837"/>
    </row>
    <row r="2838" spans="2:2">
      <c r="B2838"/>
    </row>
    <row r="2839" spans="2:2">
      <c r="B2839"/>
    </row>
    <row r="2840" spans="2:2">
      <c r="B2840"/>
    </row>
    <row r="2841" spans="2:2">
      <c r="B2841"/>
    </row>
    <row r="2842" spans="2:2">
      <c r="B2842"/>
    </row>
    <row r="2843" spans="2:2">
      <c r="B2843"/>
    </row>
    <row r="2844" spans="2:2">
      <c r="B2844"/>
    </row>
    <row r="2845" spans="2:2">
      <c r="B2845"/>
    </row>
    <row r="2846" spans="2:2">
      <c r="B2846"/>
    </row>
    <row r="2847" spans="2:2">
      <c r="B2847"/>
    </row>
    <row r="2848" spans="2:2">
      <c r="B2848"/>
    </row>
    <row r="2849" spans="2:2">
      <c r="B2849"/>
    </row>
    <row r="2850" spans="2:2">
      <c r="B2850"/>
    </row>
    <row r="2851" spans="2:2">
      <c r="B2851"/>
    </row>
    <row r="2852" spans="2:2">
      <c r="B2852"/>
    </row>
    <row r="2853" spans="2:2">
      <c r="B2853"/>
    </row>
    <row r="2854" spans="2:2">
      <c r="B2854"/>
    </row>
    <row r="2855" spans="2:2">
      <c r="B2855"/>
    </row>
    <row r="2856" spans="2:2">
      <c r="B2856"/>
    </row>
    <row r="2857" spans="2:2">
      <c r="B2857"/>
    </row>
    <row r="2858" spans="2:2">
      <c r="B2858"/>
    </row>
    <row r="2859" spans="2:2">
      <c r="B2859"/>
    </row>
    <row r="2860" spans="2:2">
      <c r="B2860"/>
    </row>
    <row r="2861" spans="2:2">
      <c r="B2861"/>
    </row>
    <row r="2862" spans="2:2">
      <c r="B2862"/>
    </row>
    <row r="2863" spans="2:2">
      <c r="B2863"/>
    </row>
    <row r="2864" spans="2:2">
      <c r="B2864"/>
    </row>
    <row r="2865" spans="2:2">
      <c r="B2865"/>
    </row>
    <row r="2866" spans="2:2">
      <c r="B2866"/>
    </row>
    <row r="2867" spans="2:2">
      <c r="B2867"/>
    </row>
    <row r="2868" spans="2:2">
      <c r="B2868"/>
    </row>
    <row r="2869" spans="2:2">
      <c r="B2869"/>
    </row>
    <row r="2870" spans="2:2">
      <c r="B2870"/>
    </row>
    <row r="2871" spans="2:2">
      <c r="B2871"/>
    </row>
    <row r="2872" spans="2:2">
      <c r="B2872"/>
    </row>
    <row r="2873" spans="2:2">
      <c r="B2873"/>
    </row>
    <row r="2874" spans="2:2">
      <c r="B2874"/>
    </row>
    <row r="2875" spans="2:2">
      <c r="B2875"/>
    </row>
    <row r="2876" spans="2:2">
      <c r="B2876"/>
    </row>
    <row r="2877" spans="2:2">
      <c r="B2877"/>
    </row>
    <row r="2878" spans="2:2">
      <c r="B2878"/>
    </row>
    <row r="2879" spans="2:2">
      <c r="B2879"/>
    </row>
    <row r="2880" spans="2:2">
      <c r="B2880"/>
    </row>
    <row r="2881" spans="2:2">
      <c r="B2881"/>
    </row>
    <row r="2882" spans="2:2">
      <c r="B2882"/>
    </row>
    <row r="2883" spans="2:2">
      <c r="B2883"/>
    </row>
    <row r="2884" spans="2:2">
      <c r="B2884"/>
    </row>
    <row r="2885" spans="2:2">
      <c r="B2885"/>
    </row>
    <row r="2886" spans="2:2">
      <c r="B2886"/>
    </row>
    <row r="2887" spans="2:2">
      <c r="B2887"/>
    </row>
    <row r="2888" spans="2:2">
      <c r="B2888"/>
    </row>
    <row r="2889" spans="2:2">
      <c r="B2889"/>
    </row>
    <row r="2890" spans="2:2">
      <c r="B2890"/>
    </row>
    <row r="2891" spans="2:2">
      <c r="B2891"/>
    </row>
    <row r="2892" spans="2:2">
      <c r="B2892"/>
    </row>
    <row r="2893" spans="2:2">
      <c r="B2893"/>
    </row>
    <row r="2894" spans="2:2">
      <c r="B2894"/>
    </row>
    <row r="2895" spans="2:2">
      <c r="B2895"/>
    </row>
    <row r="2896" spans="2:2">
      <c r="B2896"/>
    </row>
    <row r="2897" spans="2:2">
      <c r="B2897"/>
    </row>
    <row r="2898" spans="2:2">
      <c r="B2898"/>
    </row>
    <row r="2899" spans="2:2">
      <c r="B2899"/>
    </row>
    <row r="2900" spans="2:2">
      <c r="B2900"/>
    </row>
    <row r="2901" spans="2:2">
      <c r="B2901"/>
    </row>
    <row r="2902" spans="2:2">
      <c r="B2902"/>
    </row>
    <row r="2903" spans="2:2">
      <c r="B2903"/>
    </row>
    <row r="2904" spans="2:2">
      <c r="B2904"/>
    </row>
    <row r="2905" spans="2:2">
      <c r="B2905"/>
    </row>
    <row r="2906" spans="2:2">
      <c r="B2906"/>
    </row>
    <row r="2907" spans="2:2">
      <c r="B2907"/>
    </row>
    <row r="2908" spans="2:2">
      <c r="B2908"/>
    </row>
    <row r="2909" spans="2:2">
      <c r="B2909"/>
    </row>
    <row r="2910" spans="2:2">
      <c r="B2910"/>
    </row>
    <row r="2911" spans="2:2">
      <c r="B2911"/>
    </row>
    <row r="2912" spans="2:2">
      <c r="B2912"/>
    </row>
    <row r="2913" spans="2:2">
      <c r="B2913"/>
    </row>
    <row r="2914" spans="2:2">
      <c r="B2914"/>
    </row>
    <row r="2915" spans="2:2">
      <c r="B2915"/>
    </row>
    <row r="2916" spans="2:2">
      <c r="B2916"/>
    </row>
    <row r="2917" spans="2:2">
      <c r="B2917"/>
    </row>
    <row r="2918" spans="2:2">
      <c r="B2918"/>
    </row>
    <row r="2919" spans="2:2">
      <c r="B2919"/>
    </row>
    <row r="2920" spans="2:2">
      <c r="B2920"/>
    </row>
    <row r="2921" spans="2:2">
      <c r="B2921"/>
    </row>
    <row r="2922" spans="2:2">
      <c r="B2922"/>
    </row>
    <row r="2923" spans="2:2">
      <c r="B2923"/>
    </row>
    <row r="2924" spans="2:2">
      <c r="B2924"/>
    </row>
    <row r="2925" spans="2:2">
      <c r="B2925"/>
    </row>
    <row r="2926" spans="2:2">
      <c r="B2926"/>
    </row>
    <row r="2927" spans="2:2">
      <c r="B2927"/>
    </row>
    <row r="2928" spans="2:2">
      <c r="B2928"/>
    </row>
    <row r="2929" spans="2:2">
      <c r="B2929"/>
    </row>
    <row r="2930" spans="2:2">
      <c r="B2930"/>
    </row>
    <row r="2931" spans="2:2">
      <c r="B2931"/>
    </row>
    <row r="2932" spans="2:2">
      <c r="B2932"/>
    </row>
    <row r="2933" spans="2:2">
      <c r="B2933"/>
    </row>
    <row r="2934" spans="2:2">
      <c r="B2934"/>
    </row>
    <row r="2935" spans="2:2">
      <c r="B2935"/>
    </row>
    <row r="2936" spans="2:2">
      <c r="B2936"/>
    </row>
    <row r="2937" spans="2:2">
      <c r="B2937"/>
    </row>
    <row r="2938" spans="2:2">
      <c r="B2938"/>
    </row>
    <row r="2939" spans="2:2">
      <c r="B2939"/>
    </row>
    <row r="2940" spans="2:2">
      <c r="B2940"/>
    </row>
    <row r="2941" spans="2:2">
      <c r="B2941"/>
    </row>
    <row r="2942" spans="2:2">
      <c r="B2942"/>
    </row>
    <row r="2943" spans="2:2">
      <c r="B2943"/>
    </row>
    <row r="2944" spans="2:2">
      <c r="B2944"/>
    </row>
    <row r="2945" spans="2:2">
      <c r="B2945"/>
    </row>
    <row r="2946" spans="2:2">
      <c r="B2946"/>
    </row>
    <row r="2947" spans="2:2">
      <c r="B2947"/>
    </row>
    <row r="2948" spans="2:2">
      <c r="B2948"/>
    </row>
    <row r="2949" spans="2:2">
      <c r="B2949"/>
    </row>
    <row r="2950" spans="2:2">
      <c r="B2950"/>
    </row>
    <row r="2951" spans="2:2">
      <c r="B2951"/>
    </row>
    <row r="2952" spans="2:2">
      <c r="B2952"/>
    </row>
    <row r="2953" spans="2:2">
      <c r="B2953"/>
    </row>
    <row r="2954" spans="2:2">
      <c r="B2954"/>
    </row>
    <row r="2955" spans="2:2">
      <c r="B2955"/>
    </row>
    <row r="2956" spans="2:2">
      <c r="B2956"/>
    </row>
    <row r="2957" spans="2:2">
      <c r="B2957"/>
    </row>
    <row r="2958" spans="2:2">
      <c r="B2958"/>
    </row>
    <row r="2959" spans="2:2">
      <c r="B2959"/>
    </row>
    <row r="2960" spans="2:2">
      <c r="B2960"/>
    </row>
    <row r="2961" spans="2:2">
      <c r="B2961"/>
    </row>
    <row r="2962" spans="2:2">
      <c r="B2962"/>
    </row>
    <row r="2963" spans="2:2">
      <c r="B2963"/>
    </row>
    <row r="2964" spans="2:2">
      <c r="B2964"/>
    </row>
    <row r="2965" spans="2:2">
      <c r="B2965"/>
    </row>
    <row r="2966" spans="2:2">
      <c r="B2966"/>
    </row>
    <row r="2967" spans="2:2">
      <c r="B2967"/>
    </row>
    <row r="2968" spans="2:2">
      <c r="B2968"/>
    </row>
    <row r="2969" spans="2:2">
      <c r="B2969"/>
    </row>
    <row r="2970" spans="2:2">
      <c r="B2970"/>
    </row>
    <row r="2971" spans="2:2">
      <c r="B2971"/>
    </row>
    <row r="2972" spans="2:2">
      <c r="B2972"/>
    </row>
    <row r="2973" spans="2:2">
      <c r="B2973"/>
    </row>
    <row r="2974" spans="2:2">
      <c r="B2974"/>
    </row>
    <row r="2975" spans="2:2">
      <c r="B2975"/>
    </row>
    <row r="2976" spans="2:2">
      <c r="B2976"/>
    </row>
    <row r="2977" spans="2:2">
      <c r="B2977"/>
    </row>
    <row r="2978" spans="2:2">
      <c r="B2978"/>
    </row>
    <row r="2979" spans="2:2">
      <c r="B2979"/>
    </row>
    <row r="2980" spans="2:2">
      <c r="B2980"/>
    </row>
    <row r="2981" spans="2:2">
      <c r="B2981"/>
    </row>
    <row r="2982" spans="2:2">
      <c r="B2982"/>
    </row>
    <row r="2983" spans="2:2">
      <c r="B2983"/>
    </row>
    <row r="2984" spans="2:2">
      <c r="B2984"/>
    </row>
    <row r="2985" spans="2:2">
      <c r="B2985"/>
    </row>
    <row r="2986" spans="2:2">
      <c r="B2986"/>
    </row>
    <row r="2987" spans="2:2">
      <c r="B2987"/>
    </row>
    <row r="2988" spans="2:2">
      <c r="B2988"/>
    </row>
    <row r="2989" spans="2:2">
      <c r="B2989"/>
    </row>
    <row r="2990" spans="2:2">
      <c r="B2990"/>
    </row>
    <row r="2991" spans="2:2">
      <c r="B2991"/>
    </row>
    <row r="2992" spans="2:2">
      <c r="B2992"/>
    </row>
    <row r="2993" spans="2:2">
      <c r="B2993"/>
    </row>
    <row r="2994" spans="2:2">
      <c r="B2994"/>
    </row>
    <row r="2995" spans="2:2">
      <c r="B2995"/>
    </row>
    <row r="2996" spans="2:2">
      <c r="B2996"/>
    </row>
    <row r="2997" spans="2:2">
      <c r="B2997"/>
    </row>
    <row r="2998" spans="2:2">
      <c r="B2998"/>
    </row>
    <row r="2999" spans="2:2">
      <c r="B2999"/>
    </row>
    <row r="3000" spans="2:2">
      <c r="B3000"/>
    </row>
    <row r="3001" spans="2:2">
      <c r="B3001"/>
    </row>
    <row r="3002" spans="2:2">
      <c r="B3002"/>
    </row>
    <row r="3003" spans="2:2">
      <c r="B3003"/>
    </row>
    <row r="3004" spans="2:2">
      <c r="B3004"/>
    </row>
    <row r="3005" spans="2:2">
      <c r="B3005"/>
    </row>
    <row r="3006" spans="2:2">
      <c r="B3006"/>
    </row>
    <row r="3007" spans="2:2">
      <c r="B3007"/>
    </row>
    <row r="3008" spans="2:2">
      <c r="B3008"/>
    </row>
    <row r="3009" spans="2:2">
      <c r="B3009"/>
    </row>
    <row r="3010" spans="2:2">
      <c r="B3010"/>
    </row>
    <row r="3011" spans="2:2">
      <c r="B3011"/>
    </row>
    <row r="3012" spans="2:2">
      <c r="B3012"/>
    </row>
    <row r="3013" spans="2:2">
      <c r="B3013"/>
    </row>
    <row r="3014" spans="2:2">
      <c r="B3014"/>
    </row>
    <row r="3015" spans="2:2">
      <c r="B3015"/>
    </row>
    <row r="3016" spans="2:2">
      <c r="B3016"/>
    </row>
    <row r="3017" spans="2:2">
      <c r="B3017"/>
    </row>
    <row r="3018" spans="2:2">
      <c r="B3018"/>
    </row>
    <row r="3019" spans="2:2">
      <c r="B3019"/>
    </row>
    <row r="3020" spans="2:2">
      <c r="B3020"/>
    </row>
    <row r="3021" spans="2:2">
      <c r="B3021"/>
    </row>
    <row r="3022" spans="2:2">
      <c r="B3022"/>
    </row>
    <row r="3023" spans="2:2">
      <c r="B3023"/>
    </row>
    <row r="3024" spans="2:2">
      <c r="B3024"/>
    </row>
    <row r="3025" spans="2:2">
      <c r="B3025"/>
    </row>
    <row r="3026" spans="2:2">
      <c r="B3026"/>
    </row>
    <row r="3027" spans="2:2">
      <c r="B3027"/>
    </row>
    <row r="3028" spans="2:2">
      <c r="B3028"/>
    </row>
    <row r="3029" spans="2:2">
      <c r="B3029"/>
    </row>
    <row r="3030" spans="2:2">
      <c r="B3030"/>
    </row>
    <row r="3031" spans="2:2">
      <c r="B3031"/>
    </row>
    <row r="3032" spans="2:2">
      <c r="B3032"/>
    </row>
    <row r="3033" spans="2:2">
      <c r="B3033"/>
    </row>
    <row r="3034" spans="2:2">
      <c r="B3034"/>
    </row>
    <row r="3035" spans="2:2">
      <c r="B3035"/>
    </row>
    <row r="3036" spans="2:2">
      <c r="B3036"/>
    </row>
    <row r="3037" spans="2:2">
      <c r="B3037"/>
    </row>
    <row r="3038" spans="2:2">
      <c r="B3038"/>
    </row>
    <row r="3039" spans="2:2">
      <c r="B3039"/>
    </row>
    <row r="3040" spans="2:2">
      <c r="B3040"/>
    </row>
    <row r="3041" spans="2:2">
      <c r="B3041"/>
    </row>
    <row r="3042" spans="2:2">
      <c r="B3042"/>
    </row>
    <row r="3043" spans="2:2">
      <c r="B3043"/>
    </row>
    <row r="3044" spans="2:2">
      <c r="B3044"/>
    </row>
    <row r="3045" spans="2:2">
      <c r="B3045"/>
    </row>
    <row r="3046" spans="2:2">
      <c r="B3046"/>
    </row>
    <row r="3047" spans="2:2">
      <c r="B3047"/>
    </row>
    <row r="3048" spans="2:2">
      <c r="B3048"/>
    </row>
    <row r="3049" spans="2:2">
      <c r="B3049"/>
    </row>
    <row r="3050" spans="2:2">
      <c r="B3050"/>
    </row>
    <row r="3051" spans="2:2">
      <c r="B3051"/>
    </row>
    <row r="3052" spans="2:2">
      <c r="B3052"/>
    </row>
    <row r="3053" spans="2:2">
      <c r="B3053"/>
    </row>
    <row r="3054" spans="2:2">
      <c r="B3054"/>
    </row>
    <row r="3055" spans="2:2">
      <c r="B3055"/>
    </row>
    <row r="3056" spans="2:2">
      <c r="B3056"/>
    </row>
    <row r="3057" spans="2:2">
      <c r="B3057"/>
    </row>
    <row r="3058" spans="2:2">
      <c r="B3058"/>
    </row>
    <row r="3059" spans="2:2">
      <c r="B3059"/>
    </row>
    <row r="3060" spans="2:2">
      <c r="B3060"/>
    </row>
    <row r="3061" spans="2:2">
      <c r="B3061"/>
    </row>
    <row r="3062" spans="2:2">
      <c r="B3062"/>
    </row>
    <row r="3063" spans="2:2">
      <c r="B3063"/>
    </row>
    <row r="3064" spans="2:2">
      <c r="B3064"/>
    </row>
    <row r="3065" spans="2:2">
      <c r="B3065"/>
    </row>
    <row r="3066" spans="2:2">
      <c r="B3066"/>
    </row>
    <row r="3067" spans="2:2">
      <c r="B3067"/>
    </row>
    <row r="3068" spans="2:2">
      <c r="B3068"/>
    </row>
    <row r="3069" spans="2:2">
      <c r="B3069"/>
    </row>
    <row r="3070" spans="2:2">
      <c r="B3070"/>
    </row>
    <row r="3071" spans="2:2">
      <c r="B3071"/>
    </row>
    <row r="3072" spans="2:2">
      <c r="B3072"/>
    </row>
    <row r="3073" spans="2:2">
      <c r="B3073"/>
    </row>
    <row r="3074" spans="2:2">
      <c r="B3074"/>
    </row>
    <row r="3075" spans="2:2">
      <c r="B3075"/>
    </row>
    <row r="3076" spans="2:2">
      <c r="B3076"/>
    </row>
    <row r="3077" spans="2:2">
      <c r="B3077"/>
    </row>
    <row r="3078" spans="2:2">
      <c r="B3078"/>
    </row>
    <row r="3079" spans="2:2">
      <c r="B3079"/>
    </row>
    <row r="3080" spans="2:2">
      <c r="B3080"/>
    </row>
    <row r="3081" spans="2:2">
      <c r="B3081"/>
    </row>
    <row r="3082" spans="2:2">
      <c r="B3082"/>
    </row>
    <row r="3083" spans="2:2">
      <c r="B3083"/>
    </row>
    <row r="3084" spans="2:2">
      <c r="B3084"/>
    </row>
    <row r="3085" spans="2:2">
      <c r="B3085"/>
    </row>
    <row r="3086" spans="2:2">
      <c r="B3086"/>
    </row>
    <row r="3087" spans="2:2">
      <c r="B3087"/>
    </row>
    <row r="3088" spans="2:2">
      <c r="B3088"/>
    </row>
    <row r="3089" spans="2:2">
      <c r="B3089"/>
    </row>
    <row r="3090" spans="2:2">
      <c r="B3090"/>
    </row>
    <row r="3091" spans="2:2">
      <c r="B3091"/>
    </row>
    <row r="3092" spans="2:2">
      <c r="B3092"/>
    </row>
    <row r="3093" spans="2:2">
      <c r="B3093"/>
    </row>
    <row r="3094" spans="2:2">
      <c r="B3094"/>
    </row>
    <row r="3095" spans="2:2">
      <c r="B3095"/>
    </row>
    <row r="3096" spans="2:2">
      <c r="B3096"/>
    </row>
    <row r="3097" spans="2:2">
      <c r="B3097"/>
    </row>
    <row r="3098" spans="2:2">
      <c r="B3098"/>
    </row>
    <row r="3099" spans="2:2">
      <c r="B3099"/>
    </row>
    <row r="3100" spans="2:2">
      <c r="B3100"/>
    </row>
    <row r="3101" spans="2:2">
      <c r="B3101"/>
    </row>
    <row r="3102" spans="2:2">
      <c r="B3102"/>
    </row>
    <row r="3103" spans="2:2">
      <c r="B3103"/>
    </row>
    <row r="3104" spans="2:2">
      <c r="B3104"/>
    </row>
    <row r="3105" spans="2:2">
      <c r="B3105"/>
    </row>
    <row r="3106" spans="2:2">
      <c r="B3106"/>
    </row>
    <row r="3107" spans="2:2">
      <c r="B3107"/>
    </row>
    <row r="3108" spans="2:2">
      <c r="B3108"/>
    </row>
    <row r="3109" spans="2:2">
      <c r="B3109"/>
    </row>
    <row r="3110" spans="2:2">
      <c r="B3110"/>
    </row>
    <row r="3111" spans="2:2">
      <c r="B3111"/>
    </row>
    <row r="3112" spans="2:2">
      <c r="B3112"/>
    </row>
    <row r="3113" spans="2:2">
      <c r="B3113"/>
    </row>
    <row r="3114" spans="2:2">
      <c r="B3114"/>
    </row>
    <row r="3115" spans="2:2">
      <c r="B3115"/>
    </row>
    <row r="3116" spans="2:2">
      <c r="B3116"/>
    </row>
    <row r="3117" spans="2:2">
      <c r="B3117"/>
    </row>
    <row r="3118" spans="2:2">
      <c r="B3118"/>
    </row>
    <row r="3119" spans="2:2">
      <c r="B3119"/>
    </row>
    <row r="3120" spans="2:2">
      <c r="B3120"/>
    </row>
    <row r="3121" spans="2:2">
      <c r="B3121"/>
    </row>
    <row r="3122" spans="2:2">
      <c r="B3122"/>
    </row>
    <row r="3123" spans="2:2">
      <c r="B3123"/>
    </row>
    <row r="3124" spans="2:2">
      <c r="B3124"/>
    </row>
    <row r="3125" spans="2:2">
      <c r="B3125"/>
    </row>
    <row r="3126" spans="2:2">
      <c r="B3126"/>
    </row>
    <row r="3127" spans="2:2">
      <c r="B3127"/>
    </row>
    <row r="3128" spans="2:2">
      <c r="B3128"/>
    </row>
    <row r="3129" spans="2:2">
      <c r="B3129"/>
    </row>
    <row r="3130" spans="2:2">
      <c r="B3130"/>
    </row>
    <row r="3131" spans="2:2">
      <c r="B3131"/>
    </row>
    <row r="3132" spans="2:2">
      <c r="B3132"/>
    </row>
    <row r="3133" spans="2:2">
      <c r="B3133"/>
    </row>
    <row r="3134" spans="2:2">
      <c r="B3134"/>
    </row>
    <row r="3135" spans="2:2">
      <c r="B3135"/>
    </row>
    <row r="3136" spans="2:2">
      <c r="B3136"/>
    </row>
    <row r="3137" spans="2:2">
      <c r="B3137"/>
    </row>
    <row r="3138" spans="2:2">
      <c r="B3138"/>
    </row>
    <row r="3139" spans="2:2">
      <c r="B3139"/>
    </row>
    <row r="3140" spans="2:2">
      <c r="B3140"/>
    </row>
    <row r="3141" spans="2:2">
      <c r="B3141"/>
    </row>
    <row r="3142" spans="2:2">
      <c r="B3142"/>
    </row>
    <row r="3143" spans="2:2">
      <c r="B3143"/>
    </row>
    <row r="3144" spans="2:2">
      <c r="B3144"/>
    </row>
    <row r="3145" spans="2:2">
      <c r="B3145"/>
    </row>
    <row r="3146" spans="2:2">
      <c r="B3146"/>
    </row>
    <row r="3147" spans="2:2">
      <c r="B3147"/>
    </row>
    <row r="3148" spans="2:2">
      <c r="B3148"/>
    </row>
    <row r="3149" spans="2:2">
      <c r="B3149"/>
    </row>
    <row r="3150" spans="2:2">
      <c r="B3150"/>
    </row>
    <row r="3151" spans="2:2">
      <c r="B3151"/>
    </row>
    <row r="3152" spans="2:2">
      <c r="B3152"/>
    </row>
    <row r="3153" spans="2:2">
      <c r="B3153"/>
    </row>
    <row r="3154" spans="2:2">
      <c r="B3154"/>
    </row>
    <row r="3155" spans="2:2">
      <c r="B3155"/>
    </row>
    <row r="3156" spans="2:2">
      <c r="B3156"/>
    </row>
    <row r="3157" spans="2:2">
      <c r="B3157"/>
    </row>
    <row r="3158" spans="2:2">
      <c r="B3158"/>
    </row>
    <row r="3159" spans="2:2">
      <c r="B3159"/>
    </row>
    <row r="3160" spans="2:2">
      <c r="B3160"/>
    </row>
    <row r="3161" spans="2:2">
      <c r="B3161"/>
    </row>
    <row r="3162" spans="2:2">
      <c r="B3162"/>
    </row>
    <row r="3163" spans="2:2">
      <c r="B3163"/>
    </row>
    <row r="3164" spans="2:2">
      <c r="B3164"/>
    </row>
    <row r="3165" spans="2:2">
      <c r="B3165"/>
    </row>
    <row r="3166" spans="2:2">
      <c r="B3166"/>
    </row>
    <row r="3167" spans="2:2">
      <c r="B3167"/>
    </row>
    <row r="3168" spans="2:2">
      <c r="B3168"/>
    </row>
    <row r="3169" spans="2:2">
      <c r="B3169"/>
    </row>
    <row r="3170" spans="2:2">
      <c r="B3170"/>
    </row>
    <row r="3171" spans="2:2">
      <c r="B3171"/>
    </row>
    <row r="3172" spans="2:2">
      <c r="B3172"/>
    </row>
    <row r="3173" spans="2:2">
      <c r="B3173"/>
    </row>
    <row r="3174" spans="2:2">
      <c r="B3174"/>
    </row>
    <row r="3175" spans="2:2">
      <c r="B3175"/>
    </row>
    <row r="3176" spans="2:2">
      <c r="B3176"/>
    </row>
    <row r="3177" spans="2:2">
      <c r="B3177"/>
    </row>
    <row r="3178" spans="2:2">
      <c r="B3178"/>
    </row>
    <row r="3179" spans="2:2">
      <c r="B3179"/>
    </row>
    <row r="3180" spans="2:2">
      <c r="B3180"/>
    </row>
    <row r="3181" spans="2:2">
      <c r="B3181"/>
    </row>
    <row r="3182" spans="2:2">
      <c r="B3182"/>
    </row>
    <row r="3183" spans="2:2">
      <c r="B3183"/>
    </row>
    <row r="3184" spans="2:2">
      <c r="B3184"/>
    </row>
    <row r="3185" spans="2:2">
      <c r="B3185"/>
    </row>
    <row r="3186" spans="2:2">
      <c r="B3186"/>
    </row>
    <row r="3187" spans="2:2">
      <c r="B3187"/>
    </row>
    <row r="3188" spans="2:2">
      <c r="B3188"/>
    </row>
    <row r="3189" spans="2:2">
      <c r="B3189"/>
    </row>
    <row r="3190" spans="2:2">
      <c r="B3190"/>
    </row>
    <row r="3191" spans="2:2">
      <c r="B3191"/>
    </row>
    <row r="3192" spans="2:2">
      <c r="B3192"/>
    </row>
    <row r="3193" spans="2:2">
      <c r="B3193"/>
    </row>
    <row r="3194" spans="2:2">
      <c r="B3194"/>
    </row>
    <row r="3195" spans="2:2">
      <c r="B3195"/>
    </row>
    <row r="3196" spans="2:2">
      <c r="B3196"/>
    </row>
    <row r="3197" spans="2:2">
      <c r="B3197"/>
    </row>
    <row r="3198" spans="2:2">
      <c r="B3198"/>
    </row>
    <row r="3199" spans="2:2">
      <c r="B3199"/>
    </row>
    <row r="3200" spans="2:2">
      <c r="B3200"/>
    </row>
    <row r="3201" spans="2:2">
      <c r="B3201"/>
    </row>
    <row r="3202" spans="2:2">
      <c r="B3202"/>
    </row>
    <row r="3203" spans="2:2">
      <c r="B3203"/>
    </row>
    <row r="3204" spans="2:2">
      <c r="B3204"/>
    </row>
    <row r="3205" spans="2:2">
      <c r="B3205"/>
    </row>
    <row r="3206" spans="2:2">
      <c r="B3206"/>
    </row>
    <row r="3207" spans="2:2">
      <c r="B3207"/>
    </row>
    <row r="3208" spans="2:2">
      <c r="B3208"/>
    </row>
    <row r="3209" spans="2:2">
      <c r="B3209"/>
    </row>
    <row r="3210" spans="2:2">
      <c r="B3210"/>
    </row>
    <row r="3211" spans="2:2">
      <c r="B3211"/>
    </row>
    <row r="3212" spans="2:2">
      <c r="B3212"/>
    </row>
    <row r="3213" spans="2:2">
      <c r="B3213"/>
    </row>
    <row r="3214" spans="2:2">
      <c r="B3214"/>
    </row>
    <row r="3215" spans="2:2">
      <c r="B3215"/>
    </row>
    <row r="3216" spans="2:2">
      <c r="B3216"/>
    </row>
    <row r="3217" spans="2:2">
      <c r="B3217"/>
    </row>
    <row r="3218" spans="2:2">
      <c r="B3218"/>
    </row>
    <row r="3219" spans="2:2">
      <c r="B3219"/>
    </row>
    <row r="3220" spans="2:2">
      <c r="B3220"/>
    </row>
    <row r="3221" spans="2:2">
      <c r="B3221"/>
    </row>
    <row r="3222" spans="2:2">
      <c r="B3222"/>
    </row>
    <row r="3223" spans="2:2">
      <c r="B3223"/>
    </row>
    <row r="3224" spans="2:2">
      <c r="B3224"/>
    </row>
    <row r="3225" spans="2:2">
      <c r="B3225"/>
    </row>
    <row r="3226" spans="2:2">
      <c r="B3226"/>
    </row>
    <row r="3227" spans="2:2">
      <c r="B3227"/>
    </row>
    <row r="3228" spans="2:2">
      <c r="B3228"/>
    </row>
    <row r="3229" spans="2:2">
      <c r="B3229"/>
    </row>
    <row r="3230" spans="2:2">
      <c r="B3230"/>
    </row>
    <row r="3231" spans="2:2">
      <c r="B3231"/>
    </row>
    <row r="3232" spans="2:2">
      <c r="B3232"/>
    </row>
    <row r="3233" spans="2:2">
      <c r="B3233"/>
    </row>
    <row r="3234" spans="2:2">
      <c r="B3234"/>
    </row>
    <row r="3235" spans="2:2">
      <c r="B3235"/>
    </row>
    <row r="3236" spans="2:2">
      <c r="B3236"/>
    </row>
    <row r="3237" spans="2:2">
      <c r="B3237"/>
    </row>
    <row r="3238" spans="2:2">
      <c r="B3238"/>
    </row>
    <row r="3239" spans="2:2">
      <c r="B3239"/>
    </row>
    <row r="3240" spans="2:2">
      <c r="B3240"/>
    </row>
    <row r="3241" spans="2:2">
      <c r="B3241"/>
    </row>
    <row r="3242" spans="2:2">
      <c r="B3242"/>
    </row>
    <row r="3243" spans="2:2">
      <c r="B3243"/>
    </row>
    <row r="3244" spans="2:2">
      <c r="B3244"/>
    </row>
    <row r="3245" spans="2:2">
      <c r="B3245"/>
    </row>
    <row r="3246" spans="2:2">
      <c r="B3246"/>
    </row>
    <row r="3247" spans="2:2">
      <c r="B3247"/>
    </row>
    <row r="3248" spans="2:2">
      <c r="B3248"/>
    </row>
    <row r="3249" spans="2:2">
      <c r="B3249"/>
    </row>
    <row r="3250" spans="2:2">
      <c r="B3250"/>
    </row>
    <row r="3251" spans="2:2">
      <c r="B3251"/>
    </row>
    <row r="3252" spans="2:2">
      <c r="B3252"/>
    </row>
    <row r="3253" spans="2:2">
      <c r="B3253"/>
    </row>
    <row r="3254" spans="2:2">
      <c r="B3254"/>
    </row>
    <row r="3255" spans="2:2">
      <c r="B3255"/>
    </row>
    <row r="3256" spans="2:2">
      <c r="B3256"/>
    </row>
    <row r="3257" spans="2:2">
      <c r="B3257"/>
    </row>
    <row r="3258" spans="2:2">
      <c r="B3258"/>
    </row>
    <row r="3259" spans="2:2">
      <c r="B3259"/>
    </row>
    <row r="3260" spans="2:2">
      <c r="B3260"/>
    </row>
    <row r="3261" spans="2:2">
      <c r="B3261"/>
    </row>
    <row r="3262" spans="2:2">
      <c r="B3262"/>
    </row>
    <row r="3263" spans="2:2">
      <c r="B3263"/>
    </row>
    <row r="3264" spans="2:2">
      <c r="B3264"/>
    </row>
    <row r="3265" spans="2:2">
      <c r="B3265"/>
    </row>
    <row r="3266" spans="2:2">
      <c r="B3266"/>
    </row>
    <row r="3267" spans="2:2">
      <c r="B3267"/>
    </row>
    <row r="3268" spans="2:2">
      <c r="B3268"/>
    </row>
    <row r="3269" spans="2:2">
      <c r="B3269"/>
    </row>
    <row r="3270" spans="2:2">
      <c r="B3270"/>
    </row>
    <row r="3271" spans="2:2">
      <c r="B3271"/>
    </row>
    <row r="3272" spans="2:2">
      <c r="B3272"/>
    </row>
    <row r="3273" spans="2:2">
      <c r="B3273"/>
    </row>
    <row r="3274" spans="2:2">
      <c r="B3274"/>
    </row>
    <row r="3275" spans="2:2">
      <c r="B3275"/>
    </row>
    <row r="3276" spans="2:2">
      <c r="B3276"/>
    </row>
    <row r="3277" spans="2:2">
      <c r="B3277"/>
    </row>
    <row r="3278" spans="2:2">
      <c r="B3278"/>
    </row>
    <row r="3279" spans="2:2">
      <c r="B3279"/>
    </row>
    <row r="3280" spans="2:2">
      <c r="B3280"/>
    </row>
    <row r="3281" spans="2:2">
      <c r="B3281"/>
    </row>
    <row r="3282" spans="2:2">
      <c r="B3282"/>
    </row>
    <row r="3283" spans="2:2">
      <c r="B3283"/>
    </row>
    <row r="3284" spans="2:2">
      <c r="B3284"/>
    </row>
    <row r="3285" spans="2:2">
      <c r="B3285"/>
    </row>
    <row r="3286" spans="2:2">
      <c r="B3286"/>
    </row>
    <row r="3287" spans="2:2">
      <c r="B3287"/>
    </row>
    <row r="3288" spans="2:2">
      <c r="B3288"/>
    </row>
    <row r="3289" spans="2:2">
      <c r="B3289"/>
    </row>
    <row r="3290" spans="2:2">
      <c r="B3290"/>
    </row>
    <row r="3291" spans="2:2">
      <c r="B3291"/>
    </row>
    <row r="3292" spans="2:2">
      <c r="B3292"/>
    </row>
    <row r="3293" spans="2:2">
      <c r="B3293"/>
    </row>
    <row r="3294" spans="2:2">
      <c r="B3294"/>
    </row>
    <row r="3295" spans="2:2">
      <c r="B3295"/>
    </row>
    <row r="3296" spans="2:2">
      <c r="B3296"/>
    </row>
    <row r="3297" spans="2:2">
      <c r="B3297"/>
    </row>
    <row r="3298" spans="2:2">
      <c r="B3298"/>
    </row>
    <row r="3299" spans="2:2">
      <c r="B3299"/>
    </row>
    <row r="3300" spans="2:2">
      <c r="B3300"/>
    </row>
    <row r="3301" spans="2:2">
      <c r="B3301"/>
    </row>
    <row r="3302" spans="2:2">
      <c r="B3302"/>
    </row>
    <row r="3303" spans="2:2">
      <c r="B3303"/>
    </row>
    <row r="3304" spans="2:2">
      <c r="B3304"/>
    </row>
    <row r="3305" spans="2:2">
      <c r="B3305"/>
    </row>
    <row r="3306" spans="2:2">
      <c r="B3306"/>
    </row>
    <row r="3307" spans="2:2">
      <c r="B3307"/>
    </row>
    <row r="3308" spans="2:2">
      <c r="B3308"/>
    </row>
    <row r="3309" spans="2:2">
      <c r="B3309"/>
    </row>
    <row r="3310" spans="2:2">
      <c r="B3310"/>
    </row>
    <row r="3311" spans="2:2">
      <c r="B3311"/>
    </row>
    <row r="3312" spans="2:2">
      <c r="B3312"/>
    </row>
    <row r="3313" spans="2:2">
      <c r="B3313"/>
    </row>
    <row r="3314" spans="2:2">
      <c r="B3314"/>
    </row>
    <row r="3315" spans="2:2">
      <c r="B3315"/>
    </row>
    <row r="3316" spans="2:2">
      <c r="B3316"/>
    </row>
    <row r="3317" spans="2:2">
      <c r="B3317"/>
    </row>
    <row r="3318" spans="2:2">
      <c r="B3318"/>
    </row>
    <row r="3319" spans="2:2">
      <c r="B3319"/>
    </row>
    <row r="3320" spans="2:2">
      <c r="B3320"/>
    </row>
    <row r="3321" spans="2:2">
      <c r="B3321"/>
    </row>
    <row r="3322" spans="2:2">
      <c r="B3322"/>
    </row>
    <row r="3323" spans="2:2">
      <c r="B3323"/>
    </row>
    <row r="3324" spans="2:2">
      <c r="B3324"/>
    </row>
    <row r="3325" spans="2:2">
      <c r="B3325"/>
    </row>
    <row r="3326" spans="2:2">
      <c r="B3326"/>
    </row>
    <row r="3327" spans="2:2">
      <c r="B3327"/>
    </row>
    <row r="3328" spans="2:2">
      <c r="B3328"/>
    </row>
    <row r="3329" spans="2:2">
      <c r="B3329"/>
    </row>
    <row r="3330" spans="2:2">
      <c r="B3330"/>
    </row>
    <row r="3331" spans="2:2">
      <c r="B3331"/>
    </row>
    <row r="3332" spans="2:2">
      <c r="B3332"/>
    </row>
    <row r="3333" spans="2:2">
      <c r="B3333"/>
    </row>
    <row r="3334" spans="2:2">
      <c r="B3334"/>
    </row>
    <row r="3335" spans="2:2">
      <c r="B3335"/>
    </row>
    <row r="3336" spans="2:2">
      <c r="B3336"/>
    </row>
    <row r="3337" spans="2:2">
      <c r="B3337"/>
    </row>
    <row r="3338" spans="2:2">
      <c r="B3338"/>
    </row>
    <row r="3339" spans="2:2">
      <c r="B3339"/>
    </row>
    <row r="3340" spans="2:2">
      <c r="B3340"/>
    </row>
    <row r="3341" spans="2:2">
      <c r="B3341"/>
    </row>
    <row r="3342" spans="2:2">
      <c r="B3342"/>
    </row>
    <row r="3343" spans="2:2">
      <c r="B3343"/>
    </row>
    <row r="3344" spans="2:2">
      <c r="B3344"/>
    </row>
    <row r="3345" spans="2:2">
      <c r="B3345"/>
    </row>
    <row r="3346" spans="2:2">
      <c r="B3346"/>
    </row>
    <row r="3347" spans="2:2">
      <c r="B3347"/>
    </row>
    <row r="3348" spans="2:2">
      <c r="B3348"/>
    </row>
    <row r="3349" spans="2:2">
      <c r="B3349"/>
    </row>
    <row r="3350" spans="2:2">
      <c r="B3350"/>
    </row>
    <row r="3351" spans="2:2">
      <c r="B3351"/>
    </row>
    <row r="3352" spans="2:2">
      <c r="B3352"/>
    </row>
    <row r="3353" spans="2:2">
      <c r="B3353"/>
    </row>
    <row r="3354" spans="2:2">
      <c r="B3354"/>
    </row>
    <row r="3355" spans="2:2">
      <c r="B3355"/>
    </row>
    <row r="3356" spans="2:2">
      <c r="B3356"/>
    </row>
    <row r="3357" spans="2:2">
      <c r="B3357"/>
    </row>
    <row r="3358" spans="2:2">
      <c r="B3358"/>
    </row>
    <row r="3359" spans="2:2">
      <c r="B3359"/>
    </row>
    <row r="3360" spans="2:2">
      <c r="B3360"/>
    </row>
    <row r="3361" spans="2:2">
      <c r="B3361"/>
    </row>
    <row r="3362" spans="2:2">
      <c r="B3362"/>
    </row>
    <row r="3363" spans="2:2">
      <c r="B3363"/>
    </row>
    <row r="3364" spans="2:2">
      <c r="B3364"/>
    </row>
    <row r="3365" spans="2:2">
      <c r="B3365"/>
    </row>
    <row r="3366" spans="2:2">
      <c r="B3366"/>
    </row>
    <row r="3367" spans="2:2">
      <c r="B3367"/>
    </row>
    <row r="3368" spans="2:2">
      <c r="B3368"/>
    </row>
    <row r="3369" spans="2:2">
      <c r="B3369"/>
    </row>
    <row r="3370" spans="2:2">
      <c r="B3370"/>
    </row>
    <row r="3371" spans="2:2">
      <c r="B3371"/>
    </row>
    <row r="3372" spans="2:2">
      <c r="B3372"/>
    </row>
    <row r="3373" spans="2:2">
      <c r="B3373"/>
    </row>
    <row r="3374" spans="2:2">
      <c r="B3374"/>
    </row>
    <row r="3375" spans="2:2">
      <c r="B3375"/>
    </row>
    <row r="3376" spans="2:2">
      <c r="B3376"/>
    </row>
    <row r="3377" spans="2:2">
      <c r="B3377"/>
    </row>
    <row r="3378" spans="2:2">
      <c r="B3378"/>
    </row>
    <row r="3379" spans="2:2">
      <c r="B3379"/>
    </row>
    <row r="3380" spans="2:2">
      <c r="B3380"/>
    </row>
    <row r="3381" spans="2:2">
      <c r="B3381"/>
    </row>
    <row r="3382" spans="2:2">
      <c r="B3382"/>
    </row>
    <row r="3383" spans="2:2">
      <c r="B3383"/>
    </row>
    <row r="3384" spans="2:2">
      <c r="B3384"/>
    </row>
    <row r="3385" spans="2:2">
      <c r="B3385"/>
    </row>
    <row r="3386" spans="2:2">
      <c r="B3386"/>
    </row>
    <row r="3387" spans="2:2">
      <c r="B3387"/>
    </row>
    <row r="3388" spans="2:2">
      <c r="B3388"/>
    </row>
    <row r="3389" spans="2:2">
      <c r="B3389"/>
    </row>
    <row r="3390" spans="2:2">
      <c r="B3390"/>
    </row>
    <row r="3391" spans="2:2">
      <c r="B3391"/>
    </row>
    <row r="3392" spans="2:2">
      <c r="B3392"/>
    </row>
    <row r="3393" spans="2:2">
      <c r="B3393"/>
    </row>
    <row r="3394" spans="2:2">
      <c r="B3394"/>
    </row>
    <row r="3395" spans="2:2">
      <c r="B3395"/>
    </row>
    <row r="3396" spans="2:2">
      <c r="B3396"/>
    </row>
    <row r="3397" spans="2:2">
      <c r="B3397"/>
    </row>
    <row r="3398" spans="2:2">
      <c r="B3398"/>
    </row>
    <row r="3399" spans="2:2">
      <c r="B3399"/>
    </row>
    <row r="3400" spans="2:2">
      <c r="B3400"/>
    </row>
    <row r="3401" spans="2:2">
      <c r="B3401"/>
    </row>
    <row r="3402" spans="2:2">
      <c r="B3402"/>
    </row>
    <row r="3403" spans="2:2">
      <c r="B3403"/>
    </row>
    <row r="3404" spans="2:2">
      <c r="B3404"/>
    </row>
    <row r="3405" spans="2:2">
      <c r="B3405"/>
    </row>
    <row r="3406" spans="2:2">
      <c r="B3406"/>
    </row>
    <row r="3407" spans="2:2">
      <c r="B3407"/>
    </row>
    <row r="3408" spans="2:2">
      <c r="B3408"/>
    </row>
    <row r="3409" spans="2:2">
      <c r="B3409"/>
    </row>
    <row r="3410" spans="2:2">
      <c r="B3410"/>
    </row>
    <row r="3411" spans="2:2">
      <c r="B3411"/>
    </row>
    <row r="3412" spans="2:2">
      <c r="B3412"/>
    </row>
    <row r="3413" spans="2:2">
      <c r="B3413"/>
    </row>
    <row r="3414" spans="2:2">
      <c r="B3414"/>
    </row>
    <row r="3415" spans="2:2">
      <c r="B3415"/>
    </row>
    <row r="3416" spans="2:2">
      <c r="B3416"/>
    </row>
    <row r="3417" spans="2:2">
      <c r="B3417"/>
    </row>
    <row r="3418" spans="2:2">
      <c r="B3418"/>
    </row>
    <row r="3419" spans="2:2">
      <c r="B3419"/>
    </row>
    <row r="3420" spans="2:2">
      <c r="B3420"/>
    </row>
    <row r="3421" spans="2:2">
      <c r="B3421"/>
    </row>
    <row r="3422" spans="2:2">
      <c r="B3422"/>
    </row>
    <row r="3423" spans="2:2">
      <c r="B3423"/>
    </row>
    <row r="3424" spans="2:2">
      <c r="B3424"/>
    </row>
    <row r="3425" spans="2:2">
      <c r="B3425"/>
    </row>
    <row r="3426" spans="2:2">
      <c r="B3426"/>
    </row>
    <row r="3427" spans="2:2">
      <c r="B3427"/>
    </row>
    <row r="3428" spans="2:2">
      <c r="B3428"/>
    </row>
    <row r="3429" spans="2:2">
      <c r="B3429"/>
    </row>
    <row r="3430" spans="2:2">
      <c r="B3430"/>
    </row>
    <row r="3431" spans="2:2">
      <c r="B3431"/>
    </row>
    <row r="3432" spans="2:2">
      <c r="B3432"/>
    </row>
    <row r="3433" spans="2:2">
      <c r="B3433"/>
    </row>
    <row r="3434" spans="2:2">
      <c r="B3434"/>
    </row>
    <row r="3435" spans="2:2">
      <c r="B3435"/>
    </row>
    <row r="3436" spans="2:2">
      <c r="B3436"/>
    </row>
    <row r="3437" spans="2:2">
      <c r="B3437"/>
    </row>
    <row r="3438" spans="2:2">
      <c r="B3438"/>
    </row>
    <row r="3439" spans="2:2">
      <c r="B3439"/>
    </row>
    <row r="3440" spans="2:2">
      <c r="B3440"/>
    </row>
    <row r="3441" spans="2:2">
      <c r="B3441"/>
    </row>
    <row r="3442" spans="2:2">
      <c r="B3442"/>
    </row>
    <row r="3443" spans="2:2">
      <c r="B3443"/>
    </row>
    <row r="3444" spans="2:2">
      <c r="B3444"/>
    </row>
    <row r="3445" spans="2:2">
      <c r="B3445"/>
    </row>
    <row r="3446" spans="2:2">
      <c r="B3446"/>
    </row>
    <row r="3447" spans="2:2">
      <c r="B3447"/>
    </row>
    <row r="3448" spans="2:2">
      <c r="B3448"/>
    </row>
    <row r="3449" spans="2:2">
      <c r="B3449"/>
    </row>
    <row r="3450" spans="2:2">
      <c r="B3450"/>
    </row>
    <row r="3451" spans="2:2">
      <c r="B3451"/>
    </row>
    <row r="3452" spans="2:2">
      <c r="B3452"/>
    </row>
    <row r="3453" spans="2:2">
      <c r="B3453"/>
    </row>
    <row r="3454" spans="2:2">
      <c r="B3454"/>
    </row>
    <row r="3455" spans="2:2">
      <c r="B3455"/>
    </row>
    <row r="3456" spans="2:2">
      <c r="B3456"/>
    </row>
    <row r="3457" spans="2:2">
      <c r="B3457"/>
    </row>
    <row r="3458" spans="2:2">
      <c r="B3458"/>
    </row>
    <row r="3459" spans="2:2">
      <c r="B3459"/>
    </row>
    <row r="3460" spans="2:2">
      <c r="B3460"/>
    </row>
    <row r="3461" spans="2:2">
      <c r="B3461"/>
    </row>
    <row r="3462" spans="2:2">
      <c r="B3462"/>
    </row>
    <row r="3463" spans="2:2">
      <c r="B3463"/>
    </row>
    <row r="3464" spans="2:2">
      <c r="B3464"/>
    </row>
    <row r="3465" spans="2:2">
      <c r="B3465"/>
    </row>
    <row r="3466" spans="2:2">
      <c r="B3466"/>
    </row>
    <row r="3467" spans="2:2">
      <c r="B3467"/>
    </row>
    <row r="3468" spans="2:2">
      <c r="B3468"/>
    </row>
    <row r="3469" spans="2:2">
      <c r="B3469"/>
    </row>
    <row r="3470" spans="2:2">
      <c r="B3470"/>
    </row>
    <row r="3471" spans="2:2">
      <c r="B3471"/>
    </row>
    <row r="3472" spans="2:2">
      <c r="B3472"/>
    </row>
    <row r="3473" spans="2:2">
      <c r="B3473"/>
    </row>
    <row r="3474" spans="2:2">
      <c r="B3474"/>
    </row>
    <row r="3475" spans="2:2">
      <c r="B3475"/>
    </row>
    <row r="3476" spans="2:2">
      <c r="B3476"/>
    </row>
    <row r="3477" spans="2:2">
      <c r="B3477"/>
    </row>
    <row r="3478" spans="2:2">
      <c r="B3478"/>
    </row>
    <row r="3479" spans="2:2">
      <c r="B3479"/>
    </row>
    <row r="3480" spans="2:2">
      <c r="B3480"/>
    </row>
    <row r="3481" spans="2:2">
      <c r="B3481"/>
    </row>
    <row r="3482" spans="2:2">
      <c r="B3482"/>
    </row>
    <row r="3483" spans="2:2">
      <c r="B3483"/>
    </row>
    <row r="3484" spans="2:2">
      <c r="B3484"/>
    </row>
    <row r="3485" spans="2:2">
      <c r="B3485"/>
    </row>
    <row r="3486" spans="2:2">
      <c r="B3486"/>
    </row>
    <row r="3487" spans="2:2">
      <c r="B3487"/>
    </row>
    <row r="3488" spans="2:2">
      <c r="B3488"/>
    </row>
    <row r="3489" spans="2:2">
      <c r="B3489"/>
    </row>
    <row r="3490" spans="2:2">
      <c r="B3490"/>
    </row>
    <row r="3491" spans="2:2">
      <c r="B3491"/>
    </row>
    <row r="3492" spans="2:2">
      <c r="B3492"/>
    </row>
    <row r="3493" spans="2:2">
      <c r="B3493"/>
    </row>
    <row r="3494" spans="2:2">
      <c r="B3494"/>
    </row>
    <row r="3495" spans="2:2">
      <c r="B3495"/>
    </row>
    <row r="3496" spans="2:2">
      <c r="B3496"/>
    </row>
    <row r="3497" spans="2:2">
      <c r="B3497"/>
    </row>
    <row r="3498" spans="2:2">
      <c r="B3498"/>
    </row>
    <row r="3499" spans="2:2">
      <c r="B3499"/>
    </row>
    <row r="3500" spans="2:2">
      <c r="B3500"/>
    </row>
    <row r="3501" spans="2:2">
      <c r="B3501"/>
    </row>
    <row r="3502" spans="2:2">
      <c r="B3502"/>
    </row>
    <row r="3503" spans="2:2">
      <c r="B3503"/>
    </row>
    <row r="3504" spans="2:2">
      <c r="B3504"/>
    </row>
    <row r="3505" spans="2:2">
      <c r="B3505"/>
    </row>
    <row r="3506" spans="2:2">
      <c r="B3506"/>
    </row>
    <row r="3507" spans="2:2">
      <c r="B3507"/>
    </row>
    <row r="3508" spans="2:2">
      <c r="B3508"/>
    </row>
    <row r="3509" spans="2:2">
      <c r="B3509"/>
    </row>
    <row r="3510" spans="2:2">
      <c r="B3510"/>
    </row>
    <row r="3511" spans="2:2">
      <c r="B3511"/>
    </row>
    <row r="3512" spans="2:2">
      <c r="B3512"/>
    </row>
    <row r="3513" spans="2:2">
      <c r="B3513"/>
    </row>
    <row r="3514" spans="2:2">
      <c r="B3514"/>
    </row>
    <row r="3515" spans="2:2">
      <c r="B3515"/>
    </row>
    <row r="3516" spans="2:2">
      <c r="B3516"/>
    </row>
    <row r="3517" spans="2:2">
      <c r="B3517"/>
    </row>
    <row r="3518" spans="2:2">
      <c r="B3518"/>
    </row>
    <row r="3519" spans="2:2">
      <c r="B3519"/>
    </row>
    <row r="3520" spans="2:2">
      <c r="B3520"/>
    </row>
    <row r="3521" spans="2:2">
      <c r="B3521"/>
    </row>
    <row r="3522" spans="2:2">
      <c r="B3522"/>
    </row>
    <row r="3523" spans="2:2">
      <c r="B3523"/>
    </row>
    <row r="3524" spans="2:2">
      <c r="B3524"/>
    </row>
    <row r="3525" spans="2:2">
      <c r="B3525"/>
    </row>
    <row r="3526" spans="2:2">
      <c r="B3526"/>
    </row>
    <row r="3527" spans="2:2">
      <c r="B3527"/>
    </row>
    <row r="3528" spans="2:2">
      <c r="B3528"/>
    </row>
    <row r="3529" spans="2:2">
      <c r="B3529"/>
    </row>
    <row r="3530" spans="2:2">
      <c r="B3530"/>
    </row>
    <row r="3531" spans="2:2">
      <c r="B3531"/>
    </row>
    <row r="3532" spans="2:2">
      <c r="B3532"/>
    </row>
    <row r="3533" spans="2:2">
      <c r="B3533"/>
    </row>
    <row r="3534" spans="2:2">
      <c r="B3534"/>
    </row>
    <row r="3535" spans="2:2">
      <c r="B3535"/>
    </row>
    <row r="3536" spans="2:2">
      <c r="B3536"/>
    </row>
    <row r="3537" spans="2:2">
      <c r="B3537"/>
    </row>
    <row r="3538" spans="2:2">
      <c r="B3538"/>
    </row>
    <row r="3539" spans="2:2">
      <c r="B3539"/>
    </row>
    <row r="3540" spans="2:2">
      <c r="B3540"/>
    </row>
    <row r="3541" spans="2:2">
      <c r="B3541"/>
    </row>
    <row r="3542" spans="2:2">
      <c r="B3542"/>
    </row>
    <row r="3543" spans="2:2">
      <c r="B3543"/>
    </row>
    <row r="3544" spans="2:2">
      <c r="B3544"/>
    </row>
    <row r="3545" spans="2:2">
      <c r="B3545"/>
    </row>
    <row r="3546" spans="2:2">
      <c r="B3546"/>
    </row>
    <row r="3547" spans="2:2">
      <c r="B3547"/>
    </row>
    <row r="3548" spans="2:2">
      <c r="B3548"/>
    </row>
    <row r="3549" spans="2:2">
      <c r="B3549"/>
    </row>
    <row r="3550" spans="2:2">
      <c r="B3550"/>
    </row>
    <row r="3551" spans="2:2">
      <c r="B3551"/>
    </row>
    <row r="3552" spans="2:2">
      <c r="B3552"/>
    </row>
    <row r="3553" spans="2:2">
      <c r="B3553"/>
    </row>
    <row r="3554" spans="2:2">
      <c r="B3554"/>
    </row>
    <row r="3555" spans="2:2">
      <c r="B3555"/>
    </row>
    <row r="3556" spans="2:2">
      <c r="B3556"/>
    </row>
    <row r="3557" spans="2:2">
      <c r="B3557"/>
    </row>
    <row r="3558" spans="2:2">
      <c r="B3558"/>
    </row>
    <row r="3559" spans="2:2">
      <c r="B3559"/>
    </row>
    <row r="3560" spans="2:2">
      <c r="B3560"/>
    </row>
    <row r="3561" spans="2:2">
      <c r="B3561"/>
    </row>
    <row r="3562" spans="2:2">
      <c r="B3562"/>
    </row>
    <row r="3563" spans="2:2">
      <c r="B3563"/>
    </row>
    <row r="3564" spans="2:2">
      <c r="B3564"/>
    </row>
    <row r="3565" spans="2:2">
      <c r="B3565"/>
    </row>
    <row r="3566" spans="2:2">
      <c r="B3566"/>
    </row>
    <row r="3567" spans="2:2">
      <c r="B3567"/>
    </row>
    <row r="3568" spans="2:2">
      <c r="B3568"/>
    </row>
    <row r="3569" spans="2:2">
      <c r="B3569"/>
    </row>
    <row r="3570" spans="2:2">
      <c r="B3570"/>
    </row>
    <row r="3571" spans="2:2">
      <c r="B3571"/>
    </row>
    <row r="3572" spans="2:2">
      <c r="B3572"/>
    </row>
    <row r="3573" spans="2:2">
      <c r="B3573"/>
    </row>
    <row r="3574" spans="2:2">
      <c r="B3574"/>
    </row>
    <row r="3575" spans="2:2">
      <c r="B3575"/>
    </row>
    <row r="3576" spans="2:2">
      <c r="B3576"/>
    </row>
    <row r="3577" spans="2:2">
      <c r="B3577"/>
    </row>
    <row r="3578" spans="2:2">
      <c r="B3578"/>
    </row>
    <row r="3579" spans="2:2">
      <c r="B3579"/>
    </row>
    <row r="3580" spans="2:2">
      <c r="B3580"/>
    </row>
    <row r="3581" spans="2:2">
      <c r="B3581"/>
    </row>
    <row r="3582" spans="2:2">
      <c r="B3582"/>
    </row>
    <row r="3583" spans="2:2">
      <c r="B3583"/>
    </row>
    <row r="3584" spans="2:2">
      <c r="B3584"/>
    </row>
    <row r="3585" spans="2:2">
      <c r="B3585"/>
    </row>
    <row r="3586" spans="2:2">
      <c r="B3586"/>
    </row>
    <row r="3587" spans="2:2">
      <c r="B3587"/>
    </row>
    <row r="3588" spans="2:2">
      <c r="B3588"/>
    </row>
    <row r="3589" spans="2:2">
      <c r="B3589"/>
    </row>
    <row r="3590" spans="2:2">
      <c r="B3590"/>
    </row>
    <row r="3591" spans="2:2">
      <c r="B3591"/>
    </row>
    <row r="3592" spans="2:2">
      <c r="B3592"/>
    </row>
    <row r="3593" spans="2:2">
      <c r="B3593"/>
    </row>
    <row r="3594" spans="2:2">
      <c r="B3594"/>
    </row>
    <row r="3595" spans="2:2">
      <c r="B3595"/>
    </row>
    <row r="3596" spans="2:2">
      <c r="B3596"/>
    </row>
    <row r="3597" spans="2:2">
      <c r="B3597"/>
    </row>
    <row r="3598" spans="2:2">
      <c r="B3598"/>
    </row>
    <row r="3599" spans="2:2">
      <c r="B3599"/>
    </row>
    <row r="3600" spans="2:2">
      <c r="B3600"/>
    </row>
    <row r="3601" spans="2:2">
      <c r="B3601"/>
    </row>
    <row r="3602" spans="2:2">
      <c r="B3602"/>
    </row>
    <row r="3603" spans="2:2">
      <c r="B3603"/>
    </row>
    <row r="3604" spans="2:2">
      <c r="B3604"/>
    </row>
    <row r="3605" spans="2:2">
      <c r="B3605"/>
    </row>
    <row r="3606" spans="2:2">
      <c r="B3606"/>
    </row>
    <row r="3607" spans="2:2">
      <c r="B3607"/>
    </row>
    <row r="3608" spans="2:2">
      <c r="B3608"/>
    </row>
    <row r="3609" spans="2:2">
      <c r="B3609"/>
    </row>
    <row r="3610" spans="2:2">
      <c r="B3610"/>
    </row>
    <row r="3611" spans="2:2">
      <c r="B3611"/>
    </row>
    <row r="3612" spans="2:2">
      <c r="B3612"/>
    </row>
    <row r="3613" spans="2:2">
      <c r="B3613"/>
    </row>
    <row r="3614" spans="2:2">
      <c r="B3614"/>
    </row>
    <row r="3615" spans="2:2">
      <c r="B3615"/>
    </row>
    <row r="3616" spans="2:2">
      <c r="B3616"/>
    </row>
    <row r="3617" spans="2:2">
      <c r="B3617"/>
    </row>
    <row r="3618" spans="2:2">
      <c r="B3618"/>
    </row>
    <row r="3619" spans="2:2">
      <c r="B3619"/>
    </row>
    <row r="3620" spans="2:2">
      <c r="B3620"/>
    </row>
    <row r="3621" spans="2:2">
      <c r="B3621"/>
    </row>
    <row r="3622" spans="2:2">
      <c r="B3622"/>
    </row>
    <row r="3623" spans="2:2">
      <c r="B3623"/>
    </row>
    <row r="3624" spans="2:2">
      <c r="B3624"/>
    </row>
    <row r="3625" spans="2:2">
      <c r="B3625"/>
    </row>
    <row r="3626" spans="2:2">
      <c r="B3626"/>
    </row>
    <row r="3627" spans="2:2">
      <c r="B3627"/>
    </row>
    <row r="3628" spans="2:2">
      <c r="B3628"/>
    </row>
    <row r="3629" spans="2:2">
      <c r="B3629"/>
    </row>
    <row r="3630" spans="2:2">
      <c r="B3630"/>
    </row>
    <row r="3631" spans="2:2">
      <c r="B3631"/>
    </row>
    <row r="3632" spans="2:2">
      <c r="B3632"/>
    </row>
    <row r="3633" spans="2:2">
      <c r="B3633"/>
    </row>
    <row r="3634" spans="2:2">
      <c r="B3634"/>
    </row>
    <row r="3635" spans="2:2">
      <c r="B3635"/>
    </row>
    <row r="3636" spans="2:2">
      <c r="B3636"/>
    </row>
    <row r="3637" spans="2:2">
      <c r="B3637"/>
    </row>
    <row r="3638" spans="2:2">
      <c r="B3638"/>
    </row>
    <row r="3639" spans="2:2">
      <c r="B3639"/>
    </row>
    <row r="3640" spans="2:2">
      <c r="B3640"/>
    </row>
    <row r="3641" spans="2:2">
      <c r="B3641"/>
    </row>
    <row r="3642" spans="2:2">
      <c r="B3642"/>
    </row>
    <row r="3643" spans="2:2">
      <c r="B3643"/>
    </row>
    <row r="3644" spans="2:2">
      <c r="B3644"/>
    </row>
    <row r="3645" spans="2:2">
      <c r="B3645"/>
    </row>
    <row r="3646" spans="2:2">
      <c r="B3646"/>
    </row>
    <row r="3647" spans="2:2">
      <c r="B3647"/>
    </row>
    <row r="3648" spans="2:2">
      <c r="B3648"/>
    </row>
    <row r="3649" spans="2:2">
      <c r="B3649"/>
    </row>
    <row r="3650" spans="2:2">
      <c r="B3650"/>
    </row>
    <row r="3651" spans="2:2">
      <c r="B3651"/>
    </row>
    <row r="3652" spans="2:2">
      <c r="B3652"/>
    </row>
    <row r="3653" spans="2:2">
      <c r="B3653"/>
    </row>
    <row r="3654" spans="2:2">
      <c r="B3654"/>
    </row>
    <row r="3655" spans="2:2">
      <c r="B3655"/>
    </row>
    <row r="3656" spans="2:2">
      <c r="B3656"/>
    </row>
    <row r="3657" spans="2:2">
      <c r="B3657"/>
    </row>
    <row r="3658" spans="2:2">
      <c r="B3658"/>
    </row>
    <row r="3659" spans="2:2">
      <c r="B3659"/>
    </row>
    <row r="3660" spans="2:2">
      <c r="B3660"/>
    </row>
    <row r="3661" spans="2:2">
      <c r="B3661"/>
    </row>
    <row r="3662" spans="2:2">
      <c r="B3662"/>
    </row>
    <row r="3663" spans="2:2">
      <c r="B3663"/>
    </row>
    <row r="3664" spans="2:2">
      <c r="B3664"/>
    </row>
    <row r="3665" spans="2:2">
      <c r="B3665"/>
    </row>
    <row r="3666" spans="2:2">
      <c r="B3666"/>
    </row>
    <row r="3667" spans="2:2">
      <c r="B3667"/>
    </row>
    <row r="3668" spans="2:2">
      <c r="B3668"/>
    </row>
    <row r="3669" spans="2:2">
      <c r="B3669"/>
    </row>
    <row r="3670" spans="2:2">
      <c r="B3670"/>
    </row>
    <row r="3671" spans="2:2">
      <c r="B3671"/>
    </row>
    <row r="3672" spans="2:2">
      <c r="B3672"/>
    </row>
    <row r="3673" spans="2:2">
      <c r="B3673"/>
    </row>
    <row r="3674" spans="2:2">
      <c r="B3674"/>
    </row>
    <row r="3675" spans="2:2">
      <c r="B3675"/>
    </row>
    <row r="3676" spans="2:2">
      <c r="B3676"/>
    </row>
    <row r="3677" spans="2:2">
      <c r="B3677"/>
    </row>
    <row r="3678" spans="2:2">
      <c r="B3678"/>
    </row>
    <row r="3679" spans="2:2">
      <c r="B3679"/>
    </row>
    <row r="3680" spans="2:2">
      <c r="B3680"/>
    </row>
    <row r="3681" spans="2:2">
      <c r="B3681"/>
    </row>
    <row r="3682" spans="2:2">
      <c r="B3682"/>
    </row>
    <row r="3683" spans="2:2">
      <c r="B3683"/>
    </row>
    <row r="3684" spans="2:2">
      <c r="B3684"/>
    </row>
    <row r="3685" spans="2:2">
      <c r="B3685"/>
    </row>
    <row r="3686" spans="2:2">
      <c r="B3686"/>
    </row>
    <row r="3687" spans="2:2">
      <c r="B3687"/>
    </row>
    <row r="3688" spans="2:2">
      <c r="B3688"/>
    </row>
    <row r="3689" spans="2:2">
      <c r="B3689"/>
    </row>
    <row r="3690" spans="2:2">
      <c r="B3690"/>
    </row>
    <row r="3691" spans="2:2">
      <c r="B3691"/>
    </row>
    <row r="3692" spans="2:2">
      <c r="B3692"/>
    </row>
    <row r="3693" spans="2:2">
      <c r="B3693"/>
    </row>
    <row r="3694" spans="2:2">
      <c r="B3694"/>
    </row>
    <row r="3695" spans="2:2">
      <c r="B3695"/>
    </row>
    <row r="3696" spans="2:2">
      <c r="B3696"/>
    </row>
    <row r="3697" spans="2:2">
      <c r="B3697"/>
    </row>
    <row r="3698" spans="2:2">
      <c r="B3698"/>
    </row>
    <row r="3699" spans="2:2">
      <c r="B3699"/>
    </row>
    <row r="3700" spans="2:2">
      <c r="B3700"/>
    </row>
    <row r="3701" spans="2:2">
      <c r="B3701"/>
    </row>
    <row r="3702" spans="2:2">
      <c r="B3702"/>
    </row>
    <row r="3703" spans="2:2">
      <c r="B3703"/>
    </row>
    <row r="3704" spans="2:2">
      <c r="B3704"/>
    </row>
    <row r="3705" spans="2:2">
      <c r="B3705"/>
    </row>
    <row r="3706" spans="2:2">
      <c r="B3706"/>
    </row>
    <row r="3707" spans="2:2">
      <c r="B3707"/>
    </row>
    <row r="3708" spans="2:2">
      <c r="B3708"/>
    </row>
    <row r="3709" spans="2:2">
      <c r="B3709"/>
    </row>
    <row r="3710" spans="2:2">
      <c r="B3710"/>
    </row>
    <row r="3711" spans="2:2">
      <c r="B3711"/>
    </row>
    <row r="3712" spans="2:2">
      <c r="B3712"/>
    </row>
    <row r="3713" spans="2:2">
      <c r="B3713"/>
    </row>
    <row r="3714" spans="2:2">
      <c r="B3714"/>
    </row>
    <row r="3715" spans="2:2">
      <c r="B3715"/>
    </row>
    <row r="3716" spans="2:2">
      <c r="B3716"/>
    </row>
    <row r="3717" spans="2:2">
      <c r="B3717"/>
    </row>
    <row r="3718" spans="2:2">
      <c r="B3718"/>
    </row>
    <row r="3719" spans="2:2">
      <c r="B3719"/>
    </row>
    <row r="3720" spans="2:2">
      <c r="B3720"/>
    </row>
    <row r="3721" spans="2:2">
      <c r="B3721"/>
    </row>
    <row r="3722" spans="2:2">
      <c r="B3722"/>
    </row>
    <row r="3723" spans="2:2">
      <c r="B3723"/>
    </row>
    <row r="3724" spans="2:2">
      <c r="B3724"/>
    </row>
    <row r="3725" spans="2:2">
      <c r="B3725"/>
    </row>
    <row r="3726" spans="2:2">
      <c r="B3726"/>
    </row>
    <row r="3727" spans="2:2">
      <c r="B3727"/>
    </row>
    <row r="3728" spans="2:2">
      <c r="B3728"/>
    </row>
    <row r="3729" spans="2:2">
      <c r="B3729"/>
    </row>
    <row r="3730" spans="2:2">
      <c r="B3730"/>
    </row>
    <row r="3731" spans="2:2">
      <c r="B3731"/>
    </row>
    <row r="3732" spans="2:2">
      <c r="B3732"/>
    </row>
    <row r="3733" spans="2:2">
      <c r="B3733"/>
    </row>
    <row r="3734" spans="2:2">
      <c r="B3734"/>
    </row>
    <row r="3735" spans="2:2">
      <c r="B3735"/>
    </row>
    <row r="3736" spans="2:2">
      <c r="B3736"/>
    </row>
    <row r="3737" spans="2:2">
      <c r="B3737"/>
    </row>
    <row r="3738" spans="2:2">
      <c r="B3738"/>
    </row>
    <row r="3739" spans="2:2">
      <c r="B3739"/>
    </row>
    <row r="3740" spans="2:2">
      <c r="B3740"/>
    </row>
    <row r="3741" spans="2:2">
      <c r="B3741"/>
    </row>
    <row r="3742" spans="2:2">
      <c r="B3742"/>
    </row>
    <row r="3743" spans="2:2">
      <c r="B3743"/>
    </row>
    <row r="3744" spans="2:2">
      <c r="B3744"/>
    </row>
    <row r="3745" spans="2:2">
      <c r="B3745"/>
    </row>
    <row r="3746" spans="2:2">
      <c r="B3746"/>
    </row>
    <row r="3747" spans="2:2">
      <c r="B3747"/>
    </row>
    <row r="3748" spans="2:2">
      <c r="B3748"/>
    </row>
    <row r="3749" spans="2:2">
      <c r="B3749"/>
    </row>
    <row r="3750" spans="2:2">
      <c r="B3750"/>
    </row>
    <row r="3751" spans="2:2">
      <c r="B3751"/>
    </row>
    <row r="3752" spans="2:2">
      <c r="B3752"/>
    </row>
    <row r="3753" spans="2:2">
      <c r="B3753"/>
    </row>
    <row r="3754" spans="2:2">
      <c r="B3754"/>
    </row>
    <row r="3755" spans="2:2">
      <c r="B3755"/>
    </row>
    <row r="3756" spans="2:2">
      <c r="B3756"/>
    </row>
    <row r="3757" spans="2:2">
      <c r="B3757"/>
    </row>
    <row r="3758" spans="2:2">
      <c r="B3758"/>
    </row>
    <row r="3759" spans="2:2">
      <c r="B3759"/>
    </row>
    <row r="3760" spans="2:2">
      <c r="B3760"/>
    </row>
    <row r="3761" spans="2:2">
      <c r="B3761"/>
    </row>
    <row r="3762" spans="2:2">
      <c r="B3762"/>
    </row>
    <row r="3763" spans="2:2">
      <c r="B3763"/>
    </row>
    <row r="3764" spans="2:2">
      <c r="B3764"/>
    </row>
    <row r="3765" spans="2:2">
      <c r="B3765"/>
    </row>
    <row r="3766" spans="2:2">
      <c r="B3766"/>
    </row>
    <row r="3767" spans="2:2">
      <c r="B3767"/>
    </row>
    <row r="3768" spans="2:2">
      <c r="B3768"/>
    </row>
    <row r="3769" spans="2:2">
      <c r="B3769"/>
    </row>
    <row r="3770" spans="2:2">
      <c r="B3770"/>
    </row>
    <row r="3771" spans="2:2">
      <c r="B3771"/>
    </row>
    <row r="3772" spans="2:2">
      <c r="B3772"/>
    </row>
    <row r="3773" spans="2:2">
      <c r="B3773"/>
    </row>
    <row r="3774" spans="2:2">
      <c r="B3774"/>
    </row>
    <row r="3775" spans="2:2">
      <c r="B3775"/>
    </row>
    <row r="3776" spans="2:2">
      <c r="B3776"/>
    </row>
    <row r="3777" spans="2:2">
      <c r="B3777"/>
    </row>
    <row r="3778" spans="2:2">
      <c r="B3778"/>
    </row>
    <row r="3779" spans="2:2">
      <c r="B3779"/>
    </row>
    <row r="3780" spans="2:2">
      <c r="B3780"/>
    </row>
    <row r="3781" spans="2:2">
      <c r="B3781"/>
    </row>
    <row r="3782" spans="2:2">
      <c r="B3782"/>
    </row>
    <row r="3783" spans="2:2">
      <c r="B3783"/>
    </row>
    <row r="3784" spans="2:2">
      <c r="B3784"/>
    </row>
    <row r="3785" spans="2:2">
      <c r="B3785"/>
    </row>
    <row r="3786" spans="2:2">
      <c r="B3786"/>
    </row>
    <row r="3787" spans="2:2">
      <c r="B3787"/>
    </row>
    <row r="3788" spans="2:2">
      <c r="B3788"/>
    </row>
    <row r="3789" spans="2:2">
      <c r="B3789"/>
    </row>
    <row r="3790" spans="2:2">
      <c r="B3790"/>
    </row>
    <row r="3791" spans="2:2">
      <c r="B3791"/>
    </row>
    <row r="3792" spans="2:2">
      <c r="B3792"/>
    </row>
    <row r="3793" spans="2:2">
      <c r="B3793"/>
    </row>
    <row r="3794" spans="2:2">
      <c r="B3794"/>
    </row>
    <row r="3795" spans="2:2">
      <c r="B3795"/>
    </row>
    <row r="3796" spans="2:2">
      <c r="B3796"/>
    </row>
    <row r="3797" spans="2:2">
      <c r="B3797"/>
    </row>
    <row r="3798" spans="2:2">
      <c r="B3798"/>
    </row>
    <row r="3799" spans="2:2">
      <c r="B3799"/>
    </row>
    <row r="3800" spans="2:2">
      <c r="B3800"/>
    </row>
    <row r="3801" spans="2:2">
      <c r="B3801"/>
    </row>
    <row r="3802" spans="2:2">
      <c r="B3802"/>
    </row>
    <row r="3803" spans="2:2">
      <c r="B3803"/>
    </row>
    <row r="3804" spans="2:2">
      <c r="B3804"/>
    </row>
    <row r="3805" spans="2:2">
      <c r="B3805"/>
    </row>
    <row r="3806" spans="2:2">
      <c r="B3806"/>
    </row>
    <row r="3807" spans="2:2">
      <c r="B3807"/>
    </row>
    <row r="3808" spans="2:2">
      <c r="B3808"/>
    </row>
    <row r="3809" spans="2:2">
      <c r="B3809"/>
    </row>
    <row r="3810" spans="2:2">
      <c r="B3810"/>
    </row>
    <row r="3811" spans="2:2">
      <c r="B3811"/>
    </row>
    <row r="3812" spans="2:2">
      <c r="B3812"/>
    </row>
    <row r="3813" spans="2:2">
      <c r="B3813"/>
    </row>
    <row r="3814" spans="2:2">
      <c r="B3814"/>
    </row>
    <row r="3815" spans="2:2">
      <c r="B3815"/>
    </row>
    <row r="3816" spans="2:2">
      <c r="B3816"/>
    </row>
    <row r="3817" spans="2:2">
      <c r="B3817"/>
    </row>
    <row r="3818" spans="2:2">
      <c r="B3818"/>
    </row>
    <row r="3819" spans="2:2">
      <c r="B3819"/>
    </row>
    <row r="3820" spans="2:2">
      <c r="B3820"/>
    </row>
    <row r="3821" spans="2:2">
      <c r="B3821"/>
    </row>
    <row r="3822" spans="2:2">
      <c r="B3822"/>
    </row>
    <row r="3823" spans="2:2">
      <c r="B3823"/>
    </row>
    <row r="3824" spans="2:2">
      <c r="B3824"/>
    </row>
    <row r="3825" spans="2:2">
      <c r="B3825"/>
    </row>
    <row r="3826" spans="2:2">
      <c r="B3826"/>
    </row>
    <row r="3827" spans="2:2">
      <c r="B3827"/>
    </row>
    <row r="3828" spans="2:2">
      <c r="B3828"/>
    </row>
    <row r="3829" spans="2:2">
      <c r="B3829"/>
    </row>
    <row r="3830" spans="2:2">
      <c r="B3830"/>
    </row>
    <row r="3831" spans="2:2">
      <c r="B3831"/>
    </row>
    <row r="3832" spans="2:2">
      <c r="B3832"/>
    </row>
    <row r="3833" spans="2:2">
      <c r="B3833"/>
    </row>
    <row r="3834" spans="2:2">
      <c r="B3834"/>
    </row>
    <row r="3835" spans="2:2">
      <c r="B3835"/>
    </row>
    <row r="3836" spans="2:2">
      <c r="B3836"/>
    </row>
    <row r="3837" spans="2:2">
      <c r="B3837"/>
    </row>
    <row r="3838" spans="2:2">
      <c r="B3838"/>
    </row>
    <row r="3839" spans="2:2">
      <c r="B3839"/>
    </row>
    <row r="3840" spans="2:2">
      <c r="B3840"/>
    </row>
    <row r="3841" spans="2:2">
      <c r="B3841"/>
    </row>
    <row r="3842" spans="2:2">
      <c r="B3842"/>
    </row>
    <row r="3843" spans="2:2">
      <c r="B3843"/>
    </row>
    <row r="3844" spans="2:2">
      <c r="B3844"/>
    </row>
    <row r="3845" spans="2:2">
      <c r="B3845"/>
    </row>
    <row r="3846" spans="2:2">
      <c r="B3846"/>
    </row>
    <row r="3847" spans="2:2">
      <c r="B3847"/>
    </row>
    <row r="3848" spans="2:2">
      <c r="B3848"/>
    </row>
    <row r="3849" spans="2:2">
      <c r="B3849"/>
    </row>
    <row r="3850" spans="2:2">
      <c r="B3850"/>
    </row>
    <row r="3851" spans="2:2">
      <c r="B3851"/>
    </row>
    <row r="3852" spans="2:2">
      <c r="B3852"/>
    </row>
    <row r="3853" spans="2:2">
      <c r="B3853"/>
    </row>
    <row r="3854" spans="2:2">
      <c r="B3854"/>
    </row>
    <row r="3855" spans="2:2">
      <c r="B3855"/>
    </row>
    <row r="3856" spans="2:2">
      <c r="B3856"/>
    </row>
    <row r="3857" spans="2:2">
      <c r="B3857"/>
    </row>
    <row r="3858" spans="2:2">
      <c r="B3858"/>
    </row>
    <row r="3859" spans="2:2">
      <c r="B3859"/>
    </row>
    <row r="3860" spans="2:2">
      <c r="B3860"/>
    </row>
    <row r="3861" spans="2:2">
      <c r="B3861"/>
    </row>
    <row r="3862" spans="2:2">
      <c r="B3862"/>
    </row>
    <row r="3863" spans="2:2">
      <c r="B3863"/>
    </row>
    <row r="3864" spans="2:2">
      <c r="B3864"/>
    </row>
    <row r="3865" spans="2:2">
      <c r="B3865"/>
    </row>
    <row r="3866" spans="2:2">
      <c r="B3866"/>
    </row>
    <row r="3867" spans="2:2">
      <c r="B3867"/>
    </row>
    <row r="3868" spans="2:2">
      <c r="B3868"/>
    </row>
    <row r="3869" spans="2:2">
      <c r="B3869"/>
    </row>
    <row r="3870" spans="2:2">
      <c r="B3870"/>
    </row>
    <row r="3871" spans="2:2">
      <c r="B3871"/>
    </row>
    <row r="3872" spans="2:2">
      <c r="B3872"/>
    </row>
    <row r="3873" spans="2:2">
      <c r="B3873"/>
    </row>
    <row r="3874" spans="2:2">
      <c r="B3874"/>
    </row>
    <row r="3875" spans="2:2">
      <c r="B3875"/>
    </row>
    <row r="3876" spans="2:2">
      <c r="B3876"/>
    </row>
    <row r="3877" spans="2:2">
      <c r="B3877"/>
    </row>
    <row r="3878" spans="2:2">
      <c r="B3878"/>
    </row>
    <row r="3879" spans="2:2">
      <c r="B3879"/>
    </row>
    <row r="3880" spans="2:2">
      <c r="B3880"/>
    </row>
    <row r="3881" spans="2:2">
      <c r="B3881"/>
    </row>
    <row r="3882" spans="2:2">
      <c r="B3882"/>
    </row>
    <row r="3883" spans="2:2">
      <c r="B3883"/>
    </row>
    <row r="3884" spans="2:2">
      <c r="B3884"/>
    </row>
    <row r="3885" spans="2:2">
      <c r="B3885"/>
    </row>
    <row r="3886" spans="2:2">
      <c r="B3886"/>
    </row>
    <row r="3887" spans="2:2">
      <c r="B3887"/>
    </row>
    <row r="3888" spans="2:2">
      <c r="B3888"/>
    </row>
    <row r="3889" spans="2:2">
      <c r="B3889"/>
    </row>
    <row r="3890" spans="2:2">
      <c r="B3890"/>
    </row>
    <row r="3891" spans="2:2">
      <c r="B3891"/>
    </row>
    <row r="3892" spans="2:2">
      <c r="B3892"/>
    </row>
    <row r="3893" spans="2:2">
      <c r="B3893"/>
    </row>
    <row r="3894" spans="2:2">
      <c r="B3894"/>
    </row>
    <row r="3895" spans="2:2">
      <c r="B3895"/>
    </row>
    <row r="3896" spans="2:2">
      <c r="B3896"/>
    </row>
    <row r="3897" spans="2:2">
      <c r="B3897"/>
    </row>
    <row r="3898" spans="2:2">
      <c r="B3898"/>
    </row>
    <row r="3899" spans="2:2">
      <c r="B3899"/>
    </row>
    <row r="3900" spans="2:2">
      <c r="B3900"/>
    </row>
    <row r="3901" spans="2:2">
      <c r="B3901"/>
    </row>
    <row r="3902" spans="2:2">
      <c r="B3902"/>
    </row>
    <row r="3903" spans="2:2">
      <c r="B3903"/>
    </row>
    <row r="3904" spans="2:2">
      <c r="B3904"/>
    </row>
    <row r="3905" spans="2:2">
      <c r="B3905"/>
    </row>
    <row r="3906" spans="2:2">
      <c r="B3906"/>
    </row>
    <row r="3907" spans="2:2">
      <c r="B3907"/>
    </row>
    <row r="3908" spans="2:2">
      <c r="B3908"/>
    </row>
    <row r="3909" spans="2:2">
      <c r="B3909"/>
    </row>
    <row r="3910" spans="2:2">
      <c r="B3910"/>
    </row>
    <row r="3911" spans="2:2">
      <c r="B3911"/>
    </row>
    <row r="3912" spans="2:2">
      <c r="B3912"/>
    </row>
    <row r="3913" spans="2:2">
      <c r="B3913"/>
    </row>
    <row r="3914" spans="2:2">
      <c r="B3914"/>
    </row>
    <row r="3915" spans="2:2">
      <c r="B3915"/>
    </row>
    <row r="3916" spans="2:2">
      <c r="B3916"/>
    </row>
    <row r="3917" spans="2:2">
      <c r="B3917"/>
    </row>
    <row r="3918" spans="2:2">
      <c r="B3918"/>
    </row>
    <row r="3919" spans="2:2">
      <c r="B3919"/>
    </row>
    <row r="3920" spans="2:2">
      <c r="B3920"/>
    </row>
    <row r="3921" spans="2:2">
      <c r="B3921"/>
    </row>
    <row r="3922" spans="2:2">
      <c r="B3922"/>
    </row>
    <row r="3923" spans="2:2">
      <c r="B3923"/>
    </row>
    <row r="3924" spans="2:2">
      <c r="B3924"/>
    </row>
    <row r="3925" spans="2:2">
      <c r="B3925"/>
    </row>
    <row r="3926" spans="2:2">
      <c r="B3926"/>
    </row>
    <row r="3927" spans="2:2">
      <c r="B3927"/>
    </row>
    <row r="3928" spans="2:2">
      <c r="B3928"/>
    </row>
    <row r="3929" spans="2:2">
      <c r="B3929"/>
    </row>
    <row r="3930" spans="2:2">
      <c r="B3930"/>
    </row>
    <row r="3931" spans="2:2">
      <c r="B3931"/>
    </row>
    <row r="3932" spans="2:2">
      <c r="B3932"/>
    </row>
    <row r="3933" spans="2:2">
      <c r="B3933"/>
    </row>
    <row r="3934" spans="2:2">
      <c r="B3934"/>
    </row>
    <row r="3935" spans="2:2">
      <c r="B3935"/>
    </row>
    <row r="3936" spans="2:2">
      <c r="B3936"/>
    </row>
    <row r="3937" spans="2:2">
      <c r="B3937"/>
    </row>
    <row r="3938" spans="2:2">
      <c r="B3938"/>
    </row>
    <row r="3939" spans="2:2">
      <c r="B3939"/>
    </row>
    <row r="3940" spans="2:2">
      <c r="B3940"/>
    </row>
    <row r="3941" spans="2:2">
      <c r="B3941"/>
    </row>
    <row r="3942" spans="2:2">
      <c r="B3942"/>
    </row>
    <row r="3943" spans="2:2">
      <c r="B3943"/>
    </row>
    <row r="3944" spans="2:2">
      <c r="B3944"/>
    </row>
    <row r="3945" spans="2:2">
      <c r="B3945"/>
    </row>
    <row r="3946" spans="2:2">
      <c r="B3946"/>
    </row>
    <row r="3947" spans="2:2">
      <c r="B3947"/>
    </row>
    <row r="3948" spans="2:2">
      <c r="B3948"/>
    </row>
    <row r="3949" spans="2:2">
      <c r="B3949"/>
    </row>
    <row r="3950" spans="2:2">
      <c r="B3950"/>
    </row>
    <row r="3951" spans="2:2">
      <c r="B3951"/>
    </row>
    <row r="3952" spans="2:2">
      <c r="B3952"/>
    </row>
    <row r="3953" spans="2:2">
      <c r="B3953"/>
    </row>
    <row r="3954" spans="2:2">
      <c r="B3954"/>
    </row>
    <row r="3955" spans="2:2">
      <c r="B3955"/>
    </row>
    <row r="3956" spans="2:2">
      <c r="B3956"/>
    </row>
    <row r="3957" spans="2:2">
      <c r="B3957"/>
    </row>
    <row r="3958" spans="2:2">
      <c r="B3958"/>
    </row>
    <row r="3959" spans="2:2">
      <c r="B3959"/>
    </row>
    <row r="3960" spans="2:2">
      <c r="B3960"/>
    </row>
    <row r="3961" spans="2:2">
      <c r="B3961"/>
    </row>
    <row r="3962" spans="2:2">
      <c r="B3962"/>
    </row>
    <row r="3963" spans="2:2">
      <c r="B3963"/>
    </row>
    <row r="3964" spans="2:2">
      <c r="B3964"/>
    </row>
    <row r="3965" spans="2:2">
      <c r="B3965"/>
    </row>
    <row r="3966" spans="2:2">
      <c r="B3966"/>
    </row>
    <row r="3967" spans="2:2">
      <c r="B3967"/>
    </row>
    <row r="3968" spans="2:2">
      <c r="B3968"/>
    </row>
    <row r="3969" spans="2:2">
      <c r="B3969"/>
    </row>
    <row r="3970" spans="2:2">
      <c r="B3970"/>
    </row>
    <row r="3971" spans="2:2">
      <c r="B3971"/>
    </row>
    <row r="3972" spans="2:2">
      <c r="B3972"/>
    </row>
    <row r="3973" spans="2:2">
      <c r="B3973"/>
    </row>
    <row r="3974" spans="2:2">
      <c r="B3974"/>
    </row>
    <row r="3975" spans="2:2">
      <c r="B3975"/>
    </row>
    <row r="3976" spans="2:2">
      <c r="B3976"/>
    </row>
    <row r="3977" spans="2:2">
      <c r="B3977"/>
    </row>
    <row r="3978" spans="2:2">
      <c r="B3978"/>
    </row>
    <row r="3979" spans="2:2">
      <c r="B3979"/>
    </row>
    <row r="3980" spans="2:2">
      <c r="B3980"/>
    </row>
    <row r="3981" spans="2:2">
      <c r="B3981"/>
    </row>
    <row r="3982" spans="2:2">
      <c r="B3982"/>
    </row>
    <row r="3983" spans="2:2">
      <c r="B3983"/>
    </row>
    <row r="3984" spans="2:2">
      <c r="B3984"/>
    </row>
    <row r="3985" spans="2:2">
      <c r="B3985"/>
    </row>
    <row r="3986" spans="2:2">
      <c r="B3986"/>
    </row>
    <row r="3987" spans="2:2">
      <c r="B3987"/>
    </row>
    <row r="3988" spans="2:2">
      <c r="B3988"/>
    </row>
    <row r="3989" spans="2:2">
      <c r="B3989"/>
    </row>
    <row r="3990" spans="2:2">
      <c r="B3990"/>
    </row>
    <row r="3991" spans="2:2">
      <c r="B3991"/>
    </row>
    <row r="3992" spans="2:2">
      <c r="B3992"/>
    </row>
    <row r="3993" spans="2:2">
      <c r="B3993"/>
    </row>
    <row r="3994" spans="2:2">
      <c r="B3994"/>
    </row>
    <row r="3995" spans="2:2">
      <c r="B3995"/>
    </row>
    <row r="3996" spans="2:2">
      <c r="B3996"/>
    </row>
    <row r="3997" spans="2:2">
      <c r="B3997"/>
    </row>
    <row r="3998" spans="2:2">
      <c r="B3998"/>
    </row>
    <row r="3999" spans="2:2">
      <c r="B3999"/>
    </row>
    <row r="4000" spans="2:2">
      <c r="B4000"/>
    </row>
    <row r="4001" spans="2:2">
      <c r="B4001"/>
    </row>
    <row r="4002" spans="2:2">
      <c r="B4002"/>
    </row>
    <row r="4003" spans="2:2">
      <c r="B4003"/>
    </row>
    <row r="4004" spans="2:2">
      <c r="B4004"/>
    </row>
    <row r="4005" spans="2:2">
      <c r="B4005"/>
    </row>
    <row r="4006" spans="2:2">
      <c r="B4006"/>
    </row>
    <row r="4007" spans="2:2">
      <c r="B4007"/>
    </row>
    <row r="4008" spans="2:2">
      <c r="B4008"/>
    </row>
    <row r="4009" spans="2:2">
      <c r="B4009"/>
    </row>
    <row r="4010" spans="2:2">
      <c r="B4010"/>
    </row>
    <row r="4011" spans="2:2">
      <c r="B4011"/>
    </row>
    <row r="4012" spans="2:2">
      <c r="B4012"/>
    </row>
    <row r="4013" spans="2:2">
      <c r="B4013"/>
    </row>
    <row r="4014" spans="2:2">
      <c r="B4014"/>
    </row>
    <row r="4015" spans="2:2">
      <c r="B4015"/>
    </row>
    <row r="4016" spans="2:2">
      <c r="B4016"/>
    </row>
    <row r="4017" spans="2:2">
      <c r="B4017"/>
    </row>
    <row r="4018" spans="2:2">
      <c r="B4018"/>
    </row>
    <row r="4019" spans="2:2">
      <c r="B4019"/>
    </row>
    <row r="4020" spans="2:2">
      <c r="B4020"/>
    </row>
    <row r="4021" spans="2:2">
      <c r="B4021"/>
    </row>
    <row r="4022" spans="2:2">
      <c r="B4022"/>
    </row>
    <row r="4023" spans="2:2">
      <c r="B4023"/>
    </row>
    <row r="4024" spans="2:2">
      <c r="B4024"/>
    </row>
    <row r="4025" spans="2:2">
      <c r="B4025"/>
    </row>
    <row r="4026" spans="2:2">
      <c r="B4026"/>
    </row>
    <row r="4027" spans="2:2">
      <c r="B4027"/>
    </row>
    <row r="4028" spans="2:2">
      <c r="B4028"/>
    </row>
    <row r="4029" spans="2:2">
      <c r="B4029"/>
    </row>
    <row r="4030" spans="2:2">
      <c r="B4030"/>
    </row>
    <row r="4031" spans="2:2">
      <c r="B4031"/>
    </row>
    <row r="4032" spans="2:2">
      <c r="B4032"/>
    </row>
    <row r="4033" spans="2:2">
      <c r="B4033"/>
    </row>
    <row r="4034" spans="2:2">
      <c r="B4034"/>
    </row>
    <row r="4035" spans="2:2">
      <c r="B4035"/>
    </row>
    <row r="4036" spans="2:2">
      <c r="B4036"/>
    </row>
    <row r="4037" spans="2:2">
      <c r="B4037"/>
    </row>
    <row r="4038" spans="2:2">
      <c r="B4038"/>
    </row>
    <row r="4039" spans="2:2">
      <c r="B4039"/>
    </row>
    <row r="4040" spans="2:2">
      <c r="B4040"/>
    </row>
    <row r="4041" spans="2:2">
      <c r="B4041"/>
    </row>
    <row r="4042" spans="2:2">
      <c r="B4042"/>
    </row>
    <row r="4043" spans="2:2">
      <c r="B4043"/>
    </row>
    <row r="4044" spans="2:2">
      <c r="B4044"/>
    </row>
    <row r="4045" spans="2:2">
      <c r="B4045"/>
    </row>
    <row r="4046" spans="2:2">
      <c r="B4046"/>
    </row>
    <row r="4047" spans="2:2">
      <c r="B4047"/>
    </row>
    <row r="4048" spans="2:2">
      <c r="B4048"/>
    </row>
    <row r="4049" spans="2:2">
      <c r="B4049"/>
    </row>
    <row r="4050" spans="2:2">
      <c r="B4050"/>
    </row>
    <row r="4051" spans="2:2">
      <c r="B4051"/>
    </row>
    <row r="4052" spans="2:2">
      <c r="B4052"/>
    </row>
    <row r="4053" spans="2:2">
      <c r="B4053"/>
    </row>
    <row r="4054" spans="2:2">
      <c r="B4054"/>
    </row>
    <row r="4055" spans="2:2">
      <c r="B4055"/>
    </row>
    <row r="4056" spans="2:2">
      <c r="B4056"/>
    </row>
    <row r="4057" spans="2:2">
      <c r="B4057"/>
    </row>
    <row r="4058" spans="2:2">
      <c r="B4058"/>
    </row>
    <row r="4059" spans="2:2">
      <c r="B4059"/>
    </row>
    <row r="4060" spans="2:2">
      <c r="B4060"/>
    </row>
    <row r="4061" spans="2:2">
      <c r="B4061"/>
    </row>
    <row r="4062" spans="2:2">
      <c r="B4062"/>
    </row>
    <row r="4063" spans="2:2">
      <c r="B4063"/>
    </row>
    <row r="4064" spans="2:2">
      <c r="B4064"/>
    </row>
    <row r="4065" spans="2:2">
      <c r="B4065"/>
    </row>
    <row r="4066" spans="2:2">
      <c r="B4066"/>
    </row>
    <row r="4067" spans="2:2">
      <c r="B4067"/>
    </row>
    <row r="4068" spans="2:2">
      <c r="B4068"/>
    </row>
    <row r="4069" spans="2:2">
      <c r="B4069"/>
    </row>
    <row r="4070" spans="2:2">
      <c r="B4070"/>
    </row>
    <row r="4071" spans="2:2">
      <c r="B4071"/>
    </row>
    <row r="4072" spans="2:2">
      <c r="B4072"/>
    </row>
    <row r="4073" spans="2:2">
      <c r="B4073"/>
    </row>
    <row r="4074" spans="2:2">
      <c r="B4074"/>
    </row>
    <row r="4075" spans="2:2">
      <c r="B4075"/>
    </row>
    <row r="4076" spans="2:2">
      <c r="B4076"/>
    </row>
    <row r="4077" spans="2:2">
      <c r="B4077"/>
    </row>
    <row r="4078" spans="2:2">
      <c r="B4078"/>
    </row>
    <row r="4079" spans="2:2">
      <c r="B4079"/>
    </row>
    <row r="4080" spans="2:2">
      <c r="B4080"/>
    </row>
    <row r="4081" spans="2:2">
      <c r="B4081"/>
    </row>
    <row r="4082" spans="2:2">
      <c r="B4082"/>
    </row>
    <row r="4083" spans="2:2">
      <c r="B4083"/>
    </row>
    <row r="4084" spans="2:2">
      <c r="B4084"/>
    </row>
    <row r="4085" spans="2:2">
      <c r="B4085"/>
    </row>
    <row r="4086" spans="2:2">
      <c r="B4086"/>
    </row>
    <row r="4087" spans="2:2">
      <c r="B4087"/>
    </row>
    <row r="4088" spans="2:2">
      <c r="B4088"/>
    </row>
    <row r="4089" spans="2:2">
      <c r="B4089"/>
    </row>
    <row r="4090" spans="2:2">
      <c r="B4090"/>
    </row>
    <row r="4091" spans="2:2">
      <c r="B4091"/>
    </row>
    <row r="4092" spans="2:2">
      <c r="B4092"/>
    </row>
    <row r="4093" spans="2:2">
      <c r="B4093"/>
    </row>
    <row r="4094" spans="2:2">
      <c r="B4094"/>
    </row>
    <row r="4095" spans="2:2">
      <c r="B4095"/>
    </row>
    <row r="4096" spans="2:2">
      <c r="B4096"/>
    </row>
    <row r="4097" spans="2:2">
      <c r="B4097"/>
    </row>
    <row r="4098" spans="2:2">
      <c r="B4098"/>
    </row>
    <row r="4099" spans="2:2">
      <c r="B4099"/>
    </row>
    <row r="4100" spans="2:2">
      <c r="B4100"/>
    </row>
    <row r="4101" spans="2:2">
      <c r="B4101"/>
    </row>
    <row r="4102" spans="2:2">
      <c r="B4102"/>
    </row>
    <row r="4103" spans="2:2">
      <c r="B4103"/>
    </row>
    <row r="4104" spans="2:2">
      <c r="B4104"/>
    </row>
    <row r="4105" spans="2:2">
      <c r="B4105"/>
    </row>
    <row r="4106" spans="2:2">
      <c r="B4106"/>
    </row>
    <row r="4107" spans="2:2">
      <c r="B4107"/>
    </row>
    <row r="4108" spans="2:2">
      <c r="B4108"/>
    </row>
    <row r="4109" spans="2:2">
      <c r="B4109"/>
    </row>
    <row r="4110" spans="2:2">
      <c r="B4110"/>
    </row>
    <row r="4111" spans="2:2">
      <c r="B4111"/>
    </row>
    <row r="4112" spans="2:2">
      <c r="B4112"/>
    </row>
    <row r="4113" spans="2:2">
      <c r="B4113"/>
    </row>
    <row r="4114" spans="2:2">
      <c r="B4114"/>
    </row>
    <row r="4115" spans="2:2">
      <c r="B4115"/>
    </row>
    <row r="4116" spans="2:2">
      <c r="B4116"/>
    </row>
    <row r="4117" spans="2:2">
      <c r="B4117"/>
    </row>
    <row r="4118" spans="2:2">
      <c r="B4118"/>
    </row>
    <row r="4119" spans="2:2">
      <c r="B4119"/>
    </row>
    <row r="4120" spans="2:2">
      <c r="B4120"/>
    </row>
    <row r="4121" spans="2:2">
      <c r="B4121"/>
    </row>
    <row r="4122" spans="2:2">
      <c r="B4122"/>
    </row>
    <row r="4123" spans="2:2">
      <c r="B4123"/>
    </row>
    <row r="4124" spans="2:2">
      <c r="B4124"/>
    </row>
    <row r="4125" spans="2:2">
      <c r="B4125"/>
    </row>
    <row r="4126" spans="2:2">
      <c r="B4126"/>
    </row>
    <row r="4127" spans="2:2">
      <c r="B4127"/>
    </row>
    <row r="4128" spans="2:2">
      <c r="B4128"/>
    </row>
    <row r="4129" spans="2:2">
      <c r="B4129"/>
    </row>
    <row r="4130" spans="2:2">
      <c r="B4130"/>
    </row>
    <row r="4131" spans="2:2">
      <c r="B4131"/>
    </row>
    <row r="4132" spans="2:2">
      <c r="B4132"/>
    </row>
    <row r="4133" spans="2:2">
      <c r="B4133"/>
    </row>
    <row r="4134" spans="2:2">
      <c r="B4134"/>
    </row>
    <row r="4135" spans="2:2">
      <c r="B4135"/>
    </row>
    <row r="4136" spans="2:2">
      <c r="B4136"/>
    </row>
    <row r="4137" spans="2:2">
      <c r="B4137"/>
    </row>
    <row r="4138" spans="2:2">
      <c r="B4138"/>
    </row>
    <row r="4139" spans="2:2">
      <c r="B4139"/>
    </row>
    <row r="4140" spans="2:2">
      <c r="B4140"/>
    </row>
    <row r="4141" spans="2:2">
      <c r="B4141"/>
    </row>
    <row r="4142" spans="2:2">
      <c r="B4142"/>
    </row>
    <row r="4143" spans="2:2">
      <c r="B4143"/>
    </row>
    <row r="4144" spans="2:2">
      <c r="B4144"/>
    </row>
    <row r="4145" spans="2:2">
      <c r="B4145"/>
    </row>
    <row r="4146" spans="2:2">
      <c r="B4146"/>
    </row>
    <row r="4147" spans="2:2">
      <c r="B4147"/>
    </row>
    <row r="4148" spans="2:2">
      <c r="B4148"/>
    </row>
    <row r="4149" spans="2:2">
      <c r="B4149"/>
    </row>
    <row r="4150" spans="2:2">
      <c r="B4150"/>
    </row>
    <row r="4151" spans="2:2">
      <c r="B4151"/>
    </row>
    <row r="4152" spans="2:2">
      <c r="B4152"/>
    </row>
    <row r="4153" spans="2:2">
      <c r="B4153"/>
    </row>
    <row r="4154" spans="2:2">
      <c r="B4154"/>
    </row>
    <row r="4155" spans="2:2">
      <c r="B4155"/>
    </row>
    <row r="4156" spans="2:2">
      <c r="B4156"/>
    </row>
    <row r="4157" spans="2:2">
      <c r="B4157"/>
    </row>
    <row r="4158" spans="2:2">
      <c r="B4158"/>
    </row>
    <row r="4159" spans="2:2">
      <c r="B4159"/>
    </row>
    <row r="4160" spans="2:2">
      <c r="B4160"/>
    </row>
    <row r="4161" spans="2:2">
      <c r="B4161"/>
    </row>
    <row r="4162" spans="2:2">
      <c r="B4162"/>
    </row>
    <row r="4163" spans="2:2">
      <c r="B4163"/>
    </row>
    <row r="4164" spans="2:2">
      <c r="B4164"/>
    </row>
    <row r="4165" spans="2:2">
      <c r="B4165"/>
    </row>
    <row r="4166" spans="2:2">
      <c r="B4166"/>
    </row>
    <row r="4167" spans="2:2">
      <c r="B4167"/>
    </row>
    <row r="4168" spans="2:2">
      <c r="B4168"/>
    </row>
    <row r="4169" spans="2:2">
      <c r="B4169"/>
    </row>
    <row r="4170" spans="2:2">
      <c r="B4170"/>
    </row>
    <row r="4171" spans="2:2">
      <c r="B4171"/>
    </row>
    <row r="4172" spans="2:2">
      <c r="B4172"/>
    </row>
    <row r="4173" spans="2:2">
      <c r="B4173"/>
    </row>
    <row r="4174" spans="2:2">
      <c r="B4174"/>
    </row>
    <row r="4175" spans="2:2">
      <c r="B4175"/>
    </row>
    <row r="4176" spans="2:2">
      <c r="B4176"/>
    </row>
    <row r="4177" spans="2:2">
      <c r="B4177"/>
    </row>
    <row r="4178" spans="2:2">
      <c r="B4178"/>
    </row>
    <row r="4179" spans="2:2">
      <c r="B4179"/>
    </row>
    <row r="4180" spans="2:2">
      <c r="B4180"/>
    </row>
    <row r="4181" spans="2:2">
      <c r="B4181"/>
    </row>
    <row r="4182" spans="2:2">
      <c r="B4182"/>
    </row>
    <row r="4183" spans="2:2">
      <c r="B4183"/>
    </row>
    <row r="4184" spans="2:2">
      <c r="B4184"/>
    </row>
    <row r="4185" spans="2:2">
      <c r="B4185"/>
    </row>
    <row r="4186" spans="2:2">
      <c r="B4186"/>
    </row>
    <row r="4187" spans="2:2">
      <c r="B4187"/>
    </row>
    <row r="4188" spans="2:2">
      <c r="B4188"/>
    </row>
    <row r="4189" spans="2:2">
      <c r="B4189"/>
    </row>
    <row r="4190" spans="2:2">
      <c r="B4190"/>
    </row>
    <row r="4191" spans="2:2">
      <c r="B4191"/>
    </row>
    <row r="4192" spans="2:2">
      <c r="B4192"/>
    </row>
    <row r="4193" spans="2:2">
      <c r="B4193"/>
    </row>
    <row r="4194" spans="2:2">
      <c r="B4194"/>
    </row>
    <row r="4195" spans="2:2">
      <c r="B4195"/>
    </row>
    <row r="4196" spans="2:2">
      <c r="B4196"/>
    </row>
    <row r="4197" spans="2:2">
      <c r="B4197"/>
    </row>
    <row r="4198" spans="2:2">
      <c r="B4198"/>
    </row>
    <row r="4199" spans="2:2">
      <c r="B4199"/>
    </row>
    <row r="4200" spans="2:2">
      <c r="B4200"/>
    </row>
    <row r="4201" spans="2:2">
      <c r="B4201"/>
    </row>
    <row r="4202" spans="2:2">
      <c r="B4202"/>
    </row>
    <row r="4203" spans="2:2">
      <c r="B4203"/>
    </row>
    <row r="4204" spans="2:2">
      <c r="B4204"/>
    </row>
    <row r="4205" spans="2:2">
      <c r="B4205"/>
    </row>
    <row r="4206" spans="2:2">
      <c r="B4206"/>
    </row>
    <row r="4207" spans="2:2">
      <c r="B4207"/>
    </row>
    <row r="4208" spans="2:2">
      <c r="B4208"/>
    </row>
    <row r="4209" spans="2:2">
      <c r="B4209"/>
    </row>
    <row r="4210" spans="2:2">
      <c r="B4210"/>
    </row>
    <row r="4211" spans="2:2">
      <c r="B4211"/>
    </row>
    <row r="4212" spans="2:2">
      <c r="B4212"/>
    </row>
    <row r="4213" spans="2:2">
      <c r="B4213"/>
    </row>
    <row r="4214" spans="2:2">
      <c r="B4214"/>
    </row>
    <row r="4215" spans="2:2">
      <c r="B4215"/>
    </row>
    <row r="4216" spans="2:2">
      <c r="B4216"/>
    </row>
    <row r="4217" spans="2:2">
      <c r="B4217"/>
    </row>
    <row r="4218" spans="2:2">
      <c r="B4218"/>
    </row>
    <row r="4219" spans="2:2">
      <c r="B4219"/>
    </row>
    <row r="4220" spans="2:2">
      <c r="B4220"/>
    </row>
    <row r="4221" spans="2:2">
      <c r="B4221"/>
    </row>
    <row r="4222" spans="2:2">
      <c r="B4222"/>
    </row>
    <row r="4223" spans="2:2">
      <c r="B4223"/>
    </row>
    <row r="4224" spans="2:2">
      <c r="B4224"/>
    </row>
    <row r="4225" spans="2:2">
      <c r="B4225"/>
    </row>
    <row r="4226" spans="2:2">
      <c r="B4226"/>
    </row>
    <row r="4227" spans="2:2">
      <c r="B4227"/>
    </row>
    <row r="4228" spans="2:2">
      <c r="B4228"/>
    </row>
    <row r="4229" spans="2:2">
      <c r="B4229"/>
    </row>
    <row r="4230" spans="2:2">
      <c r="B4230"/>
    </row>
    <row r="4231" spans="2:2">
      <c r="B4231"/>
    </row>
    <row r="4232" spans="2:2">
      <c r="B4232"/>
    </row>
    <row r="4233" spans="2:2">
      <c r="B4233"/>
    </row>
    <row r="4234" spans="2:2">
      <c r="B4234"/>
    </row>
    <row r="4235" spans="2:2">
      <c r="B4235"/>
    </row>
    <row r="4236" spans="2:2">
      <c r="B4236"/>
    </row>
    <row r="4237" spans="2:2">
      <c r="B4237"/>
    </row>
    <row r="4238" spans="2:2">
      <c r="B4238"/>
    </row>
    <row r="4239" spans="2:2">
      <c r="B4239"/>
    </row>
    <row r="4240" spans="2:2">
      <c r="B4240"/>
    </row>
    <row r="4241" spans="2:2">
      <c r="B4241"/>
    </row>
    <row r="4242" spans="2:2">
      <c r="B4242"/>
    </row>
    <row r="4243" spans="2:2">
      <c r="B4243"/>
    </row>
    <row r="4244" spans="2:2">
      <c r="B4244"/>
    </row>
    <row r="4245" spans="2:2">
      <c r="B4245"/>
    </row>
    <row r="4246" spans="2:2">
      <c r="B4246"/>
    </row>
    <row r="4247" spans="2:2">
      <c r="B4247"/>
    </row>
    <row r="4248" spans="2:2">
      <c r="B4248"/>
    </row>
    <row r="4249" spans="2:2">
      <c r="B4249"/>
    </row>
    <row r="4250" spans="2:2">
      <c r="B4250"/>
    </row>
    <row r="4251" spans="2:2">
      <c r="B4251"/>
    </row>
    <row r="4252" spans="2:2">
      <c r="B4252"/>
    </row>
    <row r="4253" spans="2:2">
      <c r="B4253"/>
    </row>
    <row r="4254" spans="2:2">
      <c r="B4254"/>
    </row>
    <row r="4255" spans="2:2">
      <c r="B4255"/>
    </row>
    <row r="4256" spans="2:2">
      <c r="B4256"/>
    </row>
    <row r="4257" spans="2:2">
      <c r="B4257"/>
    </row>
    <row r="4258" spans="2:2">
      <c r="B4258"/>
    </row>
    <row r="4259" spans="2:2">
      <c r="B4259"/>
    </row>
    <row r="4260" spans="2:2">
      <c r="B4260"/>
    </row>
    <row r="4261" spans="2:2">
      <c r="B4261"/>
    </row>
    <row r="4262" spans="2:2">
      <c r="B4262"/>
    </row>
    <row r="4263" spans="2:2">
      <c r="B4263"/>
    </row>
    <row r="4264" spans="2:2">
      <c r="B4264"/>
    </row>
    <row r="4265" spans="2:2">
      <c r="B4265"/>
    </row>
    <row r="4266" spans="2:2">
      <c r="B4266"/>
    </row>
    <row r="4267" spans="2:2">
      <c r="B4267"/>
    </row>
    <row r="4268" spans="2:2">
      <c r="B4268"/>
    </row>
    <row r="4269" spans="2:2">
      <c r="B4269"/>
    </row>
    <row r="4270" spans="2:2">
      <c r="B4270"/>
    </row>
    <row r="4271" spans="2:2">
      <c r="B4271"/>
    </row>
    <row r="4272" spans="2:2">
      <c r="B4272"/>
    </row>
    <row r="4273" spans="2:2">
      <c r="B4273"/>
    </row>
    <row r="4274" spans="2:2">
      <c r="B4274"/>
    </row>
    <row r="4275" spans="2:2">
      <c r="B4275"/>
    </row>
    <row r="4276" spans="2:2">
      <c r="B4276"/>
    </row>
    <row r="4277" spans="2:2">
      <c r="B4277"/>
    </row>
    <row r="4278" spans="2:2">
      <c r="B4278"/>
    </row>
    <row r="4279" spans="2:2">
      <c r="B4279"/>
    </row>
    <row r="4280" spans="2:2">
      <c r="B4280"/>
    </row>
    <row r="4281" spans="2:2">
      <c r="B4281"/>
    </row>
    <row r="4282" spans="2:2">
      <c r="B4282"/>
    </row>
    <row r="4283" spans="2:2">
      <c r="B4283"/>
    </row>
    <row r="4284" spans="2:2">
      <c r="B4284"/>
    </row>
    <row r="4285" spans="2:2">
      <c r="B4285"/>
    </row>
    <row r="4286" spans="2:2">
      <c r="B4286"/>
    </row>
    <row r="4287" spans="2:2">
      <c r="B4287"/>
    </row>
    <row r="4288" spans="2:2">
      <c r="B4288"/>
    </row>
    <row r="4289" spans="2:2">
      <c r="B4289"/>
    </row>
    <row r="4290" spans="2:2">
      <c r="B4290"/>
    </row>
    <row r="4291" spans="2:2">
      <c r="B4291"/>
    </row>
    <row r="4292" spans="2:2">
      <c r="B4292"/>
    </row>
    <row r="4293" spans="2:2">
      <c r="B4293"/>
    </row>
    <row r="4294" spans="2:2">
      <c r="B4294"/>
    </row>
    <row r="4295" spans="2:2">
      <c r="B4295"/>
    </row>
    <row r="4296" spans="2:2">
      <c r="B4296"/>
    </row>
    <row r="4297" spans="2:2">
      <c r="B4297"/>
    </row>
    <row r="4298" spans="2:2">
      <c r="B4298"/>
    </row>
    <row r="4299" spans="2:2">
      <c r="B4299"/>
    </row>
    <row r="4300" spans="2:2">
      <c r="B4300"/>
    </row>
    <row r="4301" spans="2:2">
      <c r="B4301"/>
    </row>
    <row r="4302" spans="2:2">
      <c r="B4302"/>
    </row>
    <row r="4303" spans="2:2">
      <c r="B4303"/>
    </row>
    <row r="4304" spans="2:2">
      <c r="B4304"/>
    </row>
    <row r="4305" spans="2:2">
      <c r="B4305"/>
    </row>
    <row r="4306" spans="2:2">
      <c r="B4306"/>
    </row>
    <row r="4307" spans="2:2">
      <c r="B4307"/>
    </row>
    <row r="4308" spans="2:2">
      <c r="B4308"/>
    </row>
    <row r="4309" spans="2:2">
      <c r="B4309"/>
    </row>
    <row r="4310" spans="2:2">
      <c r="B4310"/>
    </row>
    <row r="4311" spans="2:2">
      <c r="B4311"/>
    </row>
    <row r="4312" spans="2:2">
      <c r="B4312"/>
    </row>
    <row r="4313" spans="2:2">
      <c r="B4313"/>
    </row>
    <row r="4314" spans="2:2">
      <c r="B4314"/>
    </row>
    <row r="4315" spans="2:2">
      <c r="B4315"/>
    </row>
    <row r="4316" spans="2:2">
      <c r="B4316"/>
    </row>
    <row r="4317" spans="2:2">
      <c r="B4317"/>
    </row>
    <row r="4318" spans="2:2">
      <c r="B4318"/>
    </row>
    <row r="4319" spans="2:2">
      <c r="B4319"/>
    </row>
    <row r="4320" spans="2:2">
      <c r="B4320"/>
    </row>
    <row r="4321" spans="2:2">
      <c r="B4321"/>
    </row>
    <row r="4322" spans="2:2">
      <c r="B4322"/>
    </row>
    <row r="4323" spans="2:2">
      <c r="B4323"/>
    </row>
    <row r="4324" spans="2:2">
      <c r="B4324"/>
    </row>
    <row r="4325" spans="2:2">
      <c r="B4325"/>
    </row>
    <row r="4326" spans="2:2">
      <c r="B4326"/>
    </row>
    <row r="4327" spans="2:2">
      <c r="B4327"/>
    </row>
    <row r="4328" spans="2:2">
      <c r="B4328"/>
    </row>
    <row r="4329" spans="2:2">
      <c r="B4329"/>
    </row>
    <row r="4330" spans="2:2">
      <c r="B4330"/>
    </row>
    <row r="4331" spans="2:2">
      <c r="B4331"/>
    </row>
    <row r="4332" spans="2:2">
      <c r="B4332"/>
    </row>
    <row r="4333" spans="2:2">
      <c r="B4333"/>
    </row>
    <row r="4334" spans="2:2">
      <c r="B4334"/>
    </row>
    <row r="4335" spans="2:2">
      <c r="B4335"/>
    </row>
    <row r="4336" spans="2:2">
      <c r="B4336"/>
    </row>
    <row r="4337" spans="2:2">
      <c r="B4337"/>
    </row>
    <row r="4338" spans="2:2">
      <c r="B4338"/>
    </row>
    <row r="4339" spans="2:2">
      <c r="B4339"/>
    </row>
    <row r="4340" spans="2:2">
      <c r="B4340"/>
    </row>
    <row r="4341" spans="2:2">
      <c r="B4341"/>
    </row>
    <row r="4342" spans="2:2">
      <c r="B4342"/>
    </row>
    <row r="4343" spans="2:2">
      <c r="B4343"/>
    </row>
    <row r="4344" spans="2:2">
      <c r="B4344"/>
    </row>
    <row r="4345" spans="2:2">
      <c r="B4345"/>
    </row>
    <row r="4346" spans="2:2">
      <c r="B4346"/>
    </row>
    <row r="4347" spans="2:2">
      <c r="B4347"/>
    </row>
    <row r="4348" spans="2:2">
      <c r="B4348"/>
    </row>
    <row r="4349" spans="2:2">
      <c r="B4349"/>
    </row>
    <row r="4350" spans="2:2">
      <c r="B4350"/>
    </row>
    <row r="4351" spans="2:2">
      <c r="B4351"/>
    </row>
    <row r="4352" spans="2:2">
      <c r="B4352"/>
    </row>
    <row r="4353" spans="2:2">
      <c r="B4353"/>
    </row>
    <row r="4354" spans="2:2">
      <c r="B4354"/>
    </row>
    <row r="4355" spans="2:2">
      <c r="B4355"/>
    </row>
    <row r="4356" spans="2:2">
      <c r="B4356"/>
    </row>
    <row r="4357" spans="2:2">
      <c r="B4357"/>
    </row>
    <row r="4358" spans="2:2">
      <c r="B4358"/>
    </row>
    <row r="4359" spans="2:2">
      <c r="B4359"/>
    </row>
    <row r="4360" spans="2:2">
      <c r="B4360"/>
    </row>
    <row r="4361" spans="2:2">
      <c r="B4361"/>
    </row>
    <row r="4362" spans="2:2">
      <c r="B4362"/>
    </row>
    <row r="4363" spans="2:2">
      <c r="B4363"/>
    </row>
    <row r="4364" spans="2:2">
      <c r="B4364"/>
    </row>
    <row r="4365" spans="2:2">
      <c r="B4365"/>
    </row>
    <row r="4366" spans="2:2">
      <c r="B4366"/>
    </row>
    <row r="4367" spans="2:2">
      <c r="B4367"/>
    </row>
    <row r="4368" spans="2:2">
      <c r="B4368"/>
    </row>
    <row r="4369" spans="2:2">
      <c r="B4369"/>
    </row>
    <row r="4370" spans="2:2">
      <c r="B4370"/>
    </row>
    <row r="4371" spans="2:2">
      <c r="B4371"/>
    </row>
    <row r="4372" spans="2:2">
      <c r="B4372"/>
    </row>
    <row r="4373" spans="2:2">
      <c r="B4373"/>
    </row>
    <row r="4374" spans="2:2">
      <c r="B4374"/>
    </row>
    <row r="4375" spans="2:2">
      <c r="B4375"/>
    </row>
    <row r="4376" spans="2:2">
      <c r="B4376"/>
    </row>
    <row r="4377" spans="2:2">
      <c r="B4377"/>
    </row>
    <row r="4378" spans="2:2">
      <c r="B4378"/>
    </row>
    <row r="4379" spans="2:2">
      <c r="B4379"/>
    </row>
    <row r="4380" spans="2:2">
      <c r="B4380"/>
    </row>
    <row r="4381" spans="2:2">
      <c r="B4381"/>
    </row>
    <row r="4382" spans="2:2">
      <c r="B4382"/>
    </row>
    <row r="4383" spans="2:2">
      <c r="B4383"/>
    </row>
    <row r="4384" spans="2:2">
      <c r="B4384"/>
    </row>
    <row r="4385" spans="2:2">
      <c r="B4385"/>
    </row>
    <row r="4386" spans="2:2">
      <c r="B4386"/>
    </row>
    <row r="4387" spans="2:2">
      <c r="B4387"/>
    </row>
    <row r="4388" spans="2:2">
      <c r="B4388"/>
    </row>
    <row r="4389" spans="2:2">
      <c r="B4389"/>
    </row>
    <row r="4390" spans="2:2">
      <c r="B4390"/>
    </row>
    <row r="4391" spans="2:2">
      <c r="B4391"/>
    </row>
    <row r="4392" spans="2:2">
      <c r="B4392"/>
    </row>
    <row r="4393" spans="2:2">
      <c r="B4393"/>
    </row>
    <row r="4394" spans="2:2">
      <c r="B4394"/>
    </row>
    <row r="4395" spans="2:2">
      <c r="B4395"/>
    </row>
    <row r="4396" spans="2:2">
      <c r="B4396"/>
    </row>
    <row r="4397" spans="2:2">
      <c r="B4397"/>
    </row>
    <row r="4398" spans="2:2">
      <c r="B4398"/>
    </row>
    <row r="4399" spans="2:2">
      <c r="B4399"/>
    </row>
    <row r="4400" spans="2:2">
      <c r="B4400"/>
    </row>
    <row r="4401" spans="2:2">
      <c r="B4401"/>
    </row>
    <row r="4402" spans="2:2">
      <c r="B4402"/>
    </row>
    <row r="4403" spans="2:2">
      <c r="B4403"/>
    </row>
    <row r="4404" spans="2:2">
      <c r="B4404"/>
    </row>
    <row r="4405" spans="2:2">
      <c r="B4405"/>
    </row>
    <row r="4406" spans="2:2">
      <c r="B4406"/>
    </row>
    <row r="4407" spans="2:2">
      <c r="B4407"/>
    </row>
    <row r="4408" spans="2:2">
      <c r="B4408"/>
    </row>
    <row r="4409" spans="2:2">
      <c r="B4409"/>
    </row>
    <row r="4410" spans="2:2">
      <c r="B4410"/>
    </row>
    <row r="4411" spans="2:2">
      <c r="B4411"/>
    </row>
    <row r="4412" spans="2:2">
      <c r="B4412"/>
    </row>
    <row r="4413" spans="2:2">
      <c r="B4413"/>
    </row>
    <row r="4414" spans="2:2">
      <c r="B4414"/>
    </row>
    <row r="4415" spans="2:2">
      <c r="B4415"/>
    </row>
    <row r="4416" spans="2:2">
      <c r="B4416"/>
    </row>
    <row r="4417" spans="2:2">
      <c r="B4417"/>
    </row>
    <row r="4418" spans="2:2">
      <c r="B4418"/>
    </row>
    <row r="4419" spans="2:2">
      <c r="B4419"/>
    </row>
    <row r="4420" spans="2:2">
      <c r="B4420"/>
    </row>
    <row r="4421" spans="2:2">
      <c r="B4421"/>
    </row>
    <row r="4422" spans="2:2">
      <c r="B4422"/>
    </row>
    <row r="4423" spans="2:2">
      <c r="B4423"/>
    </row>
    <row r="4424" spans="2:2">
      <c r="B4424"/>
    </row>
    <row r="4425" spans="2:2">
      <c r="B4425"/>
    </row>
    <row r="4426" spans="2:2">
      <c r="B4426"/>
    </row>
    <row r="4427" spans="2:2">
      <c r="B4427"/>
    </row>
    <row r="4428" spans="2:2">
      <c r="B4428"/>
    </row>
    <row r="4429" spans="2:2">
      <c r="B4429"/>
    </row>
    <row r="4430" spans="2:2">
      <c r="B4430"/>
    </row>
    <row r="4431" spans="2:2">
      <c r="B4431"/>
    </row>
    <row r="4432" spans="2:2">
      <c r="B4432"/>
    </row>
    <row r="4433" spans="2:2">
      <c r="B4433"/>
    </row>
    <row r="4434" spans="2:2">
      <c r="B4434"/>
    </row>
    <row r="4435" spans="2:2">
      <c r="B4435"/>
    </row>
    <row r="4436" spans="2:2">
      <c r="B4436"/>
    </row>
    <row r="4437" spans="2:2">
      <c r="B4437"/>
    </row>
    <row r="4438" spans="2:2">
      <c r="B4438"/>
    </row>
    <row r="4439" spans="2:2">
      <c r="B4439"/>
    </row>
    <row r="4440" spans="2:2">
      <c r="B4440"/>
    </row>
    <row r="4441" spans="2:2">
      <c r="B4441"/>
    </row>
    <row r="4442" spans="2:2">
      <c r="B4442"/>
    </row>
    <row r="4443" spans="2:2">
      <c r="B4443"/>
    </row>
    <row r="4444" spans="2:2">
      <c r="B4444"/>
    </row>
    <row r="4445" spans="2:2">
      <c r="B4445"/>
    </row>
    <row r="4446" spans="2:2">
      <c r="B4446"/>
    </row>
    <row r="4447" spans="2:2">
      <c r="B4447"/>
    </row>
    <row r="4448" spans="2:2">
      <c r="B4448"/>
    </row>
    <row r="4449" spans="2:2">
      <c r="B4449"/>
    </row>
    <row r="4450" spans="2:2">
      <c r="B4450"/>
    </row>
    <row r="4451" spans="2:2">
      <c r="B4451"/>
    </row>
    <row r="4452" spans="2:2">
      <c r="B4452"/>
    </row>
    <row r="4453" spans="2:2">
      <c r="B4453"/>
    </row>
    <row r="4454" spans="2:2">
      <c r="B4454"/>
    </row>
    <row r="4455" spans="2:2">
      <c r="B4455"/>
    </row>
    <row r="4456" spans="2:2">
      <c r="B4456"/>
    </row>
    <row r="4457" spans="2:2">
      <c r="B4457"/>
    </row>
    <row r="4458" spans="2:2">
      <c r="B4458"/>
    </row>
    <row r="4459" spans="2:2">
      <c r="B4459"/>
    </row>
    <row r="4460" spans="2:2">
      <c r="B4460"/>
    </row>
    <row r="4461" spans="2:2">
      <c r="B4461"/>
    </row>
    <row r="4462" spans="2:2">
      <c r="B4462"/>
    </row>
    <row r="4463" spans="2:2">
      <c r="B4463"/>
    </row>
    <row r="4464" spans="2:2">
      <c r="B4464"/>
    </row>
    <row r="4465" spans="2:2">
      <c r="B4465"/>
    </row>
    <row r="4466" spans="2:2">
      <c r="B4466"/>
    </row>
    <row r="4467" spans="2:2">
      <c r="B4467"/>
    </row>
    <row r="4468" spans="2:2">
      <c r="B4468"/>
    </row>
    <row r="4469" spans="2:2">
      <c r="B4469"/>
    </row>
    <row r="4470" spans="2:2">
      <c r="B4470"/>
    </row>
    <row r="4471" spans="2:2">
      <c r="B4471"/>
    </row>
    <row r="4472" spans="2:2">
      <c r="B4472"/>
    </row>
    <row r="4473" spans="2:2">
      <c r="B4473"/>
    </row>
    <row r="4474" spans="2:2">
      <c r="B4474"/>
    </row>
    <row r="4475" spans="2:2">
      <c r="B4475"/>
    </row>
    <row r="4476" spans="2:2">
      <c r="B4476"/>
    </row>
    <row r="4477" spans="2:2">
      <c r="B4477"/>
    </row>
    <row r="4478" spans="2:2">
      <c r="B4478"/>
    </row>
    <row r="4479" spans="2:2">
      <c r="B4479"/>
    </row>
    <row r="4480" spans="2:2">
      <c r="B4480"/>
    </row>
    <row r="4481" spans="2:2">
      <c r="B4481"/>
    </row>
    <row r="4482" spans="2:2">
      <c r="B4482"/>
    </row>
    <row r="4483" spans="2:2">
      <c r="B4483"/>
    </row>
    <row r="4484" spans="2:2">
      <c r="B4484"/>
    </row>
    <row r="4485" spans="2:2">
      <c r="B4485"/>
    </row>
    <row r="4486" spans="2:2">
      <c r="B4486"/>
    </row>
    <row r="4487" spans="2:2">
      <c r="B4487"/>
    </row>
    <row r="4488" spans="2:2">
      <c r="B4488"/>
    </row>
    <row r="4489" spans="2:2">
      <c r="B4489"/>
    </row>
    <row r="4490" spans="2:2">
      <c r="B4490"/>
    </row>
    <row r="4491" spans="2:2">
      <c r="B4491"/>
    </row>
    <row r="4492" spans="2:2">
      <c r="B4492"/>
    </row>
    <row r="4493" spans="2:2">
      <c r="B4493"/>
    </row>
    <row r="4494" spans="2:2">
      <c r="B4494"/>
    </row>
    <row r="4495" spans="2:2">
      <c r="B4495"/>
    </row>
    <row r="4496" spans="2:2">
      <c r="B4496"/>
    </row>
    <row r="4497" spans="2:2">
      <c r="B4497"/>
    </row>
    <row r="4498" spans="2:2">
      <c r="B4498"/>
    </row>
    <row r="4499" spans="2:2">
      <c r="B4499"/>
    </row>
    <row r="4500" spans="2:2">
      <c r="B4500"/>
    </row>
    <row r="4501" spans="2:2">
      <c r="B4501"/>
    </row>
    <row r="4502" spans="2:2">
      <c r="B4502"/>
    </row>
    <row r="4503" spans="2:2">
      <c r="B4503"/>
    </row>
    <row r="4504" spans="2:2">
      <c r="B4504"/>
    </row>
    <row r="4505" spans="2:2">
      <c r="B4505"/>
    </row>
    <row r="4506" spans="2:2">
      <c r="B4506"/>
    </row>
    <row r="4507" spans="2:2">
      <c r="B4507"/>
    </row>
    <row r="4508" spans="2:2">
      <c r="B4508"/>
    </row>
    <row r="4509" spans="2:2">
      <c r="B4509"/>
    </row>
    <row r="4510" spans="2:2">
      <c r="B4510"/>
    </row>
    <row r="4511" spans="2:2">
      <c r="B4511"/>
    </row>
    <row r="4512" spans="2:2">
      <c r="B4512"/>
    </row>
    <row r="4513" spans="2:2">
      <c r="B4513"/>
    </row>
    <row r="4514" spans="2:2">
      <c r="B4514"/>
    </row>
    <row r="4515" spans="2:2">
      <c r="B4515"/>
    </row>
    <row r="4516" spans="2:2">
      <c r="B4516"/>
    </row>
    <row r="4517" spans="2:2">
      <c r="B4517"/>
    </row>
    <row r="4518" spans="2:2">
      <c r="B4518"/>
    </row>
    <row r="4519" spans="2:2">
      <c r="B4519"/>
    </row>
    <row r="4520" spans="2:2">
      <c r="B4520"/>
    </row>
    <row r="4521" spans="2:2">
      <c r="B4521"/>
    </row>
    <row r="4522" spans="2:2">
      <c r="B4522"/>
    </row>
    <row r="4523" spans="2:2">
      <c r="B4523"/>
    </row>
    <row r="4524" spans="2:2">
      <c r="B4524"/>
    </row>
    <row r="4525" spans="2:2">
      <c r="B4525"/>
    </row>
    <row r="4526" spans="2:2">
      <c r="B4526"/>
    </row>
    <row r="4527" spans="2:2">
      <c r="B4527"/>
    </row>
    <row r="4528" spans="2:2">
      <c r="B4528"/>
    </row>
    <row r="4529" spans="2:2">
      <c r="B4529"/>
    </row>
    <row r="4530" spans="2:2">
      <c r="B4530"/>
    </row>
    <row r="4531" spans="2:2">
      <c r="B4531"/>
    </row>
    <row r="4532" spans="2:2">
      <c r="B4532"/>
    </row>
    <row r="4533" spans="2:2">
      <c r="B4533"/>
    </row>
    <row r="4534" spans="2:2">
      <c r="B4534"/>
    </row>
    <row r="4535" spans="2:2">
      <c r="B4535"/>
    </row>
    <row r="4536" spans="2:2">
      <c r="B4536"/>
    </row>
    <row r="4537" spans="2:2">
      <c r="B4537"/>
    </row>
    <row r="4538" spans="2:2">
      <c r="B4538"/>
    </row>
    <row r="4539" spans="2:2">
      <c r="B4539"/>
    </row>
    <row r="4540" spans="2:2">
      <c r="B4540"/>
    </row>
    <row r="4541" spans="2:2">
      <c r="B4541"/>
    </row>
    <row r="4542" spans="2:2">
      <c r="B4542"/>
    </row>
    <row r="4543" spans="2:2">
      <c r="B4543"/>
    </row>
    <row r="4544" spans="2:2">
      <c r="B4544"/>
    </row>
    <row r="4545" spans="2:2">
      <c r="B4545"/>
    </row>
    <row r="4546" spans="2:2">
      <c r="B4546"/>
    </row>
    <row r="4547" spans="2:2">
      <c r="B4547"/>
    </row>
    <row r="4548" spans="2:2">
      <c r="B4548"/>
    </row>
    <row r="4549" spans="2:2">
      <c r="B4549"/>
    </row>
    <row r="4550" spans="2:2">
      <c r="B4550"/>
    </row>
    <row r="4551" spans="2:2">
      <c r="B4551"/>
    </row>
    <row r="4552" spans="2:2">
      <c r="B4552"/>
    </row>
    <row r="4553" spans="2:2">
      <c r="B4553"/>
    </row>
    <row r="4554" spans="2:2">
      <c r="B4554"/>
    </row>
    <row r="4555" spans="2:2">
      <c r="B4555"/>
    </row>
    <row r="4556" spans="2:2">
      <c r="B4556"/>
    </row>
    <row r="4557" spans="2:2">
      <c r="B4557"/>
    </row>
    <row r="4558" spans="2:2">
      <c r="B4558"/>
    </row>
    <row r="4559" spans="2:2">
      <c r="B4559"/>
    </row>
    <row r="4560" spans="2:2">
      <c r="B4560"/>
    </row>
    <row r="4561" spans="2:2">
      <c r="B4561"/>
    </row>
    <row r="4562" spans="2:2">
      <c r="B4562"/>
    </row>
    <row r="4563" spans="2:2">
      <c r="B4563"/>
    </row>
    <row r="4564" spans="2:2">
      <c r="B4564"/>
    </row>
    <row r="4565" spans="2:2">
      <c r="B4565"/>
    </row>
    <row r="4566" spans="2:2">
      <c r="B4566"/>
    </row>
    <row r="4567" spans="2:2">
      <c r="B4567"/>
    </row>
    <row r="4568" spans="2:2">
      <c r="B4568"/>
    </row>
    <row r="4569" spans="2:2">
      <c r="B4569"/>
    </row>
    <row r="4570" spans="2:2">
      <c r="B4570"/>
    </row>
    <row r="4571" spans="2:2">
      <c r="B4571"/>
    </row>
    <row r="4572" spans="2:2">
      <c r="B4572"/>
    </row>
    <row r="4573" spans="2:2">
      <c r="B4573"/>
    </row>
    <row r="4574" spans="2:2">
      <c r="B4574"/>
    </row>
    <row r="4575" spans="2:2">
      <c r="B4575"/>
    </row>
    <row r="4576" spans="2:2">
      <c r="B4576"/>
    </row>
    <row r="4577" spans="2:2">
      <c r="B4577"/>
    </row>
    <row r="4578" spans="2:2">
      <c r="B4578"/>
    </row>
    <row r="4579" spans="2:2">
      <c r="B4579"/>
    </row>
    <row r="4580" spans="2:2">
      <c r="B4580"/>
    </row>
    <row r="4581" spans="2:2">
      <c r="B4581"/>
    </row>
    <row r="4582" spans="2:2">
      <c r="B4582"/>
    </row>
    <row r="4583" spans="2:2">
      <c r="B4583"/>
    </row>
    <row r="4584" spans="2:2">
      <c r="B4584"/>
    </row>
    <row r="4585" spans="2:2">
      <c r="B4585"/>
    </row>
    <row r="4586" spans="2:2">
      <c r="B4586"/>
    </row>
    <row r="4587" spans="2:2">
      <c r="B4587"/>
    </row>
    <row r="4588" spans="2:2">
      <c r="B4588"/>
    </row>
    <row r="4589" spans="2:2">
      <c r="B4589"/>
    </row>
    <row r="4590" spans="2:2">
      <c r="B4590"/>
    </row>
    <row r="4591" spans="2:2">
      <c r="B4591"/>
    </row>
    <row r="4592" spans="2:2">
      <c r="B4592"/>
    </row>
    <row r="4593" spans="2:2">
      <c r="B4593"/>
    </row>
    <row r="4594" spans="2:2">
      <c r="B4594"/>
    </row>
    <row r="4595" spans="2:2">
      <c r="B4595"/>
    </row>
    <row r="4596" spans="2:2">
      <c r="B4596"/>
    </row>
    <row r="4597" spans="2:2">
      <c r="B4597"/>
    </row>
    <row r="4598" spans="2:2">
      <c r="B4598"/>
    </row>
    <row r="4599" spans="2:2">
      <c r="B4599"/>
    </row>
    <row r="4600" spans="2:2">
      <c r="B4600"/>
    </row>
    <row r="4601" spans="2:2">
      <c r="B4601"/>
    </row>
    <row r="4602" spans="2:2">
      <c r="B4602"/>
    </row>
    <row r="4603" spans="2:2">
      <c r="B4603"/>
    </row>
    <row r="4604" spans="2:2">
      <c r="B4604"/>
    </row>
    <row r="4605" spans="2:2">
      <c r="B4605"/>
    </row>
    <row r="4606" spans="2:2">
      <c r="B4606"/>
    </row>
    <row r="4607" spans="2:2">
      <c r="B4607"/>
    </row>
    <row r="4608" spans="2:2">
      <c r="B4608"/>
    </row>
    <row r="4609" spans="2:2">
      <c r="B4609"/>
    </row>
    <row r="4610" spans="2:2">
      <c r="B4610"/>
    </row>
    <row r="4611" spans="2:2">
      <c r="B4611"/>
    </row>
    <row r="4612" spans="2:2">
      <c r="B4612"/>
    </row>
    <row r="4613" spans="2:2">
      <c r="B4613"/>
    </row>
    <row r="4614" spans="2:2">
      <c r="B4614"/>
    </row>
    <row r="4615" spans="2:2">
      <c r="B4615"/>
    </row>
    <row r="4616" spans="2:2">
      <c r="B4616"/>
    </row>
    <row r="4617" spans="2:2">
      <c r="B4617"/>
    </row>
    <row r="4618" spans="2:2">
      <c r="B4618"/>
    </row>
    <row r="4619" spans="2:2">
      <c r="B4619"/>
    </row>
    <row r="4620" spans="2:2">
      <c r="B4620"/>
    </row>
    <row r="4621" spans="2:2">
      <c r="B4621"/>
    </row>
    <row r="4622" spans="2:2">
      <c r="B4622"/>
    </row>
    <row r="4623" spans="2:2">
      <c r="B4623"/>
    </row>
    <row r="4624" spans="2:2">
      <c r="B4624"/>
    </row>
    <row r="4625" spans="2:2">
      <c r="B4625"/>
    </row>
    <row r="4626" spans="2:2">
      <c r="B4626"/>
    </row>
    <row r="4627" spans="2:2">
      <c r="B4627"/>
    </row>
    <row r="4628" spans="2:2">
      <c r="B4628"/>
    </row>
    <row r="4629" spans="2:2">
      <c r="B4629"/>
    </row>
    <row r="4630" spans="2:2">
      <c r="B4630"/>
    </row>
    <row r="4631" spans="2:2">
      <c r="B4631"/>
    </row>
    <row r="4632" spans="2:2">
      <c r="B4632"/>
    </row>
    <row r="4633" spans="2:2">
      <c r="B4633"/>
    </row>
    <row r="4634" spans="2:2">
      <c r="B4634"/>
    </row>
    <row r="4635" spans="2:2">
      <c r="B4635"/>
    </row>
    <row r="4636" spans="2:2">
      <c r="B4636"/>
    </row>
    <row r="4637" spans="2:2">
      <c r="B4637"/>
    </row>
    <row r="4638" spans="2:2">
      <c r="B4638"/>
    </row>
    <row r="4639" spans="2:2">
      <c r="B4639"/>
    </row>
    <row r="4640" spans="2:2">
      <c r="B4640"/>
    </row>
    <row r="4641" spans="2:2">
      <c r="B4641"/>
    </row>
    <row r="4642" spans="2:2">
      <c r="B4642"/>
    </row>
    <row r="4643" spans="2:2">
      <c r="B4643"/>
    </row>
    <row r="4644" spans="2:2">
      <c r="B4644"/>
    </row>
    <row r="4645" spans="2:2">
      <c r="B4645"/>
    </row>
    <row r="4646" spans="2:2">
      <c r="B4646"/>
    </row>
    <row r="4647" spans="2:2">
      <c r="B4647"/>
    </row>
    <row r="4648" spans="2:2">
      <c r="B4648"/>
    </row>
    <row r="4649" spans="2:2">
      <c r="B4649"/>
    </row>
    <row r="4650" spans="2:2">
      <c r="B4650"/>
    </row>
    <row r="4651" spans="2:2">
      <c r="B4651"/>
    </row>
    <row r="4652" spans="2:2">
      <c r="B4652"/>
    </row>
    <row r="4653" spans="2:2">
      <c r="B4653"/>
    </row>
    <row r="4654" spans="2:2">
      <c r="B4654"/>
    </row>
    <row r="4655" spans="2:2">
      <c r="B4655"/>
    </row>
    <row r="4656" spans="2:2">
      <c r="B4656"/>
    </row>
    <row r="4657" spans="2:2">
      <c r="B4657"/>
    </row>
    <row r="4658" spans="2:2">
      <c r="B4658"/>
    </row>
    <row r="4659" spans="2:2">
      <c r="B4659"/>
    </row>
    <row r="4660" spans="2:2">
      <c r="B4660"/>
    </row>
    <row r="4661" spans="2:2">
      <c r="B4661"/>
    </row>
    <row r="4662" spans="2:2">
      <c r="B4662"/>
    </row>
    <row r="4663" spans="2:2">
      <c r="B4663"/>
    </row>
    <row r="4664" spans="2:2">
      <c r="B4664"/>
    </row>
    <row r="4665" spans="2:2">
      <c r="B4665"/>
    </row>
    <row r="4666" spans="2:2">
      <c r="B4666"/>
    </row>
    <row r="4667" spans="2:2">
      <c r="B4667"/>
    </row>
    <row r="4668" spans="2:2">
      <c r="B4668"/>
    </row>
    <row r="4669" spans="2:2">
      <c r="B4669"/>
    </row>
    <row r="4670" spans="2:2">
      <c r="B4670"/>
    </row>
    <row r="4671" spans="2:2">
      <c r="B4671"/>
    </row>
    <row r="4672" spans="2:2">
      <c r="B4672"/>
    </row>
    <row r="4673" spans="2:2">
      <c r="B4673"/>
    </row>
    <row r="4674" spans="2:2">
      <c r="B4674"/>
    </row>
    <row r="4675" spans="2:2">
      <c r="B4675"/>
    </row>
    <row r="4676" spans="2:2">
      <c r="B4676"/>
    </row>
    <row r="4677" spans="2:2">
      <c r="B4677"/>
    </row>
    <row r="4678" spans="2:2">
      <c r="B4678"/>
    </row>
    <row r="4679" spans="2:2">
      <c r="B4679"/>
    </row>
    <row r="4680" spans="2:2">
      <c r="B4680"/>
    </row>
    <row r="4681" spans="2:2">
      <c r="B4681"/>
    </row>
    <row r="4682" spans="2:2">
      <c r="B4682"/>
    </row>
    <row r="4683" spans="2:2">
      <c r="B4683"/>
    </row>
    <row r="4684" spans="2:2">
      <c r="B4684"/>
    </row>
    <row r="4685" spans="2:2">
      <c r="B4685"/>
    </row>
    <row r="4686" spans="2:2">
      <c r="B4686"/>
    </row>
    <row r="4687" spans="2:2">
      <c r="B4687"/>
    </row>
    <row r="4688" spans="2:2">
      <c r="B4688"/>
    </row>
    <row r="4689" spans="2:2">
      <c r="B4689"/>
    </row>
    <row r="4690" spans="2:2">
      <c r="B4690"/>
    </row>
    <row r="4691" spans="2:2">
      <c r="B4691"/>
    </row>
    <row r="4692" spans="2:2">
      <c r="B4692"/>
    </row>
    <row r="4693" spans="2:2">
      <c r="B4693"/>
    </row>
    <row r="4694" spans="2:2">
      <c r="B4694"/>
    </row>
    <row r="4695" spans="2:2">
      <c r="B4695"/>
    </row>
    <row r="4696" spans="2:2">
      <c r="B4696"/>
    </row>
    <row r="4697" spans="2:2">
      <c r="B4697"/>
    </row>
    <row r="4698" spans="2:2">
      <c r="B4698"/>
    </row>
    <row r="4699" spans="2:2">
      <c r="B4699"/>
    </row>
    <row r="4700" spans="2:2">
      <c r="B4700"/>
    </row>
    <row r="4701" spans="2:2">
      <c r="B4701"/>
    </row>
    <row r="4702" spans="2:2">
      <c r="B4702"/>
    </row>
    <row r="4703" spans="2:2">
      <c r="B4703"/>
    </row>
    <row r="4704" spans="2:2">
      <c r="B4704"/>
    </row>
    <row r="4705" spans="2:2">
      <c r="B4705"/>
    </row>
    <row r="4706" spans="2:2">
      <c r="B4706"/>
    </row>
    <row r="4707" spans="2:2">
      <c r="B4707"/>
    </row>
    <row r="4708" spans="2:2">
      <c r="B4708"/>
    </row>
    <row r="4709" spans="2:2">
      <c r="B4709"/>
    </row>
    <row r="4710" spans="2:2">
      <c r="B4710"/>
    </row>
    <row r="4711" spans="2:2">
      <c r="B4711"/>
    </row>
    <row r="4712" spans="2:2">
      <c r="B4712"/>
    </row>
    <row r="4713" spans="2:2">
      <c r="B4713"/>
    </row>
    <row r="4714" spans="2:2">
      <c r="B4714"/>
    </row>
    <row r="4715" spans="2:2">
      <c r="B4715"/>
    </row>
    <row r="4716" spans="2:2">
      <c r="B4716"/>
    </row>
    <row r="4717" spans="2:2">
      <c r="B4717"/>
    </row>
    <row r="4718" spans="2:2">
      <c r="B4718"/>
    </row>
    <row r="4719" spans="2:2">
      <c r="B4719"/>
    </row>
    <row r="4720" spans="2:2">
      <c r="B4720"/>
    </row>
    <row r="4721" spans="2:2">
      <c r="B4721"/>
    </row>
    <row r="4722" spans="2:2">
      <c r="B4722"/>
    </row>
    <row r="4723" spans="2:2">
      <c r="B4723"/>
    </row>
    <row r="4724" spans="2:2">
      <c r="B4724"/>
    </row>
    <row r="4725" spans="2:2">
      <c r="B4725"/>
    </row>
    <row r="4726" spans="2:2">
      <c r="B4726"/>
    </row>
    <row r="4727" spans="2:2">
      <c r="B4727"/>
    </row>
    <row r="4728" spans="2:2">
      <c r="B4728"/>
    </row>
    <row r="4729" spans="2:2">
      <c r="B4729"/>
    </row>
    <row r="4730" spans="2:2">
      <c r="B4730"/>
    </row>
    <row r="4731" spans="2:2">
      <c r="B4731"/>
    </row>
    <row r="4732" spans="2:2">
      <c r="B4732"/>
    </row>
    <row r="4733" spans="2:2">
      <c r="B4733"/>
    </row>
    <row r="4734" spans="2:2">
      <c r="B4734"/>
    </row>
    <row r="4735" spans="2:2">
      <c r="B4735"/>
    </row>
    <row r="4736" spans="2:2">
      <c r="B4736"/>
    </row>
    <row r="4737" spans="2:2">
      <c r="B4737"/>
    </row>
    <row r="4738" spans="2:2">
      <c r="B4738"/>
    </row>
    <row r="4739" spans="2:2">
      <c r="B4739"/>
    </row>
    <row r="4740" spans="2:2">
      <c r="B4740"/>
    </row>
    <row r="4741" spans="2:2">
      <c r="B4741"/>
    </row>
    <row r="4742" spans="2:2">
      <c r="B4742"/>
    </row>
    <row r="4743" spans="2:2">
      <c r="B4743"/>
    </row>
    <row r="4744" spans="2:2">
      <c r="B4744"/>
    </row>
    <row r="4745" spans="2:2">
      <c r="B4745"/>
    </row>
    <row r="4746" spans="2:2">
      <c r="B4746"/>
    </row>
    <row r="4747" spans="2:2">
      <c r="B4747"/>
    </row>
    <row r="4748" spans="2:2">
      <c r="B4748"/>
    </row>
    <row r="4749" spans="2:2">
      <c r="B4749"/>
    </row>
    <row r="4750" spans="2:2">
      <c r="B4750"/>
    </row>
    <row r="4751" spans="2:2">
      <c r="B4751"/>
    </row>
    <row r="4752" spans="2:2">
      <c r="B4752"/>
    </row>
    <row r="4753" spans="2:2">
      <c r="B4753"/>
    </row>
    <row r="4754" spans="2:2">
      <c r="B4754"/>
    </row>
    <row r="4755" spans="2:2">
      <c r="B4755"/>
    </row>
    <row r="4756" spans="2:2">
      <c r="B4756"/>
    </row>
    <row r="4757" spans="2:2">
      <c r="B4757"/>
    </row>
    <row r="4758" spans="2:2">
      <c r="B4758"/>
    </row>
    <row r="4759" spans="2:2">
      <c r="B4759"/>
    </row>
    <row r="4760" spans="2:2">
      <c r="B4760"/>
    </row>
    <row r="4761" spans="2:2">
      <c r="B4761"/>
    </row>
    <row r="4762" spans="2:2">
      <c r="B4762"/>
    </row>
    <row r="4763" spans="2:2">
      <c r="B4763"/>
    </row>
    <row r="4764" spans="2:2">
      <c r="B4764"/>
    </row>
    <row r="4765" spans="2:2">
      <c r="B4765"/>
    </row>
    <row r="4766" spans="2:2">
      <c r="B4766"/>
    </row>
    <row r="4767" spans="2:2">
      <c r="B4767"/>
    </row>
    <row r="4768" spans="2:2">
      <c r="B4768"/>
    </row>
    <row r="4769" spans="2:2">
      <c r="B4769"/>
    </row>
    <row r="4770" spans="2:2">
      <c r="B4770"/>
    </row>
    <row r="4771" spans="2:2">
      <c r="B4771"/>
    </row>
    <row r="4772" spans="2:2">
      <c r="B4772"/>
    </row>
    <row r="4773" spans="2:2">
      <c r="B4773"/>
    </row>
    <row r="4774" spans="2:2">
      <c r="B4774"/>
    </row>
    <row r="4775" spans="2:2">
      <c r="B4775"/>
    </row>
    <row r="4776" spans="2:2">
      <c r="B4776"/>
    </row>
    <row r="4777" spans="2:2">
      <c r="B4777"/>
    </row>
    <row r="4778" spans="2:2">
      <c r="B4778"/>
    </row>
    <row r="4779" spans="2:2">
      <c r="B4779"/>
    </row>
    <row r="4780" spans="2:2">
      <c r="B4780"/>
    </row>
    <row r="4781" spans="2:2">
      <c r="B4781"/>
    </row>
    <row r="4782" spans="2:2">
      <c r="B4782"/>
    </row>
    <row r="4783" spans="2:2">
      <c r="B4783"/>
    </row>
    <row r="4784" spans="2:2">
      <c r="B4784"/>
    </row>
    <row r="4785" spans="2:2">
      <c r="B4785"/>
    </row>
    <row r="4786" spans="2:2">
      <c r="B4786"/>
    </row>
    <row r="4787" spans="2:2">
      <c r="B4787"/>
    </row>
    <row r="4788" spans="2:2">
      <c r="B4788"/>
    </row>
    <row r="4789" spans="2:2">
      <c r="B4789"/>
    </row>
    <row r="4790" spans="2:2">
      <c r="B4790"/>
    </row>
    <row r="4791" spans="2:2">
      <c r="B4791"/>
    </row>
    <row r="4792" spans="2:2">
      <c r="B4792"/>
    </row>
    <row r="4793" spans="2:2">
      <c r="B4793"/>
    </row>
    <row r="4794" spans="2:2">
      <c r="B4794"/>
    </row>
    <row r="4795" spans="2:2">
      <c r="B4795"/>
    </row>
    <row r="4796" spans="2:2">
      <c r="B4796"/>
    </row>
    <row r="4797" spans="2:2">
      <c r="B4797"/>
    </row>
    <row r="4798" spans="2:2">
      <c r="B4798"/>
    </row>
    <row r="4799" spans="2:2">
      <c r="B4799"/>
    </row>
    <row r="4800" spans="2:2">
      <c r="B4800"/>
    </row>
    <row r="4801" spans="2:2">
      <c r="B4801"/>
    </row>
    <row r="4802" spans="2:2">
      <c r="B4802"/>
    </row>
    <row r="4803" spans="2:2">
      <c r="B4803"/>
    </row>
    <row r="4804" spans="2:2">
      <c r="B4804"/>
    </row>
    <row r="4805" spans="2:2">
      <c r="B4805"/>
    </row>
    <row r="4806" spans="2:2">
      <c r="B4806"/>
    </row>
    <row r="4807" spans="2:2">
      <c r="B4807"/>
    </row>
    <row r="4808" spans="2:2">
      <c r="B4808"/>
    </row>
    <row r="4809" spans="2:2">
      <c r="B4809"/>
    </row>
    <row r="4810" spans="2:2">
      <c r="B4810"/>
    </row>
    <row r="4811" spans="2:2">
      <c r="B4811"/>
    </row>
    <row r="4812" spans="2:2">
      <c r="B4812"/>
    </row>
    <row r="4813" spans="2:2">
      <c r="B4813"/>
    </row>
    <row r="4814" spans="2:2">
      <c r="B4814"/>
    </row>
    <row r="4815" spans="2:2">
      <c r="B4815"/>
    </row>
    <row r="4816" spans="2:2">
      <c r="B4816"/>
    </row>
    <row r="4817" spans="2:2">
      <c r="B4817"/>
    </row>
    <row r="4818" spans="2:2">
      <c r="B4818"/>
    </row>
    <row r="4819" spans="2:2">
      <c r="B4819"/>
    </row>
    <row r="4820" spans="2:2">
      <c r="B4820"/>
    </row>
    <row r="4821" spans="2:2">
      <c r="B4821"/>
    </row>
    <row r="4822" spans="2:2">
      <c r="B4822"/>
    </row>
    <row r="4823" spans="2:2">
      <c r="B4823"/>
    </row>
    <row r="4824" spans="2:2">
      <c r="B4824"/>
    </row>
    <row r="4825" spans="2:2">
      <c r="B4825"/>
    </row>
    <row r="4826" spans="2:2">
      <c r="B4826"/>
    </row>
    <row r="4827" spans="2:2">
      <c r="B4827"/>
    </row>
    <row r="4828" spans="2:2">
      <c r="B4828"/>
    </row>
    <row r="4829" spans="2:2">
      <c r="B4829"/>
    </row>
    <row r="4830" spans="2:2">
      <c r="B4830"/>
    </row>
    <row r="4831" spans="2:2">
      <c r="B4831"/>
    </row>
    <row r="4832" spans="2:2">
      <c r="B4832"/>
    </row>
    <row r="4833" spans="2:2">
      <c r="B4833"/>
    </row>
    <row r="4834" spans="2:2">
      <c r="B4834"/>
    </row>
    <row r="4835" spans="2:2">
      <c r="B4835"/>
    </row>
    <row r="4836" spans="2:2">
      <c r="B4836"/>
    </row>
    <row r="4837" spans="2:2">
      <c r="B4837"/>
    </row>
    <row r="4838" spans="2:2">
      <c r="B4838"/>
    </row>
    <row r="4839" spans="2:2">
      <c r="B4839"/>
    </row>
    <row r="4840" spans="2:2">
      <c r="B4840"/>
    </row>
    <row r="4841" spans="2:2">
      <c r="B4841"/>
    </row>
    <row r="4842" spans="2:2">
      <c r="B4842"/>
    </row>
    <row r="4843" spans="2:2">
      <c r="B4843"/>
    </row>
    <row r="4844" spans="2:2">
      <c r="B4844"/>
    </row>
    <row r="4845" spans="2:2">
      <c r="B4845"/>
    </row>
    <row r="4846" spans="2:2">
      <c r="B4846"/>
    </row>
    <row r="4847" spans="2:2">
      <c r="B4847"/>
    </row>
    <row r="4848" spans="2:2">
      <c r="B4848"/>
    </row>
    <row r="4849" spans="2:2">
      <c r="B4849"/>
    </row>
    <row r="4850" spans="2:2">
      <c r="B4850"/>
    </row>
    <row r="4851" spans="2:2">
      <c r="B4851"/>
    </row>
    <row r="4852" spans="2:2">
      <c r="B4852"/>
    </row>
    <row r="4853" spans="2:2">
      <c r="B4853"/>
    </row>
    <row r="4854" spans="2:2">
      <c r="B4854"/>
    </row>
    <row r="4855" spans="2:2">
      <c r="B4855"/>
    </row>
    <row r="4856" spans="2:2">
      <c r="B4856"/>
    </row>
    <row r="4857" spans="2:2">
      <c r="B4857"/>
    </row>
    <row r="4858" spans="2:2">
      <c r="B4858"/>
    </row>
    <row r="4859" spans="2:2">
      <c r="B4859"/>
    </row>
    <row r="4860" spans="2:2">
      <c r="B4860"/>
    </row>
    <row r="4861" spans="2:2">
      <c r="B4861"/>
    </row>
    <row r="4862" spans="2:2">
      <c r="B4862"/>
    </row>
    <row r="4863" spans="2:2">
      <c r="B4863"/>
    </row>
    <row r="4864" spans="2:2">
      <c r="B4864"/>
    </row>
    <row r="4865" spans="2:2">
      <c r="B4865"/>
    </row>
    <row r="4866" spans="2:2">
      <c r="B4866"/>
    </row>
    <row r="4867" spans="2:2">
      <c r="B4867"/>
    </row>
    <row r="4868" spans="2:2">
      <c r="B4868"/>
    </row>
    <row r="4869" spans="2:2">
      <c r="B4869"/>
    </row>
    <row r="4870" spans="2:2">
      <c r="B4870"/>
    </row>
    <row r="4871" spans="2:2">
      <c r="B4871"/>
    </row>
    <row r="4872" spans="2:2">
      <c r="B4872"/>
    </row>
    <row r="4873" spans="2:2">
      <c r="B4873"/>
    </row>
    <row r="4874" spans="2:2">
      <c r="B4874"/>
    </row>
    <row r="4875" spans="2:2">
      <c r="B4875"/>
    </row>
    <row r="4876" spans="2:2">
      <c r="B4876"/>
    </row>
    <row r="4877" spans="2:2">
      <c r="B4877"/>
    </row>
    <row r="4878" spans="2:2">
      <c r="B4878"/>
    </row>
    <row r="4879" spans="2:2">
      <c r="B4879"/>
    </row>
    <row r="4880" spans="2:2">
      <c r="B4880"/>
    </row>
    <row r="4881" spans="2:2">
      <c r="B4881"/>
    </row>
    <row r="4882" spans="2:2">
      <c r="B4882"/>
    </row>
    <row r="4883" spans="2:2">
      <c r="B4883"/>
    </row>
    <row r="4884" spans="2:2">
      <c r="B4884"/>
    </row>
    <row r="4885" spans="2:2">
      <c r="B4885"/>
    </row>
    <row r="4886" spans="2:2">
      <c r="B4886"/>
    </row>
    <row r="4887" spans="2:2">
      <c r="B4887"/>
    </row>
    <row r="4888" spans="2:2">
      <c r="B4888"/>
    </row>
    <row r="4889" spans="2:2">
      <c r="B4889"/>
    </row>
    <row r="4890" spans="2:2">
      <c r="B4890"/>
    </row>
    <row r="4891" spans="2:2">
      <c r="B4891"/>
    </row>
    <row r="4892" spans="2:2">
      <c r="B4892"/>
    </row>
    <row r="4893" spans="2:2">
      <c r="B4893"/>
    </row>
    <row r="4894" spans="2:2">
      <c r="B4894"/>
    </row>
    <row r="4895" spans="2:2">
      <c r="B4895"/>
    </row>
    <row r="4896" spans="2:2">
      <c r="B4896"/>
    </row>
    <row r="4897" spans="2:2">
      <c r="B4897"/>
    </row>
    <row r="4898" spans="2:2">
      <c r="B4898"/>
    </row>
    <row r="4899" spans="2:2">
      <c r="B4899"/>
    </row>
    <row r="4900" spans="2:2">
      <c r="B4900"/>
    </row>
    <row r="4901" spans="2:2">
      <c r="B4901"/>
    </row>
    <row r="4902" spans="2:2">
      <c r="B4902"/>
    </row>
    <row r="4903" spans="2:2">
      <c r="B4903"/>
    </row>
    <row r="4904" spans="2:2">
      <c r="B4904"/>
    </row>
    <row r="4905" spans="2:2">
      <c r="B4905"/>
    </row>
    <row r="4906" spans="2:2">
      <c r="B4906"/>
    </row>
    <row r="4907" spans="2:2">
      <c r="B4907"/>
    </row>
    <row r="4908" spans="2:2">
      <c r="B4908"/>
    </row>
    <row r="4909" spans="2:2">
      <c r="B4909"/>
    </row>
    <row r="4910" spans="2:2">
      <c r="B4910"/>
    </row>
    <row r="4911" spans="2:2">
      <c r="B4911"/>
    </row>
    <row r="4912" spans="2:2">
      <c r="B4912"/>
    </row>
    <row r="4913" spans="2:2">
      <c r="B4913"/>
    </row>
    <row r="4914" spans="2:2">
      <c r="B4914"/>
    </row>
    <row r="4915" spans="2:2">
      <c r="B4915"/>
    </row>
    <row r="4916" spans="2:2">
      <c r="B4916"/>
    </row>
    <row r="4917" spans="2:2">
      <c r="B4917"/>
    </row>
    <row r="4918" spans="2:2">
      <c r="B4918"/>
    </row>
    <row r="4919" spans="2:2">
      <c r="B4919"/>
    </row>
    <row r="4920" spans="2:2">
      <c r="B4920"/>
    </row>
    <row r="4921" spans="2:2">
      <c r="B4921"/>
    </row>
    <row r="4922" spans="2:2">
      <c r="B4922"/>
    </row>
    <row r="4923" spans="2:2">
      <c r="B4923"/>
    </row>
    <row r="4924" spans="2:2">
      <c r="B4924"/>
    </row>
    <row r="4925" spans="2:2">
      <c r="B4925"/>
    </row>
    <row r="4926" spans="2:2">
      <c r="B4926"/>
    </row>
    <row r="4927" spans="2:2">
      <c r="B4927"/>
    </row>
    <row r="4928" spans="2:2">
      <c r="B4928"/>
    </row>
    <row r="4929" spans="2:2">
      <c r="B4929"/>
    </row>
    <row r="4930" spans="2:2">
      <c r="B4930"/>
    </row>
    <row r="4931" spans="2:2">
      <c r="B4931"/>
    </row>
    <row r="4932" spans="2:2">
      <c r="B4932"/>
    </row>
    <row r="4933" spans="2:2">
      <c r="B4933"/>
    </row>
    <row r="4934" spans="2:2">
      <c r="B4934"/>
    </row>
    <row r="4935" spans="2:2">
      <c r="B4935"/>
    </row>
    <row r="4936" spans="2:2">
      <c r="B4936"/>
    </row>
    <row r="4937" spans="2:2">
      <c r="B4937"/>
    </row>
    <row r="4938" spans="2:2">
      <c r="B4938"/>
    </row>
    <row r="4939" spans="2:2">
      <c r="B4939"/>
    </row>
    <row r="4940" spans="2:2">
      <c r="B4940"/>
    </row>
    <row r="4941" spans="2:2">
      <c r="B4941"/>
    </row>
    <row r="4942" spans="2:2">
      <c r="B4942"/>
    </row>
    <row r="4943" spans="2:2">
      <c r="B4943"/>
    </row>
    <row r="4944" spans="2:2">
      <c r="B4944"/>
    </row>
    <row r="4945" spans="2:2">
      <c r="B4945"/>
    </row>
    <row r="4946" spans="2:2">
      <c r="B4946"/>
    </row>
    <row r="4947" spans="2:2">
      <c r="B4947"/>
    </row>
    <row r="4948" spans="2:2">
      <c r="B4948"/>
    </row>
    <row r="4949" spans="2:2">
      <c r="B4949"/>
    </row>
    <row r="4950" spans="2:2">
      <c r="B4950"/>
    </row>
    <row r="4951" spans="2:2">
      <c r="B4951"/>
    </row>
    <row r="4952" spans="2:2">
      <c r="B4952"/>
    </row>
    <row r="4953" spans="2:2">
      <c r="B4953"/>
    </row>
    <row r="4954" spans="2:2">
      <c r="B4954"/>
    </row>
    <row r="4955" spans="2:2">
      <c r="B4955"/>
    </row>
    <row r="4956" spans="2:2">
      <c r="B4956"/>
    </row>
    <row r="4957" spans="2:2">
      <c r="B4957"/>
    </row>
    <row r="4958" spans="2:2">
      <c r="B4958"/>
    </row>
    <row r="4959" spans="2:2">
      <c r="B4959"/>
    </row>
    <row r="4960" spans="2:2">
      <c r="B4960"/>
    </row>
    <row r="4961" spans="2:2">
      <c r="B4961"/>
    </row>
    <row r="4962" spans="2:2">
      <c r="B4962"/>
    </row>
    <row r="4963" spans="2:2">
      <c r="B4963"/>
    </row>
    <row r="4964" spans="2:2">
      <c r="B4964"/>
    </row>
    <row r="4965" spans="2:2">
      <c r="B4965"/>
    </row>
    <row r="4966" spans="2:2">
      <c r="B4966"/>
    </row>
    <row r="4967" spans="2:2">
      <c r="B4967"/>
    </row>
    <row r="4968" spans="2:2">
      <c r="B4968"/>
    </row>
    <row r="4969" spans="2:2">
      <c r="B4969"/>
    </row>
    <row r="4970" spans="2:2">
      <c r="B4970"/>
    </row>
    <row r="4971" spans="2:2">
      <c r="B4971"/>
    </row>
    <row r="4972" spans="2:2">
      <c r="B4972"/>
    </row>
    <row r="4973" spans="2:2">
      <c r="B4973"/>
    </row>
    <row r="4974" spans="2:2">
      <c r="B4974"/>
    </row>
    <row r="4975" spans="2:2">
      <c r="B4975"/>
    </row>
    <row r="4976" spans="2:2">
      <c r="B4976"/>
    </row>
    <row r="4977" spans="2:2">
      <c r="B4977"/>
    </row>
    <row r="4978" spans="2:2">
      <c r="B4978"/>
    </row>
    <row r="4979" spans="2:2">
      <c r="B4979"/>
    </row>
    <row r="4980" spans="2:2">
      <c r="B4980"/>
    </row>
    <row r="4981" spans="2:2">
      <c r="B4981"/>
    </row>
    <row r="4982" spans="2:2">
      <c r="B4982"/>
    </row>
    <row r="4983" spans="2:2">
      <c r="B4983"/>
    </row>
    <row r="4984" spans="2:2">
      <c r="B4984"/>
    </row>
    <row r="4985" spans="2:2">
      <c r="B4985"/>
    </row>
    <row r="4986" spans="2:2">
      <c r="B4986"/>
    </row>
    <row r="4987" spans="2:2">
      <c r="B4987"/>
    </row>
    <row r="4988" spans="2:2">
      <c r="B4988"/>
    </row>
    <row r="4989" spans="2:2">
      <c r="B4989"/>
    </row>
    <row r="4990" spans="2:2">
      <c r="B4990"/>
    </row>
    <row r="4991" spans="2:2">
      <c r="B4991"/>
    </row>
    <row r="4992" spans="2:2">
      <c r="B4992"/>
    </row>
    <row r="4993" spans="2:2">
      <c r="B4993"/>
    </row>
    <row r="4994" spans="2:2">
      <c r="B4994"/>
    </row>
    <row r="4995" spans="2:2">
      <c r="B4995"/>
    </row>
    <row r="4996" spans="2:2">
      <c r="B4996"/>
    </row>
    <row r="4997" spans="2:2">
      <c r="B4997"/>
    </row>
    <row r="4998" spans="2:2">
      <c r="B4998"/>
    </row>
    <row r="4999" spans="2:2">
      <c r="B4999"/>
    </row>
    <row r="5000" spans="2:2">
      <c r="B5000"/>
    </row>
    <row r="5001" spans="2:2">
      <c r="B5001"/>
    </row>
    <row r="5002" spans="2:2">
      <c r="B5002"/>
    </row>
    <row r="5003" spans="2:2">
      <c r="B5003"/>
    </row>
    <row r="5004" spans="2:2">
      <c r="B5004"/>
    </row>
    <row r="5005" spans="2:2">
      <c r="B5005"/>
    </row>
    <row r="5006" spans="2:2">
      <c r="B5006"/>
    </row>
    <row r="5007" spans="2:2">
      <c r="B5007"/>
    </row>
    <row r="5008" spans="2:2">
      <c r="B5008"/>
    </row>
    <row r="5009" spans="2:2">
      <c r="B5009"/>
    </row>
    <row r="5010" spans="2:2">
      <c r="B5010"/>
    </row>
    <row r="5011" spans="2:2">
      <c r="B5011"/>
    </row>
    <row r="5012" spans="2:2">
      <c r="B5012"/>
    </row>
    <row r="5013" spans="2:2">
      <c r="B5013"/>
    </row>
    <row r="5014" spans="2:2">
      <c r="B5014"/>
    </row>
    <row r="5015" spans="2:2">
      <c r="B5015"/>
    </row>
    <row r="5016" spans="2:2">
      <c r="B5016"/>
    </row>
    <row r="5017" spans="2:2">
      <c r="B5017"/>
    </row>
    <row r="5018" spans="2:2">
      <c r="B5018"/>
    </row>
    <row r="5019" spans="2:2">
      <c r="B5019"/>
    </row>
    <row r="5020" spans="2:2">
      <c r="B5020"/>
    </row>
    <row r="5021" spans="2:2">
      <c r="B5021"/>
    </row>
    <row r="5022" spans="2:2">
      <c r="B5022"/>
    </row>
    <row r="5023" spans="2:2">
      <c r="B5023"/>
    </row>
    <row r="5024" spans="2:2">
      <c r="B5024"/>
    </row>
    <row r="5025" spans="2:2">
      <c r="B5025"/>
    </row>
    <row r="5026" spans="2:2">
      <c r="B5026"/>
    </row>
    <row r="5027" spans="2:2">
      <c r="B5027"/>
    </row>
    <row r="5028" spans="2:2">
      <c r="B5028"/>
    </row>
    <row r="5029" spans="2:2">
      <c r="B5029"/>
    </row>
    <row r="5030" spans="2:2">
      <c r="B5030"/>
    </row>
    <row r="5031" spans="2:2">
      <c r="B5031"/>
    </row>
    <row r="5032" spans="2:2">
      <c r="B5032"/>
    </row>
    <row r="5033" spans="2:2">
      <c r="B5033"/>
    </row>
    <row r="5034" spans="2:2">
      <c r="B5034"/>
    </row>
    <row r="5035" spans="2:2">
      <c r="B5035"/>
    </row>
    <row r="5036" spans="2:2">
      <c r="B5036"/>
    </row>
    <row r="5037" spans="2:2">
      <c r="B5037"/>
    </row>
    <row r="5038" spans="2:2">
      <c r="B5038"/>
    </row>
    <row r="5039" spans="2:2">
      <c r="B5039"/>
    </row>
    <row r="5040" spans="2:2">
      <c r="B5040"/>
    </row>
    <row r="5041" spans="2:2">
      <c r="B5041"/>
    </row>
    <row r="5042" spans="2:2">
      <c r="B5042"/>
    </row>
    <row r="5043" spans="2:2">
      <c r="B5043"/>
    </row>
    <row r="5044" spans="2:2">
      <c r="B5044"/>
    </row>
    <row r="5045" spans="2:2">
      <c r="B5045"/>
    </row>
    <row r="5046" spans="2:2">
      <c r="B5046"/>
    </row>
    <row r="5047" spans="2:2">
      <c r="B5047"/>
    </row>
    <row r="5048" spans="2:2">
      <c r="B5048"/>
    </row>
    <row r="5049" spans="2:2">
      <c r="B5049"/>
    </row>
    <row r="5050" spans="2:2">
      <c r="B5050"/>
    </row>
    <row r="5051" spans="2:2">
      <c r="B5051"/>
    </row>
    <row r="5052" spans="2:2">
      <c r="B5052"/>
    </row>
    <row r="5053" spans="2:2">
      <c r="B5053"/>
    </row>
    <row r="5054" spans="2:2">
      <c r="B5054"/>
    </row>
    <row r="5055" spans="2:2">
      <c r="B5055"/>
    </row>
    <row r="5056" spans="2:2">
      <c r="B5056"/>
    </row>
    <row r="5057" spans="2:2">
      <c r="B5057"/>
    </row>
    <row r="5058" spans="2:2">
      <c r="B5058"/>
    </row>
    <row r="5059" spans="2:2">
      <c r="B5059"/>
    </row>
    <row r="5060" spans="2:2">
      <c r="B5060"/>
    </row>
    <row r="5061" spans="2:2">
      <c r="B5061"/>
    </row>
    <row r="5062" spans="2:2">
      <c r="B5062"/>
    </row>
    <row r="5063" spans="2:2">
      <c r="B5063"/>
    </row>
    <row r="5064" spans="2:2">
      <c r="B5064"/>
    </row>
    <row r="5065" spans="2:2">
      <c r="B5065"/>
    </row>
    <row r="5066" spans="2:2">
      <c r="B5066"/>
    </row>
    <row r="5067" spans="2:2">
      <c r="B5067"/>
    </row>
    <row r="5068" spans="2:2">
      <c r="B5068"/>
    </row>
    <row r="5069" spans="2:2">
      <c r="B5069"/>
    </row>
    <row r="5070" spans="2:2">
      <c r="B5070"/>
    </row>
    <row r="5071" spans="2:2">
      <c r="B5071"/>
    </row>
    <row r="5072" spans="2:2">
      <c r="B5072"/>
    </row>
    <row r="5073" spans="2:2">
      <c r="B5073"/>
    </row>
    <row r="5074" spans="2:2">
      <c r="B5074"/>
    </row>
    <row r="5075" spans="2:2">
      <c r="B5075"/>
    </row>
    <row r="5076" spans="2:2">
      <c r="B5076"/>
    </row>
    <row r="5077" spans="2:2">
      <c r="B5077"/>
    </row>
    <row r="5078" spans="2:2">
      <c r="B5078"/>
    </row>
    <row r="5079" spans="2:2">
      <c r="B5079"/>
    </row>
    <row r="5080" spans="2:2">
      <c r="B5080"/>
    </row>
    <row r="5081" spans="2:2">
      <c r="B5081"/>
    </row>
    <row r="5082" spans="2:2">
      <c r="B5082"/>
    </row>
    <row r="5083" spans="2:2">
      <c r="B5083"/>
    </row>
    <row r="5084" spans="2:2">
      <c r="B5084"/>
    </row>
    <row r="5085" spans="2:2">
      <c r="B5085"/>
    </row>
    <row r="5086" spans="2:2">
      <c r="B5086"/>
    </row>
    <row r="5087" spans="2:2">
      <c r="B5087"/>
    </row>
    <row r="5088" spans="2:2">
      <c r="B5088"/>
    </row>
    <row r="5089" spans="2:2">
      <c r="B5089"/>
    </row>
    <row r="5090" spans="2:2">
      <c r="B5090"/>
    </row>
    <row r="5091" spans="2:2">
      <c r="B5091"/>
    </row>
    <row r="5092" spans="2:2">
      <c r="B5092"/>
    </row>
    <row r="5093" spans="2:2">
      <c r="B5093"/>
    </row>
    <row r="5094" spans="2:2">
      <c r="B5094"/>
    </row>
    <row r="5095" spans="2:2">
      <c r="B5095"/>
    </row>
    <row r="5096" spans="2:2">
      <c r="B5096"/>
    </row>
    <row r="5097" spans="2:2">
      <c r="B5097"/>
    </row>
    <row r="5098" spans="2:2">
      <c r="B5098"/>
    </row>
    <row r="5099" spans="2:2">
      <c r="B5099"/>
    </row>
    <row r="5100" spans="2:2">
      <c r="B5100"/>
    </row>
    <row r="5101" spans="2:2">
      <c r="B5101"/>
    </row>
    <row r="5102" spans="2:2">
      <c r="B5102"/>
    </row>
    <row r="5103" spans="2:2">
      <c r="B5103"/>
    </row>
    <row r="5104" spans="2:2">
      <c r="B5104"/>
    </row>
    <row r="5105" spans="2:2">
      <c r="B5105"/>
    </row>
    <row r="5106" spans="2:2">
      <c r="B5106"/>
    </row>
    <row r="5107" spans="2:2">
      <c r="B5107"/>
    </row>
    <row r="5108" spans="2:2">
      <c r="B5108"/>
    </row>
    <row r="5109" spans="2:2">
      <c r="B5109"/>
    </row>
    <row r="5110" spans="2:2">
      <c r="B5110"/>
    </row>
    <row r="5111" spans="2:2">
      <c r="B5111"/>
    </row>
    <row r="5112" spans="2:2">
      <c r="B5112"/>
    </row>
    <row r="5113" spans="2:2">
      <c r="B5113"/>
    </row>
    <row r="5114" spans="2:2">
      <c r="B5114"/>
    </row>
    <row r="5115" spans="2:2">
      <c r="B5115"/>
    </row>
    <row r="5116" spans="2:2">
      <c r="B5116"/>
    </row>
    <row r="5117" spans="2:2">
      <c r="B5117"/>
    </row>
    <row r="5118" spans="2:2">
      <c r="B5118"/>
    </row>
    <row r="5119" spans="2:2">
      <c r="B5119"/>
    </row>
    <row r="5120" spans="2:2">
      <c r="B5120"/>
    </row>
    <row r="5121" spans="2:2">
      <c r="B5121"/>
    </row>
    <row r="5122" spans="2:2">
      <c r="B5122"/>
    </row>
    <row r="5123" spans="2:2">
      <c r="B5123"/>
    </row>
    <row r="5124" spans="2:2">
      <c r="B5124"/>
    </row>
    <row r="5125" spans="2:2">
      <c r="B5125"/>
    </row>
    <row r="5126" spans="2:2">
      <c r="B5126"/>
    </row>
    <row r="5127" spans="2:2">
      <c r="B5127"/>
    </row>
    <row r="5128" spans="2:2">
      <c r="B5128"/>
    </row>
    <row r="5129" spans="2:2">
      <c r="B5129"/>
    </row>
    <row r="5130" spans="2:2">
      <c r="B5130"/>
    </row>
    <row r="5131" spans="2:2">
      <c r="B5131"/>
    </row>
    <row r="5132" spans="2:2">
      <c r="B5132"/>
    </row>
    <row r="5133" spans="2:2">
      <c r="B5133"/>
    </row>
    <row r="5134" spans="2:2">
      <c r="B5134"/>
    </row>
    <row r="5135" spans="2:2">
      <c r="B5135"/>
    </row>
    <row r="5136" spans="2:2">
      <c r="B5136"/>
    </row>
    <row r="5137" spans="2:2">
      <c r="B5137"/>
    </row>
    <row r="5138" spans="2:2">
      <c r="B5138"/>
    </row>
    <row r="5139" spans="2:2">
      <c r="B5139"/>
    </row>
    <row r="5140" spans="2:2">
      <c r="B5140"/>
    </row>
    <row r="5141" spans="2:2">
      <c r="B5141"/>
    </row>
    <row r="5142" spans="2:2">
      <c r="B5142"/>
    </row>
    <row r="5143" spans="2:2">
      <c r="B5143"/>
    </row>
    <row r="5144" spans="2:2">
      <c r="B5144"/>
    </row>
    <row r="5145" spans="2:2">
      <c r="B5145"/>
    </row>
    <row r="5146" spans="2:2">
      <c r="B5146"/>
    </row>
    <row r="5147" spans="2:2">
      <c r="B5147"/>
    </row>
    <row r="5148" spans="2:2">
      <c r="B5148"/>
    </row>
    <row r="5149" spans="2:2">
      <c r="B5149"/>
    </row>
    <row r="5150" spans="2:2">
      <c r="B5150"/>
    </row>
    <row r="5151" spans="2:2">
      <c r="B5151"/>
    </row>
    <row r="5152" spans="2:2">
      <c r="B5152"/>
    </row>
    <row r="5153" spans="2:2">
      <c r="B5153"/>
    </row>
    <row r="5154" spans="2:2">
      <c r="B5154"/>
    </row>
    <row r="5155" spans="2:2">
      <c r="B5155"/>
    </row>
    <row r="5156" spans="2:2">
      <c r="B5156"/>
    </row>
    <row r="5157" spans="2:2">
      <c r="B5157"/>
    </row>
    <row r="5158" spans="2:2">
      <c r="B5158"/>
    </row>
    <row r="5159" spans="2:2">
      <c r="B5159"/>
    </row>
    <row r="5160" spans="2:2">
      <c r="B5160"/>
    </row>
    <row r="5161" spans="2:2">
      <c r="B5161"/>
    </row>
    <row r="5162" spans="2:2">
      <c r="B5162"/>
    </row>
    <row r="5163" spans="2:2">
      <c r="B5163"/>
    </row>
    <row r="5164" spans="2:2">
      <c r="B5164"/>
    </row>
    <row r="5165" spans="2:2">
      <c r="B5165"/>
    </row>
    <row r="5166" spans="2:2">
      <c r="B5166"/>
    </row>
    <row r="5167" spans="2:2">
      <c r="B5167"/>
    </row>
    <row r="5168" spans="2:2">
      <c r="B5168"/>
    </row>
    <row r="5169" spans="2:2">
      <c r="B5169"/>
    </row>
    <row r="5170" spans="2:2">
      <c r="B5170"/>
    </row>
    <row r="5171" spans="2:2">
      <c r="B5171"/>
    </row>
    <row r="5172" spans="2:2">
      <c r="B5172"/>
    </row>
    <row r="5173" spans="2:2">
      <c r="B5173"/>
    </row>
    <row r="5174" spans="2:2">
      <c r="B5174"/>
    </row>
    <row r="5175" spans="2:2">
      <c r="B5175"/>
    </row>
    <row r="5176" spans="2:2">
      <c r="B5176"/>
    </row>
    <row r="5177" spans="2:2">
      <c r="B5177"/>
    </row>
    <row r="5178" spans="2:2">
      <c r="B5178"/>
    </row>
    <row r="5179" spans="2:2">
      <c r="B5179"/>
    </row>
    <row r="5180" spans="2:2">
      <c r="B5180"/>
    </row>
    <row r="5181" spans="2:2">
      <c r="B5181"/>
    </row>
    <row r="5182" spans="2:2">
      <c r="B5182"/>
    </row>
    <row r="5183" spans="2:2">
      <c r="B5183"/>
    </row>
    <row r="5184" spans="2:2">
      <c r="B5184"/>
    </row>
    <row r="5185" spans="2:2">
      <c r="B5185"/>
    </row>
    <row r="5186" spans="2:2">
      <c r="B5186"/>
    </row>
    <row r="5187" spans="2:2">
      <c r="B5187"/>
    </row>
    <row r="5188" spans="2:2">
      <c r="B5188"/>
    </row>
    <row r="5189" spans="2:2">
      <c r="B5189"/>
    </row>
    <row r="5190" spans="2:2">
      <c r="B5190"/>
    </row>
    <row r="5191" spans="2:2">
      <c r="B5191"/>
    </row>
    <row r="5192" spans="2:2">
      <c r="B5192"/>
    </row>
    <row r="5193" spans="2:2">
      <c r="B5193"/>
    </row>
    <row r="5194" spans="2:2">
      <c r="B5194"/>
    </row>
    <row r="5195" spans="2:2">
      <c r="B5195"/>
    </row>
    <row r="5196" spans="2:2">
      <c r="B5196"/>
    </row>
    <row r="5197" spans="2:2">
      <c r="B5197"/>
    </row>
    <row r="5198" spans="2:2">
      <c r="B5198"/>
    </row>
    <row r="5199" spans="2:2">
      <c r="B5199"/>
    </row>
    <row r="5200" spans="2:2">
      <c r="B5200"/>
    </row>
    <row r="5201" spans="2:2">
      <c r="B5201"/>
    </row>
    <row r="5202" spans="2:2">
      <c r="B5202"/>
    </row>
    <row r="5203" spans="2:2">
      <c r="B5203"/>
    </row>
    <row r="5204" spans="2:2">
      <c r="B5204"/>
    </row>
    <row r="5205" spans="2:2">
      <c r="B5205"/>
    </row>
    <row r="5206" spans="2:2">
      <c r="B5206"/>
    </row>
    <row r="5207" spans="2:2">
      <c r="B5207"/>
    </row>
    <row r="5208" spans="2:2">
      <c r="B5208"/>
    </row>
    <row r="5209" spans="2:2">
      <c r="B5209"/>
    </row>
    <row r="5210" spans="2:2">
      <c r="B5210"/>
    </row>
    <row r="5211" spans="2:2">
      <c r="B5211"/>
    </row>
    <row r="5212" spans="2:2">
      <c r="B5212"/>
    </row>
    <row r="5213" spans="2:2">
      <c r="B5213"/>
    </row>
    <row r="5214" spans="2:2">
      <c r="B5214"/>
    </row>
    <row r="5215" spans="2:2">
      <c r="B5215"/>
    </row>
    <row r="5216" spans="2:2">
      <c r="B5216"/>
    </row>
    <row r="5217" spans="2:2">
      <c r="B5217"/>
    </row>
    <row r="5218" spans="2:2">
      <c r="B5218"/>
    </row>
    <row r="5219" spans="2:2">
      <c r="B5219"/>
    </row>
    <row r="5220" spans="2:2">
      <c r="B5220"/>
    </row>
    <row r="5221" spans="2:2">
      <c r="B5221"/>
    </row>
    <row r="5222" spans="2:2">
      <c r="B5222"/>
    </row>
    <row r="5223" spans="2:2">
      <c r="B5223"/>
    </row>
    <row r="5224" spans="2:2">
      <c r="B5224"/>
    </row>
    <row r="5225" spans="2:2">
      <c r="B5225"/>
    </row>
    <row r="5226" spans="2:2">
      <c r="B5226"/>
    </row>
    <row r="5227" spans="2:2">
      <c r="B5227"/>
    </row>
    <row r="5228" spans="2:2">
      <c r="B5228"/>
    </row>
    <row r="5229" spans="2:2">
      <c r="B5229"/>
    </row>
    <row r="5230" spans="2:2">
      <c r="B5230"/>
    </row>
    <row r="5231" spans="2:2">
      <c r="B5231"/>
    </row>
    <row r="5232" spans="2:2">
      <c r="B5232"/>
    </row>
    <row r="5233" spans="2:2">
      <c r="B5233"/>
    </row>
    <row r="5234" spans="2:2">
      <c r="B5234"/>
    </row>
    <row r="5235" spans="2:2">
      <c r="B5235"/>
    </row>
    <row r="5236" spans="2:2">
      <c r="B5236"/>
    </row>
    <row r="5237" spans="2:2">
      <c r="B5237"/>
    </row>
    <row r="5238" spans="2:2">
      <c r="B5238"/>
    </row>
    <row r="5239" spans="2:2">
      <c r="B5239"/>
    </row>
    <row r="5240" spans="2:2">
      <c r="B5240"/>
    </row>
    <row r="5241" spans="2:2">
      <c r="B5241"/>
    </row>
    <row r="5242" spans="2:2">
      <c r="B5242"/>
    </row>
    <row r="5243" spans="2:2">
      <c r="B5243"/>
    </row>
    <row r="5244" spans="2:2">
      <c r="B5244"/>
    </row>
    <row r="5245" spans="2:2">
      <c r="B5245"/>
    </row>
    <row r="5246" spans="2:2">
      <c r="B5246"/>
    </row>
    <row r="5247" spans="2:2">
      <c r="B5247"/>
    </row>
    <row r="5248" spans="2:2">
      <c r="B5248"/>
    </row>
    <row r="5249" spans="2:2">
      <c r="B5249"/>
    </row>
    <row r="5250" spans="2:2">
      <c r="B5250"/>
    </row>
    <row r="5251" spans="2:2">
      <c r="B5251"/>
    </row>
    <row r="5252" spans="2:2">
      <c r="B5252"/>
    </row>
    <row r="5253" spans="2:2">
      <c r="B5253"/>
    </row>
    <row r="5254" spans="2:2">
      <c r="B5254"/>
    </row>
    <row r="5255" spans="2:2">
      <c r="B5255"/>
    </row>
    <row r="5256" spans="2:2">
      <c r="B5256"/>
    </row>
    <row r="5257" spans="2:2">
      <c r="B5257"/>
    </row>
    <row r="5258" spans="2:2">
      <c r="B5258"/>
    </row>
    <row r="5259" spans="2:2">
      <c r="B5259"/>
    </row>
    <row r="5260" spans="2:2">
      <c r="B5260"/>
    </row>
    <row r="5261" spans="2:2">
      <c r="B5261"/>
    </row>
    <row r="5262" spans="2:2">
      <c r="B5262"/>
    </row>
    <row r="5263" spans="2:2">
      <c r="B5263"/>
    </row>
    <row r="5264" spans="2:2">
      <c r="B5264"/>
    </row>
    <row r="5265" spans="2:2">
      <c r="B5265"/>
    </row>
    <row r="5266" spans="2:2">
      <c r="B5266"/>
    </row>
    <row r="5267" spans="2:2">
      <c r="B5267"/>
    </row>
    <row r="5268" spans="2:2">
      <c r="B5268"/>
    </row>
    <row r="5269" spans="2:2">
      <c r="B5269"/>
    </row>
    <row r="5270" spans="2:2">
      <c r="B5270"/>
    </row>
    <row r="5271" spans="2:2">
      <c r="B5271"/>
    </row>
    <row r="5272" spans="2:2">
      <c r="B5272"/>
    </row>
    <row r="5273" spans="2:2">
      <c r="B5273"/>
    </row>
    <row r="5274" spans="2:2">
      <c r="B5274"/>
    </row>
    <row r="5275" spans="2:2">
      <c r="B5275"/>
    </row>
    <row r="5276" spans="2:2">
      <c r="B5276"/>
    </row>
    <row r="5277" spans="2:2">
      <c r="B5277"/>
    </row>
    <row r="5278" spans="2:2">
      <c r="B5278"/>
    </row>
    <row r="5279" spans="2:2">
      <c r="B5279"/>
    </row>
    <row r="5280" spans="2:2">
      <c r="B5280"/>
    </row>
    <row r="5281" spans="2:2">
      <c r="B5281"/>
    </row>
    <row r="5282" spans="2:2">
      <c r="B5282"/>
    </row>
    <row r="5283" spans="2:2">
      <c r="B5283"/>
    </row>
    <row r="5284" spans="2:2">
      <c r="B5284"/>
    </row>
    <row r="5285" spans="2:2">
      <c r="B5285"/>
    </row>
    <row r="5286" spans="2:2">
      <c r="B5286"/>
    </row>
    <row r="5287" spans="2:2">
      <c r="B5287"/>
    </row>
    <row r="5288" spans="2:2">
      <c r="B5288"/>
    </row>
    <row r="5289" spans="2:2">
      <c r="B5289"/>
    </row>
    <row r="5290" spans="2:2">
      <c r="B5290"/>
    </row>
    <row r="5291" spans="2:2">
      <c r="B5291"/>
    </row>
    <row r="5292" spans="2:2">
      <c r="B5292"/>
    </row>
    <row r="5293" spans="2:2">
      <c r="B5293"/>
    </row>
    <row r="5294" spans="2:2">
      <c r="B5294"/>
    </row>
    <row r="5295" spans="2:2">
      <c r="B5295"/>
    </row>
    <row r="5296" spans="2:2">
      <c r="B5296"/>
    </row>
    <row r="5297" spans="2:2">
      <c r="B5297"/>
    </row>
    <row r="5298" spans="2:2">
      <c r="B5298"/>
    </row>
    <row r="5299" spans="2:2">
      <c r="B5299"/>
    </row>
    <row r="5300" spans="2:2">
      <c r="B5300"/>
    </row>
    <row r="5301" spans="2:2">
      <c r="B5301"/>
    </row>
    <row r="5302" spans="2:2">
      <c r="B5302"/>
    </row>
    <row r="5303" spans="2:2">
      <c r="B5303"/>
    </row>
    <row r="5304" spans="2:2">
      <c r="B5304"/>
    </row>
    <row r="5305" spans="2:2">
      <c r="B5305"/>
    </row>
    <row r="5306" spans="2:2">
      <c r="B5306"/>
    </row>
    <row r="5307" spans="2:2">
      <c r="B5307"/>
    </row>
    <row r="5308" spans="2:2">
      <c r="B5308"/>
    </row>
    <row r="5309" spans="2:2">
      <c r="B5309"/>
    </row>
    <row r="5310" spans="2:2">
      <c r="B5310"/>
    </row>
    <row r="5311" spans="2:2">
      <c r="B5311"/>
    </row>
    <row r="5312" spans="2:2">
      <c r="B5312"/>
    </row>
    <row r="5313" spans="2:2">
      <c r="B5313"/>
    </row>
    <row r="5314" spans="2:2">
      <c r="B5314"/>
    </row>
    <row r="5315" spans="2:2">
      <c r="B5315"/>
    </row>
    <row r="5316" spans="2:2">
      <c r="B5316"/>
    </row>
    <row r="5317" spans="2:2">
      <c r="B5317"/>
    </row>
    <row r="5318" spans="2:2">
      <c r="B5318"/>
    </row>
    <row r="5319" spans="2:2">
      <c r="B5319"/>
    </row>
    <row r="5320" spans="2:2">
      <c r="B5320"/>
    </row>
    <row r="5321" spans="2:2">
      <c r="B5321"/>
    </row>
    <row r="5322" spans="2:2">
      <c r="B5322"/>
    </row>
    <row r="5323" spans="2:2">
      <c r="B5323"/>
    </row>
    <row r="5324" spans="2:2">
      <c r="B5324"/>
    </row>
    <row r="5325" spans="2:2">
      <c r="B5325"/>
    </row>
    <row r="5326" spans="2:2">
      <c r="B5326"/>
    </row>
    <row r="5327" spans="2:2">
      <c r="B5327"/>
    </row>
    <row r="5328" spans="2:2">
      <c r="B5328"/>
    </row>
    <row r="5329" spans="2:2">
      <c r="B5329"/>
    </row>
    <row r="5330" spans="2:2">
      <c r="B5330"/>
    </row>
    <row r="5331" spans="2:2">
      <c r="B5331"/>
    </row>
    <row r="5332" spans="2:2">
      <c r="B5332"/>
    </row>
    <row r="5333" spans="2:2">
      <c r="B5333"/>
    </row>
    <row r="5334" spans="2:2">
      <c r="B5334"/>
    </row>
    <row r="5335" spans="2:2">
      <c r="B5335"/>
    </row>
    <row r="5336" spans="2:2">
      <c r="B5336"/>
    </row>
    <row r="5337" spans="2:2">
      <c r="B5337"/>
    </row>
    <row r="5338" spans="2:2">
      <c r="B5338"/>
    </row>
    <row r="5339" spans="2:2">
      <c r="B5339"/>
    </row>
    <row r="5340" spans="2:2">
      <c r="B5340"/>
    </row>
    <row r="5341" spans="2:2">
      <c r="B5341"/>
    </row>
    <row r="5342" spans="2:2">
      <c r="B5342"/>
    </row>
    <row r="5343" spans="2:2">
      <c r="B5343"/>
    </row>
    <row r="5344" spans="2:2">
      <c r="B5344"/>
    </row>
    <row r="5345" spans="2:2">
      <c r="B5345"/>
    </row>
    <row r="5346" spans="2:2">
      <c r="B5346"/>
    </row>
    <row r="5347" spans="2:2">
      <c r="B5347"/>
    </row>
    <row r="5348" spans="2:2">
      <c r="B5348"/>
    </row>
    <row r="5349" spans="2:2">
      <c r="B5349"/>
    </row>
    <row r="5350" spans="2:2">
      <c r="B5350"/>
    </row>
    <row r="5351" spans="2:2">
      <c r="B5351"/>
    </row>
    <row r="5352" spans="2:2">
      <c r="B5352"/>
    </row>
    <row r="5353" spans="2:2">
      <c r="B5353"/>
    </row>
    <row r="5354" spans="2:2">
      <c r="B5354"/>
    </row>
    <row r="5355" spans="2:2">
      <c r="B5355"/>
    </row>
    <row r="5356" spans="2:2">
      <c r="B5356"/>
    </row>
    <row r="5357" spans="2:2">
      <c r="B5357"/>
    </row>
    <row r="5358" spans="2:2">
      <c r="B5358"/>
    </row>
    <row r="5359" spans="2:2">
      <c r="B5359"/>
    </row>
    <row r="5360" spans="2:2">
      <c r="B5360"/>
    </row>
    <row r="5361" spans="2:2">
      <c r="B5361"/>
    </row>
    <row r="5362" spans="2:2">
      <c r="B5362"/>
    </row>
    <row r="5363" spans="2:2">
      <c r="B5363"/>
    </row>
    <row r="5364" spans="2:2">
      <c r="B5364"/>
    </row>
    <row r="5365" spans="2:2">
      <c r="B5365"/>
    </row>
    <row r="5366" spans="2:2">
      <c r="B5366"/>
    </row>
    <row r="5367" spans="2:2">
      <c r="B5367"/>
    </row>
    <row r="5368" spans="2:2">
      <c r="B5368"/>
    </row>
    <row r="5369" spans="2:2">
      <c r="B5369"/>
    </row>
    <row r="5370" spans="2:2">
      <c r="B5370"/>
    </row>
    <row r="5371" spans="2:2">
      <c r="B5371"/>
    </row>
    <row r="5372" spans="2:2">
      <c r="B5372"/>
    </row>
    <row r="5373" spans="2:2">
      <c r="B5373"/>
    </row>
    <row r="5374" spans="2:2">
      <c r="B5374"/>
    </row>
    <row r="5375" spans="2:2">
      <c r="B5375"/>
    </row>
    <row r="5376" spans="2:2">
      <c r="B5376"/>
    </row>
    <row r="5377" spans="2:2">
      <c r="B5377"/>
    </row>
    <row r="5378" spans="2:2">
      <c r="B5378"/>
    </row>
    <row r="5379" spans="2:2">
      <c r="B5379"/>
    </row>
    <row r="5380" spans="2:2">
      <c r="B5380"/>
    </row>
    <row r="5381" spans="2:2">
      <c r="B5381"/>
    </row>
    <row r="5382" spans="2:2">
      <c r="B5382"/>
    </row>
    <row r="5383" spans="2:2">
      <c r="B5383"/>
    </row>
    <row r="5384" spans="2:2">
      <c r="B5384"/>
    </row>
    <row r="5385" spans="2:2">
      <c r="B5385"/>
    </row>
    <row r="5386" spans="2:2">
      <c r="B5386"/>
    </row>
    <row r="5387" spans="2:2">
      <c r="B5387"/>
    </row>
    <row r="5388" spans="2:2">
      <c r="B5388"/>
    </row>
    <row r="5389" spans="2:2">
      <c r="B5389"/>
    </row>
    <row r="5390" spans="2:2">
      <c r="B5390"/>
    </row>
    <row r="5391" spans="2:2">
      <c r="B5391"/>
    </row>
    <row r="5392" spans="2:2">
      <c r="B5392"/>
    </row>
    <row r="5393" spans="2:2">
      <c r="B5393"/>
    </row>
    <row r="5394" spans="2:2">
      <c r="B5394"/>
    </row>
    <row r="5395" spans="2:2">
      <c r="B5395"/>
    </row>
    <row r="5396" spans="2:2">
      <c r="B5396"/>
    </row>
    <row r="5397" spans="2:2">
      <c r="B5397"/>
    </row>
    <row r="5398" spans="2:2">
      <c r="B5398"/>
    </row>
    <row r="5399" spans="2:2">
      <c r="B5399"/>
    </row>
    <row r="5400" spans="2:2">
      <c r="B5400"/>
    </row>
    <row r="5401" spans="2:2">
      <c r="B5401"/>
    </row>
    <row r="5402" spans="2:2">
      <c r="B5402"/>
    </row>
    <row r="5403" spans="2:2">
      <c r="B5403"/>
    </row>
    <row r="5404" spans="2:2">
      <c r="B5404"/>
    </row>
    <row r="5405" spans="2:2">
      <c r="B5405"/>
    </row>
    <row r="5406" spans="2:2">
      <c r="B5406"/>
    </row>
    <row r="5407" spans="2:2">
      <c r="B5407"/>
    </row>
    <row r="5408" spans="2:2">
      <c r="B5408"/>
    </row>
    <row r="5409" spans="2:2">
      <c r="B5409"/>
    </row>
    <row r="5410" spans="2:2">
      <c r="B5410"/>
    </row>
    <row r="5411" spans="2:2">
      <c r="B5411"/>
    </row>
    <row r="5412" spans="2:2">
      <c r="B5412"/>
    </row>
    <row r="5413" spans="2:2">
      <c r="B5413"/>
    </row>
    <row r="5414" spans="2:2">
      <c r="B5414"/>
    </row>
    <row r="5415" spans="2:2">
      <c r="B5415"/>
    </row>
    <row r="5416" spans="2:2">
      <c r="B5416"/>
    </row>
    <row r="5417" spans="2:2">
      <c r="B5417"/>
    </row>
    <row r="5418" spans="2:2">
      <c r="B5418"/>
    </row>
    <row r="5419" spans="2:2">
      <c r="B5419"/>
    </row>
    <row r="5420" spans="2:2">
      <c r="B5420"/>
    </row>
    <row r="5421" spans="2:2">
      <c r="B5421"/>
    </row>
    <row r="5422" spans="2:2">
      <c r="B5422"/>
    </row>
    <row r="5423" spans="2:2">
      <c r="B5423"/>
    </row>
    <row r="5424" spans="2:2">
      <c r="B5424"/>
    </row>
    <row r="5425" spans="2:2">
      <c r="B5425"/>
    </row>
    <row r="5426" spans="2:2">
      <c r="B5426"/>
    </row>
    <row r="5427" spans="2:2">
      <c r="B5427"/>
    </row>
    <row r="5428" spans="2:2">
      <c r="B5428"/>
    </row>
    <row r="5429" spans="2:2">
      <c r="B5429"/>
    </row>
    <row r="5430" spans="2:2">
      <c r="B5430"/>
    </row>
    <row r="5431" spans="2:2">
      <c r="B5431"/>
    </row>
    <row r="5432" spans="2:2">
      <c r="B5432"/>
    </row>
    <row r="5433" spans="2:2">
      <c r="B5433"/>
    </row>
    <row r="5434" spans="2:2">
      <c r="B5434"/>
    </row>
    <row r="5435" spans="2:2">
      <c r="B5435"/>
    </row>
    <row r="5436" spans="2:2">
      <c r="B5436"/>
    </row>
    <row r="5437" spans="2:2">
      <c r="B5437"/>
    </row>
    <row r="5438" spans="2:2">
      <c r="B5438"/>
    </row>
    <row r="5439" spans="2:2">
      <c r="B5439"/>
    </row>
    <row r="5440" spans="2:2">
      <c r="B5440"/>
    </row>
    <row r="5441" spans="2:2">
      <c r="B5441"/>
    </row>
    <row r="5442" spans="2:2">
      <c r="B5442"/>
    </row>
    <row r="5443" spans="2:2">
      <c r="B5443"/>
    </row>
    <row r="5444" spans="2:2">
      <c r="B5444"/>
    </row>
    <row r="5445" spans="2:2">
      <c r="B5445"/>
    </row>
    <row r="5446" spans="2:2">
      <c r="B5446"/>
    </row>
    <row r="5447" spans="2:2">
      <c r="B5447"/>
    </row>
    <row r="5448" spans="2:2">
      <c r="B5448"/>
    </row>
    <row r="5449" spans="2:2">
      <c r="B5449"/>
    </row>
    <row r="5450" spans="2:2">
      <c r="B5450"/>
    </row>
    <row r="5451" spans="2:2">
      <c r="B5451"/>
    </row>
    <row r="5452" spans="2:2">
      <c r="B5452"/>
    </row>
    <row r="5453" spans="2:2">
      <c r="B5453"/>
    </row>
    <row r="5454" spans="2:2">
      <c r="B5454"/>
    </row>
    <row r="5455" spans="2:2">
      <c r="B5455"/>
    </row>
    <row r="5456" spans="2:2">
      <c r="B5456"/>
    </row>
    <row r="5457" spans="2:2">
      <c r="B5457"/>
    </row>
    <row r="5458" spans="2:2">
      <c r="B5458"/>
    </row>
    <row r="5459" spans="2:2">
      <c r="B5459"/>
    </row>
    <row r="5460" spans="2:2">
      <c r="B5460"/>
    </row>
    <row r="5461" spans="2:2">
      <c r="B5461"/>
    </row>
    <row r="5462" spans="2:2">
      <c r="B5462"/>
    </row>
    <row r="5463" spans="2:2">
      <c r="B5463"/>
    </row>
    <row r="5464" spans="2:2">
      <c r="B5464"/>
    </row>
    <row r="5465" spans="2:2">
      <c r="B5465"/>
    </row>
    <row r="5466" spans="2:2">
      <c r="B5466"/>
    </row>
    <row r="5467" spans="2:2">
      <c r="B5467"/>
    </row>
    <row r="5468" spans="2:2">
      <c r="B5468"/>
    </row>
    <row r="5469" spans="2:2">
      <c r="B5469"/>
    </row>
    <row r="5470" spans="2:2">
      <c r="B5470"/>
    </row>
    <row r="5471" spans="2:2">
      <c r="B5471"/>
    </row>
    <row r="5472" spans="2:2">
      <c r="B5472"/>
    </row>
    <row r="5473" spans="2:2">
      <c r="B5473"/>
    </row>
    <row r="5474" spans="2:2">
      <c r="B5474"/>
    </row>
    <row r="5475" spans="2:2">
      <c r="B5475"/>
    </row>
    <row r="5476" spans="2:2">
      <c r="B5476"/>
    </row>
    <row r="5477" spans="2:2">
      <c r="B5477"/>
    </row>
    <row r="5478" spans="2:2">
      <c r="B5478"/>
    </row>
    <row r="5479" spans="2:2">
      <c r="B5479"/>
    </row>
    <row r="5480" spans="2:2">
      <c r="B5480"/>
    </row>
    <row r="5481" spans="2:2">
      <c r="B5481"/>
    </row>
    <row r="5482" spans="2:2">
      <c r="B5482"/>
    </row>
    <row r="5483" spans="2:2">
      <c r="B5483"/>
    </row>
    <row r="5484" spans="2:2">
      <c r="B5484"/>
    </row>
    <row r="5485" spans="2:2">
      <c r="B5485"/>
    </row>
    <row r="5486" spans="2:2">
      <c r="B5486"/>
    </row>
    <row r="5487" spans="2:2">
      <c r="B5487"/>
    </row>
    <row r="5488" spans="2:2">
      <c r="B5488"/>
    </row>
    <row r="5489" spans="2:2">
      <c r="B5489"/>
    </row>
    <row r="5490" spans="2:2">
      <c r="B5490"/>
    </row>
    <row r="5491" spans="2:2">
      <c r="B5491"/>
    </row>
    <row r="5492" spans="2:2">
      <c r="B5492"/>
    </row>
    <row r="5493" spans="2:2">
      <c r="B5493"/>
    </row>
    <row r="5494" spans="2:2">
      <c r="B5494"/>
    </row>
    <row r="5495" spans="2:2">
      <c r="B5495"/>
    </row>
    <row r="5496" spans="2:2">
      <c r="B5496"/>
    </row>
    <row r="5497" spans="2:2">
      <c r="B5497"/>
    </row>
    <row r="5498" spans="2:2">
      <c r="B5498"/>
    </row>
    <row r="5499" spans="2:2">
      <c r="B5499"/>
    </row>
    <row r="5500" spans="2:2">
      <c r="B5500"/>
    </row>
    <row r="5501" spans="2:2">
      <c r="B5501"/>
    </row>
    <row r="5502" spans="2:2">
      <c r="B5502"/>
    </row>
    <row r="5503" spans="2:2">
      <c r="B5503"/>
    </row>
    <row r="5504" spans="2:2">
      <c r="B5504"/>
    </row>
    <row r="5505" spans="2:2">
      <c r="B5505"/>
    </row>
    <row r="5506" spans="2:2">
      <c r="B5506"/>
    </row>
    <row r="5507" spans="2:2">
      <c r="B5507"/>
    </row>
    <row r="5508" spans="2:2">
      <c r="B5508"/>
    </row>
    <row r="5509" spans="2:2">
      <c r="B5509"/>
    </row>
    <row r="5510" spans="2:2">
      <c r="B5510"/>
    </row>
    <row r="5511" spans="2:2">
      <c r="B5511"/>
    </row>
    <row r="5512" spans="2:2">
      <c r="B5512"/>
    </row>
    <row r="5513" spans="2:2">
      <c r="B5513"/>
    </row>
    <row r="5514" spans="2:2">
      <c r="B5514"/>
    </row>
    <row r="5515" spans="2:2">
      <c r="B5515"/>
    </row>
    <row r="5516" spans="2:2">
      <c r="B5516"/>
    </row>
    <row r="5517" spans="2:2">
      <c r="B5517"/>
    </row>
    <row r="5518" spans="2:2">
      <c r="B5518"/>
    </row>
    <row r="5519" spans="2:2">
      <c r="B5519"/>
    </row>
    <row r="5520" spans="2:2">
      <c r="B5520"/>
    </row>
    <row r="5521" spans="2:2">
      <c r="B5521"/>
    </row>
    <row r="5522" spans="2:2">
      <c r="B5522"/>
    </row>
    <row r="5523" spans="2:2">
      <c r="B5523"/>
    </row>
    <row r="5524" spans="2:2">
      <c r="B5524"/>
    </row>
    <row r="5525" spans="2:2">
      <c r="B5525"/>
    </row>
    <row r="5526" spans="2:2">
      <c r="B5526"/>
    </row>
    <row r="5527" spans="2:2">
      <c r="B5527"/>
    </row>
    <row r="5528" spans="2:2">
      <c r="B5528"/>
    </row>
    <row r="5529" spans="2:2">
      <c r="B5529"/>
    </row>
    <row r="5530" spans="2:2">
      <c r="B5530"/>
    </row>
    <row r="5531" spans="2:2">
      <c r="B5531"/>
    </row>
    <row r="5532" spans="2:2">
      <c r="B5532"/>
    </row>
    <row r="5533" spans="2:2">
      <c r="B5533"/>
    </row>
    <row r="5534" spans="2:2">
      <c r="B5534"/>
    </row>
    <row r="5535" spans="2:2">
      <c r="B5535"/>
    </row>
    <row r="5536" spans="2:2">
      <c r="B5536"/>
    </row>
    <row r="5537" spans="2:2">
      <c r="B5537"/>
    </row>
    <row r="5538" spans="2:2">
      <c r="B5538"/>
    </row>
    <row r="5539" spans="2:2">
      <c r="B5539"/>
    </row>
    <row r="5540" spans="2:2">
      <c r="B5540"/>
    </row>
    <row r="5541" spans="2:2">
      <c r="B5541"/>
    </row>
    <row r="5542" spans="2:2">
      <c r="B5542"/>
    </row>
    <row r="5543" spans="2:2">
      <c r="B5543"/>
    </row>
    <row r="5544" spans="2:2">
      <c r="B5544"/>
    </row>
    <row r="5545" spans="2:2">
      <c r="B5545"/>
    </row>
    <row r="5546" spans="2:2">
      <c r="B5546"/>
    </row>
    <row r="5547" spans="2:2">
      <c r="B5547"/>
    </row>
    <row r="5548" spans="2:2">
      <c r="B5548"/>
    </row>
    <row r="5549" spans="2:2">
      <c r="B5549"/>
    </row>
    <row r="5550" spans="2:2">
      <c r="B5550"/>
    </row>
    <row r="5551" spans="2:2">
      <c r="B5551"/>
    </row>
    <row r="5552" spans="2:2">
      <c r="B5552"/>
    </row>
    <row r="5553" spans="2:2">
      <c r="B5553"/>
    </row>
    <row r="5554" spans="2:2">
      <c r="B5554"/>
    </row>
    <row r="5555" spans="2:2">
      <c r="B5555"/>
    </row>
    <row r="5556" spans="2:2">
      <c r="B5556"/>
    </row>
    <row r="5557" spans="2:2">
      <c r="B5557"/>
    </row>
    <row r="5558" spans="2:2">
      <c r="B5558"/>
    </row>
    <row r="5559" spans="2:2">
      <c r="B5559"/>
    </row>
    <row r="5560" spans="2:2">
      <c r="B5560"/>
    </row>
    <row r="5561" spans="2:2">
      <c r="B5561"/>
    </row>
    <row r="5562" spans="2:2">
      <c r="B5562"/>
    </row>
    <row r="5563" spans="2:2">
      <c r="B5563"/>
    </row>
    <row r="5564" spans="2:2">
      <c r="B5564"/>
    </row>
    <row r="5565" spans="2:2">
      <c r="B5565"/>
    </row>
    <row r="5566" spans="2:2">
      <c r="B5566"/>
    </row>
    <row r="5567" spans="2:2">
      <c r="B5567"/>
    </row>
    <row r="5568" spans="2:2">
      <c r="B5568"/>
    </row>
    <row r="5569" spans="2:2">
      <c r="B5569"/>
    </row>
    <row r="5570" spans="2:2">
      <c r="B5570"/>
    </row>
    <row r="5571" spans="2:2">
      <c r="B5571"/>
    </row>
    <row r="5572" spans="2:2">
      <c r="B5572"/>
    </row>
    <row r="5573" spans="2:2">
      <c r="B5573"/>
    </row>
    <row r="5574" spans="2:2">
      <c r="B5574"/>
    </row>
    <row r="5575" spans="2:2">
      <c r="B5575"/>
    </row>
    <row r="5576" spans="2:2">
      <c r="B5576"/>
    </row>
    <row r="5577" spans="2:2">
      <c r="B5577"/>
    </row>
    <row r="5578" spans="2:2">
      <c r="B5578"/>
    </row>
    <row r="5579" spans="2:2">
      <c r="B5579"/>
    </row>
    <row r="5580" spans="2:2">
      <c r="B5580"/>
    </row>
    <row r="5581" spans="2:2">
      <c r="B5581"/>
    </row>
    <row r="5582" spans="2:2">
      <c r="B5582"/>
    </row>
    <row r="5583" spans="2:2">
      <c r="B5583"/>
    </row>
    <row r="5584" spans="2:2">
      <c r="B5584"/>
    </row>
    <row r="5585" spans="2:2">
      <c r="B5585"/>
    </row>
    <row r="5586" spans="2:2">
      <c r="B5586"/>
    </row>
    <row r="5587" spans="2:2">
      <c r="B5587"/>
    </row>
    <row r="5588" spans="2:2">
      <c r="B5588"/>
    </row>
    <row r="5589" spans="2:2">
      <c r="B5589"/>
    </row>
    <row r="5590" spans="2:2">
      <c r="B5590"/>
    </row>
    <row r="5591" spans="2:2">
      <c r="B5591"/>
    </row>
    <row r="5592" spans="2:2">
      <c r="B5592"/>
    </row>
    <row r="5593" spans="2:2">
      <c r="B5593"/>
    </row>
    <row r="5594" spans="2:2">
      <c r="B5594"/>
    </row>
    <row r="5595" spans="2:2">
      <c r="B5595"/>
    </row>
    <row r="5596" spans="2:2">
      <c r="B5596"/>
    </row>
    <row r="5597" spans="2:2">
      <c r="B5597"/>
    </row>
    <row r="5598" spans="2:2">
      <c r="B5598"/>
    </row>
    <row r="5599" spans="2:2">
      <c r="B5599"/>
    </row>
    <row r="5600" spans="2:2">
      <c r="B5600"/>
    </row>
    <row r="5601" spans="2:2">
      <c r="B5601"/>
    </row>
    <row r="5602" spans="2:2">
      <c r="B5602"/>
    </row>
    <row r="5603" spans="2:2">
      <c r="B5603"/>
    </row>
    <row r="5604" spans="2:2">
      <c r="B5604"/>
    </row>
    <row r="5605" spans="2:2">
      <c r="B5605"/>
    </row>
    <row r="5606" spans="2:2">
      <c r="B5606"/>
    </row>
    <row r="5607" spans="2:2">
      <c r="B5607"/>
    </row>
    <row r="5608" spans="2:2">
      <c r="B5608"/>
    </row>
    <row r="5609" spans="2:2">
      <c r="B5609"/>
    </row>
    <row r="5610" spans="2:2">
      <c r="B5610"/>
    </row>
    <row r="5611" spans="2:2">
      <c r="B5611"/>
    </row>
    <row r="5612" spans="2:2">
      <c r="B5612"/>
    </row>
    <row r="5613" spans="2:2">
      <c r="B5613"/>
    </row>
    <row r="5614" spans="2:2">
      <c r="B5614"/>
    </row>
    <row r="5615" spans="2:2">
      <c r="B5615"/>
    </row>
    <row r="5616" spans="2:2">
      <c r="B5616"/>
    </row>
    <row r="5617" spans="2:2">
      <c r="B5617"/>
    </row>
    <row r="5618" spans="2:2">
      <c r="B5618"/>
    </row>
    <row r="5619" spans="2:2">
      <c r="B5619"/>
    </row>
    <row r="5620" spans="2:2">
      <c r="B5620"/>
    </row>
    <row r="5621" spans="2:2">
      <c r="B5621"/>
    </row>
    <row r="5622" spans="2:2">
      <c r="B5622"/>
    </row>
    <row r="5623" spans="2:2">
      <c r="B5623"/>
    </row>
    <row r="5624" spans="2:2">
      <c r="B5624"/>
    </row>
    <row r="5625" spans="2:2">
      <c r="B5625"/>
    </row>
    <row r="5626" spans="2:2">
      <c r="B5626"/>
    </row>
    <row r="5627" spans="2:2">
      <c r="B5627"/>
    </row>
    <row r="5628" spans="2:2">
      <c r="B5628"/>
    </row>
    <row r="5629" spans="2:2">
      <c r="B5629"/>
    </row>
    <row r="5630" spans="2:2">
      <c r="B5630"/>
    </row>
    <row r="5631" spans="2:2">
      <c r="B5631"/>
    </row>
    <row r="5632" spans="2:2">
      <c r="B5632"/>
    </row>
    <row r="5633" spans="2:2">
      <c r="B5633"/>
    </row>
    <row r="5634" spans="2:2">
      <c r="B5634"/>
    </row>
    <row r="5635" spans="2:2">
      <c r="B5635"/>
    </row>
    <row r="5636" spans="2:2">
      <c r="B5636"/>
    </row>
    <row r="5637" spans="2:2">
      <c r="B5637"/>
    </row>
    <row r="5638" spans="2:2">
      <c r="B5638"/>
    </row>
    <row r="5639" spans="2:2">
      <c r="B5639"/>
    </row>
    <row r="5640" spans="2:2">
      <c r="B5640"/>
    </row>
    <row r="5641" spans="2:2">
      <c r="B5641"/>
    </row>
    <row r="5642" spans="2:2">
      <c r="B5642"/>
    </row>
    <row r="5643" spans="2:2">
      <c r="B5643"/>
    </row>
    <row r="5644" spans="2:2">
      <c r="B5644"/>
    </row>
    <row r="5645" spans="2:2">
      <c r="B5645"/>
    </row>
    <row r="5646" spans="2:2">
      <c r="B5646"/>
    </row>
    <row r="5647" spans="2:2">
      <c r="B5647"/>
    </row>
    <row r="5648" spans="2:2">
      <c r="B5648"/>
    </row>
    <row r="5649" spans="2:2">
      <c r="B5649"/>
    </row>
    <row r="5650" spans="2:2">
      <c r="B5650"/>
    </row>
    <row r="5651" spans="2:2">
      <c r="B5651"/>
    </row>
    <row r="5652" spans="2:2">
      <c r="B5652"/>
    </row>
    <row r="5653" spans="2:2">
      <c r="B5653"/>
    </row>
    <row r="5654" spans="2:2">
      <c r="B5654"/>
    </row>
    <row r="5655" spans="2:2">
      <c r="B5655"/>
    </row>
    <row r="5656" spans="2:2">
      <c r="B5656"/>
    </row>
    <row r="5657" spans="2:2">
      <c r="B5657"/>
    </row>
    <row r="5658" spans="2:2">
      <c r="B5658"/>
    </row>
    <row r="5659" spans="2:2">
      <c r="B5659"/>
    </row>
    <row r="5660" spans="2:2">
      <c r="B5660"/>
    </row>
    <row r="5661" spans="2:2">
      <c r="B5661"/>
    </row>
    <row r="5662" spans="2:2">
      <c r="B5662"/>
    </row>
    <row r="5663" spans="2:2">
      <c r="B5663"/>
    </row>
    <row r="5664" spans="2:2">
      <c r="B5664"/>
    </row>
    <row r="5665" spans="2:2">
      <c r="B5665"/>
    </row>
    <row r="5666" spans="2:2">
      <c r="B5666"/>
    </row>
    <row r="5667" spans="2:2">
      <c r="B5667"/>
    </row>
    <row r="5668" spans="2:2">
      <c r="B5668"/>
    </row>
    <row r="5669" spans="2:2">
      <c r="B5669"/>
    </row>
    <row r="5670" spans="2:2">
      <c r="B5670"/>
    </row>
    <row r="5671" spans="2:2">
      <c r="B5671"/>
    </row>
    <row r="5672" spans="2:2">
      <c r="B5672"/>
    </row>
    <row r="5673" spans="2:2">
      <c r="B5673"/>
    </row>
    <row r="5674" spans="2:2">
      <c r="B5674"/>
    </row>
    <row r="5675" spans="2:2">
      <c r="B5675"/>
    </row>
    <row r="5676" spans="2:2">
      <c r="B5676"/>
    </row>
    <row r="5677" spans="2:2">
      <c r="B5677"/>
    </row>
    <row r="5678" spans="2:2">
      <c r="B5678"/>
    </row>
    <row r="5679" spans="2:2">
      <c r="B5679"/>
    </row>
    <row r="5680" spans="2:2">
      <c r="B5680"/>
    </row>
    <row r="5681" spans="2:2">
      <c r="B5681"/>
    </row>
    <row r="5682" spans="2:2">
      <c r="B5682"/>
    </row>
    <row r="5683" spans="2:2">
      <c r="B5683"/>
    </row>
    <row r="5684" spans="2:2">
      <c r="B5684"/>
    </row>
    <row r="5685" spans="2:2">
      <c r="B5685"/>
    </row>
    <row r="5686" spans="2:2">
      <c r="B5686"/>
    </row>
    <row r="5687" spans="2:2">
      <c r="B5687"/>
    </row>
    <row r="5688" spans="2:2">
      <c r="B5688"/>
    </row>
    <row r="5689" spans="2:2">
      <c r="B5689"/>
    </row>
    <row r="5690" spans="2:2">
      <c r="B5690"/>
    </row>
    <row r="5691" spans="2:2">
      <c r="B5691"/>
    </row>
    <row r="5692" spans="2:2">
      <c r="B5692"/>
    </row>
    <row r="5693" spans="2:2">
      <c r="B5693"/>
    </row>
    <row r="5694" spans="2:2">
      <c r="B5694"/>
    </row>
    <row r="5695" spans="2:2">
      <c r="B5695"/>
    </row>
    <row r="5696" spans="2:2">
      <c r="B5696"/>
    </row>
    <row r="5697" spans="2:2">
      <c r="B5697"/>
    </row>
    <row r="5698" spans="2:2">
      <c r="B5698"/>
    </row>
    <row r="5699" spans="2:2">
      <c r="B5699"/>
    </row>
    <row r="5700" spans="2:2">
      <c r="B5700"/>
    </row>
    <row r="5701" spans="2:2">
      <c r="B5701"/>
    </row>
    <row r="5702" spans="2:2">
      <c r="B5702"/>
    </row>
    <row r="5703" spans="2:2">
      <c r="B5703"/>
    </row>
    <row r="5704" spans="2:2">
      <c r="B5704"/>
    </row>
    <row r="5705" spans="2:2">
      <c r="B5705"/>
    </row>
    <row r="5706" spans="2:2">
      <c r="B5706"/>
    </row>
    <row r="5707" spans="2:2">
      <c r="B5707"/>
    </row>
    <row r="5708" spans="2:2">
      <c r="B5708"/>
    </row>
    <row r="5709" spans="2:2">
      <c r="B5709"/>
    </row>
    <row r="5710" spans="2:2">
      <c r="B5710"/>
    </row>
    <row r="5711" spans="2:2">
      <c r="B5711"/>
    </row>
    <row r="5712" spans="2:2">
      <c r="B5712"/>
    </row>
    <row r="5713" spans="2:2">
      <c r="B5713"/>
    </row>
    <row r="5714" spans="2:2">
      <c r="B5714"/>
    </row>
    <row r="5715" spans="2:2">
      <c r="B5715"/>
    </row>
    <row r="5716" spans="2:2">
      <c r="B5716"/>
    </row>
    <row r="5717" spans="2:2">
      <c r="B5717"/>
    </row>
    <row r="5718" spans="2:2">
      <c r="B5718"/>
    </row>
    <row r="5719" spans="2:2">
      <c r="B5719"/>
    </row>
    <row r="5720" spans="2:2">
      <c r="B5720"/>
    </row>
    <row r="5721" spans="2:2">
      <c r="B5721"/>
    </row>
    <row r="5722" spans="2:2">
      <c r="B5722"/>
    </row>
    <row r="5723" spans="2:2">
      <c r="B5723"/>
    </row>
    <row r="5724" spans="2:2">
      <c r="B5724"/>
    </row>
    <row r="5725" spans="2:2">
      <c r="B5725"/>
    </row>
    <row r="5726" spans="2:2">
      <c r="B5726"/>
    </row>
    <row r="5727" spans="2:2">
      <c r="B5727"/>
    </row>
    <row r="5728" spans="2:2">
      <c r="B5728"/>
    </row>
    <row r="5729" spans="2:2">
      <c r="B5729"/>
    </row>
    <row r="5730" spans="2:2">
      <c r="B5730"/>
    </row>
    <row r="5731" spans="2:2">
      <c r="B5731"/>
    </row>
    <row r="5732" spans="2:2">
      <c r="B5732"/>
    </row>
    <row r="5733" spans="2:2">
      <c r="B5733"/>
    </row>
    <row r="5734" spans="2:2">
      <c r="B5734"/>
    </row>
    <row r="5735" spans="2:2">
      <c r="B5735"/>
    </row>
    <row r="5736" spans="2:2">
      <c r="B5736"/>
    </row>
    <row r="5737" spans="2:2">
      <c r="B5737"/>
    </row>
    <row r="5738" spans="2:2">
      <c r="B5738"/>
    </row>
    <row r="5739" spans="2:2">
      <c r="B5739"/>
    </row>
    <row r="5740" spans="2:2">
      <c r="B5740"/>
    </row>
    <row r="5741" spans="2:2">
      <c r="B5741"/>
    </row>
    <row r="5742" spans="2:2">
      <c r="B5742"/>
    </row>
    <row r="5743" spans="2:2">
      <c r="B5743"/>
    </row>
    <row r="5744" spans="2:2">
      <c r="B5744"/>
    </row>
    <row r="5745" spans="2:2">
      <c r="B5745"/>
    </row>
    <row r="5746" spans="2:2">
      <c r="B5746"/>
    </row>
    <row r="5747" spans="2:2">
      <c r="B5747"/>
    </row>
    <row r="5748" spans="2:2">
      <c r="B5748"/>
    </row>
    <row r="5749" spans="2:2">
      <c r="B5749"/>
    </row>
    <row r="5750" spans="2:2">
      <c r="B5750"/>
    </row>
    <row r="5751" spans="2:2">
      <c r="B5751"/>
    </row>
    <row r="5752" spans="2:2">
      <c r="B5752"/>
    </row>
    <row r="5753" spans="2:2">
      <c r="B5753"/>
    </row>
    <row r="5754" spans="2:2">
      <c r="B5754"/>
    </row>
    <row r="5755" spans="2:2">
      <c r="B5755"/>
    </row>
    <row r="5756" spans="2:2">
      <c r="B5756"/>
    </row>
    <row r="5757" spans="2:2">
      <c r="B5757"/>
    </row>
    <row r="5758" spans="2:2">
      <c r="B5758"/>
    </row>
    <row r="5759" spans="2:2">
      <c r="B5759"/>
    </row>
    <row r="5760" spans="2:2">
      <c r="B5760"/>
    </row>
    <row r="5761" spans="2:2">
      <c r="B5761"/>
    </row>
    <row r="5762" spans="2:2">
      <c r="B5762"/>
    </row>
    <row r="5763" spans="2:2">
      <c r="B5763"/>
    </row>
    <row r="5764" spans="2:2">
      <c r="B5764"/>
    </row>
    <row r="5765" spans="2:2">
      <c r="B5765"/>
    </row>
    <row r="5766" spans="2:2">
      <c r="B5766"/>
    </row>
    <row r="5767" spans="2:2">
      <c r="B5767"/>
    </row>
    <row r="5768" spans="2:2">
      <c r="B5768"/>
    </row>
    <row r="5769" spans="2:2">
      <c r="B5769"/>
    </row>
    <row r="5770" spans="2:2">
      <c r="B5770"/>
    </row>
    <row r="5771" spans="2:2">
      <c r="B5771"/>
    </row>
    <row r="5772" spans="2:2">
      <c r="B5772"/>
    </row>
    <row r="5773" spans="2:2">
      <c r="B5773"/>
    </row>
    <row r="5774" spans="2:2">
      <c r="B5774"/>
    </row>
    <row r="5775" spans="2:2">
      <c r="B5775"/>
    </row>
    <row r="5776" spans="2:2">
      <c r="B5776"/>
    </row>
    <row r="5777" spans="2:2">
      <c r="B5777"/>
    </row>
    <row r="5778" spans="2:2">
      <c r="B5778"/>
    </row>
    <row r="5779" spans="2:2">
      <c r="B5779"/>
    </row>
    <row r="5780" spans="2:2">
      <c r="B5780"/>
    </row>
    <row r="5781" spans="2:2">
      <c r="B5781"/>
    </row>
    <row r="5782" spans="2:2">
      <c r="B5782"/>
    </row>
    <row r="5783" spans="2:2">
      <c r="B5783"/>
    </row>
    <row r="5784" spans="2:2">
      <c r="B5784"/>
    </row>
    <row r="5785" spans="2:2">
      <c r="B5785"/>
    </row>
    <row r="5786" spans="2:2">
      <c r="B5786"/>
    </row>
    <row r="5787" spans="2:2">
      <c r="B5787"/>
    </row>
    <row r="5788" spans="2:2">
      <c r="B5788"/>
    </row>
    <row r="5789" spans="2:2">
      <c r="B5789"/>
    </row>
    <row r="5790" spans="2:2">
      <c r="B5790"/>
    </row>
    <row r="5791" spans="2:2">
      <c r="B5791"/>
    </row>
    <row r="5792" spans="2:2">
      <c r="B5792"/>
    </row>
    <row r="5793" spans="2:2">
      <c r="B5793"/>
    </row>
    <row r="5794" spans="2:2">
      <c r="B5794"/>
    </row>
    <row r="5795" spans="2:2">
      <c r="B5795"/>
    </row>
    <row r="5796" spans="2:2">
      <c r="B5796"/>
    </row>
    <row r="5797" spans="2:2">
      <c r="B5797"/>
    </row>
    <row r="5798" spans="2:2">
      <c r="B5798"/>
    </row>
    <row r="5799" spans="2:2">
      <c r="B5799"/>
    </row>
    <row r="5800" spans="2:2">
      <c r="B5800"/>
    </row>
    <row r="5801" spans="2:2">
      <c r="B5801"/>
    </row>
    <row r="5802" spans="2:2">
      <c r="B5802"/>
    </row>
    <row r="5803" spans="2:2">
      <c r="B5803"/>
    </row>
    <row r="5804" spans="2:2">
      <c r="B5804"/>
    </row>
    <row r="5805" spans="2:2">
      <c r="B5805"/>
    </row>
    <row r="5806" spans="2:2">
      <c r="B5806"/>
    </row>
    <row r="5807" spans="2:2">
      <c r="B5807"/>
    </row>
    <row r="5808" spans="2:2">
      <c r="B5808"/>
    </row>
    <row r="5809" spans="2:2">
      <c r="B5809"/>
    </row>
    <row r="5810" spans="2:2">
      <c r="B5810"/>
    </row>
    <row r="5811" spans="2:2">
      <c r="B5811"/>
    </row>
    <row r="5812" spans="2:2">
      <c r="B5812"/>
    </row>
    <row r="5813" spans="2:2">
      <c r="B5813"/>
    </row>
    <row r="5814" spans="2:2">
      <c r="B5814"/>
    </row>
    <row r="5815" spans="2:2">
      <c r="B5815"/>
    </row>
    <row r="5816" spans="2:2">
      <c r="B5816"/>
    </row>
    <row r="5817" spans="2:2">
      <c r="B5817"/>
    </row>
    <row r="5818" spans="2:2">
      <c r="B5818"/>
    </row>
    <row r="5819" spans="2:2">
      <c r="B5819"/>
    </row>
    <row r="5820" spans="2:2">
      <c r="B5820"/>
    </row>
    <row r="5821" spans="2:2">
      <c r="B5821"/>
    </row>
    <row r="5822" spans="2:2">
      <c r="B5822"/>
    </row>
    <row r="5823" spans="2:2">
      <c r="B5823"/>
    </row>
    <row r="5824" spans="2:2">
      <c r="B5824"/>
    </row>
    <row r="5825" spans="2:2">
      <c r="B5825"/>
    </row>
    <row r="5826" spans="2:2">
      <c r="B5826"/>
    </row>
    <row r="5827" spans="2:2">
      <c r="B5827"/>
    </row>
    <row r="5828" spans="2:2">
      <c r="B5828"/>
    </row>
    <row r="5829" spans="2:2">
      <c r="B5829"/>
    </row>
    <row r="5830" spans="2:2">
      <c r="B5830"/>
    </row>
    <row r="5831" spans="2:2">
      <c r="B5831"/>
    </row>
    <row r="5832" spans="2:2">
      <c r="B5832"/>
    </row>
    <row r="5833" spans="2:2">
      <c r="B5833"/>
    </row>
    <row r="5834" spans="2:2">
      <c r="B5834"/>
    </row>
    <row r="5835" spans="2:2">
      <c r="B5835"/>
    </row>
    <row r="5836" spans="2:2">
      <c r="B5836"/>
    </row>
    <row r="5837" spans="2:2">
      <c r="B5837"/>
    </row>
    <row r="5838" spans="2:2">
      <c r="B5838"/>
    </row>
    <row r="5839" spans="2:2">
      <c r="B5839"/>
    </row>
    <row r="5840" spans="2:2">
      <c r="B5840"/>
    </row>
    <row r="5841" spans="2:2">
      <c r="B5841"/>
    </row>
    <row r="5842" spans="2:2">
      <c r="B5842"/>
    </row>
    <row r="5843" spans="2:2">
      <c r="B5843"/>
    </row>
    <row r="5844" spans="2:2">
      <c r="B5844"/>
    </row>
    <row r="5845" spans="2:2">
      <c r="B5845"/>
    </row>
    <row r="5846" spans="2:2">
      <c r="B5846"/>
    </row>
    <row r="5847" spans="2:2">
      <c r="B5847"/>
    </row>
    <row r="5848" spans="2:2">
      <c r="B5848"/>
    </row>
    <row r="5849" spans="2:2">
      <c r="B5849"/>
    </row>
    <row r="5850" spans="2:2">
      <c r="B5850"/>
    </row>
    <row r="5851" spans="2:2">
      <c r="B5851"/>
    </row>
    <row r="5852" spans="2:2">
      <c r="B5852"/>
    </row>
    <row r="5853" spans="2:2">
      <c r="B5853"/>
    </row>
    <row r="5854" spans="2:2">
      <c r="B5854"/>
    </row>
    <row r="5855" spans="2:2">
      <c r="B5855"/>
    </row>
    <row r="5856" spans="2:2">
      <c r="B5856"/>
    </row>
    <row r="5857" spans="2:2">
      <c r="B5857"/>
    </row>
    <row r="5858" spans="2:2">
      <c r="B5858"/>
    </row>
    <row r="5859" spans="2:2">
      <c r="B5859"/>
    </row>
    <row r="5860" spans="2:2">
      <c r="B5860"/>
    </row>
    <row r="5861" spans="2:2">
      <c r="B5861"/>
    </row>
    <row r="5862" spans="2:2">
      <c r="B5862"/>
    </row>
    <row r="5863" spans="2:2">
      <c r="B5863"/>
    </row>
    <row r="5864" spans="2:2">
      <c r="B5864"/>
    </row>
    <row r="5865" spans="2:2">
      <c r="B5865"/>
    </row>
    <row r="5866" spans="2:2">
      <c r="B5866"/>
    </row>
    <row r="5867" spans="2:2">
      <c r="B5867"/>
    </row>
    <row r="5868" spans="2:2">
      <c r="B5868"/>
    </row>
    <row r="5869" spans="2:2">
      <c r="B5869"/>
    </row>
    <row r="5870" spans="2:2">
      <c r="B5870"/>
    </row>
    <row r="5871" spans="2:2">
      <c r="B5871"/>
    </row>
    <row r="5872" spans="2:2">
      <c r="B5872"/>
    </row>
    <row r="5873" spans="2:2">
      <c r="B5873"/>
    </row>
    <row r="5874" spans="2:2">
      <c r="B5874"/>
    </row>
    <row r="5875" spans="2:2">
      <c r="B5875"/>
    </row>
    <row r="5876" spans="2:2">
      <c r="B5876"/>
    </row>
    <row r="5877" spans="2:2">
      <c r="B5877"/>
    </row>
    <row r="5878" spans="2:2">
      <c r="B5878"/>
    </row>
    <row r="5879" spans="2:2">
      <c r="B5879"/>
    </row>
    <row r="5880" spans="2:2">
      <c r="B5880"/>
    </row>
    <row r="5881" spans="2:2">
      <c r="B5881"/>
    </row>
    <row r="5882" spans="2:2">
      <c r="B5882"/>
    </row>
    <row r="5883" spans="2:2">
      <c r="B5883"/>
    </row>
    <row r="5884" spans="2:2">
      <c r="B5884"/>
    </row>
    <row r="5885" spans="2:2">
      <c r="B5885"/>
    </row>
    <row r="5886" spans="2:2">
      <c r="B5886"/>
    </row>
    <row r="5887" spans="2:2">
      <c r="B5887"/>
    </row>
    <row r="5888" spans="2:2">
      <c r="B5888"/>
    </row>
    <row r="5889" spans="2:2">
      <c r="B5889"/>
    </row>
    <row r="5890" spans="2:2">
      <c r="B5890"/>
    </row>
    <row r="5891" spans="2:2">
      <c r="B5891"/>
    </row>
    <row r="5892" spans="2:2">
      <c r="B5892"/>
    </row>
    <row r="5893" spans="2:2">
      <c r="B5893"/>
    </row>
    <row r="5894" spans="2:2">
      <c r="B5894"/>
    </row>
    <row r="5895" spans="2:2">
      <c r="B5895"/>
    </row>
    <row r="5896" spans="2:2">
      <c r="B5896"/>
    </row>
    <row r="5897" spans="2:2">
      <c r="B5897"/>
    </row>
    <row r="5898" spans="2:2">
      <c r="B5898"/>
    </row>
    <row r="5899" spans="2:2">
      <c r="B5899"/>
    </row>
    <row r="5900" spans="2:2">
      <c r="B5900"/>
    </row>
    <row r="5901" spans="2:2">
      <c r="B5901"/>
    </row>
    <row r="5902" spans="2:2">
      <c r="B5902"/>
    </row>
    <row r="5903" spans="2:2">
      <c r="B5903"/>
    </row>
    <row r="5904" spans="2:2">
      <c r="B5904"/>
    </row>
    <row r="5905" spans="2:2">
      <c r="B5905"/>
    </row>
    <row r="5906" spans="2:2">
      <c r="B5906"/>
    </row>
    <row r="5907" spans="2:2">
      <c r="B5907"/>
    </row>
    <row r="5908" spans="2:2">
      <c r="B5908"/>
    </row>
    <row r="5909" spans="2:2">
      <c r="B5909"/>
    </row>
    <row r="5910" spans="2:2">
      <c r="B5910"/>
    </row>
    <row r="5911" spans="2:2">
      <c r="B5911"/>
    </row>
    <row r="5912" spans="2:2">
      <c r="B5912"/>
    </row>
    <row r="5913" spans="2:2">
      <c r="B5913"/>
    </row>
    <row r="5914" spans="2:2">
      <c r="B5914"/>
    </row>
    <row r="5915" spans="2:2">
      <c r="B5915"/>
    </row>
    <row r="5916" spans="2:2">
      <c r="B5916"/>
    </row>
    <row r="5917" spans="2:2">
      <c r="B5917"/>
    </row>
    <row r="5918" spans="2:2">
      <c r="B5918"/>
    </row>
    <row r="5919" spans="2:2">
      <c r="B5919"/>
    </row>
    <row r="5920" spans="2:2">
      <c r="B5920"/>
    </row>
    <row r="5921" spans="2:2">
      <c r="B5921"/>
    </row>
    <row r="5922" spans="2:2">
      <c r="B5922"/>
    </row>
    <row r="5923" spans="2:2">
      <c r="B5923"/>
    </row>
    <row r="5924" spans="2:2">
      <c r="B5924"/>
    </row>
    <row r="5925" spans="2:2">
      <c r="B5925"/>
    </row>
    <row r="5926" spans="2:2">
      <c r="B5926"/>
    </row>
    <row r="5927" spans="2:2">
      <c r="B5927"/>
    </row>
    <row r="5928" spans="2:2">
      <c r="B5928"/>
    </row>
    <row r="5929" spans="2:2">
      <c r="B5929"/>
    </row>
    <row r="5930" spans="2:2">
      <c r="B5930"/>
    </row>
    <row r="5931" spans="2:2">
      <c r="B5931"/>
    </row>
    <row r="5932" spans="2:2">
      <c r="B5932"/>
    </row>
    <row r="5933" spans="2:2">
      <c r="B5933"/>
    </row>
    <row r="5934" spans="2:2">
      <c r="B5934"/>
    </row>
    <row r="5935" spans="2:2">
      <c r="B5935"/>
    </row>
    <row r="5936" spans="2:2">
      <c r="B5936"/>
    </row>
    <row r="5937" spans="2:2">
      <c r="B5937"/>
    </row>
    <row r="5938" spans="2:2">
      <c r="B5938"/>
    </row>
    <row r="5939" spans="2:2">
      <c r="B5939"/>
    </row>
    <row r="5940" spans="2:2">
      <c r="B5940"/>
    </row>
    <row r="5941" spans="2:2">
      <c r="B5941"/>
    </row>
    <row r="5942" spans="2:2">
      <c r="B5942"/>
    </row>
    <row r="5943" spans="2:2">
      <c r="B5943"/>
    </row>
    <row r="5944" spans="2:2">
      <c r="B5944"/>
    </row>
    <row r="5945" spans="2:2">
      <c r="B5945"/>
    </row>
    <row r="5946" spans="2:2">
      <c r="B5946"/>
    </row>
    <row r="5947" spans="2:2">
      <c r="B5947"/>
    </row>
    <row r="5948" spans="2:2">
      <c r="B5948"/>
    </row>
    <row r="5949" spans="2:2">
      <c r="B5949"/>
    </row>
    <row r="5950" spans="2:2">
      <c r="B5950"/>
    </row>
    <row r="5951" spans="2:2">
      <c r="B5951"/>
    </row>
    <row r="5952" spans="2:2">
      <c r="B5952"/>
    </row>
    <row r="5953" spans="2:2">
      <c r="B5953"/>
    </row>
    <row r="5954" spans="2:2">
      <c r="B5954"/>
    </row>
    <row r="5955" spans="2:2">
      <c r="B5955"/>
    </row>
    <row r="5956" spans="2:2">
      <c r="B5956"/>
    </row>
    <row r="5957" spans="2:2">
      <c r="B5957"/>
    </row>
    <row r="5958" spans="2:2">
      <c r="B5958"/>
    </row>
    <row r="5959" spans="2:2">
      <c r="B5959"/>
    </row>
    <row r="5960" spans="2:2">
      <c r="B5960"/>
    </row>
    <row r="5961" spans="2:2">
      <c r="B5961"/>
    </row>
    <row r="5962" spans="2:2">
      <c r="B5962"/>
    </row>
    <row r="5963" spans="2:2">
      <c r="B5963"/>
    </row>
    <row r="5964" spans="2:2">
      <c r="B5964"/>
    </row>
    <row r="5965" spans="2:2">
      <c r="B5965"/>
    </row>
    <row r="5966" spans="2:2">
      <c r="B5966"/>
    </row>
    <row r="5967" spans="2:2">
      <c r="B5967"/>
    </row>
    <row r="5968" spans="2:2">
      <c r="B5968"/>
    </row>
    <row r="5969" spans="2:2">
      <c r="B5969"/>
    </row>
    <row r="5970" spans="2:2">
      <c r="B5970"/>
    </row>
    <row r="5971" spans="2:2">
      <c r="B5971"/>
    </row>
    <row r="5972" spans="2:2">
      <c r="B5972"/>
    </row>
    <row r="5973" spans="2:2">
      <c r="B5973"/>
    </row>
    <row r="5974" spans="2:2">
      <c r="B5974"/>
    </row>
    <row r="5975" spans="2:2">
      <c r="B5975"/>
    </row>
    <row r="5976" spans="2:2">
      <c r="B5976"/>
    </row>
    <row r="5977" spans="2:2">
      <c r="B5977"/>
    </row>
    <row r="5978" spans="2:2">
      <c r="B5978"/>
    </row>
    <row r="5979" spans="2:2">
      <c r="B5979"/>
    </row>
    <row r="5980" spans="2:2">
      <c r="B5980"/>
    </row>
    <row r="5981" spans="2:2">
      <c r="B5981"/>
    </row>
    <row r="5982" spans="2:2">
      <c r="B5982"/>
    </row>
    <row r="5983" spans="2:2">
      <c r="B5983"/>
    </row>
    <row r="5984" spans="2:2">
      <c r="B5984"/>
    </row>
    <row r="5985" spans="2:2">
      <c r="B5985"/>
    </row>
    <row r="5986" spans="2:2">
      <c r="B5986"/>
    </row>
    <row r="5987" spans="2:2">
      <c r="B5987"/>
    </row>
    <row r="5988" spans="2:2">
      <c r="B5988"/>
    </row>
    <row r="5989" spans="2:2">
      <c r="B5989"/>
    </row>
    <row r="5990" spans="2:2">
      <c r="B5990"/>
    </row>
    <row r="5991" spans="2:2">
      <c r="B5991"/>
    </row>
    <row r="5992" spans="2:2">
      <c r="B5992"/>
    </row>
    <row r="5993" spans="2:2">
      <c r="B5993"/>
    </row>
    <row r="5994" spans="2:2">
      <c r="B5994"/>
    </row>
    <row r="5995" spans="2:2">
      <c r="B5995"/>
    </row>
    <row r="5996" spans="2:2">
      <c r="B5996"/>
    </row>
    <row r="5997" spans="2:2">
      <c r="B5997"/>
    </row>
    <row r="5998" spans="2:2">
      <c r="B5998"/>
    </row>
    <row r="5999" spans="2:2">
      <c r="B5999"/>
    </row>
    <row r="6000" spans="2:2">
      <c r="B6000"/>
    </row>
    <row r="6001" spans="2:2">
      <c r="B6001"/>
    </row>
    <row r="6002" spans="2:2">
      <c r="B6002"/>
    </row>
    <row r="6003" spans="2:2">
      <c r="B6003"/>
    </row>
    <row r="6004" spans="2:2">
      <c r="B6004"/>
    </row>
    <row r="6005" spans="2:2">
      <c r="B6005"/>
    </row>
    <row r="6006" spans="2:2">
      <c r="B6006"/>
    </row>
    <row r="6007" spans="2:2">
      <c r="B6007"/>
    </row>
    <row r="6008" spans="2:2">
      <c r="B6008"/>
    </row>
    <row r="6009" spans="2:2">
      <c r="B6009"/>
    </row>
    <row r="6010" spans="2:2">
      <c r="B6010"/>
    </row>
    <row r="6011" spans="2:2">
      <c r="B6011"/>
    </row>
    <row r="6012" spans="2:2">
      <c r="B6012"/>
    </row>
    <row r="6013" spans="2:2">
      <c r="B6013"/>
    </row>
    <row r="6014" spans="2:2">
      <c r="B6014"/>
    </row>
    <row r="6015" spans="2:2">
      <c r="B6015"/>
    </row>
    <row r="6016" spans="2:2">
      <c r="B6016"/>
    </row>
    <row r="6017" spans="2:2">
      <c r="B6017"/>
    </row>
    <row r="6018" spans="2:2">
      <c r="B6018"/>
    </row>
    <row r="6019" spans="2:2">
      <c r="B6019"/>
    </row>
    <row r="6020" spans="2:2">
      <c r="B6020"/>
    </row>
    <row r="6021" spans="2:2">
      <c r="B6021"/>
    </row>
    <row r="6022" spans="2:2">
      <c r="B6022"/>
    </row>
    <row r="6023" spans="2:2">
      <c r="B6023"/>
    </row>
    <row r="6024" spans="2:2">
      <c r="B6024"/>
    </row>
    <row r="6025" spans="2:2">
      <c r="B6025"/>
    </row>
    <row r="6026" spans="2:2">
      <c r="B6026"/>
    </row>
    <row r="6027" spans="2:2">
      <c r="B6027"/>
    </row>
    <row r="6028" spans="2:2">
      <c r="B6028"/>
    </row>
    <row r="6029" spans="2:2">
      <c r="B6029"/>
    </row>
    <row r="6030" spans="2:2">
      <c r="B6030"/>
    </row>
    <row r="6031" spans="2:2">
      <c r="B6031"/>
    </row>
    <row r="6032" spans="2:2">
      <c r="B6032"/>
    </row>
    <row r="6033" spans="2:2">
      <c r="B6033"/>
    </row>
    <row r="6034" spans="2:2">
      <c r="B6034"/>
    </row>
    <row r="6035" spans="2:2">
      <c r="B6035"/>
    </row>
    <row r="6036" spans="2:2">
      <c r="B6036"/>
    </row>
    <row r="6037" spans="2:2">
      <c r="B6037"/>
    </row>
    <row r="6038" spans="2:2">
      <c r="B6038"/>
    </row>
    <row r="6039" spans="2:2">
      <c r="B6039"/>
    </row>
    <row r="6040" spans="2:2">
      <c r="B6040"/>
    </row>
    <row r="6041" spans="2:2">
      <c r="B6041"/>
    </row>
    <row r="6042" spans="2:2">
      <c r="B6042"/>
    </row>
    <row r="6043" spans="2:2">
      <c r="B6043"/>
    </row>
    <row r="6044" spans="2:2">
      <c r="B6044"/>
    </row>
    <row r="6045" spans="2:2">
      <c r="B6045"/>
    </row>
    <row r="6046" spans="2:2">
      <c r="B6046"/>
    </row>
    <row r="6047" spans="2:2">
      <c r="B6047"/>
    </row>
    <row r="6048" spans="2:2">
      <c r="B6048"/>
    </row>
    <row r="6049" spans="2:2">
      <c r="B6049"/>
    </row>
    <row r="6050" spans="2:2">
      <c r="B6050"/>
    </row>
    <row r="6051" spans="2:2">
      <c r="B6051"/>
    </row>
    <row r="6052" spans="2:2">
      <c r="B6052"/>
    </row>
    <row r="6053" spans="2:2">
      <c r="B6053"/>
    </row>
    <row r="6054" spans="2:2">
      <c r="B6054"/>
    </row>
    <row r="6055" spans="2:2">
      <c r="B6055"/>
    </row>
    <row r="6056" spans="2:2">
      <c r="B6056"/>
    </row>
    <row r="6057" spans="2:2">
      <c r="B6057"/>
    </row>
    <row r="6058" spans="2:2">
      <c r="B6058"/>
    </row>
    <row r="6059" spans="2:2">
      <c r="B6059"/>
    </row>
    <row r="6060" spans="2:2">
      <c r="B6060"/>
    </row>
    <row r="6061" spans="2:2">
      <c r="B6061"/>
    </row>
    <row r="6062" spans="2:2">
      <c r="B6062"/>
    </row>
    <row r="6063" spans="2:2">
      <c r="B6063"/>
    </row>
    <row r="6064" spans="2:2">
      <c r="B6064"/>
    </row>
    <row r="6065" spans="2:2">
      <c r="B6065"/>
    </row>
    <row r="6066" spans="2:2">
      <c r="B6066"/>
    </row>
    <row r="6067" spans="2:2">
      <c r="B6067"/>
    </row>
    <row r="6068" spans="2:2">
      <c r="B6068"/>
    </row>
    <row r="6069" spans="2:2">
      <c r="B6069"/>
    </row>
    <row r="6070" spans="2:2">
      <c r="B6070"/>
    </row>
    <row r="6071" spans="2:2">
      <c r="B6071"/>
    </row>
    <row r="6072" spans="2:2">
      <c r="B6072"/>
    </row>
    <row r="6073" spans="2:2">
      <c r="B6073"/>
    </row>
    <row r="6074" spans="2:2">
      <c r="B6074"/>
    </row>
    <row r="6075" spans="2:2">
      <c r="B6075"/>
    </row>
    <row r="6076" spans="2:2">
      <c r="B6076"/>
    </row>
    <row r="6077" spans="2:2">
      <c r="B6077"/>
    </row>
    <row r="6078" spans="2:2">
      <c r="B6078"/>
    </row>
    <row r="6079" spans="2:2">
      <c r="B6079"/>
    </row>
    <row r="6080" spans="2:2">
      <c r="B6080"/>
    </row>
    <row r="6081" spans="2:2">
      <c r="B6081"/>
    </row>
    <row r="6082" spans="2:2">
      <c r="B6082"/>
    </row>
    <row r="6083" spans="2:2">
      <c r="B6083"/>
    </row>
    <row r="6084" spans="2:2">
      <c r="B6084"/>
    </row>
    <row r="6085" spans="2:2">
      <c r="B6085"/>
    </row>
    <row r="6086" spans="2:2">
      <c r="B6086"/>
    </row>
    <row r="6087" spans="2:2">
      <c r="B6087"/>
    </row>
    <row r="6088" spans="2:2">
      <c r="B6088"/>
    </row>
    <row r="6089" spans="2:2">
      <c r="B6089"/>
    </row>
    <row r="6090" spans="2:2">
      <c r="B6090"/>
    </row>
    <row r="6091" spans="2:2">
      <c r="B6091"/>
    </row>
    <row r="6092" spans="2:2">
      <c r="B6092"/>
    </row>
    <row r="6093" spans="2:2">
      <c r="B6093"/>
    </row>
    <row r="6094" spans="2:2">
      <c r="B6094"/>
    </row>
    <row r="6095" spans="2:2">
      <c r="B6095"/>
    </row>
    <row r="6096" spans="2:2">
      <c r="B6096"/>
    </row>
    <row r="6097" spans="2:2">
      <c r="B6097"/>
    </row>
    <row r="6098" spans="2:2">
      <c r="B6098"/>
    </row>
    <row r="6099" spans="2:2">
      <c r="B6099"/>
    </row>
    <row r="6100" spans="2:2">
      <c r="B6100"/>
    </row>
    <row r="6101" spans="2:2">
      <c r="B6101"/>
    </row>
    <row r="6102" spans="2:2">
      <c r="B6102"/>
    </row>
    <row r="6103" spans="2:2">
      <c r="B6103"/>
    </row>
    <row r="6104" spans="2:2">
      <c r="B6104"/>
    </row>
    <row r="6105" spans="2:2">
      <c r="B6105"/>
    </row>
    <row r="6106" spans="2:2">
      <c r="B6106"/>
    </row>
    <row r="6107" spans="2:2">
      <c r="B6107"/>
    </row>
    <row r="6108" spans="2:2">
      <c r="B6108"/>
    </row>
    <row r="6109" spans="2:2">
      <c r="B6109"/>
    </row>
    <row r="6110" spans="2:2">
      <c r="B6110"/>
    </row>
    <row r="6111" spans="2:2">
      <c r="B6111"/>
    </row>
    <row r="6112" spans="2:2">
      <c r="B6112"/>
    </row>
    <row r="6113" spans="2:2">
      <c r="B6113"/>
    </row>
    <row r="6114" spans="2:2">
      <c r="B6114"/>
    </row>
    <row r="6115" spans="2:2">
      <c r="B6115"/>
    </row>
    <row r="6116" spans="2:2">
      <c r="B6116"/>
    </row>
    <row r="6117" spans="2:2">
      <c r="B6117"/>
    </row>
    <row r="6118" spans="2:2">
      <c r="B6118"/>
    </row>
    <row r="6119" spans="2:2">
      <c r="B6119"/>
    </row>
    <row r="6120" spans="2:2">
      <c r="B6120"/>
    </row>
    <row r="6121" spans="2:2">
      <c r="B6121"/>
    </row>
    <row r="6122" spans="2:2">
      <c r="B6122"/>
    </row>
    <row r="6123" spans="2:2">
      <c r="B6123"/>
    </row>
    <row r="6124" spans="2:2">
      <c r="B6124"/>
    </row>
    <row r="6125" spans="2:2">
      <c r="B6125"/>
    </row>
    <row r="6126" spans="2:2">
      <c r="B6126"/>
    </row>
    <row r="6127" spans="2:2">
      <c r="B6127"/>
    </row>
    <row r="6128" spans="2:2">
      <c r="B6128"/>
    </row>
    <row r="6129" spans="2:2">
      <c r="B6129"/>
    </row>
    <row r="6130" spans="2:2">
      <c r="B6130"/>
    </row>
    <row r="6131" spans="2:2">
      <c r="B6131"/>
    </row>
    <row r="6132" spans="2:2">
      <c r="B6132"/>
    </row>
    <row r="6133" spans="2:2">
      <c r="B6133"/>
    </row>
    <row r="6134" spans="2:2">
      <c r="B6134"/>
    </row>
    <row r="6135" spans="2:2">
      <c r="B6135"/>
    </row>
    <row r="6136" spans="2:2">
      <c r="B6136"/>
    </row>
    <row r="6137" spans="2:2">
      <c r="B6137"/>
    </row>
    <row r="6138" spans="2:2">
      <c r="B6138"/>
    </row>
    <row r="6139" spans="2:2">
      <c r="B6139"/>
    </row>
    <row r="6140" spans="2:2">
      <c r="B6140"/>
    </row>
    <row r="6141" spans="2:2">
      <c r="B6141"/>
    </row>
    <row r="6142" spans="2:2">
      <c r="B6142"/>
    </row>
    <row r="6143" spans="2:2">
      <c r="B6143"/>
    </row>
    <row r="6144" spans="2:2">
      <c r="B6144"/>
    </row>
    <row r="6145" spans="2:2">
      <c r="B6145"/>
    </row>
    <row r="6146" spans="2:2">
      <c r="B6146"/>
    </row>
    <row r="6147" spans="2:2">
      <c r="B6147"/>
    </row>
    <row r="6148" spans="2:2">
      <c r="B6148"/>
    </row>
    <row r="6149" spans="2:2">
      <c r="B6149"/>
    </row>
    <row r="6150" spans="2:2">
      <c r="B6150"/>
    </row>
    <row r="6151" spans="2:2">
      <c r="B6151"/>
    </row>
    <row r="6152" spans="2:2">
      <c r="B6152"/>
    </row>
    <row r="6153" spans="2:2">
      <c r="B6153"/>
    </row>
    <row r="6154" spans="2:2">
      <c r="B6154"/>
    </row>
    <row r="6155" spans="2:2">
      <c r="B6155"/>
    </row>
    <row r="6156" spans="2:2">
      <c r="B6156"/>
    </row>
    <row r="6157" spans="2:2">
      <c r="B6157"/>
    </row>
    <row r="6158" spans="2:2">
      <c r="B6158"/>
    </row>
    <row r="6159" spans="2:2">
      <c r="B6159"/>
    </row>
    <row r="6160" spans="2:2">
      <c r="B6160"/>
    </row>
    <row r="6161" spans="2:2">
      <c r="B6161"/>
    </row>
    <row r="6162" spans="2:2">
      <c r="B6162"/>
    </row>
    <row r="6163" spans="2:2">
      <c r="B6163"/>
    </row>
    <row r="6164" spans="2:2">
      <c r="B6164"/>
    </row>
    <row r="6165" spans="2:2">
      <c r="B6165"/>
    </row>
    <row r="6166" spans="2:2">
      <c r="B6166"/>
    </row>
    <row r="6167" spans="2:2">
      <c r="B6167"/>
    </row>
    <row r="6168" spans="2:2">
      <c r="B6168"/>
    </row>
    <row r="6169" spans="2:2">
      <c r="B6169"/>
    </row>
    <row r="6170" spans="2:2">
      <c r="B6170"/>
    </row>
    <row r="6171" spans="2:2">
      <c r="B6171"/>
    </row>
    <row r="6172" spans="2:2">
      <c r="B6172"/>
    </row>
    <row r="6173" spans="2:2">
      <c r="B6173"/>
    </row>
    <row r="6174" spans="2:2">
      <c r="B6174"/>
    </row>
    <row r="6175" spans="2:2">
      <c r="B6175"/>
    </row>
    <row r="6176" spans="2:2">
      <c r="B6176"/>
    </row>
    <row r="6177" spans="2:2">
      <c r="B6177"/>
    </row>
    <row r="6178" spans="2:2">
      <c r="B6178"/>
    </row>
    <row r="6179" spans="2:2">
      <c r="B6179"/>
    </row>
    <row r="6180" spans="2:2">
      <c r="B6180"/>
    </row>
    <row r="6181" spans="2:2">
      <c r="B6181"/>
    </row>
    <row r="6182" spans="2:2">
      <c r="B6182"/>
    </row>
    <row r="6183" spans="2:2">
      <c r="B6183"/>
    </row>
    <row r="6184" spans="2:2">
      <c r="B6184"/>
    </row>
    <row r="6185" spans="2:2">
      <c r="B6185"/>
    </row>
    <row r="6186" spans="2:2">
      <c r="B6186"/>
    </row>
    <row r="6187" spans="2:2">
      <c r="B6187"/>
    </row>
    <row r="6188" spans="2:2">
      <c r="B6188"/>
    </row>
    <row r="6189" spans="2:2">
      <c r="B6189"/>
    </row>
    <row r="6190" spans="2:2">
      <c r="B6190"/>
    </row>
    <row r="6191" spans="2:2">
      <c r="B6191"/>
    </row>
    <row r="6192" spans="2:2">
      <c r="B6192"/>
    </row>
    <row r="6193" spans="2:2">
      <c r="B6193"/>
    </row>
    <row r="6194" spans="2:2">
      <c r="B6194"/>
    </row>
    <row r="6195" spans="2:2">
      <c r="B6195"/>
    </row>
    <row r="6196" spans="2:2">
      <c r="B6196"/>
    </row>
    <row r="6197" spans="2:2">
      <c r="B6197"/>
    </row>
    <row r="6198" spans="2:2">
      <c r="B6198"/>
    </row>
    <row r="6199" spans="2:2">
      <c r="B6199"/>
    </row>
    <row r="6200" spans="2:2">
      <c r="B6200"/>
    </row>
    <row r="6201" spans="2:2">
      <c r="B6201"/>
    </row>
    <row r="6202" spans="2:2">
      <c r="B6202"/>
    </row>
    <row r="6203" spans="2:2">
      <c r="B6203"/>
    </row>
    <row r="6204" spans="2:2">
      <c r="B6204"/>
    </row>
    <row r="6205" spans="2:2">
      <c r="B6205"/>
    </row>
    <row r="6206" spans="2:2">
      <c r="B6206"/>
    </row>
    <row r="6207" spans="2:2">
      <c r="B6207"/>
    </row>
    <row r="6208" spans="2:2">
      <c r="B6208"/>
    </row>
    <row r="6209" spans="2:2">
      <c r="B6209"/>
    </row>
    <row r="6210" spans="2:2">
      <c r="B6210"/>
    </row>
    <row r="6211" spans="2:2">
      <c r="B6211"/>
    </row>
    <row r="6212" spans="2:2">
      <c r="B6212"/>
    </row>
    <row r="6213" spans="2:2">
      <c r="B6213"/>
    </row>
    <row r="6214" spans="2:2">
      <c r="B6214"/>
    </row>
    <row r="6215" spans="2:2">
      <c r="B6215"/>
    </row>
    <row r="6216" spans="2:2">
      <c r="B6216"/>
    </row>
    <row r="6217" spans="2:2">
      <c r="B6217"/>
    </row>
    <row r="6218" spans="2:2">
      <c r="B6218"/>
    </row>
    <row r="6219" spans="2:2">
      <c r="B6219"/>
    </row>
    <row r="6220" spans="2:2">
      <c r="B6220"/>
    </row>
    <row r="6221" spans="2:2">
      <c r="B6221"/>
    </row>
    <row r="6222" spans="2:2">
      <c r="B6222"/>
    </row>
    <row r="6223" spans="2:2">
      <c r="B6223"/>
    </row>
    <row r="6224" spans="2:2">
      <c r="B6224"/>
    </row>
    <row r="6225" spans="2:2">
      <c r="B6225"/>
    </row>
    <row r="6226" spans="2:2">
      <c r="B6226"/>
    </row>
    <row r="6227" spans="2:2">
      <c r="B6227"/>
    </row>
    <row r="6228" spans="2:2">
      <c r="B6228"/>
    </row>
    <row r="6229" spans="2:2">
      <c r="B6229"/>
    </row>
    <row r="6230" spans="2:2">
      <c r="B6230"/>
    </row>
    <row r="6231" spans="2:2">
      <c r="B6231"/>
    </row>
    <row r="6232" spans="2:2">
      <c r="B6232"/>
    </row>
    <row r="6233" spans="2:2">
      <c r="B6233"/>
    </row>
    <row r="6234" spans="2:2">
      <c r="B6234"/>
    </row>
    <row r="6235" spans="2:2">
      <c r="B6235"/>
    </row>
    <row r="6236" spans="2:2">
      <c r="B6236"/>
    </row>
    <row r="6237" spans="2:2">
      <c r="B6237"/>
    </row>
    <row r="6238" spans="2:2">
      <c r="B6238"/>
    </row>
    <row r="6239" spans="2:2">
      <c r="B6239"/>
    </row>
    <row r="6240" spans="2:2">
      <c r="B6240"/>
    </row>
    <row r="6241" spans="2:2">
      <c r="B6241"/>
    </row>
    <row r="6242" spans="2:2">
      <c r="B6242"/>
    </row>
    <row r="6243" spans="2:2">
      <c r="B6243"/>
    </row>
    <row r="6244" spans="2:2">
      <c r="B6244"/>
    </row>
    <row r="6245" spans="2:2">
      <c r="B6245"/>
    </row>
    <row r="6246" spans="2:2">
      <c r="B6246"/>
    </row>
    <row r="6247" spans="2:2">
      <c r="B6247"/>
    </row>
    <row r="6248" spans="2:2">
      <c r="B6248"/>
    </row>
    <row r="6249" spans="2:2">
      <c r="B6249"/>
    </row>
    <row r="6250" spans="2:2">
      <c r="B6250"/>
    </row>
    <row r="6251" spans="2:2">
      <c r="B6251"/>
    </row>
    <row r="6252" spans="2:2">
      <c r="B6252"/>
    </row>
    <row r="6253" spans="2:2">
      <c r="B6253"/>
    </row>
    <row r="6254" spans="2:2">
      <c r="B6254"/>
    </row>
    <row r="6255" spans="2:2">
      <c r="B6255"/>
    </row>
    <row r="6256" spans="2:2">
      <c r="B6256"/>
    </row>
    <row r="6257" spans="2:2">
      <c r="B6257"/>
    </row>
    <row r="6258" spans="2:2">
      <c r="B6258"/>
    </row>
    <row r="6259" spans="2:2">
      <c r="B6259"/>
    </row>
    <row r="6260" spans="2:2">
      <c r="B6260"/>
    </row>
    <row r="6261" spans="2:2">
      <c r="B6261"/>
    </row>
    <row r="6262" spans="2:2">
      <c r="B6262"/>
    </row>
    <row r="6263" spans="2:2">
      <c r="B6263"/>
    </row>
    <row r="6264" spans="2:2">
      <c r="B6264"/>
    </row>
    <row r="6265" spans="2:2">
      <c r="B6265"/>
    </row>
    <row r="6266" spans="2:2">
      <c r="B6266"/>
    </row>
    <row r="6267" spans="2:2">
      <c r="B6267"/>
    </row>
    <row r="6268" spans="2:2">
      <c r="B6268"/>
    </row>
    <row r="6269" spans="2:2">
      <c r="B6269"/>
    </row>
    <row r="6270" spans="2:2">
      <c r="B6270"/>
    </row>
    <row r="6271" spans="2:2">
      <c r="B6271"/>
    </row>
    <row r="6272" spans="2:2">
      <c r="B6272"/>
    </row>
    <row r="6273" spans="2:2">
      <c r="B6273"/>
    </row>
    <row r="6274" spans="2:2">
      <c r="B6274"/>
    </row>
    <row r="6275" spans="2:2">
      <c r="B6275"/>
    </row>
    <row r="6276" spans="2:2">
      <c r="B6276"/>
    </row>
    <row r="6277" spans="2:2">
      <c r="B6277"/>
    </row>
    <row r="6278" spans="2:2">
      <c r="B6278"/>
    </row>
    <row r="6279" spans="2:2">
      <c r="B6279"/>
    </row>
    <row r="6280" spans="2:2">
      <c r="B6280"/>
    </row>
    <row r="6281" spans="2:2">
      <c r="B6281"/>
    </row>
    <row r="6282" spans="2:2">
      <c r="B6282"/>
    </row>
    <row r="6283" spans="2:2">
      <c r="B6283"/>
    </row>
    <row r="6284" spans="2:2">
      <c r="B6284"/>
    </row>
    <row r="6285" spans="2:2">
      <c r="B6285"/>
    </row>
    <row r="6286" spans="2:2">
      <c r="B6286"/>
    </row>
    <row r="6287" spans="2:2">
      <c r="B6287"/>
    </row>
    <row r="6288" spans="2:2">
      <c r="B6288"/>
    </row>
    <row r="6289" spans="2:2">
      <c r="B6289"/>
    </row>
    <row r="6290" spans="2:2">
      <c r="B6290"/>
    </row>
    <row r="6291" spans="2:2">
      <c r="B6291"/>
    </row>
    <row r="6292" spans="2:2">
      <c r="B6292"/>
    </row>
    <row r="6293" spans="2:2">
      <c r="B6293"/>
    </row>
    <row r="6294" spans="2:2">
      <c r="B6294"/>
    </row>
    <row r="6295" spans="2:2">
      <c r="B6295"/>
    </row>
    <row r="6296" spans="2:2">
      <c r="B6296"/>
    </row>
    <row r="6297" spans="2:2">
      <c r="B6297"/>
    </row>
    <row r="6298" spans="2:2">
      <c r="B6298"/>
    </row>
    <row r="6299" spans="2:2">
      <c r="B6299"/>
    </row>
    <row r="6300" spans="2:2">
      <c r="B6300"/>
    </row>
    <row r="6301" spans="2:2">
      <c r="B6301"/>
    </row>
    <row r="6302" spans="2:2">
      <c r="B6302"/>
    </row>
    <row r="6303" spans="2:2">
      <c r="B6303"/>
    </row>
    <row r="6304" spans="2:2">
      <c r="B6304"/>
    </row>
    <row r="6305" spans="2:2">
      <c r="B6305"/>
    </row>
    <row r="6306" spans="2:2">
      <c r="B6306"/>
    </row>
    <row r="6307" spans="2:2">
      <c r="B6307"/>
    </row>
    <row r="6308" spans="2:2">
      <c r="B6308"/>
    </row>
    <row r="6309" spans="2:2">
      <c r="B6309"/>
    </row>
    <row r="6310" spans="2:2">
      <c r="B6310"/>
    </row>
    <row r="6311" spans="2:2">
      <c r="B6311"/>
    </row>
    <row r="6312" spans="2:2">
      <c r="B6312"/>
    </row>
    <row r="6313" spans="2:2">
      <c r="B6313"/>
    </row>
    <row r="6314" spans="2:2">
      <c r="B6314"/>
    </row>
    <row r="6315" spans="2:2">
      <c r="B6315"/>
    </row>
    <row r="6316" spans="2:2">
      <c r="B6316"/>
    </row>
    <row r="6317" spans="2:2">
      <c r="B6317"/>
    </row>
    <row r="6318" spans="2:2">
      <c r="B6318"/>
    </row>
    <row r="6319" spans="2:2">
      <c r="B6319"/>
    </row>
    <row r="6320" spans="2:2">
      <c r="B6320"/>
    </row>
    <row r="6321" spans="2:2">
      <c r="B6321"/>
    </row>
    <row r="6322" spans="2:2">
      <c r="B6322"/>
    </row>
    <row r="6323" spans="2:2">
      <c r="B6323"/>
    </row>
    <row r="6324" spans="2:2">
      <c r="B6324"/>
    </row>
    <row r="6325" spans="2:2">
      <c r="B6325"/>
    </row>
    <row r="6326" spans="2:2">
      <c r="B6326"/>
    </row>
    <row r="6327" spans="2:2">
      <c r="B6327"/>
    </row>
    <row r="6328" spans="2:2">
      <c r="B6328"/>
    </row>
    <row r="6329" spans="2:2">
      <c r="B6329"/>
    </row>
    <row r="6330" spans="2:2">
      <c r="B6330"/>
    </row>
    <row r="6331" spans="2:2">
      <c r="B6331"/>
    </row>
    <row r="6332" spans="2:2">
      <c r="B6332"/>
    </row>
    <row r="6333" spans="2:2">
      <c r="B6333"/>
    </row>
    <row r="6334" spans="2:2">
      <c r="B6334"/>
    </row>
    <row r="6335" spans="2:2">
      <c r="B6335"/>
    </row>
    <row r="6336" spans="2:2">
      <c r="B6336"/>
    </row>
    <row r="6337" spans="2:2">
      <c r="B6337"/>
    </row>
    <row r="6338" spans="2:2">
      <c r="B6338"/>
    </row>
    <row r="6339" spans="2:2">
      <c r="B6339"/>
    </row>
    <row r="6340" spans="2:2">
      <c r="B6340"/>
    </row>
    <row r="6341" spans="2:2">
      <c r="B6341"/>
    </row>
    <row r="6342" spans="2:2">
      <c r="B6342"/>
    </row>
    <row r="6343" spans="2:2">
      <c r="B6343"/>
    </row>
    <row r="6344" spans="2:2">
      <c r="B6344"/>
    </row>
    <row r="6345" spans="2:2">
      <c r="B6345"/>
    </row>
    <row r="6346" spans="2:2">
      <c r="B6346"/>
    </row>
    <row r="6347" spans="2:2">
      <c r="B6347"/>
    </row>
    <row r="6348" spans="2:2">
      <c r="B6348"/>
    </row>
    <row r="6349" spans="2:2">
      <c r="B6349"/>
    </row>
    <row r="6350" spans="2:2">
      <c r="B6350"/>
    </row>
    <row r="6351" spans="2:2">
      <c r="B6351"/>
    </row>
    <row r="6352" spans="2:2">
      <c r="B6352"/>
    </row>
    <row r="6353" spans="2:2">
      <c r="B6353"/>
    </row>
    <row r="6354" spans="2:2">
      <c r="B6354"/>
    </row>
    <row r="6355" spans="2:2">
      <c r="B6355"/>
    </row>
    <row r="6356" spans="2:2">
      <c r="B6356"/>
    </row>
    <row r="6357" spans="2:2">
      <c r="B6357"/>
    </row>
    <row r="6358" spans="2:2">
      <c r="B6358"/>
    </row>
    <row r="6359" spans="2:2">
      <c r="B6359"/>
    </row>
    <row r="6360" spans="2:2">
      <c r="B6360"/>
    </row>
    <row r="6361" spans="2:2">
      <c r="B6361"/>
    </row>
    <row r="6362" spans="2:2">
      <c r="B6362"/>
    </row>
    <row r="6363" spans="2:2">
      <c r="B6363"/>
    </row>
    <row r="6364" spans="2:2">
      <c r="B6364"/>
    </row>
    <row r="6365" spans="2:2">
      <c r="B6365"/>
    </row>
    <row r="6366" spans="2:2">
      <c r="B6366"/>
    </row>
    <row r="6367" spans="2:2">
      <c r="B6367"/>
    </row>
    <row r="6368" spans="2:2">
      <c r="B6368"/>
    </row>
    <row r="6369" spans="2:2">
      <c r="B6369"/>
    </row>
    <row r="6370" spans="2:2">
      <c r="B6370"/>
    </row>
    <row r="6371" spans="2:2">
      <c r="B6371"/>
    </row>
    <row r="6372" spans="2:2">
      <c r="B6372"/>
    </row>
    <row r="6373" spans="2:2">
      <c r="B6373"/>
    </row>
    <row r="6374" spans="2:2">
      <c r="B6374"/>
    </row>
    <row r="6375" spans="2:2">
      <c r="B6375"/>
    </row>
    <row r="6376" spans="2:2">
      <c r="B6376"/>
    </row>
    <row r="6377" spans="2:2">
      <c r="B6377"/>
    </row>
    <row r="6378" spans="2:2">
      <c r="B6378"/>
    </row>
    <row r="6379" spans="2:2">
      <c r="B6379"/>
    </row>
    <row r="6380" spans="2:2">
      <c r="B6380"/>
    </row>
    <row r="6381" spans="2:2">
      <c r="B6381"/>
    </row>
    <row r="6382" spans="2:2">
      <c r="B6382"/>
    </row>
    <row r="6383" spans="2:2">
      <c r="B6383"/>
    </row>
    <row r="6384" spans="2:2">
      <c r="B6384"/>
    </row>
    <row r="6385" spans="2:2">
      <c r="B6385"/>
    </row>
    <row r="6386" spans="2:2">
      <c r="B6386"/>
    </row>
    <row r="6387" spans="2:2">
      <c r="B6387"/>
    </row>
    <row r="6388" spans="2:2">
      <c r="B6388"/>
    </row>
    <row r="6389" spans="2:2">
      <c r="B6389"/>
    </row>
    <row r="6390" spans="2:2">
      <c r="B6390"/>
    </row>
    <row r="6391" spans="2:2">
      <c r="B6391"/>
    </row>
    <row r="6392" spans="2:2">
      <c r="B6392"/>
    </row>
    <row r="6393" spans="2:2">
      <c r="B6393"/>
    </row>
    <row r="6394" spans="2:2">
      <c r="B6394"/>
    </row>
    <row r="6395" spans="2:2">
      <c r="B6395"/>
    </row>
    <row r="6396" spans="2:2">
      <c r="B6396"/>
    </row>
    <row r="6397" spans="2:2">
      <c r="B6397"/>
    </row>
    <row r="6398" spans="2:2">
      <c r="B6398"/>
    </row>
    <row r="6399" spans="2:2">
      <c r="B6399"/>
    </row>
    <row r="6400" spans="2:2">
      <c r="B6400"/>
    </row>
    <row r="6401" spans="2:2">
      <c r="B6401"/>
    </row>
    <row r="6402" spans="2:2">
      <c r="B6402"/>
    </row>
    <row r="6403" spans="2:2">
      <c r="B6403"/>
    </row>
    <row r="6404" spans="2:2">
      <c r="B6404"/>
    </row>
    <row r="6405" spans="2:2">
      <c r="B6405"/>
    </row>
    <row r="6406" spans="2:2">
      <c r="B6406"/>
    </row>
    <row r="6407" spans="2:2">
      <c r="B6407"/>
    </row>
    <row r="6408" spans="2:2">
      <c r="B6408"/>
    </row>
    <row r="6409" spans="2:2">
      <c r="B6409"/>
    </row>
    <row r="6410" spans="2:2">
      <c r="B6410"/>
    </row>
    <row r="6411" spans="2:2">
      <c r="B6411"/>
    </row>
    <row r="6412" spans="2:2">
      <c r="B6412"/>
    </row>
    <row r="6413" spans="2:2">
      <c r="B6413"/>
    </row>
    <row r="6414" spans="2:2">
      <c r="B6414"/>
    </row>
    <row r="6415" spans="2:2">
      <c r="B6415"/>
    </row>
    <row r="6416" spans="2:2">
      <c r="B6416"/>
    </row>
    <row r="6417" spans="2:2">
      <c r="B6417"/>
    </row>
    <row r="6418" spans="2:2">
      <c r="B6418"/>
    </row>
    <row r="6419" spans="2:2">
      <c r="B6419"/>
    </row>
    <row r="6420" spans="2:2">
      <c r="B6420"/>
    </row>
    <row r="6421" spans="2:2">
      <c r="B6421"/>
    </row>
    <row r="6422" spans="2:2">
      <c r="B6422"/>
    </row>
    <row r="6423" spans="2:2">
      <c r="B6423"/>
    </row>
    <row r="6424" spans="2:2">
      <c r="B6424"/>
    </row>
    <row r="6425" spans="2:2">
      <c r="B6425"/>
    </row>
    <row r="6426" spans="2:2">
      <c r="B6426"/>
    </row>
    <row r="6427" spans="2:2">
      <c r="B6427"/>
    </row>
    <row r="6428" spans="2:2">
      <c r="B6428"/>
    </row>
    <row r="6429" spans="2:2">
      <c r="B6429"/>
    </row>
    <row r="6430" spans="2:2">
      <c r="B6430"/>
    </row>
    <row r="6431" spans="2:2">
      <c r="B6431"/>
    </row>
    <row r="6432" spans="2:2">
      <c r="B6432"/>
    </row>
    <row r="6433" spans="2:2">
      <c r="B6433"/>
    </row>
    <row r="6434" spans="2:2">
      <c r="B6434"/>
    </row>
    <row r="6435" spans="2:2">
      <c r="B6435"/>
    </row>
    <row r="6436" spans="2:2">
      <c r="B6436"/>
    </row>
    <row r="6437" spans="2:2">
      <c r="B6437"/>
    </row>
    <row r="6438" spans="2:2">
      <c r="B6438"/>
    </row>
    <row r="6439" spans="2:2">
      <c r="B6439"/>
    </row>
    <row r="6440" spans="2:2">
      <c r="B6440"/>
    </row>
    <row r="6441" spans="2:2">
      <c r="B6441"/>
    </row>
    <row r="6442" spans="2:2">
      <c r="B6442"/>
    </row>
    <row r="6443" spans="2:2">
      <c r="B6443"/>
    </row>
    <row r="6444" spans="2:2">
      <c r="B6444"/>
    </row>
    <row r="6445" spans="2:2">
      <c r="B6445"/>
    </row>
    <row r="6446" spans="2:2">
      <c r="B6446"/>
    </row>
    <row r="6447" spans="2:2">
      <c r="B6447"/>
    </row>
    <row r="6448" spans="2:2">
      <c r="B6448"/>
    </row>
    <row r="6449" spans="2:2">
      <c r="B6449"/>
    </row>
    <row r="6450" spans="2:2">
      <c r="B6450"/>
    </row>
    <row r="6451" spans="2:2">
      <c r="B6451"/>
    </row>
    <row r="6452" spans="2:2">
      <c r="B6452"/>
    </row>
    <row r="6453" spans="2:2">
      <c r="B6453"/>
    </row>
    <row r="6454" spans="2:2">
      <c r="B6454"/>
    </row>
    <row r="6455" spans="2:2">
      <c r="B6455"/>
    </row>
    <row r="6456" spans="2:2">
      <c r="B6456"/>
    </row>
    <row r="6457" spans="2:2">
      <c r="B6457"/>
    </row>
    <row r="6458" spans="2:2">
      <c r="B6458"/>
    </row>
    <row r="6459" spans="2:2">
      <c r="B6459"/>
    </row>
    <row r="6460" spans="2:2">
      <c r="B6460"/>
    </row>
    <row r="6461" spans="2:2">
      <c r="B6461"/>
    </row>
    <row r="6462" spans="2:2">
      <c r="B6462"/>
    </row>
    <row r="6463" spans="2:2">
      <c r="B6463"/>
    </row>
    <row r="6464" spans="2:2">
      <c r="B6464"/>
    </row>
    <row r="6465" spans="2:2">
      <c r="B6465"/>
    </row>
    <row r="6466" spans="2:2">
      <c r="B6466"/>
    </row>
    <row r="6467" spans="2:2">
      <c r="B6467"/>
    </row>
    <row r="6468" spans="2:2">
      <c r="B6468"/>
    </row>
    <row r="6469" spans="2:2">
      <c r="B6469"/>
    </row>
    <row r="6470" spans="2:2">
      <c r="B6470"/>
    </row>
    <row r="6471" spans="2:2">
      <c r="B6471"/>
    </row>
    <row r="6472" spans="2:2">
      <c r="B6472"/>
    </row>
    <row r="6473" spans="2:2">
      <c r="B6473"/>
    </row>
    <row r="6474" spans="2:2">
      <c r="B6474"/>
    </row>
    <row r="6475" spans="2:2">
      <c r="B6475"/>
    </row>
    <row r="6476" spans="2:2">
      <c r="B6476"/>
    </row>
    <row r="6477" spans="2:2">
      <c r="B6477"/>
    </row>
    <row r="6478" spans="2:2">
      <c r="B6478"/>
    </row>
    <row r="6479" spans="2:2">
      <c r="B6479"/>
    </row>
    <row r="6480" spans="2:2">
      <c r="B6480"/>
    </row>
    <row r="6481" spans="2:2">
      <c r="B6481"/>
    </row>
    <row r="6482" spans="2:2">
      <c r="B6482"/>
    </row>
    <row r="6483" spans="2:2">
      <c r="B6483"/>
    </row>
    <row r="6484" spans="2:2">
      <c r="B6484"/>
    </row>
    <row r="6485" spans="2:2">
      <c r="B6485"/>
    </row>
    <row r="6486" spans="2:2">
      <c r="B6486"/>
    </row>
    <row r="6487" spans="2:2">
      <c r="B6487"/>
    </row>
    <row r="6488" spans="2:2">
      <c r="B6488"/>
    </row>
    <row r="6489" spans="2:2">
      <c r="B6489"/>
    </row>
    <row r="6490" spans="2:2">
      <c r="B6490"/>
    </row>
    <row r="6491" spans="2:2">
      <c r="B6491"/>
    </row>
    <row r="6492" spans="2:2">
      <c r="B6492"/>
    </row>
    <row r="6493" spans="2:2">
      <c r="B6493"/>
    </row>
    <row r="6494" spans="2:2">
      <c r="B6494"/>
    </row>
    <row r="6495" spans="2:2">
      <c r="B6495"/>
    </row>
    <row r="6496" spans="2:2">
      <c r="B6496"/>
    </row>
    <row r="6497" spans="2:2">
      <c r="B6497"/>
    </row>
    <row r="6498" spans="2:2">
      <c r="B6498"/>
    </row>
    <row r="6499" spans="2:2">
      <c r="B6499"/>
    </row>
    <row r="6500" spans="2:2">
      <c r="B6500"/>
    </row>
    <row r="6501" spans="2:2">
      <c r="B6501"/>
    </row>
    <row r="6502" spans="2:2">
      <c r="B6502"/>
    </row>
    <row r="6503" spans="2:2">
      <c r="B6503"/>
    </row>
    <row r="6504" spans="2:2">
      <c r="B6504"/>
    </row>
    <row r="6505" spans="2:2">
      <c r="B6505"/>
    </row>
    <row r="6506" spans="2:2">
      <c r="B6506"/>
    </row>
    <row r="6507" spans="2:2">
      <c r="B6507"/>
    </row>
    <row r="6508" spans="2:2">
      <c r="B6508"/>
    </row>
    <row r="6509" spans="2:2">
      <c r="B6509"/>
    </row>
    <row r="6510" spans="2:2">
      <c r="B6510"/>
    </row>
    <row r="6511" spans="2:2">
      <c r="B6511"/>
    </row>
    <row r="6512" spans="2:2">
      <c r="B6512"/>
    </row>
    <row r="6513" spans="2:2">
      <c r="B6513"/>
    </row>
    <row r="6514" spans="2:2">
      <c r="B6514"/>
    </row>
    <row r="6515" spans="2:2">
      <c r="B6515"/>
    </row>
    <row r="6516" spans="2:2">
      <c r="B6516"/>
    </row>
    <row r="6517" spans="2:2">
      <c r="B6517"/>
    </row>
    <row r="6518" spans="2:2">
      <c r="B6518"/>
    </row>
    <row r="6519" spans="2:2">
      <c r="B6519"/>
    </row>
    <row r="6520" spans="2:2">
      <c r="B6520"/>
    </row>
    <row r="6521" spans="2:2">
      <c r="B6521"/>
    </row>
    <row r="6522" spans="2:2">
      <c r="B6522"/>
    </row>
    <row r="6523" spans="2:2">
      <c r="B6523"/>
    </row>
    <row r="6524" spans="2:2">
      <c r="B6524"/>
    </row>
    <row r="6525" spans="2:2">
      <c r="B6525"/>
    </row>
    <row r="6526" spans="2:2">
      <c r="B6526"/>
    </row>
    <row r="6527" spans="2:2">
      <c r="B6527"/>
    </row>
    <row r="6528" spans="2:2">
      <c r="B6528"/>
    </row>
    <row r="6529" spans="2:2">
      <c r="B6529"/>
    </row>
    <row r="6530" spans="2:2">
      <c r="B6530"/>
    </row>
    <row r="6531" spans="2:2">
      <c r="B6531"/>
    </row>
    <row r="6532" spans="2:2">
      <c r="B6532"/>
    </row>
    <row r="6533" spans="2:2">
      <c r="B6533"/>
    </row>
    <row r="6534" spans="2:2">
      <c r="B6534"/>
    </row>
    <row r="6535" spans="2:2">
      <c r="B6535"/>
    </row>
    <row r="6536" spans="2:2">
      <c r="B6536"/>
    </row>
    <row r="6537" spans="2:2">
      <c r="B6537"/>
    </row>
    <row r="6538" spans="2:2">
      <c r="B6538"/>
    </row>
    <row r="6539" spans="2:2">
      <c r="B6539"/>
    </row>
    <row r="6540" spans="2:2">
      <c r="B6540"/>
    </row>
    <row r="6541" spans="2:2">
      <c r="B6541"/>
    </row>
    <row r="6542" spans="2:2">
      <c r="B6542"/>
    </row>
    <row r="6543" spans="2:2">
      <c r="B6543"/>
    </row>
    <row r="6544" spans="2:2">
      <c r="B6544"/>
    </row>
    <row r="6545" spans="2:2">
      <c r="B6545"/>
    </row>
    <row r="6546" spans="2:2">
      <c r="B6546"/>
    </row>
    <row r="6547" spans="2:2">
      <c r="B6547"/>
    </row>
    <row r="6548" spans="2:2">
      <c r="B6548"/>
    </row>
    <row r="6549" spans="2:2">
      <c r="B6549"/>
    </row>
    <row r="6550" spans="2:2">
      <c r="B6550"/>
    </row>
    <row r="6551" spans="2:2">
      <c r="B6551"/>
    </row>
    <row r="6552" spans="2:2">
      <c r="B6552"/>
    </row>
    <row r="6553" spans="2:2">
      <c r="B6553"/>
    </row>
    <row r="6554" spans="2:2">
      <c r="B6554"/>
    </row>
    <row r="6555" spans="2:2">
      <c r="B6555"/>
    </row>
    <row r="6556" spans="2:2">
      <c r="B6556"/>
    </row>
    <row r="6557" spans="2:2">
      <c r="B6557"/>
    </row>
    <row r="6558" spans="2:2">
      <c r="B6558"/>
    </row>
    <row r="6559" spans="2:2">
      <c r="B6559"/>
    </row>
    <row r="6560" spans="2:2">
      <c r="B6560"/>
    </row>
    <row r="6561" spans="2:2">
      <c r="B6561"/>
    </row>
    <row r="6562" spans="2:2">
      <c r="B6562"/>
    </row>
    <row r="6563" spans="2:2">
      <c r="B6563"/>
    </row>
    <row r="6564" spans="2:2">
      <c r="B6564"/>
    </row>
    <row r="6565" spans="2:2">
      <c r="B6565"/>
    </row>
    <row r="6566" spans="2:2">
      <c r="B6566"/>
    </row>
    <row r="6567" spans="2:2">
      <c r="B6567"/>
    </row>
    <row r="6568" spans="2:2">
      <c r="B6568"/>
    </row>
    <row r="6569" spans="2:2">
      <c r="B6569"/>
    </row>
    <row r="6570" spans="2:2">
      <c r="B6570"/>
    </row>
    <row r="6571" spans="2:2">
      <c r="B6571"/>
    </row>
    <row r="6572" spans="2:2">
      <c r="B6572"/>
    </row>
    <row r="6573" spans="2:2">
      <c r="B6573"/>
    </row>
    <row r="6574" spans="2:2">
      <c r="B6574"/>
    </row>
    <row r="6575" spans="2:2">
      <c r="B6575"/>
    </row>
    <row r="6576" spans="2:2">
      <c r="B6576"/>
    </row>
    <row r="6577" spans="2:2">
      <c r="B6577"/>
    </row>
    <row r="6578" spans="2:2">
      <c r="B6578"/>
    </row>
    <row r="6579" spans="2:2">
      <c r="B6579"/>
    </row>
    <row r="6580" spans="2:2">
      <c r="B6580"/>
    </row>
    <row r="6581" spans="2:2">
      <c r="B6581"/>
    </row>
    <row r="6582" spans="2:2">
      <c r="B6582"/>
    </row>
    <row r="6583" spans="2:2">
      <c r="B6583"/>
    </row>
    <row r="6584" spans="2:2">
      <c r="B6584"/>
    </row>
    <row r="6585" spans="2:2">
      <c r="B6585"/>
    </row>
    <row r="6586" spans="2:2">
      <c r="B6586"/>
    </row>
    <row r="6587" spans="2:2">
      <c r="B6587"/>
    </row>
    <row r="6588" spans="2:2">
      <c r="B6588"/>
    </row>
    <row r="6589" spans="2:2">
      <c r="B6589"/>
    </row>
    <row r="6590" spans="2:2">
      <c r="B6590"/>
    </row>
    <row r="6591" spans="2:2">
      <c r="B6591"/>
    </row>
    <row r="6592" spans="2:2">
      <c r="B6592"/>
    </row>
    <row r="6593" spans="2:2">
      <c r="B6593"/>
    </row>
    <row r="6594" spans="2:2">
      <c r="B6594"/>
    </row>
    <row r="6595" spans="2:2">
      <c r="B6595"/>
    </row>
    <row r="6596" spans="2:2">
      <c r="B6596"/>
    </row>
    <row r="6597" spans="2:2">
      <c r="B6597"/>
    </row>
    <row r="6598" spans="2:2">
      <c r="B6598"/>
    </row>
    <row r="6599" spans="2:2">
      <c r="B6599"/>
    </row>
    <row r="6600" spans="2:2">
      <c r="B6600"/>
    </row>
    <row r="6601" spans="2:2">
      <c r="B6601"/>
    </row>
    <row r="6602" spans="2:2">
      <c r="B6602"/>
    </row>
    <row r="6603" spans="2:2">
      <c r="B6603"/>
    </row>
    <row r="6604" spans="2:2">
      <c r="B6604"/>
    </row>
    <row r="6605" spans="2:2">
      <c r="B6605"/>
    </row>
    <row r="6606" spans="2:2">
      <c r="B6606"/>
    </row>
    <row r="6607" spans="2:2">
      <c r="B6607"/>
    </row>
    <row r="6608" spans="2:2">
      <c r="B6608"/>
    </row>
    <row r="6609" spans="2:2">
      <c r="B6609"/>
    </row>
    <row r="6610" spans="2:2">
      <c r="B6610"/>
    </row>
    <row r="6611" spans="2:2">
      <c r="B6611"/>
    </row>
    <row r="6612" spans="2:2">
      <c r="B6612"/>
    </row>
    <row r="6613" spans="2:2">
      <c r="B6613"/>
    </row>
    <row r="6614" spans="2:2">
      <c r="B6614"/>
    </row>
    <row r="6615" spans="2:2">
      <c r="B6615"/>
    </row>
    <row r="6616" spans="2:2">
      <c r="B6616"/>
    </row>
    <row r="6617" spans="2:2">
      <c r="B6617"/>
    </row>
    <row r="6618" spans="2:2">
      <c r="B6618"/>
    </row>
    <row r="6619" spans="2:2">
      <c r="B6619"/>
    </row>
    <row r="6620" spans="2:2">
      <c r="B6620"/>
    </row>
    <row r="6621" spans="2:2">
      <c r="B6621"/>
    </row>
    <row r="6622" spans="2:2">
      <c r="B6622"/>
    </row>
    <row r="6623" spans="2:2">
      <c r="B6623"/>
    </row>
    <row r="6624" spans="2:2">
      <c r="B6624"/>
    </row>
    <row r="6625" spans="2:2">
      <c r="B6625"/>
    </row>
    <row r="6626" spans="2:2">
      <c r="B6626"/>
    </row>
    <row r="6627" spans="2:2">
      <c r="B6627"/>
    </row>
    <row r="6628" spans="2:2">
      <c r="B6628"/>
    </row>
    <row r="6629" spans="2:2">
      <c r="B6629"/>
    </row>
    <row r="6630" spans="2:2">
      <c r="B6630"/>
    </row>
    <row r="6631" spans="2:2">
      <c r="B6631"/>
    </row>
    <row r="6632" spans="2:2">
      <c r="B6632"/>
    </row>
    <row r="6633" spans="2:2">
      <c r="B6633"/>
    </row>
    <row r="6634" spans="2:2">
      <c r="B6634"/>
    </row>
    <row r="6635" spans="2:2">
      <c r="B6635"/>
    </row>
    <row r="6636" spans="2:2">
      <c r="B6636"/>
    </row>
    <row r="6637" spans="2:2">
      <c r="B6637"/>
    </row>
    <row r="6638" spans="2:2">
      <c r="B6638"/>
    </row>
    <row r="6639" spans="2:2">
      <c r="B6639"/>
    </row>
    <row r="6640" spans="2:2">
      <c r="B6640"/>
    </row>
    <row r="6641" spans="2:2">
      <c r="B6641"/>
    </row>
    <row r="6642" spans="2:2">
      <c r="B6642"/>
    </row>
    <row r="6643" spans="2:2">
      <c r="B6643"/>
    </row>
    <row r="6644" spans="2:2">
      <c r="B6644"/>
    </row>
    <row r="6645" spans="2:2">
      <c r="B6645"/>
    </row>
    <row r="6646" spans="2:2">
      <c r="B6646"/>
    </row>
    <row r="6647" spans="2:2">
      <c r="B6647"/>
    </row>
    <row r="6648" spans="2:2">
      <c r="B6648"/>
    </row>
    <row r="6649" spans="2:2">
      <c r="B6649"/>
    </row>
    <row r="6650" spans="2:2">
      <c r="B6650"/>
    </row>
    <row r="6651" spans="2:2">
      <c r="B6651"/>
    </row>
    <row r="6652" spans="2:2">
      <c r="B6652"/>
    </row>
    <row r="6653" spans="2:2">
      <c r="B6653"/>
    </row>
    <row r="6654" spans="2:2">
      <c r="B6654"/>
    </row>
    <row r="6655" spans="2:2">
      <c r="B6655"/>
    </row>
    <row r="6656" spans="2:2">
      <c r="B6656"/>
    </row>
    <row r="6657" spans="2:2">
      <c r="B6657"/>
    </row>
    <row r="6658" spans="2:2">
      <c r="B6658"/>
    </row>
    <row r="6659" spans="2:2">
      <c r="B6659"/>
    </row>
    <row r="6660" spans="2:2">
      <c r="B6660"/>
    </row>
    <row r="6661" spans="2:2">
      <c r="B6661"/>
    </row>
    <row r="6662" spans="2:2">
      <c r="B6662"/>
    </row>
    <row r="6663" spans="2:2">
      <c r="B6663"/>
    </row>
    <row r="6664" spans="2:2">
      <c r="B6664"/>
    </row>
    <row r="6665" spans="2:2">
      <c r="B6665"/>
    </row>
    <row r="6666" spans="2:2">
      <c r="B6666"/>
    </row>
    <row r="6667" spans="2:2">
      <c r="B6667"/>
    </row>
    <row r="6668" spans="2:2">
      <c r="B6668"/>
    </row>
    <row r="6669" spans="2:2">
      <c r="B6669"/>
    </row>
    <row r="6670" spans="2:2">
      <c r="B6670"/>
    </row>
    <row r="6671" spans="2:2">
      <c r="B6671"/>
    </row>
    <row r="6672" spans="2:2">
      <c r="B6672"/>
    </row>
    <row r="6673" spans="2:2">
      <c r="B6673"/>
    </row>
    <row r="6674" spans="2:2">
      <c r="B6674"/>
    </row>
    <row r="6675" spans="2:2">
      <c r="B6675"/>
    </row>
    <row r="6676" spans="2:2">
      <c r="B6676"/>
    </row>
    <row r="6677" spans="2:2">
      <c r="B6677"/>
    </row>
    <row r="6678" spans="2:2">
      <c r="B6678"/>
    </row>
    <row r="6679" spans="2:2">
      <c r="B6679"/>
    </row>
    <row r="6680" spans="2:2">
      <c r="B6680"/>
    </row>
    <row r="6681" spans="2:2">
      <c r="B6681"/>
    </row>
    <row r="6682" spans="2:2">
      <c r="B6682"/>
    </row>
    <row r="6683" spans="2:2">
      <c r="B6683"/>
    </row>
    <row r="6684" spans="2:2">
      <c r="B6684"/>
    </row>
    <row r="6685" spans="2:2">
      <c r="B6685"/>
    </row>
    <row r="6686" spans="2:2">
      <c r="B6686"/>
    </row>
    <row r="6687" spans="2:2">
      <c r="B6687"/>
    </row>
    <row r="6688" spans="2:2">
      <c r="B6688"/>
    </row>
    <row r="6689" spans="2:2">
      <c r="B6689"/>
    </row>
    <row r="6690" spans="2:2">
      <c r="B6690"/>
    </row>
    <row r="6691" spans="2:2">
      <c r="B6691"/>
    </row>
    <row r="6692" spans="2:2">
      <c r="B6692"/>
    </row>
    <row r="6693" spans="2:2">
      <c r="B6693"/>
    </row>
    <row r="6694" spans="2:2">
      <c r="B6694"/>
    </row>
    <row r="6695" spans="2:2">
      <c r="B6695"/>
    </row>
    <row r="6696" spans="2:2">
      <c r="B6696"/>
    </row>
    <row r="6697" spans="2:2">
      <c r="B6697"/>
    </row>
    <row r="6698" spans="2:2">
      <c r="B6698"/>
    </row>
    <row r="6699" spans="2:2">
      <c r="B6699"/>
    </row>
    <row r="6700" spans="2:2">
      <c r="B6700"/>
    </row>
    <row r="6701" spans="2:2">
      <c r="B6701"/>
    </row>
    <row r="6702" spans="2:2">
      <c r="B6702"/>
    </row>
    <row r="6703" spans="2:2">
      <c r="B6703"/>
    </row>
    <row r="6704" spans="2:2">
      <c r="B6704"/>
    </row>
    <row r="6705" spans="2:2">
      <c r="B6705"/>
    </row>
    <row r="6706" spans="2:2">
      <c r="B6706"/>
    </row>
    <row r="6707" spans="2:2">
      <c r="B6707"/>
    </row>
    <row r="6708" spans="2:2">
      <c r="B6708"/>
    </row>
    <row r="6709" spans="2:2">
      <c r="B6709"/>
    </row>
    <row r="6710" spans="2:2">
      <c r="B6710"/>
    </row>
    <row r="6711" spans="2:2">
      <c r="B6711"/>
    </row>
    <row r="6712" spans="2:2">
      <c r="B6712"/>
    </row>
    <row r="6713" spans="2:2">
      <c r="B6713"/>
    </row>
    <row r="6714" spans="2:2">
      <c r="B6714"/>
    </row>
    <row r="6715" spans="2:2">
      <c r="B6715"/>
    </row>
    <row r="6716" spans="2:2">
      <c r="B6716"/>
    </row>
    <row r="6717" spans="2:2">
      <c r="B6717"/>
    </row>
    <row r="6718" spans="2:2">
      <c r="B6718"/>
    </row>
    <row r="6719" spans="2:2">
      <c r="B6719"/>
    </row>
    <row r="6720" spans="2:2">
      <c r="B6720"/>
    </row>
    <row r="6721" spans="2:2">
      <c r="B6721"/>
    </row>
    <row r="6722" spans="2:2">
      <c r="B6722"/>
    </row>
    <row r="6723" spans="2:2">
      <c r="B6723"/>
    </row>
    <row r="6724" spans="2:2">
      <c r="B6724"/>
    </row>
    <row r="6725" spans="2:2">
      <c r="B6725"/>
    </row>
    <row r="6726" spans="2:2">
      <c r="B6726"/>
    </row>
    <row r="6727" spans="2:2">
      <c r="B6727"/>
    </row>
    <row r="6728" spans="2:2">
      <c r="B6728"/>
    </row>
    <row r="6729" spans="2:2">
      <c r="B6729"/>
    </row>
    <row r="6730" spans="2:2">
      <c r="B6730"/>
    </row>
    <row r="6731" spans="2:2">
      <c r="B6731"/>
    </row>
    <row r="6732" spans="2:2">
      <c r="B6732"/>
    </row>
    <row r="6733" spans="2:2">
      <c r="B6733"/>
    </row>
    <row r="6734" spans="2:2">
      <c r="B6734"/>
    </row>
    <row r="6735" spans="2:2">
      <c r="B6735"/>
    </row>
    <row r="6736" spans="2:2">
      <c r="B6736"/>
    </row>
    <row r="6737" spans="2:2">
      <c r="B6737"/>
    </row>
    <row r="6738" spans="2:2">
      <c r="B6738"/>
    </row>
    <row r="6739" spans="2:2">
      <c r="B6739"/>
    </row>
    <row r="6740" spans="2:2">
      <c r="B6740"/>
    </row>
    <row r="6741" spans="2:2">
      <c r="B6741"/>
    </row>
    <row r="6742" spans="2:2">
      <c r="B6742"/>
    </row>
    <row r="6743" spans="2:2">
      <c r="B6743"/>
    </row>
    <row r="6744" spans="2:2">
      <c r="B6744"/>
    </row>
    <row r="6745" spans="2:2">
      <c r="B6745"/>
    </row>
    <row r="6746" spans="2:2">
      <c r="B6746"/>
    </row>
    <row r="6747" spans="2:2">
      <c r="B6747"/>
    </row>
    <row r="6748" spans="2:2">
      <c r="B6748"/>
    </row>
    <row r="6749" spans="2:2">
      <c r="B6749"/>
    </row>
    <row r="6750" spans="2:2">
      <c r="B6750"/>
    </row>
    <row r="6751" spans="2:2">
      <c r="B6751"/>
    </row>
    <row r="6752" spans="2:2">
      <c r="B6752"/>
    </row>
    <row r="6753" spans="2:2">
      <c r="B6753"/>
    </row>
    <row r="6754" spans="2:2">
      <c r="B6754"/>
    </row>
    <row r="6755" spans="2:2">
      <c r="B6755"/>
    </row>
    <row r="6756" spans="2:2">
      <c r="B6756"/>
    </row>
    <row r="6757" spans="2:2">
      <c r="B6757"/>
    </row>
    <row r="6758" spans="2:2">
      <c r="B6758"/>
    </row>
    <row r="6759" spans="2:2">
      <c r="B6759"/>
    </row>
    <row r="6760" spans="2:2">
      <c r="B6760"/>
    </row>
    <row r="6761" spans="2:2">
      <c r="B6761"/>
    </row>
    <row r="6762" spans="2:2">
      <c r="B6762"/>
    </row>
    <row r="6763" spans="2:2">
      <c r="B6763"/>
    </row>
    <row r="6764" spans="2:2">
      <c r="B6764"/>
    </row>
    <row r="6765" spans="2:2">
      <c r="B6765"/>
    </row>
    <row r="6766" spans="2:2">
      <c r="B6766"/>
    </row>
    <row r="6767" spans="2:2">
      <c r="B6767"/>
    </row>
    <row r="6768" spans="2:2">
      <c r="B6768"/>
    </row>
    <row r="6769" spans="2:2">
      <c r="B6769"/>
    </row>
    <row r="6770" spans="2:2">
      <c r="B6770"/>
    </row>
    <row r="6771" spans="2:2">
      <c r="B6771"/>
    </row>
    <row r="6772" spans="2:2">
      <c r="B6772"/>
    </row>
    <row r="6773" spans="2:2">
      <c r="B6773"/>
    </row>
    <row r="6774" spans="2:2">
      <c r="B6774"/>
    </row>
    <row r="6775" spans="2:2">
      <c r="B6775"/>
    </row>
    <row r="6776" spans="2:2">
      <c r="B6776"/>
    </row>
    <row r="6777" spans="2:2">
      <c r="B6777"/>
    </row>
    <row r="6778" spans="2:2">
      <c r="B6778"/>
    </row>
    <row r="6779" spans="2:2">
      <c r="B6779"/>
    </row>
    <row r="6780" spans="2:2">
      <c r="B6780"/>
    </row>
    <row r="6781" spans="2:2">
      <c r="B6781"/>
    </row>
    <row r="6782" spans="2:2">
      <c r="B6782"/>
    </row>
    <row r="6783" spans="2:2">
      <c r="B6783"/>
    </row>
    <row r="6784" spans="2:2">
      <c r="B6784"/>
    </row>
    <row r="6785" spans="2:2">
      <c r="B6785"/>
    </row>
    <row r="6786" spans="2:2">
      <c r="B6786"/>
    </row>
    <row r="6787" spans="2:2">
      <c r="B6787"/>
    </row>
    <row r="6788" spans="2:2">
      <c r="B6788"/>
    </row>
    <row r="6789" spans="2:2">
      <c r="B6789"/>
    </row>
    <row r="6790" spans="2:2">
      <c r="B6790"/>
    </row>
    <row r="6791" spans="2:2">
      <c r="B6791"/>
    </row>
    <row r="6792" spans="2:2">
      <c r="B6792"/>
    </row>
    <row r="6793" spans="2:2">
      <c r="B6793"/>
    </row>
    <row r="6794" spans="2:2">
      <c r="B6794"/>
    </row>
    <row r="6795" spans="2:2">
      <c r="B6795"/>
    </row>
    <row r="6796" spans="2:2">
      <c r="B6796"/>
    </row>
    <row r="6797" spans="2:2">
      <c r="B6797"/>
    </row>
    <row r="6798" spans="2:2">
      <c r="B6798"/>
    </row>
    <row r="6799" spans="2:2">
      <c r="B6799"/>
    </row>
    <row r="6800" spans="2:2">
      <c r="B6800"/>
    </row>
    <row r="6801" spans="2:2">
      <c r="B6801"/>
    </row>
    <row r="6802" spans="2:2">
      <c r="B6802"/>
    </row>
    <row r="6803" spans="2:2">
      <c r="B6803"/>
    </row>
    <row r="6804" spans="2:2">
      <c r="B6804"/>
    </row>
    <row r="6805" spans="2:2">
      <c r="B6805"/>
    </row>
    <row r="6806" spans="2:2">
      <c r="B6806"/>
    </row>
    <row r="6807" spans="2:2">
      <c r="B6807"/>
    </row>
    <row r="6808" spans="2:2">
      <c r="B6808"/>
    </row>
    <row r="6809" spans="2:2">
      <c r="B6809"/>
    </row>
    <row r="6810" spans="2:2">
      <c r="B6810"/>
    </row>
    <row r="6811" spans="2:2">
      <c r="B6811"/>
    </row>
    <row r="6812" spans="2:2">
      <c r="B6812"/>
    </row>
    <row r="6813" spans="2:2">
      <c r="B6813"/>
    </row>
    <row r="6814" spans="2:2">
      <c r="B6814"/>
    </row>
    <row r="6815" spans="2:2">
      <c r="B6815"/>
    </row>
    <row r="6816" spans="2:2">
      <c r="B6816"/>
    </row>
    <row r="6817" spans="2:2">
      <c r="B6817"/>
    </row>
    <row r="6818" spans="2:2">
      <c r="B6818"/>
    </row>
    <row r="6819" spans="2:2">
      <c r="B6819"/>
    </row>
    <row r="6820" spans="2:2">
      <c r="B6820"/>
    </row>
    <row r="6821" spans="2:2">
      <c r="B6821"/>
    </row>
    <row r="6822" spans="2:2">
      <c r="B6822"/>
    </row>
    <row r="6823" spans="2:2">
      <c r="B6823"/>
    </row>
    <row r="6824" spans="2:2">
      <c r="B6824"/>
    </row>
    <row r="6825" spans="2:2">
      <c r="B6825"/>
    </row>
    <row r="6826" spans="2:2">
      <c r="B6826"/>
    </row>
    <row r="6827" spans="2:2">
      <c r="B6827"/>
    </row>
    <row r="6828" spans="2:2">
      <c r="B6828"/>
    </row>
    <row r="6829" spans="2:2">
      <c r="B6829"/>
    </row>
    <row r="6830" spans="2:2">
      <c r="B6830"/>
    </row>
    <row r="6831" spans="2:2">
      <c r="B6831"/>
    </row>
    <row r="6832" spans="2:2">
      <c r="B6832"/>
    </row>
    <row r="6833" spans="2:2">
      <c r="B6833"/>
    </row>
    <row r="6834" spans="2:2">
      <c r="B6834"/>
    </row>
    <row r="6835" spans="2:2">
      <c r="B6835"/>
    </row>
    <row r="6836" spans="2:2">
      <c r="B6836"/>
    </row>
    <row r="6837" spans="2:2">
      <c r="B6837"/>
    </row>
    <row r="6838" spans="2:2">
      <c r="B6838"/>
    </row>
    <row r="6839" spans="2:2">
      <c r="B6839"/>
    </row>
    <row r="6840" spans="2:2">
      <c r="B6840"/>
    </row>
    <row r="6841" spans="2:2">
      <c r="B6841"/>
    </row>
    <row r="6842" spans="2:2">
      <c r="B6842"/>
    </row>
    <row r="6843" spans="2:2">
      <c r="B6843"/>
    </row>
    <row r="6844" spans="2:2">
      <c r="B6844"/>
    </row>
    <row r="6845" spans="2:2">
      <c r="B6845"/>
    </row>
    <row r="6846" spans="2:2">
      <c r="B6846"/>
    </row>
    <row r="6847" spans="2:2">
      <c r="B6847"/>
    </row>
    <row r="6848" spans="2:2">
      <c r="B6848"/>
    </row>
    <row r="6849" spans="2:2">
      <c r="B6849"/>
    </row>
    <row r="6850" spans="2:2">
      <c r="B6850"/>
    </row>
    <row r="6851" spans="2:2">
      <c r="B6851"/>
    </row>
    <row r="6852" spans="2:2">
      <c r="B6852"/>
    </row>
    <row r="6853" spans="2:2">
      <c r="B6853"/>
    </row>
    <row r="6854" spans="2:2">
      <c r="B6854"/>
    </row>
    <row r="6855" spans="2:2">
      <c r="B6855"/>
    </row>
    <row r="6856" spans="2:2">
      <c r="B6856"/>
    </row>
    <row r="6857" spans="2:2">
      <c r="B6857"/>
    </row>
    <row r="6858" spans="2:2">
      <c r="B6858"/>
    </row>
    <row r="6859" spans="2:2">
      <c r="B6859"/>
    </row>
    <row r="6860" spans="2:2">
      <c r="B6860"/>
    </row>
    <row r="6861" spans="2:2">
      <c r="B6861"/>
    </row>
    <row r="6862" spans="2:2">
      <c r="B6862"/>
    </row>
    <row r="6863" spans="2:2">
      <c r="B6863"/>
    </row>
    <row r="6864" spans="2:2">
      <c r="B6864"/>
    </row>
    <row r="6865" spans="2:2">
      <c r="B6865"/>
    </row>
    <row r="6866" spans="2:2">
      <c r="B6866"/>
    </row>
    <row r="6867" spans="2:2">
      <c r="B6867"/>
    </row>
    <row r="6868" spans="2:2">
      <c r="B6868"/>
    </row>
    <row r="6869" spans="2:2">
      <c r="B6869"/>
    </row>
    <row r="6870" spans="2:2">
      <c r="B6870"/>
    </row>
    <row r="6871" spans="2:2">
      <c r="B6871"/>
    </row>
    <row r="6872" spans="2:2">
      <c r="B6872"/>
    </row>
    <row r="6873" spans="2:2">
      <c r="B6873"/>
    </row>
    <row r="6874" spans="2:2">
      <c r="B6874"/>
    </row>
    <row r="6875" spans="2:2">
      <c r="B6875"/>
    </row>
    <row r="6876" spans="2:2">
      <c r="B6876"/>
    </row>
    <row r="6877" spans="2:2">
      <c r="B6877"/>
    </row>
    <row r="6878" spans="2:2">
      <c r="B6878"/>
    </row>
    <row r="6879" spans="2:2">
      <c r="B6879"/>
    </row>
    <row r="6880" spans="2:2">
      <c r="B6880"/>
    </row>
    <row r="6881" spans="2:2">
      <c r="B6881"/>
    </row>
    <row r="6882" spans="2:2">
      <c r="B6882"/>
    </row>
    <row r="6883" spans="2:2">
      <c r="B6883"/>
    </row>
    <row r="6884" spans="2:2">
      <c r="B6884"/>
    </row>
    <row r="6885" spans="2:2">
      <c r="B6885"/>
    </row>
    <row r="6886" spans="2:2">
      <c r="B6886"/>
    </row>
    <row r="6887" spans="2:2">
      <c r="B6887"/>
    </row>
    <row r="6888" spans="2:2">
      <c r="B6888"/>
    </row>
    <row r="6889" spans="2:2">
      <c r="B6889"/>
    </row>
    <row r="6890" spans="2:2">
      <c r="B6890"/>
    </row>
    <row r="6891" spans="2:2">
      <c r="B6891"/>
    </row>
    <row r="6892" spans="2:2">
      <c r="B6892"/>
    </row>
    <row r="6893" spans="2:2">
      <c r="B6893"/>
    </row>
    <row r="6894" spans="2:2">
      <c r="B6894"/>
    </row>
    <row r="6895" spans="2:2">
      <c r="B6895"/>
    </row>
    <row r="6896" spans="2:2">
      <c r="B6896"/>
    </row>
    <row r="6897" spans="2:2">
      <c r="B6897"/>
    </row>
    <row r="6898" spans="2:2">
      <c r="B6898"/>
    </row>
    <row r="6899" spans="2:2">
      <c r="B6899"/>
    </row>
    <row r="6900" spans="2:2">
      <c r="B6900"/>
    </row>
    <row r="6901" spans="2:2">
      <c r="B6901"/>
    </row>
    <row r="6902" spans="2:2">
      <c r="B6902"/>
    </row>
    <row r="6903" spans="2:2">
      <c r="B6903"/>
    </row>
    <row r="6904" spans="2:2">
      <c r="B6904"/>
    </row>
    <row r="6905" spans="2:2">
      <c r="B6905"/>
    </row>
    <row r="6906" spans="2:2">
      <c r="B6906"/>
    </row>
    <row r="6907" spans="2:2">
      <c r="B6907"/>
    </row>
    <row r="6908" spans="2:2">
      <c r="B6908"/>
    </row>
    <row r="6909" spans="2:2">
      <c r="B6909"/>
    </row>
    <row r="6910" spans="2:2">
      <c r="B6910"/>
    </row>
    <row r="6911" spans="2:2">
      <c r="B6911"/>
    </row>
    <row r="6912" spans="2:2">
      <c r="B6912"/>
    </row>
    <row r="6913" spans="2:2">
      <c r="B6913"/>
    </row>
    <row r="6914" spans="2:2">
      <c r="B6914"/>
    </row>
    <row r="6915" spans="2:2">
      <c r="B6915"/>
    </row>
    <row r="6916" spans="2:2">
      <c r="B6916"/>
    </row>
    <row r="6917" spans="2:2">
      <c r="B6917"/>
    </row>
    <row r="6918" spans="2:2">
      <c r="B6918"/>
    </row>
    <row r="6919" spans="2:2">
      <c r="B6919"/>
    </row>
    <row r="6920" spans="2:2">
      <c r="B6920"/>
    </row>
    <row r="6921" spans="2:2">
      <c r="B6921"/>
    </row>
    <row r="6922" spans="2:2">
      <c r="B6922"/>
    </row>
    <row r="6923" spans="2:2">
      <c r="B6923"/>
    </row>
    <row r="6924" spans="2:2">
      <c r="B6924"/>
    </row>
    <row r="6925" spans="2:2">
      <c r="B6925"/>
    </row>
    <row r="6926" spans="2:2">
      <c r="B6926"/>
    </row>
    <row r="6927" spans="2:2">
      <c r="B6927"/>
    </row>
    <row r="6928" spans="2:2">
      <c r="B6928"/>
    </row>
    <row r="6929" spans="2:2">
      <c r="B6929"/>
    </row>
    <row r="6930" spans="2:2">
      <c r="B6930"/>
    </row>
    <row r="6931" spans="2:2">
      <c r="B6931"/>
    </row>
    <row r="6932" spans="2:2">
      <c r="B6932"/>
    </row>
    <row r="6933" spans="2:2">
      <c r="B6933"/>
    </row>
    <row r="6934" spans="2:2">
      <c r="B6934"/>
    </row>
    <row r="6935" spans="2:2">
      <c r="B6935"/>
    </row>
    <row r="6936" spans="2:2">
      <c r="B6936"/>
    </row>
    <row r="6937" spans="2:2">
      <c r="B6937"/>
    </row>
    <row r="6938" spans="2:2">
      <c r="B6938"/>
    </row>
    <row r="6939" spans="2:2">
      <c r="B6939"/>
    </row>
    <row r="6940" spans="2:2">
      <c r="B6940"/>
    </row>
    <row r="6941" spans="2:2">
      <c r="B6941"/>
    </row>
    <row r="6942" spans="2:2">
      <c r="B6942"/>
    </row>
    <row r="6943" spans="2:2">
      <c r="B6943"/>
    </row>
    <row r="6944" spans="2:2">
      <c r="B6944"/>
    </row>
    <row r="6945" spans="2:2">
      <c r="B6945"/>
    </row>
    <row r="6946" spans="2:2">
      <c r="B6946"/>
    </row>
    <row r="6947" spans="2:2">
      <c r="B6947"/>
    </row>
    <row r="6948" spans="2:2">
      <c r="B6948"/>
    </row>
    <row r="6949" spans="2:2">
      <c r="B6949"/>
    </row>
    <row r="6950" spans="2:2">
      <c r="B6950"/>
    </row>
    <row r="6951" spans="2:2">
      <c r="B6951"/>
    </row>
    <row r="6952" spans="2:2">
      <c r="B6952"/>
    </row>
    <row r="6953" spans="2:2">
      <c r="B6953"/>
    </row>
    <row r="6954" spans="2:2">
      <c r="B6954"/>
    </row>
    <row r="6955" spans="2:2">
      <c r="B6955"/>
    </row>
    <row r="6956" spans="2:2">
      <c r="B6956"/>
    </row>
    <row r="6957" spans="2:2">
      <c r="B6957"/>
    </row>
    <row r="6958" spans="2:2">
      <c r="B6958"/>
    </row>
    <row r="6959" spans="2:2">
      <c r="B6959"/>
    </row>
    <row r="6960" spans="2:2">
      <c r="B6960"/>
    </row>
    <row r="6961" spans="2:2">
      <c r="B6961"/>
    </row>
    <row r="6962" spans="2:2">
      <c r="B6962"/>
    </row>
    <row r="6963" spans="2:2">
      <c r="B6963"/>
    </row>
    <row r="6964" spans="2:2">
      <c r="B6964"/>
    </row>
    <row r="6965" spans="2:2">
      <c r="B6965"/>
    </row>
    <row r="6966" spans="2:2">
      <c r="B6966"/>
    </row>
    <row r="6967" spans="2:2">
      <c r="B6967"/>
    </row>
    <row r="6968" spans="2:2">
      <c r="B6968"/>
    </row>
    <row r="6969" spans="2:2">
      <c r="B6969"/>
    </row>
    <row r="6970" spans="2:2">
      <c r="B6970"/>
    </row>
    <row r="6971" spans="2:2">
      <c r="B6971"/>
    </row>
    <row r="6972" spans="2:2">
      <c r="B6972"/>
    </row>
    <row r="6973" spans="2:2">
      <c r="B6973"/>
    </row>
    <row r="6974" spans="2:2">
      <c r="B6974"/>
    </row>
    <row r="6975" spans="2:2">
      <c r="B6975"/>
    </row>
    <row r="6976" spans="2:2">
      <c r="B6976"/>
    </row>
    <row r="6977" spans="2:2">
      <c r="B6977"/>
    </row>
    <row r="6978" spans="2:2">
      <c r="B6978"/>
    </row>
    <row r="6979" spans="2:2">
      <c r="B6979"/>
    </row>
    <row r="6980" spans="2:2">
      <c r="B6980"/>
    </row>
    <row r="6981" spans="2:2">
      <c r="B6981"/>
    </row>
    <row r="6982" spans="2:2">
      <c r="B6982"/>
    </row>
    <row r="6983" spans="2:2">
      <c r="B6983"/>
    </row>
    <row r="6984" spans="2:2">
      <c r="B6984"/>
    </row>
    <row r="6985" spans="2:2">
      <c r="B6985"/>
    </row>
    <row r="6986" spans="2:2">
      <c r="B6986"/>
    </row>
    <row r="6987" spans="2:2">
      <c r="B6987"/>
    </row>
    <row r="6988" spans="2:2">
      <c r="B6988"/>
    </row>
    <row r="6989" spans="2:2">
      <c r="B6989"/>
    </row>
    <row r="6990" spans="2:2">
      <c r="B6990"/>
    </row>
    <row r="6991" spans="2:2">
      <c r="B6991"/>
    </row>
    <row r="6992" spans="2:2">
      <c r="B6992"/>
    </row>
    <row r="6993" spans="2:2">
      <c r="B6993"/>
    </row>
    <row r="6994" spans="2:2">
      <c r="B6994"/>
    </row>
    <row r="6995" spans="2:2">
      <c r="B6995"/>
    </row>
    <row r="6996" spans="2:2">
      <c r="B6996"/>
    </row>
    <row r="6997" spans="2:2">
      <c r="B6997"/>
    </row>
    <row r="6998" spans="2:2">
      <c r="B6998"/>
    </row>
    <row r="6999" spans="2:2">
      <c r="B6999"/>
    </row>
    <row r="7000" spans="2:2">
      <c r="B7000"/>
    </row>
    <row r="7001" spans="2:2">
      <c r="B7001"/>
    </row>
    <row r="7002" spans="2:2">
      <c r="B7002"/>
    </row>
    <row r="7003" spans="2:2">
      <c r="B7003"/>
    </row>
    <row r="7004" spans="2:2">
      <c r="B7004"/>
    </row>
    <row r="7005" spans="2:2">
      <c r="B7005"/>
    </row>
    <row r="7006" spans="2:2">
      <c r="B7006"/>
    </row>
    <row r="7007" spans="2:2">
      <c r="B7007"/>
    </row>
    <row r="7008" spans="2:2">
      <c r="B7008"/>
    </row>
    <row r="7009" spans="2:2">
      <c r="B7009"/>
    </row>
    <row r="7010" spans="2:2">
      <c r="B7010"/>
    </row>
    <row r="7011" spans="2:2">
      <c r="B7011"/>
    </row>
    <row r="7012" spans="2:2">
      <c r="B7012"/>
    </row>
    <row r="7013" spans="2:2">
      <c r="B7013"/>
    </row>
    <row r="7014" spans="2:2">
      <c r="B7014"/>
    </row>
    <row r="7015" spans="2:2">
      <c r="B7015"/>
    </row>
    <row r="7016" spans="2:2">
      <c r="B7016"/>
    </row>
    <row r="7017" spans="2:2">
      <c r="B7017"/>
    </row>
    <row r="7018" spans="2:2">
      <c r="B7018"/>
    </row>
    <row r="7019" spans="2:2">
      <c r="B7019"/>
    </row>
    <row r="7020" spans="2:2">
      <c r="B7020"/>
    </row>
    <row r="7021" spans="2:2">
      <c r="B7021"/>
    </row>
    <row r="7022" spans="2:2">
      <c r="B7022"/>
    </row>
    <row r="7023" spans="2:2">
      <c r="B7023"/>
    </row>
    <row r="7024" spans="2:2">
      <c r="B7024"/>
    </row>
    <row r="7025" spans="2:2">
      <c r="B7025"/>
    </row>
    <row r="7026" spans="2:2">
      <c r="B7026"/>
    </row>
    <row r="7027" spans="2:2">
      <c r="B7027"/>
    </row>
    <row r="7028" spans="2:2">
      <c r="B7028"/>
    </row>
    <row r="7029" spans="2:2">
      <c r="B7029"/>
    </row>
    <row r="7030" spans="2:2">
      <c r="B7030"/>
    </row>
    <row r="7031" spans="2:2">
      <c r="B7031"/>
    </row>
    <row r="7032" spans="2:2">
      <c r="B7032"/>
    </row>
    <row r="7033" spans="2:2">
      <c r="B7033"/>
    </row>
    <row r="7034" spans="2:2">
      <c r="B7034"/>
    </row>
    <row r="7035" spans="2:2">
      <c r="B7035"/>
    </row>
    <row r="7036" spans="2:2">
      <c r="B7036"/>
    </row>
    <row r="7037" spans="2:2">
      <c r="B7037"/>
    </row>
    <row r="7038" spans="2:2">
      <c r="B7038"/>
    </row>
    <row r="7039" spans="2:2">
      <c r="B7039"/>
    </row>
    <row r="7040" spans="2:2">
      <c r="B7040"/>
    </row>
    <row r="7041" spans="2:2">
      <c r="B7041"/>
    </row>
    <row r="7042" spans="2:2">
      <c r="B7042"/>
    </row>
    <row r="7043" spans="2:2">
      <c r="B7043"/>
    </row>
    <row r="7044" spans="2:2">
      <c r="B7044"/>
    </row>
    <row r="7045" spans="2:2">
      <c r="B7045"/>
    </row>
    <row r="7046" spans="2:2">
      <c r="B7046"/>
    </row>
    <row r="7047" spans="2:2">
      <c r="B7047"/>
    </row>
    <row r="7048" spans="2:2">
      <c r="B7048"/>
    </row>
    <row r="7049" spans="2:2">
      <c r="B7049"/>
    </row>
    <row r="7050" spans="2:2">
      <c r="B7050"/>
    </row>
    <row r="7051" spans="2:2">
      <c r="B7051"/>
    </row>
    <row r="7052" spans="2:2">
      <c r="B7052"/>
    </row>
    <row r="7053" spans="2:2">
      <c r="B7053"/>
    </row>
    <row r="7054" spans="2:2">
      <c r="B7054"/>
    </row>
    <row r="7055" spans="2:2">
      <c r="B7055"/>
    </row>
    <row r="7056" spans="2:2">
      <c r="B7056"/>
    </row>
    <row r="7057" spans="2:2">
      <c r="B7057"/>
    </row>
    <row r="7058" spans="2:2">
      <c r="B7058"/>
    </row>
    <row r="7059" spans="2:2">
      <c r="B7059"/>
    </row>
    <row r="7060" spans="2:2">
      <c r="B7060"/>
    </row>
    <row r="7061" spans="2:2">
      <c r="B7061"/>
    </row>
    <row r="7062" spans="2:2">
      <c r="B7062"/>
    </row>
    <row r="7063" spans="2:2">
      <c r="B7063"/>
    </row>
    <row r="7064" spans="2:2">
      <c r="B7064"/>
    </row>
    <row r="7065" spans="2:2">
      <c r="B7065"/>
    </row>
    <row r="7066" spans="2:2">
      <c r="B7066"/>
    </row>
    <row r="7067" spans="2:2">
      <c r="B7067"/>
    </row>
    <row r="7068" spans="2:2">
      <c r="B7068"/>
    </row>
    <row r="7069" spans="2:2">
      <c r="B7069"/>
    </row>
    <row r="7070" spans="2:2">
      <c r="B7070"/>
    </row>
    <row r="7071" spans="2:2">
      <c r="B7071"/>
    </row>
    <row r="7072" spans="2:2">
      <c r="B7072"/>
    </row>
    <row r="7073" spans="2:2">
      <c r="B7073"/>
    </row>
    <row r="7074" spans="2:2">
      <c r="B7074"/>
    </row>
    <row r="7075" spans="2:2">
      <c r="B7075"/>
    </row>
    <row r="7076" spans="2:2">
      <c r="B7076"/>
    </row>
    <row r="7077" spans="2:2">
      <c r="B7077"/>
    </row>
    <row r="7078" spans="2:2">
      <c r="B7078"/>
    </row>
    <row r="7079" spans="2:2">
      <c r="B7079"/>
    </row>
    <row r="7080" spans="2:2">
      <c r="B7080"/>
    </row>
    <row r="7081" spans="2:2">
      <c r="B7081"/>
    </row>
    <row r="7082" spans="2:2">
      <c r="B7082"/>
    </row>
    <row r="7083" spans="2:2">
      <c r="B7083"/>
    </row>
    <row r="7084" spans="2:2">
      <c r="B7084"/>
    </row>
    <row r="7085" spans="2:2">
      <c r="B7085"/>
    </row>
    <row r="7086" spans="2:2">
      <c r="B7086"/>
    </row>
    <row r="7087" spans="2:2">
      <c r="B7087"/>
    </row>
    <row r="7088" spans="2:2">
      <c r="B7088"/>
    </row>
    <row r="7089" spans="2:2">
      <c r="B7089"/>
    </row>
    <row r="7090" spans="2:2">
      <c r="B7090"/>
    </row>
    <row r="7091" spans="2:2">
      <c r="B7091"/>
    </row>
    <row r="7092" spans="2:2">
      <c r="B7092"/>
    </row>
    <row r="7093" spans="2:2">
      <c r="B7093"/>
    </row>
    <row r="7094" spans="2:2">
      <c r="B7094"/>
    </row>
    <row r="7095" spans="2:2">
      <c r="B7095"/>
    </row>
    <row r="7096" spans="2:2">
      <c r="B7096"/>
    </row>
    <row r="7097" spans="2:2">
      <c r="B7097"/>
    </row>
    <row r="7098" spans="2:2">
      <c r="B7098"/>
    </row>
    <row r="7099" spans="2:2">
      <c r="B7099"/>
    </row>
    <row r="7100" spans="2:2">
      <c r="B7100"/>
    </row>
    <row r="7101" spans="2:2">
      <c r="B7101"/>
    </row>
    <row r="7102" spans="2:2">
      <c r="B7102"/>
    </row>
    <row r="7103" spans="2:2">
      <c r="B7103"/>
    </row>
    <row r="7104" spans="2:2">
      <c r="B7104"/>
    </row>
    <row r="7105" spans="2:2">
      <c r="B7105"/>
    </row>
    <row r="7106" spans="2:2">
      <c r="B7106"/>
    </row>
    <row r="7107" spans="2:2">
      <c r="B7107"/>
    </row>
    <row r="7108" spans="2:2">
      <c r="B7108"/>
    </row>
    <row r="7109" spans="2:2">
      <c r="B7109"/>
    </row>
    <row r="7110" spans="2:2">
      <c r="B7110"/>
    </row>
    <row r="7111" spans="2:2">
      <c r="B7111"/>
    </row>
    <row r="7112" spans="2:2">
      <c r="B7112"/>
    </row>
    <row r="7113" spans="2:2">
      <c r="B7113"/>
    </row>
    <row r="7114" spans="2:2">
      <c r="B7114"/>
    </row>
    <row r="7115" spans="2:2">
      <c r="B7115"/>
    </row>
    <row r="7116" spans="2:2">
      <c r="B7116"/>
    </row>
    <row r="7117" spans="2:2">
      <c r="B7117"/>
    </row>
    <row r="7118" spans="2:2">
      <c r="B7118"/>
    </row>
    <row r="7119" spans="2:2">
      <c r="B7119"/>
    </row>
    <row r="7120" spans="2:2">
      <c r="B7120"/>
    </row>
    <row r="7121" spans="2:2">
      <c r="B7121"/>
    </row>
    <row r="7122" spans="2:2">
      <c r="B7122"/>
    </row>
    <row r="7123" spans="2:2">
      <c r="B7123"/>
    </row>
    <row r="7124" spans="2:2">
      <c r="B7124"/>
    </row>
    <row r="7125" spans="2:2">
      <c r="B7125"/>
    </row>
    <row r="7126" spans="2:2">
      <c r="B7126"/>
    </row>
    <row r="7127" spans="2:2">
      <c r="B7127"/>
    </row>
    <row r="7128" spans="2:2">
      <c r="B7128"/>
    </row>
    <row r="7129" spans="2:2">
      <c r="B7129"/>
    </row>
    <row r="7130" spans="2:2">
      <c r="B7130"/>
    </row>
    <row r="7131" spans="2:2">
      <c r="B7131"/>
    </row>
    <row r="7132" spans="2:2">
      <c r="B7132"/>
    </row>
    <row r="7133" spans="2:2">
      <c r="B7133"/>
    </row>
    <row r="7134" spans="2:2">
      <c r="B7134"/>
    </row>
    <row r="7135" spans="2:2">
      <c r="B7135"/>
    </row>
    <row r="7136" spans="2:2">
      <c r="B7136"/>
    </row>
    <row r="7137" spans="2:2">
      <c r="B7137"/>
    </row>
    <row r="7138" spans="2:2">
      <c r="B7138"/>
    </row>
    <row r="7139" spans="2:2">
      <c r="B7139"/>
    </row>
    <row r="7140" spans="2:2">
      <c r="B7140"/>
    </row>
    <row r="7141" spans="2:2">
      <c r="B7141"/>
    </row>
    <row r="7142" spans="2:2">
      <c r="B7142"/>
    </row>
    <row r="7143" spans="2:2">
      <c r="B7143"/>
    </row>
    <row r="7144" spans="2:2">
      <c r="B7144"/>
    </row>
    <row r="7145" spans="2:2">
      <c r="B7145"/>
    </row>
    <row r="7146" spans="2:2">
      <c r="B7146"/>
    </row>
    <row r="7147" spans="2:2">
      <c r="B7147"/>
    </row>
    <row r="7148" spans="2:2">
      <c r="B7148"/>
    </row>
    <row r="7149" spans="2:2">
      <c r="B7149"/>
    </row>
    <row r="7150" spans="2:2">
      <c r="B7150"/>
    </row>
    <row r="7151" spans="2:2">
      <c r="B7151"/>
    </row>
    <row r="7152" spans="2:2">
      <c r="B7152"/>
    </row>
    <row r="7153" spans="2:2">
      <c r="B7153"/>
    </row>
    <row r="7154" spans="2:2">
      <c r="B7154"/>
    </row>
    <row r="7155" spans="2:2">
      <c r="B7155"/>
    </row>
    <row r="7156" spans="2:2">
      <c r="B7156"/>
    </row>
    <row r="7157" spans="2:2">
      <c r="B7157"/>
    </row>
    <row r="7158" spans="2:2">
      <c r="B7158"/>
    </row>
    <row r="7159" spans="2:2">
      <c r="B7159"/>
    </row>
    <row r="7160" spans="2:2">
      <c r="B7160"/>
    </row>
    <row r="7161" spans="2:2">
      <c r="B7161"/>
    </row>
    <row r="7162" spans="2:2">
      <c r="B7162"/>
    </row>
    <row r="7163" spans="2:2">
      <c r="B7163"/>
    </row>
    <row r="7164" spans="2:2">
      <c r="B7164"/>
    </row>
    <row r="7165" spans="2:2">
      <c r="B7165"/>
    </row>
    <row r="7166" spans="2:2">
      <c r="B7166"/>
    </row>
    <row r="7167" spans="2:2">
      <c r="B7167"/>
    </row>
    <row r="7168" spans="2:2">
      <c r="B7168"/>
    </row>
    <row r="7169" spans="2:2">
      <c r="B7169"/>
    </row>
    <row r="7170" spans="2:2">
      <c r="B7170"/>
    </row>
    <row r="7171" spans="2:2">
      <c r="B7171"/>
    </row>
    <row r="7172" spans="2:2">
      <c r="B7172"/>
    </row>
    <row r="7173" spans="2:2">
      <c r="B7173"/>
    </row>
    <row r="7174" spans="2:2">
      <c r="B7174"/>
    </row>
    <row r="7175" spans="2:2">
      <c r="B7175"/>
    </row>
    <row r="7176" spans="2:2">
      <c r="B7176"/>
    </row>
    <row r="7177" spans="2:2">
      <c r="B7177"/>
    </row>
    <row r="7178" spans="2:2">
      <c r="B7178"/>
    </row>
    <row r="7179" spans="2:2">
      <c r="B7179"/>
    </row>
    <row r="7180" spans="2:2">
      <c r="B7180"/>
    </row>
    <row r="7181" spans="2:2">
      <c r="B7181"/>
    </row>
    <row r="7182" spans="2:2">
      <c r="B7182"/>
    </row>
    <row r="7183" spans="2:2">
      <c r="B7183"/>
    </row>
    <row r="7184" spans="2:2">
      <c r="B7184"/>
    </row>
    <row r="7185" spans="2:2">
      <c r="B7185"/>
    </row>
    <row r="7186" spans="2:2">
      <c r="B7186"/>
    </row>
    <row r="7187" spans="2:2">
      <c r="B7187"/>
    </row>
    <row r="7188" spans="2:2">
      <c r="B7188"/>
    </row>
    <row r="7189" spans="2:2">
      <c r="B7189"/>
    </row>
    <row r="7190" spans="2:2">
      <c r="B7190"/>
    </row>
    <row r="7191" spans="2:2">
      <c r="B7191"/>
    </row>
    <row r="7192" spans="2:2">
      <c r="B7192"/>
    </row>
    <row r="7193" spans="2:2">
      <c r="B7193"/>
    </row>
    <row r="7194" spans="2:2">
      <c r="B7194"/>
    </row>
    <row r="7195" spans="2:2">
      <c r="B7195"/>
    </row>
    <row r="7196" spans="2:2">
      <c r="B7196"/>
    </row>
    <row r="7197" spans="2:2">
      <c r="B7197"/>
    </row>
    <row r="7198" spans="2:2">
      <c r="B7198"/>
    </row>
    <row r="7199" spans="2:2">
      <c r="B7199"/>
    </row>
    <row r="7200" spans="2:2">
      <c r="B7200"/>
    </row>
    <row r="7201" spans="2:2">
      <c r="B7201"/>
    </row>
    <row r="7202" spans="2:2">
      <c r="B7202"/>
    </row>
    <row r="7203" spans="2:2">
      <c r="B7203"/>
    </row>
    <row r="7204" spans="2:2">
      <c r="B7204"/>
    </row>
    <row r="7205" spans="2:2">
      <c r="B7205"/>
    </row>
    <row r="7206" spans="2:2">
      <c r="B7206"/>
    </row>
    <row r="7207" spans="2:2">
      <c r="B7207"/>
    </row>
    <row r="7208" spans="2:2">
      <c r="B7208"/>
    </row>
    <row r="7209" spans="2:2">
      <c r="B7209"/>
    </row>
    <row r="7210" spans="2:2">
      <c r="B7210"/>
    </row>
    <row r="7211" spans="2:2">
      <c r="B7211"/>
    </row>
    <row r="7212" spans="2:2">
      <c r="B7212"/>
    </row>
    <row r="7213" spans="2:2">
      <c r="B7213"/>
    </row>
    <row r="7214" spans="2:2">
      <c r="B7214"/>
    </row>
    <row r="7215" spans="2:2">
      <c r="B7215"/>
    </row>
    <row r="7216" spans="2:2">
      <c r="B7216"/>
    </row>
    <row r="7217" spans="2:2">
      <c r="B7217"/>
    </row>
    <row r="7218" spans="2:2">
      <c r="B7218"/>
    </row>
    <row r="7219" spans="2:2">
      <c r="B7219"/>
    </row>
    <row r="7220" spans="2:2">
      <c r="B7220"/>
    </row>
    <row r="7221" spans="2:2">
      <c r="B7221"/>
    </row>
    <row r="7222" spans="2:2">
      <c r="B7222"/>
    </row>
    <row r="7223" spans="2:2">
      <c r="B7223"/>
    </row>
    <row r="7224" spans="2:2">
      <c r="B7224"/>
    </row>
    <row r="7225" spans="2:2">
      <c r="B7225"/>
    </row>
    <row r="7226" spans="2:2">
      <c r="B7226"/>
    </row>
    <row r="7227" spans="2:2">
      <c r="B7227"/>
    </row>
    <row r="7228" spans="2:2">
      <c r="B7228"/>
    </row>
    <row r="7229" spans="2:2">
      <c r="B7229"/>
    </row>
    <row r="7230" spans="2:2">
      <c r="B7230"/>
    </row>
    <row r="7231" spans="2:2">
      <c r="B7231"/>
    </row>
    <row r="7232" spans="2:2">
      <c r="B7232"/>
    </row>
    <row r="7233" spans="2:2">
      <c r="B7233"/>
    </row>
    <row r="7234" spans="2:2">
      <c r="B7234"/>
    </row>
    <row r="7235" spans="2:2">
      <c r="B7235"/>
    </row>
    <row r="7236" spans="2:2">
      <c r="B7236"/>
    </row>
    <row r="7237" spans="2:2">
      <c r="B7237"/>
    </row>
    <row r="7238" spans="2:2">
      <c r="B7238"/>
    </row>
    <row r="7239" spans="2:2">
      <c r="B7239"/>
    </row>
    <row r="7240" spans="2:2">
      <c r="B7240"/>
    </row>
    <row r="7241" spans="2:2">
      <c r="B7241"/>
    </row>
    <row r="7242" spans="2:2">
      <c r="B7242"/>
    </row>
    <row r="7243" spans="2:2">
      <c r="B7243"/>
    </row>
    <row r="7244" spans="2:2">
      <c r="B7244"/>
    </row>
    <row r="7245" spans="2:2">
      <c r="B7245"/>
    </row>
    <row r="7246" spans="2:2">
      <c r="B7246"/>
    </row>
    <row r="7247" spans="2:2">
      <c r="B7247"/>
    </row>
    <row r="7248" spans="2:2">
      <c r="B7248"/>
    </row>
    <row r="7249" spans="2:2">
      <c r="B7249"/>
    </row>
    <row r="7250" spans="2:2">
      <c r="B7250"/>
    </row>
    <row r="7251" spans="2:2">
      <c r="B7251"/>
    </row>
    <row r="7252" spans="2:2">
      <c r="B7252"/>
    </row>
    <row r="7253" spans="2:2">
      <c r="B7253"/>
    </row>
    <row r="7254" spans="2:2">
      <c r="B7254"/>
    </row>
    <row r="7255" spans="2:2">
      <c r="B7255"/>
    </row>
    <row r="7256" spans="2:2">
      <c r="B7256"/>
    </row>
    <row r="7257" spans="2:2">
      <c r="B7257"/>
    </row>
    <row r="7258" spans="2:2">
      <c r="B7258"/>
    </row>
    <row r="7259" spans="2:2">
      <c r="B7259"/>
    </row>
    <row r="7260" spans="2:2">
      <c r="B7260"/>
    </row>
    <row r="7261" spans="2:2">
      <c r="B7261"/>
    </row>
    <row r="7262" spans="2:2">
      <c r="B7262"/>
    </row>
    <row r="7263" spans="2:2">
      <c r="B7263"/>
    </row>
    <row r="7264" spans="2:2">
      <c r="B7264"/>
    </row>
    <row r="7265" spans="2:2">
      <c r="B7265"/>
    </row>
    <row r="7266" spans="2:2">
      <c r="B7266"/>
    </row>
    <row r="7267" spans="2:2">
      <c r="B7267"/>
    </row>
    <row r="7268" spans="2:2">
      <c r="B7268"/>
    </row>
    <row r="7269" spans="2:2">
      <c r="B7269"/>
    </row>
    <row r="7270" spans="2:2">
      <c r="B7270"/>
    </row>
    <row r="7271" spans="2:2">
      <c r="B7271"/>
    </row>
    <row r="7272" spans="2:2">
      <c r="B7272"/>
    </row>
    <row r="7273" spans="2:2">
      <c r="B7273"/>
    </row>
    <row r="7274" spans="2:2">
      <c r="B7274"/>
    </row>
    <row r="7275" spans="2:2">
      <c r="B7275"/>
    </row>
    <row r="7276" spans="2:2">
      <c r="B7276"/>
    </row>
    <row r="7277" spans="2:2">
      <c r="B7277"/>
    </row>
    <row r="7278" spans="2:2">
      <c r="B7278"/>
    </row>
    <row r="7279" spans="2:2">
      <c r="B7279"/>
    </row>
    <row r="7280" spans="2:2">
      <c r="B7280"/>
    </row>
    <row r="7281" spans="2:2">
      <c r="B7281"/>
    </row>
    <row r="7282" spans="2:2">
      <c r="B7282"/>
    </row>
    <row r="7283" spans="2:2">
      <c r="B7283"/>
    </row>
    <row r="7284" spans="2:2">
      <c r="B7284"/>
    </row>
    <row r="7285" spans="2:2">
      <c r="B7285"/>
    </row>
    <row r="7286" spans="2:2">
      <c r="B7286"/>
    </row>
    <row r="7287" spans="2:2">
      <c r="B7287"/>
    </row>
    <row r="7288" spans="2:2">
      <c r="B7288"/>
    </row>
    <row r="7289" spans="2:2">
      <c r="B7289"/>
    </row>
    <row r="7290" spans="2:2">
      <c r="B7290"/>
    </row>
    <row r="7291" spans="2:2">
      <c r="B7291"/>
    </row>
    <row r="7292" spans="2:2">
      <c r="B7292"/>
    </row>
    <row r="7293" spans="2:2">
      <c r="B7293"/>
    </row>
    <row r="7294" spans="2:2">
      <c r="B7294"/>
    </row>
    <row r="7295" spans="2:2">
      <c r="B7295"/>
    </row>
    <row r="7296" spans="2:2">
      <c r="B7296"/>
    </row>
    <row r="7297" spans="2:2">
      <c r="B7297"/>
    </row>
    <row r="7298" spans="2:2">
      <c r="B7298"/>
    </row>
    <row r="7299" spans="2:2">
      <c r="B7299"/>
    </row>
    <row r="7300" spans="2:2">
      <c r="B7300"/>
    </row>
    <row r="7301" spans="2:2">
      <c r="B7301"/>
    </row>
    <row r="7302" spans="2:2">
      <c r="B7302"/>
    </row>
    <row r="7303" spans="2:2">
      <c r="B7303"/>
    </row>
    <row r="7304" spans="2:2">
      <c r="B7304"/>
    </row>
    <row r="7305" spans="2:2">
      <c r="B7305"/>
    </row>
    <row r="7306" spans="2:2">
      <c r="B7306"/>
    </row>
    <row r="7307" spans="2:2">
      <c r="B7307"/>
    </row>
    <row r="7308" spans="2:2">
      <c r="B7308"/>
    </row>
    <row r="7309" spans="2:2">
      <c r="B7309"/>
    </row>
    <row r="7310" spans="2:2">
      <c r="B7310"/>
    </row>
    <row r="7311" spans="2:2">
      <c r="B7311"/>
    </row>
    <row r="7312" spans="2:2">
      <c r="B7312"/>
    </row>
    <row r="7313" spans="2:2">
      <c r="B7313"/>
    </row>
    <row r="7314" spans="2:2">
      <c r="B7314"/>
    </row>
    <row r="7315" spans="2:2">
      <c r="B7315"/>
    </row>
    <row r="7316" spans="2:2">
      <c r="B7316"/>
    </row>
    <row r="7317" spans="2:2">
      <c r="B7317"/>
    </row>
    <row r="7318" spans="2:2">
      <c r="B7318"/>
    </row>
    <row r="7319" spans="2:2">
      <c r="B7319"/>
    </row>
    <row r="7320" spans="2:2">
      <c r="B7320"/>
    </row>
    <row r="7321" spans="2:2">
      <c r="B7321"/>
    </row>
    <row r="7322" spans="2:2">
      <c r="B7322"/>
    </row>
    <row r="7323" spans="2:2">
      <c r="B7323"/>
    </row>
    <row r="7324" spans="2:2">
      <c r="B7324"/>
    </row>
    <row r="7325" spans="2:2">
      <c r="B7325"/>
    </row>
    <row r="7326" spans="2:2">
      <c r="B7326"/>
    </row>
    <row r="7327" spans="2:2">
      <c r="B7327"/>
    </row>
    <row r="7328" spans="2:2">
      <c r="B7328"/>
    </row>
    <row r="7329" spans="2:2">
      <c r="B7329"/>
    </row>
    <row r="7330" spans="2:2">
      <c r="B7330"/>
    </row>
    <row r="7331" spans="2:2">
      <c r="B7331"/>
    </row>
    <row r="7332" spans="2:2">
      <c r="B7332"/>
    </row>
    <row r="7333" spans="2:2">
      <c r="B7333"/>
    </row>
    <row r="7334" spans="2:2">
      <c r="B7334"/>
    </row>
    <row r="7335" spans="2:2">
      <c r="B7335"/>
    </row>
    <row r="7336" spans="2:2">
      <c r="B7336"/>
    </row>
    <row r="7337" spans="2:2">
      <c r="B7337"/>
    </row>
    <row r="7338" spans="2:2">
      <c r="B7338"/>
    </row>
    <row r="7339" spans="2:2">
      <c r="B7339"/>
    </row>
    <row r="7340" spans="2:2">
      <c r="B7340"/>
    </row>
    <row r="7341" spans="2:2">
      <c r="B7341"/>
    </row>
    <row r="7342" spans="2:2">
      <c r="B7342"/>
    </row>
    <row r="7343" spans="2:2">
      <c r="B7343"/>
    </row>
    <row r="7344" spans="2:2">
      <c r="B7344"/>
    </row>
    <row r="7345" spans="2:2">
      <c r="B7345"/>
    </row>
    <row r="7346" spans="2:2">
      <c r="B7346"/>
    </row>
    <row r="7347" spans="2:2">
      <c r="B7347"/>
    </row>
    <row r="7348" spans="2:2">
      <c r="B7348"/>
    </row>
    <row r="7349" spans="2:2">
      <c r="B7349"/>
    </row>
    <row r="7350" spans="2:2">
      <c r="B7350"/>
    </row>
    <row r="7351" spans="2:2">
      <c r="B7351"/>
    </row>
    <row r="7352" spans="2:2">
      <c r="B7352"/>
    </row>
    <row r="7353" spans="2:2">
      <c r="B7353"/>
    </row>
    <row r="7354" spans="2:2">
      <c r="B7354"/>
    </row>
    <row r="7355" spans="2:2">
      <c r="B7355"/>
    </row>
    <row r="7356" spans="2:2">
      <c r="B7356"/>
    </row>
    <row r="7357" spans="2:2">
      <c r="B7357"/>
    </row>
    <row r="7358" spans="2:2">
      <c r="B7358"/>
    </row>
    <row r="7359" spans="2:2">
      <c r="B7359"/>
    </row>
    <row r="7360" spans="2:2">
      <c r="B7360"/>
    </row>
    <row r="7361" spans="2:2">
      <c r="B7361"/>
    </row>
    <row r="7362" spans="2:2">
      <c r="B7362"/>
    </row>
    <row r="7363" spans="2:2">
      <c r="B7363"/>
    </row>
    <row r="7364" spans="2:2">
      <c r="B7364"/>
    </row>
    <row r="7365" spans="2:2">
      <c r="B7365"/>
    </row>
    <row r="7366" spans="2:2">
      <c r="B7366"/>
    </row>
    <row r="7367" spans="2:2">
      <c r="B7367"/>
    </row>
    <row r="7368" spans="2:2">
      <c r="B7368"/>
    </row>
    <row r="7369" spans="2:2">
      <c r="B7369"/>
    </row>
    <row r="7370" spans="2:2">
      <c r="B7370"/>
    </row>
    <row r="7371" spans="2:2">
      <c r="B7371"/>
    </row>
    <row r="7372" spans="2:2">
      <c r="B7372"/>
    </row>
    <row r="7373" spans="2:2">
      <c r="B7373"/>
    </row>
    <row r="7374" spans="2:2">
      <c r="B7374"/>
    </row>
    <row r="7375" spans="2:2">
      <c r="B7375"/>
    </row>
    <row r="7376" spans="2:2">
      <c r="B7376"/>
    </row>
    <row r="7377" spans="2:2">
      <c r="B7377"/>
    </row>
    <row r="7378" spans="2:2">
      <c r="B7378"/>
    </row>
    <row r="7379" spans="2:2">
      <c r="B7379"/>
    </row>
    <row r="7380" spans="2:2">
      <c r="B7380"/>
    </row>
    <row r="7381" spans="2:2">
      <c r="B7381"/>
    </row>
    <row r="7382" spans="2:2">
      <c r="B7382"/>
    </row>
    <row r="7383" spans="2:2">
      <c r="B7383"/>
    </row>
    <row r="7384" spans="2:2">
      <c r="B7384"/>
    </row>
    <row r="7385" spans="2:2">
      <c r="B7385"/>
    </row>
    <row r="7386" spans="2:2">
      <c r="B7386"/>
    </row>
    <row r="7387" spans="2:2">
      <c r="B7387"/>
    </row>
    <row r="7388" spans="2:2">
      <c r="B7388"/>
    </row>
    <row r="7389" spans="2:2">
      <c r="B7389"/>
    </row>
    <row r="7390" spans="2:2">
      <c r="B7390"/>
    </row>
    <row r="7391" spans="2:2">
      <c r="B7391"/>
    </row>
    <row r="7392" spans="2:2">
      <c r="B7392"/>
    </row>
    <row r="7393" spans="2:2">
      <c r="B7393"/>
    </row>
    <row r="7394" spans="2:2">
      <c r="B7394"/>
    </row>
    <row r="7395" spans="2:2">
      <c r="B7395"/>
    </row>
    <row r="7396" spans="2:2">
      <c r="B7396"/>
    </row>
    <row r="7397" spans="2:2">
      <c r="B7397"/>
    </row>
    <row r="7398" spans="2:2">
      <c r="B7398"/>
    </row>
    <row r="7399" spans="2:2">
      <c r="B7399"/>
    </row>
    <row r="7400" spans="2:2">
      <c r="B7400"/>
    </row>
    <row r="7401" spans="2:2">
      <c r="B7401"/>
    </row>
    <row r="7402" spans="2:2">
      <c r="B7402"/>
    </row>
    <row r="7403" spans="2:2">
      <c r="B7403"/>
    </row>
    <row r="7404" spans="2:2">
      <c r="B7404"/>
    </row>
    <row r="7405" spans="2:2">
      <c r="B7405"/>
    </row>
    <row r="7406" spans="2:2">
      <c r="B7406"/>
    </row>
    <row r="7407" spans="2:2">
      <c r="B7407"/>
    </row>
    <row r="7408" spans="2:2">
      <c r="B7408"/>
    </row>
    <row r="7409" spans="2:2">
      <c r="B7409"/>
    </row>
    <row r="7410" spans="2:2">
      <c r="B7410"/>
    </row>
    <row r="7411" spans="2:2">
      <c r="B7411"/>
    </row>
    <row r="7412" spans="2:2">
      <c r="B7412"/>
    </row>
    <row r="7413" spans="2:2">
      <c r="B7413"/>
    </row>
    <row r="7414" spans="2:2">
      <c r="B7414"/>
    </row>
    <row r="7415" spans="2:2">
      <c r="B7415"/>
    </row>
    <row r="7416" spans="2:2">
      <c r="B7416"/>
    </row>
    <row r="7417" spans="2:2">
      <c r="B7417"/>
    </row>
    <row r="7418" spans="2:2">
      <c r="B7418"/>
    </row>
    <row r="7419" spans="2:2">
      <c r="B7419"/>
    </row>
    <row r="7420" spans="2:2">
      <c r="B7420"/>
    </row>
    <row r="7421" spans="2:2">
      <c r="B7421"/>
    </row>
    <row r="7422" spans="2:2">
      <c r="B7422"/>
    </row>
    <row r="7423" spans="2:2">
      <c r="B7423"/>
    </row>
    <row r="7424" spans="2:2">
      <c r="B7424"/>
    </row>
    <row r="7425" spans="2:2">
      <c r="B7425"/>
    </row>
    <row r="7426" spans="2:2">
      <c r="B7426"/>
    </row>
    <row r="7427" spans="2:2">
      <c r="B7427"/>
    </row>
    <row r="7428" spans="2:2">
      <c r="B7428"/>
    </row>
    <row r="7429" spans="2:2">
      <c r="B7429"/>
    </row>
    <row r="7430" spans="2:2">
      <c r="B7430"/>
    </row>
    <row r="7431" spans="2:2">
      <c r="B7431"/>
    </row>
    <row r="7432" spans="2:2">
      <c r="B7432"/>
    </row>
    <row r="7433" spans="2:2">
      <c r="B7433"/>
    </row>
    <row r="7434" spans="2:2">
      <c r="B7434"/>
    </row>
    <row r="7435" spans="2:2">
      <c r="B7435"/>
    </row>
    <row r="7436" spans="2:2">
      <c r="B7436"/>
    </row>
    <row r="7437" spans="2:2">
      <c r="B7437"/>
    </row>
    <row r="7438" spans="2:2">
      <c r="B7438"/>
    </row>
    <row r="7439" spans="2:2">
      <c r="B7439"/>
    </row>
    <row r="7440" spans="2:2">
      <c r="B7440"/>
    </row>
    <row r="7441" spans="2:2">
      <c r="B7441"/>
    </row>
    <row r="7442" spans="2:2">
      <c r="B7442"/>
    </row>
    <row r="7443" spans="2:2">
      <c r="B7443"/>
    </row>
    <row r="7444" spans="2:2">
      <c r="B7444"/>
    </row>
    <row r="7445" spans="2:2">
      <c r="B7445"/>
    </row>
    <row r="7446" spans="2:2">
      <c r="B7446"/>
    </row>
    <row r="7447" spans="2:2">
      <c r="B7447"/>
    </row>
    <row r="7448" spans="2:2">
      <c r="B7448"/>
    </row>
    <row r="7449" spans="2:2">
      <c r="B7449"/>
    </row>
    <row r="7450" spans="2:2">
      <c r="B7450"/>
    </row>
    <row r="7451" spans="2:2">
      <c r="B7451"/>
    </row>
    <row r="7452" spans="2:2">
      <c r="B7452"/>
    </row>
    <row r="7453" spans="2:2">
      <c r="B7453"/>
    </row>
    <row r="7454" spans="2:2">
      <c r="B7454"/>
    </row>
    <row r="7455" spans="2:2">
      <c r="B7455"/>
    </row>
    <row r="7456" spans="2:2">
      <c r="B7456"/>
    </row>
    <row r="7457" spans="2:2">
      <c r="B7457"/>
    </row>
    <row r="7458" spans="2:2">
      <c r="B7458"/>
    </row>
    <row r="7459" spans="2:2">
      <c r="B7459"/>
    </row>
    <row r="7460" spans="2:2">
      <c r="B7460"/>
    </row>
    <row r="7461" spans="2:2">
      <c r="B7461"/>
    </row>
    <row r="7462" spans="2:2">
      <c r="B7462"/>
    </row>
    <row r="7463" spans="2:2">
      <c r="B7463"/>
    </row>
    <row r="7464" spans="2:2">
      <c r="B7464"/>
    </row>
    <row r="7465" spans="2:2">
      <c r="B7465"/>
    </row>
    <row r="7466" spans="2:2">
      <c r="B7466"/>
    </row>
    <row r="7467" spans="2:2">
      <c r="B7467"/>
    </row>
    <row r="7468" spans="2:2">
      <c r="B7468"/>
    </row>
    <row r="7469" spans="2:2">
      <c r="B7469"/>
    </row>
    <row r="7470" spans="2:2">
      <c r="B7470"/>
    </row>
    <row r="7471" spans="2:2">
      <c r="B7471"/>
    </row>
    <row r="7472" spans="2:2">
      <c r="B7472"/>
    </row>
    <row r="7473" spans="2:2">
      <c r="B7473"/>
    </row>
    <row r="7474" spans="2:2">
      <c r="B7474"/>
    </row>
    <row r="7475" spans="2:2">
      <c r="B7475"/>
    </row>
    <row r="7476" spans="2:2">
      <c r="B7476"/>
    </row>
    <row r="7477" spans="2:2">
      <c r="B7477"/>
    </row>
    <row r="7478" spans="2:2">
      <c r="B7478"/>
    </row>
    <row r="7479" spans="2:2">
      <c r="B7479"/>
    </row>
    <row r="7480" spans="2:2">
      <c r="B7480"/>
    </row>
    <row r="7481" spans="2:2">
      <c r="B7481"/>
    </row>
    <row r="7482" spans="2:2">
      <c r="B7482"/>
    </row>
    <row r="7483" spans="2:2">
      <c r="B7483"/>
    </row>
    <row r="7484" spans="2:2">
      <c r="B7484"/>
    </row>
    <row r="7485" spans="2:2">
      <c r="B7485"/>
    </row>
    <row r="7486" spans="2:2">
      <c r="B7486"/>
    </row>
    <row r="7487" spans="2:2">
      <c r="B7487"/>
    </row>
    <row r="7488" spans="2:2">
      <c r="B7488"/>
    </row>
    <row r="7489" spans="2:2">
      <c r="B7489"/>
    </row>
    <row r="7490" spans="2:2">
      <c r="B7490"/>
    </row>
    <row r="7491" spans="2:2">
      <c r="B7491"/>
    </row>
    <row r="7492" spans="2:2">
      <c r="B7492"/>
    </row>
    <row r="7493" spans="2:2">
      <c r="B7493"/>
    </row>
    <row r="7494" spans="2:2">
      <c r="B7494"/>
    </row>
    <row r="7495" spans="2:2">
      <c r="B7495"/>
    </row>
    <row r="7496" spans="2:2">
      <c r="B7496"/>
    </row>
    <row r="7497" spans="2:2">
      <c r="B7497"/>
    </row>
    <row r="7498" spans="2:2">
      <c r="B7498"/>
    </row>
    <row r="7499" spans="2:2">
      <c r="B7499"/>
    </row>
    <row r="7500" spans="2:2">
      <c r="B7500"/>
    </row>
    <row r="7501" spans="2:2">
      <c r="B7501"/>
    </row>
    <row r="7502" spans="2:2">
      <c r="B7502"/>
    </row>
    <row r="7503" spans="2:2">
      <c r="B7503"/>
    </row>
    <row r="7504" spans="2:2">
      <c r="B7504"/>
    </row>
    <row r="7505" spans="2:2">
      <c r="B7505"/>
    </row>
    <row r="7506" spans="2:2">
      <c r="B7506"/>
    </row>
    <row r="7507" spans="2:2">
      <c r="B7507"/>
    </row>
    <row r="7508" spans="2:2">
      <c r="B7508"/>
    </row>
    <row r="7509" spans="2:2">
      <c r="B7509"/>
    </row>
    <row r="7510" spans="2:2">
      <c r="B7510"/>
    </row>
    <row r="7511" spans="2:2">
      <c r="B7511"/>
    </row>
    <row r="7512" spans="2:2">
      <c r="B7512"/>
    </row>
    <row r="7513" spans="2:2">
      <c r="B7513"/>
    </row>
    <row r="7514" spans="2:2">
      <c r="B7514"/>
    </row>
    <row r="7515" spans="2:2">
      <c r="B7515"/>
    </row>
    <row r="7516" spans="2:2">
      <c r="B7516"/>
    </row>
    <row r="7517" spans="2:2">
      <c r="B7517"/>
    </row>
    <row r="7518" spans="2:2">
      <c r="B7518"/>
    </row>
    <row r="7519" spans="2:2">
      <c r="B7519"/>
    </row>
    <row r="7520" spans="2:2">
      <c r="B7520"/>
    </row>
    <row r="7521" spans="2:2">
      <c r="B7521"/>
    </row>
    <row r="7522" spans="2:2">
      <c r="B7522"/>
    </row>
    <row r="7523" spans="2:2">
      <c r="B7523"/>
    </row>
    <row r="7524" spans="2:2">
      <c r="B7524"/>
    </row>
    <row r="7525" spans="2:2">
      <c r="B7525"/>
    </row>
    <row r="7526" spans="2:2">
      <c r="B7526"/>
    </row>
    <row r="7527" spans="2:2">
      <c r="B7527"/>
    </row>
    <row r="7528" spans="2:2">
      <c r="B7528"/>
    </row>
    <row r="7529" spans="2:2">
      <c r="B7529"/>
    </row>
    <row r="7530" spans="2:2">
      <c r="B7530"/>
    </row>
    <row r="7531" spans="2:2">
      <c r="B7531"/>
    </row>
    <row r="7532" spans="2:2">
      <c r="B7532"/>
    </row>
    <row r="7533" spans="2:2">
      <c r="B7533"/>
    </row>
    <row r="7534" spans="2:2">
      <c r="B7534"/>
    </row>
    <row r="7535" spans="2:2">
      <c r="B7535"/>
    </row>
    <row r="7536" spans="2:2">
      <c r="B7536"/>
    </row>
    <row r="7537" spans="2:2">
      <c r="B7537"/>
    </row>
    <row r="7538" spans="2:2">
      <c r="B7538"/>
    </row>
    <row r="7539" spans="2:2">
      <c r="B7539"/>
    </row>
    <row r="7540" spans="2:2">
      <c r="B7540"/>
    </row>
    <row r="7541" spans="2:2">
      <c r="B7541"/>
    </row>
    <row r="7542" spans="2:2">
      <c r="B7542"/>
    </row>
    <row r="7543" spans="2:2">
      <c r="B7543"/>
    </row>
    <row r="7544" spans="2:2">
      <c r="B7544"/>
    </row>
    <row r="7545" spans="2:2">
      <c r="B7545"/>
    </row>
    <row r="7546" spans="2:2">
      <c r="B7546"/>
    </row>
    <row r="7547" spans="2:2">
      <c r="B7547"/>
    </row>
    <row r="7548" spans="2:2">
      <c r="B7548"/>
    </row>
    <row r="7549" spans="2:2">
      <c r="B7549"/>
    </row>
    <row r="7550" spans="2:2">
      <c r="B7550"/>
    </row>
    <row r="7551" spans="2:2">
      <c r="B7551"/>
    </row>
    <row r="7552" spans="2:2">
      <c r="B7552"/>
    </row>
    <row r="7553" spans="2:2">
      <c r="B7553"/>
    </row>
    <row r="7554" spans="2:2">
      <c r="B7554"/>
    </row>
    <row r="7555" spans="2:2">
      <c r="B7555"/>
    </row>
    <row r="7556" spans="2:2">
      <c r="B7556"/>
    </row>
    <row r="7557" spans="2:2">
      <c r="B7557"/>
    </row>
    <row r="7558" spans="2:2">
      <c r="B7558"/>
    </row>
    <row r="7559" spans="2:2">
      <c r="B7559"/>
    </row>
    <row r="7560" spans="2:2">
      <c r="B7560"/>
    </row>
    <row r="7561" spans="2:2">
      <c r="B7561"/>
    </row>
    <row r="7562" spans="2:2">
      <c r="B7562"/>
    </row>
    <row r="7563" spans="2:2">
      <c r="B7563"/>
    </row>
    <row r="7564" spans="2:2">
      <c r="B7564"/>
    </row>
    <row r="7565" spans="2:2">
      <c r="B7565"/>
    </row>
    <row r="7566" spans="2:2">
      <c r="B7566"/>
    </row>
    <row r="7567" spans="2:2">
      <c r="B7567"/>
    </row>
    <row r="7568" spans="2:2">
      <c r="B7568"/>
    </row>
    <row r="7569" spans="2:2">
      <c r="B7569"/>
    </row>
    <row r="7570" spans="2:2">
      <c r="B7570"/>
    </row>
    <row r="7571" spans="2:2">
      <c r="B7571"/>
    </row>
    <row r="7572" spans="2:2">
      <c r="B7572"/>
    </row>
    <row r="7573" spans="2:2">
      <c r="B7573"/>
    </row>
    <row r="7574" spans="2:2">
      <c r="B7574"/>
    </row>
    <row r="7575" spans="2:2">
      <c r="B7575"/>
    </row>
    <row r="7576" spans="2:2">
      <c r="B7576"/>
    </row>
    <row r="7577" spans="2:2">
      <c r="B7577"/>
    </row>
    <row r="7578" spans="2:2">
      <c r="B7578"/>
    </row>
    <row r="7579" spans="2:2">
      <c r="B7579"/>
    </row>
    <row r="7580" spans="2:2">
      <c r="B7580"/>
    </row>
    <row r="7581" spans="2:2">
      <c r="B7581"/>
    </row>
    <row r="7582" spans="2:2">
      <c r="B7582"/>
    </row>
    <row r="7583" spans="2:2">
      <c r="B7583"/>
    </row>
    <row r="7584" spans="2:2">
      <c r="B7584"/>
    </row>
    <row r="7585" spans="2:2">
      <c r="B7585"/>
    </row>
    <row r="7586" spans="2:2">
      <c r="B7586"/>
    </row>
    <row r="7587" spans="2:2">
      <c r="B7587"/>
    </row>
    <row r="7588" spans="2:2">
      <c r="B7588"/>
    </row>
    <row r="7589" spans="2:2">
      <c r="B7589"/>
    </row>
    <row r="7590" spans="2:2">
      <c r="B7590"/>
    </row>
    <row r="7591" spans="2:2">
      <c r="B7591"/>
    </row>
    <row r="7592" spans="2:2">
      <c r="B7592"/>
    </row>
    <row r="7593" spans="2:2">
      <c r="B7593"/>
    </row>
    <row r="7594" spans="2:2">
      <c r="B7594"/>
    </row>
    <row r="7595" spans="2:2">
      <c r="B7595"/>
    </row>
    <row r="7596" spans="2:2">
      <c r="B7596"/>
    </row>
    <row r="7597" spans="2:2">
      <c r="B7597"/>
    </row>
    <row r="7598" spans="2:2">
      <c r="B7598"/>
    </row>
    <row r="7599" spans="2:2">
      <c r="B7599"/>
    </row>
    <row r="7600" spans="2:2">
      <c r="B7600"/>
    </row>
    <row r="7601" spans="2:2">
      <c r="B7601"/>
    </row>
    <row r="7602" spans="2:2">
      <c r="B7602"/>
    </row>
    <row r="7603" spans="2:2">
      <c r="B7603"/>
    </row>
    <row r="7604" spans="2:2">
      <c r="B7604"/>
    </row>
    <row r="7605" spans="2:2">
      <c r="B7605"/>
    </row>
    <row r="7606" spans="2:2">
      <c r="B7606"/>
    </row>
    <row r="7607" spans="2:2">
      <c r="B7607"/>
    </row>
    <row r="7608" spans="2:2">
      <c r="B7608"/>
    </row>
    <row r="7609" spans="2:2">
      <c r="B7609"/>
    </row>
    <row r="7610" spans="2:2">
      <c r="B7610"/>
    </row>
    <row r="7611" spans="2:2">
      <c r="B7611"/>
    </row>
    <row r="7612" spans="2:2">
      <c r="B7612"/>
    </row>
    <row r="7613" spans="2:2">
      <c r="B7613"/>
    </row>
    <row r="7614" spans="2:2">
      <c r="B7614"/>
    </row>
    <row r="7615" spans="2:2">
      <c r="B7615"/>
    </row>
    <row r="7616" spans="2:2">
      <c r="B7616"/>
    </row>
    <row r="7617" spans="2:2">
      <c r="B7617"/>
    </row>
    <row r="7618" spans="2:2">
      <c r="B7618"/>
    </row>
    <row r="7619" spans="2:2">
      <c r="B7619"/>
    </row>
    <row r="7620" spans="2:2">
      <c r="B7620"/>
    </row>
    <row r="7621" spans="2:2">
      <c r="B7621"/>
    </row>
    <row r="7622" spans="2:2">
      <c r="B7622"/>
    </row>
    <row r="7623" spans="2:2">
      <c r="B7623"/>
    </row>
    <row r="7624" spans="2:2">
      <c r="B7624"/>
    </row>
    <row r="7625" spans="2:2">
      <c r="B7625"/>
    </row>
    <row r="7626" spans="2:2">
      <c r="B7626"/>
    </row>
    <row r="7627" spans="2:2">
      <c r="B7627"/>
    </row>
    <row r="7628" spans="2:2">
      <c r="B7628"/>
    </row>
    <row r="7629" spans="2:2">
      <c r="B7629"/>
    </row>
    <row r="7630" spans="2:2">
      <c r="B7630"/>
    </row>
    <row r="7631" spans="2:2">
      <c r="B7631"/>
    </row>
    <row r="7632" spans="2:2">
      <c r="B7632"/>
    </row>
    <row r="7633" spans="2:2">
      <c r="B7633"/>
    </row>
    <row r="7634" spans="2:2">
      <c r="B7634"/>
    </row>
    <row r="7635" spans="2:2">
      <c r="B7635"/>
    </row>
    <row r="7636" spans="2:2">
      <c r="B7636"/>
    </row>
    <row r="7637" spans="2:2">
      <c r="B7637"/>
    </row>
    <row r="7638" spans="2:2">
      <c r="B7638"/>
    </row>
    <row r="7639" spans="2:2">
      <c r="B7639"/>
    </row>
    <row r="7640" spans="2:2">
      <c r="B7640"/>
    </row>
    <row r="7641" spans="2:2">
      <c r="B7641"/>
    </row>
    <row r="7642" spans="2:2">
      <c r="B7642"/>
    </row>
    <row r="7643" spans="2:2">
      <c r="B7643"/>
    </row>
    <row r="7644" spans="2:2">
      <c r="B7644"/>
    </row>
    <row r="7645" spans="2:2">
      <c r="B7645"/>
    </row>
    <row r="7646" spans="2:2">
      <c r="B7646"/>
    </row>
    <row r="7647" spans="2:2">
      <c r="B7647"/>
    </row>
    <row r="7648" spans="2:2">
      <c r="B7648"/>
    </row>
    <row r="7649" spans="2:2">
      <c r="B7649"/>
    </row>
    <row r="7650" spans="2:2">
      <c r="B7650"/>
    </row>
    <row r="7651" spans="2:2">
      <c r="B7651"/>
    </row>
    <row r="7652" spans="2:2">
      <c r="B7652"/>
    </row>
    <row r="7653" spans="2:2">
      <c r="B7653"/>
    </row>
    <row r="7654" spans="2:2">
      <c r="B7654"/>
    </row>
    <row r="7655" spans="2:2">
      <c r="B7655"/>
    </row>
    <row r="7656" spans="2:2">
      <c r="B7656"/>
    </row>
    <row r="7657" spans="2:2">
      <c r="B7657"/>
    </row>
    <row r="7658" spans="2:2">
      <c r="B7658"/>
    </row>
    <row r="7659" spans="2:2">
      <c r="B7659"/>
    </row>
    <row r="7660" spans="2:2">
      <c r="B7660"/>
    </row>
    <row r="7661" spans="2:2">
      <c r="B7661"/>
    </row>
    <row r="7662" spans="2:2">
      <c r="B7662"/>
    </row>
    <row r="7663" spans="2:2">
      <c r="B7663"/>
    </row>
    <row r="7664" spans="2:2">
      <c r="B7664"/>
    </row>
    <row r="7665" spans="2:2">
      <c r="B7665"/>
    </row>
    <row r="7666" spans="2:2">
      <c r="B7666"/>
    </row>
    <row r="7667" spans="2:2">
      <c r="B7667"/>
    </row>
    <row r="7668" spans="2:2">
      <c r="B7668"/>
    </row>
    <row r="7669" spans="2:2">
      <c r="B7669"/>
    </row>
    <row r="7670" spans="2:2">
      <c r="B7670"/>
    </row>
    <row r="7671" spans="2:2">
      <c r="B7671"/>
    </row>
    <row r="7672" spans="2:2">
      <c r="B7672"/>
    </row>
    <row r="7673" spans="2:2">
      <c r="B7673"/>
    </row>
    <row r="7674" spans="2:2">
      <c r="B7674"/>
    </row>
    <row r="7675" spans="2:2">
      <c r="B7675"/>
    </row>
    <row r="7676" spans="2:2">
      <c r="B7676"/>
    </row>
    <row r="7677" spans="2:2">
      <c r="B7677"/>
    </row>
    <row r="7678" spans="2:2">
      <c r="B7678"/>
    </row>
    <row r="7679" spans="2:2">
      <c r="B7679"/>
    </row>
    <row r="7680" spans="2:2">
      <c r="B7680"/>
    </row>
    <row r="7681" spans="2:2">
      <c r="B7681"/>
    </row>
    <row r="7682" spans="2:2">
      <c r="B7682"/>
    </row>
    <row r="7683" spans="2:2">
      <c r="B7683"/>
    </row>
    <row r="7684" spans="2:2">
      <c r="B7684"/>
    </row>
    <row r="7685" spans="2:2">
      <c r="B7685"/>
    </row>
    <row r="7686" spans="2:2">
      <c r="B7686"/>
    </row>
    <row r="7687" spans="2:2">
      <c r="B7687"/>
    </row>
    <row r="7688" spans="2:2">
      <c r="B7688"/>
    </row>
    <row r="7689" spans="2:2">
      <c r="B7689"/>
    </row>
    <row r="7690" spans="2:2">
      <c r="B7690"/>
    </row>
    <row r="7691" spans="2:2">
      <c r="B7691"/>
    </row>
    <row r="7692" spans="2:2">
      <c r="B7692"/>
    </row>
    <row r="7693" spans="2:2">
      <c r="B7693"/>
    </row>
    <row r="7694" spans="2:2">
      <c r="B7694"/>
    </row>
    <row r="7695" spans="2:2">
      <c r="B7695"/>
    </row>
    <row r="7696" spans="2:2">
      <c r="B7696"/>
    </row>
    <row r="7697" spans="2:2">
      <c r="B7697"/>
    </row>
    <row r="7698" spans="2:2">
      <c r="B7698"/>
    </row>
    <row r="7699" spans="2:2">
      <c r="B7699"/>
    </row>
    <row r="7700" spans="2:2">
      <c r="B7700"/>
    </row>
    <row r="7701" spans="2:2">
      <c r="B7701"/>
    </row>
    <row r="7702" spans="2:2">
      <c r="B7702"/>
    </row>
    <row r="7703" spans="2:2">
      <c r="B7703"/>
    </row>
    <row r="7704" spans="2:2">
      <c r="B7704"/>
    </row>
    <row r="7705" spans="2:2">
      <c r="B7705"/>
    </row>
    <row r="7706" spans="2:2">
      <c r="B7706"/>
    </row>
    <row r="7707" spans="2:2">
      <c r="B7707"/>
    </row>
    <row r="7708" spans="2:2">
      <c r="B7708"/>
    </row>
    <row r="7709" spans="2:2">
      <c r="B7709"/>
    </row>
    <row r="7710" spans="2:2">
      <c r="B7710"/>
    </row>
    <row r="7711" spans="2:2">
      <c r="B7711"/>
    </row>
    <row r="7712" spans="2:2">
      <c r="B7712"/>
    </row>
    <row r="7713" spans="2:2">
      <c r="B7713"/>
    </row>
    <row r="7714" spans="2:2">
      <c r="B7714"/>
    </row>
    <row r="7715" spans="2:2">
      <c r="B7715"/>
    </row>
    <row r="7716" spans="2:2">
      <c r="B7716"/>
    </row>
    <row r="7717" spans="2:2">
      <c r="B7717"/>
    </row>
    <row r="7718" spans="2:2">
      <c r="B7718"/>
    </row>
    <row r="7719" spans="2:2">
      <c r="B7719"/>
    </row>
    <row r="7720" spans="2:2">
      <c r="B7720"/>
    </row>
    <row r="7721" spans="2:2">
      <c r="B7721"/>
    </row>
    <row r="7722" spans="2:2">
      <c r="B7722"/>
    </row>
    <row r="7723" spans="2:2">
      <c r="B7723"/>
    </row>
    <row r="7724" spans="2:2">
      <c r="B7724"/>
    </row>
    <row r="7725" spans="2:2">
      <c r="B7725"/>
    </row>
    <row r="7726" spans="2:2">
      <c r="B7726"/>
    </row>
    <row r="7727" spans="2:2">
      <c r="B7727"/>
    </row>
    <row r="7728" spans="2:2">
      <c r="B7728"/>
    </row>
    <row r="7729" spans="2:2">
      <c r="B7729"/>
    </row>
    <row r="7730" spans="2:2">
      <c r="B7730"/>
    </row>
    <row r="7731" spans="2:2">
      <c r="B7731"/>
    </row>
    <row r="7732" spans="2:2">
      <c r="B7732"/>
    </row>
    <row r="7733" spans="2:2">
      <c r="B7733"/>
    </row>
    <row r="7734" spans="2:2">
      <c r="B7734"/>
    </row>
    <row r="7735" spans="2:2">
      <c r="B7735"/>
    </row>
    <row r="7736" spans="2:2">
      <c r="B7736"/>
    </row>
    <row r="7737" spans="2:2">
      <c r="B7737"/>
    </row>
    <row r="7738" spans="2:2">
      <c r="B7738"/>
    </row>
    <row r="7739" spans="2:2">
      <c r="B7739"/>
    </row>
    <row r="7740" spans="2:2">
      <c r="B7740"/>
    </row>
    <row r="7741" spans="2:2">
      <c r="B7741"/>
    </row>
    <row r="7742" spans="2:2">
      <c r="B7742"/>
    </row>
    <row r="7743" spans="2:2">
      <c r="B7743"/>
    </row>
    <row r="7744" spans="2:2">
      <c r="B7744"/>
    </row>
    <row r="7745" spans="2:2">
      <c r="B7745"/>
    </row>
    <row r="7746" spans="2:2">
      <c r="B7746"/>
    </row>
    <row r="7747" spans="2:2">
      <c r="B7747"/>
    </row>
    <row r="7748" spans="2:2">
      <c r="B7748"/>
    </row>
    <row r="7749" spans="2:2">
      <c r="B7749"/>
    </row>
    <row r="7750" spans="2:2">
      <c r="B7750"/>
    </row>
    <row r="7751" spans="2:2">
      <c r="B7751"/>
    </row>
    <row r="7752" spans="2:2">
      <c r="B7752"/>
    </row>
    <row r="7753" spans="2:2">
      <c r="B7753"/>
    </row>
    <row r="7754" spans="2:2">
      <c r="B7754"/>
    </row>
    <row r="7755" spans="2:2">
      <c r="B7755"/>
    </row>
    <row r="7756" spans="2:2">
      <c r="B7756"/>
    </row>
    <row r="7757" spans="2:2">
      <c r="B7757"/>
    </row>
    <row r="7758" spans="2:2">
      <c r="B7758"/>
    </row>
    <row r="7759" spans="2:2">
      <c r="B7759"/>
    </row>
    <row r="7760" spans="2:2">
      <c r="B7760"/>
    </row>
    <row r="7761" spans="2:2">
      <c r="B7761"/>
    </row>
    <row r="7762" spans="2:2">
      <c r="B7762"/>
    </row>
    <row r="7763" spans="2:2">
      <c r="B7763"/>
    </row>
    <row r="7764" spans="2:2">
      <c r="B7764"/>
    </row>
    <row r="7765" spans="2:2">
      <c r="B7765"/>
    </row>
    <row r="7766" spans="2:2">
      <c r="B7766"/>
    </row>
    <row r="7767" spans="2:2">
      <c r="B7767"/>
    </row>
    <row r="7768" spans="2:2">
      <c r="B7768"/>
    </row>
    <row r="7769" spans="2:2">
      <c r="B7769"/>
    </row>
    <row r="7770" spans="2:2">
      <c r="B7770"/>
    </row>
    <row r="7771" spans="2:2">
      <c r="B7771"/>
    </row>
    <row r="7772" spans="2:2">
      <c r="B7772"/>
    </row>
    <row r="7773" spans="2:2">
      <c r="B7773"/>
    </row>
    <row r="7774" spans="2:2">
      <c r="B7774"/>
    </row>
    <row r="7775" spans="2:2">
      <c r="B7775"/>
    </row>
    <row r="7776" spans="2:2">
      <c r="B7776"/>
    </row>
    <row r="7777" spans="2:2">
      <c r="B7777"/>
    </row>
    <row r="7778" spans="2:2">
      <c r="B7778"/>
    </row>
    <row r="7779" spans="2:2">
      <c r="B7779"/>
    </row>
    <row r="7780" spans="2:2">
      <c r="B7780"/>
    </row>
    <row r="7781" spans="2:2">
      <c r="B7781"/>
    </row>
    <row r="7782" spans="2:2">
      <c r="B7782"/>
    </row>
    <row r="7783" spans="2:2">
      <c r="B7783"/>
    </row>
    <row r="7784" spans="2:2">
      <c r="B7784"/>
    </row>
    <row r="7785" spans="2:2">
      <c r="B7785"/>
    </row>
    <row r="7786" spans="2:2">
      <c r="B7786"/>
    </row>
    <row r="7787" spans="2:2">
      <c r="B7787"/>
    </row>
    <row r="7788" spans="2:2">
      <c r="B7788"/>
    </row>
    <row r="7789" spans="2:2">
      <c r="B7789"/>
    </row>
    <row r="7790" spans="2:2">
      <c r="B7790"/>
    </row>
    <row r="7791" spans="2:2">
      <c r="B7791"/>
    </row>
    <row r="7792" spans="2:2">
      <c r="B7792"/>
    </row>
    <row r="7793" spans="2:2">
      <c r="B7793"/>
    </row>
    <row r="7794" spans="2:2">
      <c r="B7794"/>
    </row>
    <row r="7795" spans="2:2">
      <c r="B7795"/>
    </row>
    <row r="7796" spans="2:2">
      <c r="B7796"/>
    </row>
    <row r="7797" spans="2:2">
      <c r="B7797"/>
    </row>
    <row r="7798" spans="2:2">
      <c r="B7798"/>
    </row>
    <row r="7799" spans="2:2">
      <c r="B7799"/>
    </row>
    <row r="7800" spans="2:2">
      <c r="B7800"/>
    </row>
    <row r="7801" spans="2:2">
      <c r="B7801"/>
    </row>
    <row r="7802" spans="2:2">
      <c r="B7802"/>
    </row>
    <row r="7803" spans="2:2">
      <c r="B7803"/>
    </row>
    <row r="7804" spans="2:2">
      <c r="B7804"/>
    </row>
    <row r="7805" spans="2:2">
      <c r="B7805"/>
    </row>
    <row r="7806" spans="2:2">
      <c r="B7806"/>
    </row>
    <row r="7807" spans="2:2">
      <c r="B7807"/>
    </row>
    <row r="7808" spans="2:2">
      <c r="B7808"/>
    </row>
    <row r="7809" spans="2:2">
      <c r="B7809"/>
    </row>
    <row r="7810" spans="2:2">
      <c r="B7810"/>
    </row>
    <row r="7811" spans="2:2">
      <c r="B7811"/>
    </row>
    <row r="7812" spans="2:2">
      <c r="B7812"/>
    </row>
    <row r="7813" spans="2:2">
      <c r="B7813"/>
    </row>
    <row r="7814" spans="2:2">
      <c r="B7814"/>
    </row>
    <row r="7815" spans="2:2">
      <c r="B7815"/>
    </row>
    <row r="7816" spans="2:2">
      <c r="B7816"/>
    </row>
    <row r="7817" spans="2:2">
      <c r="B7817"/>
    </row>
    <row r="7818" spans="2:2">
      <c r="B7818"/>
    </row>
    <row r="7819" spans="2:2">
      <c r="B7819"/>
    </row>
    <row r="7820" spans="2:2">
      <c r="B7820"/>
    </row>
    <row r="7821" spans="2:2">
      <c r="B7821"/>
    </row>
    <row r="7822" spans="2:2">
      <c r="B7822"/>
    </row>
    <row r="7823" spans="2:2">
      <c r="B7823"/>
    </row>
    <row r="7824" spans="2:2">
      <c r="B7824"/>
    </row>
    <row r="7825" spans="2:2">
      <c r="B7825"/>
    </row>
    <row r="7826" spans="2:2">
      <c r="B7826"/>
    </row>
    <row r="7827" spans="2:2">
      <c r="B7827"/>
    </row>
    <row r="7828" spans="2:2">
      <c r="B7828"/>
    </row>
    <row r="7829" spans="2:2">
      <c r="B7829"/>
    </row>
    <row r="7830" spans="2:2">
      <c r="B7830"/>
    </row>
    <row r="7831" spans="2:2">
      <c r="B7831"/>
    </row>
    <row r="7832" spans="2:2">
      <c r="B7832"/>
    </row>
    <row r="7833" spans="2:2">
      <c r="B7833"/>
    </row>
    <row r="7834" spans="2:2">
      <c r="B7834"/>
    </row>
    <row r="7835" spans="2:2">
      <c r="B7835"/>
    </row>
    <row r="7836" spans="2:2">
      <c r="B7836"/>
    </row>
    <row r="7837" spans="2:2">
      <c r="B7837"/>
    </row>
    <row r="7838" spans="2:2">
      <c r="B7838"/>
    </row>
    <row r="7839" spans="2:2">
      <c r="B7839"/>
    </row>
    <row r="7840" spans="2:2">
      <c r="B7840"/>
    </row>
    <row r="7841" spans="2:2">
      <c r="B7841"/>
    </row>
    <row r="7842" spans="2:2">
      <c r="B7842"/>
    </row>
    <row r="7843" spans="2:2">
      <c r="B7843"/>
    </row>
    <row r="7844" spans="2:2">
      <c r="B7844"/>
    </row>
    <row r="7845" spans="2:2">
      <c r="B7845"/>
    </row>
    <row r="7846" spans="2:2">
      <c r="B7846"/>
    </row>
    <row r="7847" spans="2:2">
      <c r="B7847"/>
    </row>
    <row r="7848" spans="2:2">
      <c r="B7848"/>
    </row>
    <row r="7849" spans="2:2">
      <c r="B7849"/>
    </row>
    <row r="7850" spans="2:2">
      <c r="B7850"/>
    </row>
    <row r="7851" spans="2:2">
      <c r="B7851"/>
    </row>
    <row r="7852" spans="2:2">
      <c r="B7852"/>
    </row>
    <row r="7853" spans="2:2">
      <c r="B7853"/>
    </row>
    <row r="7854" spans="2:2">
      <c r="B7854"/>
    </row>
    <row r="7855" spans="2:2">
      <c r="B7855"/>
    </row>
    <row r="7856" spans="2:2">
      <c r="B7856"/>
    </row>
    <row r="7857" spans="2:2">
      <c r="B7857"/>
    </row>
    <row r="7858" spans="2:2">
      <c r="B7858"/>
    </row>
    <row r="7859" spans="2:2">
      <c r="B7859"/>
    </row>
    <row r="7860" spans="2:2">
      <c r="B7860"/>
    </row>
    <row r="7861" spans="2:2">
      <c r="B7861"/>
    </row>
    <row r="7862" spans="2:2">
      <c r="B7862"/>
    </row>
    <row r="7863" spans="2:2">
      <c r="B7863"/>
    </row>
    <row r="7864" spans="2:2">
      <c r="B7864"/>
    </row>
    <row r="7865" spans="2:2">
      <c r="B7865"/>
    </row>
    <row r="7866" spans="2:2">
      <c r="B7866"/>
    </row>
    <row r="7867" spans="2:2">
      <c r="B7867"/>
    </row>
    <row r="7868" spans="2:2">
      <c r="B7868"/>
    </row>
    <row r="7869" spans="2:2">
      <c r="B7869"/>
    </row>
    <row r="7870" spans="2:2">
      <c r="B7870"/>
    </row>
    <row r="7871" spans="2:2">
      <c r="B7871"/>
    </row>
    <row r="7872" spans="2:2">
      <c r="B7872"/>
    </row>
    <row r="7873" spans="2:2">
      <c r="B7873"/>
    </row>
    <row r="7874" spans="2:2">
      <c r="B7874"/>
    </row>
    <row r="7875" spans="2:2">
      <c r="B7875"/>
    </row>
    <row r="7876" spans="2:2">
      <c r="B7876"/>
    </row>
    <row r="7877" spans="2:2">
      <c r="B7877"/>
    </row>
    <row r="7878" spans="2:2">
      <c r="B7878"/>
    </row>
    <row r="7879" spans="2:2">
      <c r="B7879"/>
    </row>
    <row r="7880" spans="2:2">
      <c r="B7880"/>
    </row>
    <row r="7881" spans="2:2">
      <c r="B7881"/>
    </row>
    <row r="7882" spans="2:2">
      <c r="B7882"/>
    </row>
    <row r="7883" spans="2:2">
      <c r="B7883"/>
    </row>
    <row r="7884" spans="2:2">
      <c r="B7884"/>
    </row>
    <row r="7885" spans="2:2">
      <c r="B7885"/>
    </row>
    <row r="7886" spans="2:2">
      <c r="B7886"/>
    </row>
    <row r="7887" spans="2:2">
      <c r="B7887"/>
    </row>
    <row r="7888" spans="2:2">
      <c r="B7888"/>
    </row>
    <row r="7889" spans="2:2">
      <c r="B7889"/>
    </row>
    <row r="7890" spans="2:2">
      <c r="B7890"/>
    </row>
    <row r="7891" spans="2:2">
      <c r="B7891"/>
    </row>
    <row r="7892" spans="2:2">
      <c r="B7892"/>
    </row>
    <row r="7893" spans="2:2">
      <c r="B7893"/>
    </row>
    <row r="7894" spans="2:2">
      <c r="B7894"/>
    </row>
    <row r="7895" spans="2:2">
      <c r="B7895"/>
    </row>
    <row r="7896" spans="2:2">
      <c r="B7896"/>
    </row>
    <row r="7897" spans="2:2">
      <c r="B7897"/>
    </row>
    <row r="7898" spans="2:2">
      <c r="B7898"/>
    </row>
    <row r="7899" spans="2:2">
      <c r="B7899"/>
    </row>
    <row r="7900" spans="2:2">
      <c r="B7900"/>
    </row>
    <row r="7901" spans="2:2">
      <c r="B7901"/>
    </row>
    <row r="7902" spans="2:2">
      <c r="B7902"/>
    </row>
    <row r="7903" spans="2:2">
      <c r="B7903"/>
    </row>
    <row r="7904" spans="2:2">
      <c r="B7904"/>
    </row>
    <row r="7905" spans="2:2">
      <c r="B7905"/>
    </row>
    <row r="7906" spans="2:2">
      <c r="B7906"/>
    </row>
    <row r="7907" spans="2:2">
      <c r="B7907"/>
    </row>
    <row r="7908" spans="2:2">
      <c r="B7908"/>
    </row>
    <row r="7909" spans="2:2">
      <c r="B7909"/>
    </row>
    <row r="7910" spans="2:2">
      <c r="B7910"/>
    </row>
    <row r="7911" spans="2:2">
      <c r="B7911"/>
    </row>
    <row r="7912" spans="2:2">
      <c r="B7912"/>
    </row>
    <row r="7913" spans="2:2">
      <c r="B7913"/>
    </row>
    <row r="7914" spans="2:2">
      <c r="B7914"/>
    </row>
    <row r="7915" spans="2:2">
      <c r="B7915"/>
    </row>
    <row r="7916" spans="2:2">
      <c r="B7916"/>
    </row>
    <row r="7917" spans="2:2">
      <c r="B7917"/>
    </row>
    <row r="7918" spans="2:2">
      <c r="B7918"/>
    </row>
    <row r="7919" spans="2:2">
      <c r="B7919"/>
    </row>
    <row r="7920" spans="2:2">
      <c r="B7920"/>
    </row>
    <row r="7921" spans="2:2">
      <c r="B7921"/>
    </row>
    <row r="7922" spans="2:2">
      <c r="B7922"/>
    </row>
    <row r="7923" spans="2:2">
      <c r="B7923"/>
    </row>
    <row r="7924" spans="2:2">
      <c r="B7924"/>
    </row>
    <row r="7925" spans="2:2">
      <c r="B7925"/>
    </row>
    <row r="7926" spans="2:2">
      <c r="B7926"/>
    </row>
    <row r="7927" spans="2:2">
      <c r="B7927"/>
    </row>
    <row r="7928" spans="2:2">
      <c r="B7928"/>
    </row>
    <row r="7929" spans="2:2">
      <c r="B7929"/>
    </row>
    <row r="7930" spans="2:2">
      <c r="B7930"/>
    </row>
    <row r="7931" spans="2:2">
      <c r="B7931"/>
    </row>
    <row r="7932" spans="2:2">
      <c r="B7932"/>
    </row>
    <row r="7933" spans="2:2">
      <c r="B7933"/>
    </row>
    <row r="7934" spans="2:2">
      <c r="B7934"/>
    </row>
    <row r="7935" spans="2:2">
      <c r="B7935"/>
    </row>
    <row r="7936" spans="2:2">
      <c r="B7936"/>
    </row>
    <row r="7937" spans="2:2">
      <c r="B7937"/>
    </row>
    <row r="7938" spans="2:2">
      <c r="B7938"/>
    </row>
    <row r="7939" spans="2:2">
      <c r="B7939"/>
    </row>
    <row r="7940" spans="2:2">
      <c r="B7940"/>
    </row>
    <row r="7941" spans="2:2">
      <c r="B7941"/>
    </row>
    <row r="7942" spans="2:2">
      <c r="B7942"/>
    </row>
    <row r="7943" spans="2:2">
      <c r="B7943"/>
    </row>
    <row r="7944" spans="2:2">
      <c r="B7944"/>
    </row>
    <row r="7945" spans="2:2">
      <c r="B7945"/>
    </row>
    <row r="7946" spans="2:2">
      <c r="B7946"/>
    </row>
    <row r="7947" spans="2:2">
      <c r="B7947"/>
    </row>
    <row r="7948" spans="2:2">
      <c r="B7948"/>
    </row>
    <row r="7949" spans="2:2">
      <c r="B7949"/>
    </row>
    <row r="7950" spans="2:2">
      <c r="B7950"/>
    </row>
    <row r="7951" spans="2:2">
      <c r="B7951"/>
    </row>
    <row r="7952" spans="2:2">
      <c r="B7952"/>
    </row>
    <row r="7953" spans="2:2">
      <c r="B7953"/>
    </row>
    <row r="7954" spans="2:2">
      <c r="B7954"/>
    </row>
    <row r="7955" spans="2:2">
      <c r="B7955"/>
    </row>
    <row r="7956" spans="2:2">
      <c r="B7956"/>
    </row>
    <row r="7957" spans="2:2">
      <c r="B7957"/>
    </row>
    <row r="7958" spans="2:2">
      <c r="B7958"/>
    </row>
    <row r="7959" spans="2:2">
      <c r="B7959"/>
    </row>
    <row r="7960" spans="2:2">
      <c r="B7960"/>
    </row>
    <row r="7961" spans="2:2">
      <c r="B7961"/>
    </row>
    <row r="7962" spans="2:2">
      <c r="B7962"/>
    </row>
    <row r="7963" spans="2:2">
      <c r="B7963"/>
    </row>
    <row r="7964" spans="2:2">
      <c r="B7964"/>
    </row>
    <row r="7965" spans="2:2">
      <c r="B7965"/>
    </row>
    <row r="7966" spans="2:2">
      <c r="B7966"/>
    </row>
    <row r="7967" spans="2:2">
      <c r="B7967"/>
    </row>
    <row r="7968" spans="2:2">
      <c r="B7968"/>
    </row>
    <row r="7969" spans="2:2">
      <c r="B7969"/>
    </row>
    <row r="7970" spans="2:2">
      <c r="B7970"/>
    </row>
    <row r="7971" spans="2:2">
      <c r="B7971"/>
    </row>
    <row r="7972" spans="2:2">
      <c r="B7972"/>
    </row>
    <row r="7973" spans="2:2">
      <c r="B7973"/>
    </row>
    <row r="7974" spans="2:2">
      <c r="B7974"/>
    </row>
    <row r="7975" spans="2:2">
      <c r="B7975"/>
    </row>
    <row r="7976" spans="2:2">
      <c r="B7976"/>
    </row>
    <row r="7977" spans="2:2">
      <c r="B7977"/>
    </row>
    <row r="7978" spans="2:2">
      <c r="B7978"/>
    </row>
    <row r="7979" spans="2:2">
      <c r="B7979"/>
    </row>
    <row r="7980" spans="2:2">
      <c r="B7980"/>
    </row>
    <row r="7981" spans="2:2">
      <c r="B7981"/>
    </row>
    <row r="7982" spans="2:2">
      <c r="B7982"/>
    </row>
    <row r="7983" spans="2:2">
      <c r="B7983"/>
    </row>
    <row r="7984" spans="2:2">
      <c r="B7984"/>
    </row>
    <row r="7985" spans="2:2">
      <c r="B7985"/>
    </row>
    <row r="7986" spans="2:2">
      <c r="B7986"/>
    </row>
    <row r="7987" spans="2:2">
      <c r="B7987"/>
    </row>
    <row r="7988" spans="2:2">
      <c r="B7988"/>
    </row>
    <row r="7989" spans="2:2">
      <c r="B7989"/>
    </row>
    <row r="7990" spans="2:2">
      <c r="B7990"/>
    </row>
    <row r="7991" spans="2:2">
      <c r="B7991"/>
    </row>
    <row r="7992" spans="2:2">
      <c r="B7992"/>
    </row>
    <row r="7993" spans="2:2">
      <c r="B7993"/>
    </row>
    <row r="7994" spans="2:2">
      <c r="B7994"/>
    </row>
    <row r="7995" spans="2:2">
      <c r="B7995"/>
    </row>
    <row r="7996" spans="2:2">
      <c r="B7996"/>
    </row>
    <row r="7997" spans="2:2">
      <c r="B7997"/>
    </row>
    <row r="7998" spans="2:2">
      <c r="B7998"/>
    </row>
    <row r="7999" spans="2:2">
      <c r="B7999"/>
    </row>
    <row r="8000" spans="2:2">
      <c r="B8000"/>
    </row>
    <row r="8001" spans="2:2">
      <c r="B8001"/>
    </row>
    <row r="8002" spans="2:2">
      <c r="B8002"/>
    </row>
    <row r="8003" spans="2:2">
      <c r="B8003"/>
    </row>
    <row r="8004" spans="2:2">
      <c r="B8004"/>
    </row>
    <row r="8005" spans="2:2">
      <c r="B8005"/>
    </row>
    <row r="8006" spans="2:2">
      <c r="B8006"/>
    </row>
    <row r="8007" spans="2:2">
      <c r="B8007"/>
    </row>
    <row r="8008" spans="2:2">
      <c r="B8008"/>
    </row>
    <row r="8009" spans="2:2">
      <c r="B8009"/>
    </row>
    <row r="8010" spans="2:2">
      <c r="B8010"/>
    </row>
    <row r="8011" spans="2:2">
      <c r="B8011"/>
    </row>
    <row r="8012" spans="2:2">
      <c r="B8012"/>
    </row>
    <row r="8013" spans="2:2">
      <c r="B8013"/>
    </row>
    <row r="8014" spans="2:2">
      <c r="B8014"/>
    </row>
    <row r="8015" spans="2:2">
      <c r="B8015"/>
    </row>
    <row r="8016" spans="2:2">
      <c r="B8016"/>
    </row>
    <row r="8017" spans="2:2">
      <c r="B8017"/>
    </row>
    <row r="8018" spans="2:2">
      <c r="B8018"/>
    </row>
    <row r="8019" spans="2:2">
      <c r="B8019"/>
    </row>
    <row r="8020" spans="2:2">
      <c r="B8020"/>
    </row>
    <row r="8021" spans="2:2">
      <c r="B8021"/>
    </row>
    <row r="8022" spans="2:2">
      <c r="B8022"/>
    </row>
    <row r="8023" spans="2:2">
      <c r="B8023"/>
    </row>
    <row r="8024" spans="2:2">
      <c r="B8024"/>
    </row>
    <row r="8025" spans="2:2">
      <c r="B8025"/>
    </row>
    <row r="8026" spans="2:2">
      <c r="B8026"/>
    </row>
    <row r="8027" spans="2:2">
      <c r="B8027"/>
    </row>
    <row r="8028" spans="2:2">
      <c r="B8028"/>
    </row>
    <row r="8029" spans="2:2">
      <c r="B8029"/>
    </row>
    <row r="8030" spans="2:2">
      <c r="B8030"/>
    </row>
    <row r="8031" spans="2:2">
      <c r="B8031"/>
    </row>
    <row r="8032" spans="2:2">
      <c r="B8032"/>
    </row>
    <row r="8033" spans="2:2">
      <c r="B8033"/>
    </row>
    <row r="8034" spans="2:2">
      <c r="B8034"/>
    </row>
    <row r="8035" spans="2:2">
      <c r="B8035"/>
    </row>
    <row r="8036" spans="2:2">
      <c r="B8036"/>
    </row>
    <row r="8037" spans="2:2">
      <c r="B8037"/>
    </row>
    <row r="8038" spans="2:2">
      <c r="B8038"/>
    </row>
    <row r="8039" spans="2:2">
      <c r="B8039"/>
    </row>
    <row r="8040" spans="2:2">
      <c r="B8040"/>
    </row>
    <row r="8041" spans="2:2">
      <c r="B8041"/>
    </row>
    <row r="8042" spans="2:2">
      <c r="B8042"/>
    </row>
    <row r="8043" spans="2:2">
      <c r="B8043"/>
    </row>
    <row r="8044" spans="2:2">
      <c r="B8044"/>
    </row>
    <row r="8045" spans="2:2">
      <c r="B8045"/>
    </row>
    <row r="8046" spans="2:2">
      <c r="B8046"/>
    </row>
    <row r="8047" spans="2:2">
      <c r="B8047"/>
    </row>
    <row r="8048" spans="2:2">
      <c r="B8048"/>
    </row>
    <row r="8049" spans="2:2">
      <c r="B8049"/>
    </row>
    <row r="8050" spans="2:2">
      <c r="B8050"/>
    </row>
    <row r="8051" spans="2:2">
      <c r="B8051"/>
    </row>
    <row r="8052" spans="2:2">
      <c r="B8052"/>
    </row>
    <row r="8053" spans="2:2">
      <c r="B8053"/>
    </row>
    <row r="8054" spans="2:2">
      <c r="B8054"/>
    </row>
    <row r="8055" spans="2:2">
      <c r="B8055"/>
    </row>
    <row r="8056" spans="2:2">
      <c r="B8056"/>
    </row>
    <row r="8057" spans="2:2">
      <c r="B8057"/>
    </row>
    <row r="8058" spans="2:2">
      <c r="B8058"/>
    </row>
    <row r="8059" spans="2:2">
      <c r="B8059"/>
    </row>
    <row r="8060" spans="2:2">
      <c r="B8060"/>
    </row>
    <row r="8061" spans="2:2">
      <c r="B8061"/>
    </row>
    <row r="8062" spans="2:2">
      <c r="B8062"/>
    </row>
    <row r="8063" spans="2:2">
      <c r="B8063"/>
    </row>
    <row r="8064" spans="2:2">
      <c r="B8064"/>
    </row>
    <row r="8065" spans="2:2">
      <c r="B8065"/>
    </row>
    <row r="8066" spans="2:2">
      <c r="B8066"/>
    </row>
    <row r="8067" spans="2:2">
      <c r="B8067"/>
    </row>
    <row r="8068" spans="2:2">
      <c r="B8068"/>
    </row>
    <row r="8069" spans="2:2">
      <c r="B8069"/>
    </row>
    <row r="8070" spans="2:2">
      <c r="B8070"/>
    </row>
    <row r="8071" spans="2:2">
      <c r="B8071"/>
    </row>
    <row r="8072" spans="2:2">
      <c r="B8072"/>
    </row>
    <row r="8073" spans="2:2">
      <c r="B8073"/>
    </row>
    <row r="8074" spans="2:2">
      <c r="B8074"/>
    </row>
    <row r="8075" spans="2:2">
      <c r="B8075"/>
    </row>
    <row r="8076" spans="2:2">
      <c r="B8076"/>
    </row>
    <row r="8077" spans="2:2">
      <c r="B8077"/>
    </row>
    <row r="8078" spans="2:2">
      <c r="B8078"/>
    </row>
    <row r="8079" spans="2:2">
      <c r="B8079"/>
    </row>
    <row r="8080" spans="2:2">
      <c r="B8080"/>
    </row>
    <row r="8081" spans="2:2">
      <c r="B8081"/>
    </row>
    <row r="8082" spans="2:2">
      <c r="B8082"/>
    </row>
    <row r="8083" spans="2:2">
      <c r="B8083"/>
    </row>
    <row r="8084" spans="2:2">
      <c r="B8084"/>
    </row>
    <row r="8085" spans="2:2">
      <c r="B8085"/>
    </row>
    <row r="8086" spans="2:2">
      <c r="B8086"/>
    </row>
    <row r="8087" spans="2:2">
      <c r="B8087"/>
    </row>
    <row r="8088" spans="2:2">
      <c r="B8088"/>
    </row>
    <row r="8089" spans="2:2">
      <c r="B8089"/>
    </row>
    <row r="8090" spans="2:2">
      <c r="B8090"/>
    </row>
    <row r="8091" spans="2:2">
      <c r="B8091"/>
    </row>
    <row r="8092" spans="2:2">
      <c r="B8092"/>
    </row>
    <row r="8093" spans="2:2">
      <c r="B8093"/>
    </row>
    <row r="8094" spans="2:2">
      <c r="B8094"/>
    </row>
    <row r="8095" spans="2:2">
      <c r="B8095"/>
    </row>
    <row r="8096" spans="2:2">
      <c r="B8096"/>
    </row>
    <row r="8097" spans="2:2">
      <c r="B8097"/>
    </row>
    <row r="8098" spans="2:2">
      <c r="B8098"/>
    </row>
    <row r="8099" spans="2:2">
      <c r="B8099"/>
    </row>
    <row r="8100" spans="2:2">
      <c r="B8100"/>
    </row>
    <row r="8101" spans="2:2">
      <c r="B8101"/>
    </row>
    <row r="8102" spans="2:2">
      <c r="B8102"/>
    </row>
    <row r="8103" spans="2:2">
      <c r="B8103"/>
    </row>
    <row r="8104" spans="2:2">
      <c r="B8104"/>
    </row>
    <row r="8105" spans="2:2">
      <c r="B8105"/>
    </row>
    <row r="8106" spans="2:2">
      <c r="B8106"/>
    </row>
    <row r="8107" spans="2:2">
      <c r="B8107"/>
    </row>
    <row r="8108" spans="2:2">
      <c r="B8108"/>
    </row>
    <row r="8109" spans="2:2">
      <c r="B8109"/>
    </row>
    <row r="8110" spans="2:2">
      <c r="B8110"/>
    </row>
    <row r="8111" spans="2:2">
      <c r="B8111"/>
    </row>
    <row r="8112" spans="2:2">
      <c r="B8112"/>
    </row>
    <row r="8113" spans="2:2">
      <c r="B8113"/>
    </row>
    <row r="8114" spans="2:2">
      <c r="B8114"/>
    </row>
    <row r="8115" spans="2:2">
      <c r="B8115"/>
    </row>
    <row r="8116" spans="2:2">
      <c r="B8116"/>
    </row>
    <row r="8117" spans="2:2">
      <c r="B8117"/>
    </row>
    <row r="8118" spans="2:2">
      <c r="B8118"/>
    </row>
    <row r="8119" spans="2:2">
      <c r="B8119"/>
    </row>
    <row r="8120" spans="2:2">
      <c r="B8120"/>
    </row>
    <row r="8121" spans="2:2">
      <c r="B8121"/>
    </row>
    <row r="8122" spans="2:2">
      <c r="B8122"/>
    </row>
    <row r="8123" spans="2:2">
      <c r="B8123"/>
    </row>
    <row r="8124" spans="2:2">
      <c r="B8124"/>
    </row>
    <row r="8125" spans="2:2">
      <c r="B8125"/>
    </row>
    <row r="8126" spans="2:2">
      <c r="B8126"/>
    </row>
    <row r="8127" spans="2:2">
      <c r="B8127"/>
    </row>
    <row r="8128" spans="2:2">
      <c r="B8128"/>
    </row>
    <row r="8129" spans="2:2">
      <c r="B8129"/>
    </row>
    <row r="8130" spans="2:2">
      <c r="B8130"/>
    </row>
    <row r="8131" spans="2:2">
      <c r="B8131"/>
    </row>
    <row r="8132" spans="2:2">
      <c r="B8132"/>
    </row>
    <row r="8133" spans="2:2">
      <c r="B8133"/>
    </row>
    <row r="8134" spans="2:2">
      <c r="B8134"/>
    </row>
    <row r="8135" spans="2:2">
      <c r="B8135"/>
    </row>
    <row r="8136" spans="2:2">
      <c r="B8136"/>
    </row>
    <row r="8137" spans="2:2">
      <c r="B8137"/>
    </row>
    <row r="8138" spans="2:2">
      <c r="B8138"/>
    </row>
    <row r="8139" spans="2:2">
      <c r="B8139"/>
    </row>
    <row r="8140" spans="2:2">
      <c r="B8140"/>
    </row>
    <row r="8141" spans="2:2">
      <c r="B8141"/>
    </row>
    <row r="8142" spans="2:2">
      <c r="B8142"/>
    </row>
    <row r="8143" spans="2:2">
      <c r="B8143"/>
    </row>
    <row r="8144" spans="2:2">
      <c r="B8144"/>
    </row>
    <row r="8145" spans="2:2">
      <c r="B8145"/>
    </row>
    <row r="8146" spans="2:2">
      <c r="B8146"/>
    </row>
    <row r="8147" spans="2:2">
      <c r="B8147"/>
    </row>
    <row r="8148" spans="2:2">
      <c r="B8148"/>
    </row>
    <row r="8149" spans="2:2">
      <c r="B8149"/>
    </row>
    <row r="8150" spans="2:2">
      <c r="B8150"/>
    </row>
    <row r="8151" spans="2:2">
      <c r="B8151"/>
    </row>
    <row r="8152" spans="2:2">
      <c r="B8152"/>
    </row>
    <row r="8153" spans="2:2">
      <c r="B8153"/>
    </row>
    <row r="8154" spans="2:2">
      <c r="B8154"/>
    </row>
    <row r="8155" spans="2:2">
      <c r="B8155"/>
    </row>
    <row r="8156" spans="2:2">
      <c r="B8156"/>
    </row>
    <row r="8157" spans="2:2">
      <c r="B8157"/>
    </row>
    <row r="8158" spans="2:2">
      <c r="B8158"/>
    </row>
    <row r="8159" spans="2:2">
      <c r="B8159"/>
    </row>
    <row r="8160" spans="2:2">
      <c r="B8160"/>
    </row>
    <row r="8161" spans="2:2">
      <c r="B8161"/>
    </row>
    <row r="8162" spans="2:2">
      <c r="B8162"/>
    </row>
    <row r="8163" spans="2:2">
      <c r="B8163"/>
    </row>
    <row r="8164" spans="2:2">
      <c r="B8164"/>
    </row>
    <row r="8165" spans="2:2">
      <c r="B8165"/>
    </row>
    <row r="8166" spans="2:2">
      <c r="B8166"/>
    </row>
    <row r="8167" spans="2:2">
      <c r="B8167"/>
    </row>
    <row r="8168" spans="2:2">
      <c r="B8168"/>
    </row>
    <row r="8169" spans="2:2">
      <c r="B8169"/>
    </row>
    <row r="8170" spans="2:2">
      <c r="B8170"/>
    </row>
    <row r="8171" spans="2:2">
      <c r="B8171"/>
    </row>
    <row r="8172" spans="2:2">
      <c r="B8172"/>
    </row>
    <row r="8173" spans="2:2">
      <c r="B8173"/>
    </row>
    <row r="8174" spans="2:2">
      <c r="B8174"/>
    </row>
    <row r="8175" spans="2:2">
      <c r="B8175"/>
    </row>
    <row r="8176" spans="2:2">
      <c r="B8176"/>
    </row>
    <row r="8177" spans="2:2">
      <c r="B8177"/>
    </row>
    <row r="8178" spans="2:2">
      <c r="B8178"/>
    </row>
    <row r="8179" spans="2:2">
      <c r="B8179"/>
    </row>
    <row r="8180" spans="2:2">
      <c r="B8180"/>
    </row>
    <row r="8181" spans="2:2">
      <c r="B8181"/>
    </row>
    <row r="8182" spans="2:2">
      <c r="B8182"/>
    </row>
    <row r="8183" spans="2:2">
      <c r="B8183"/>
    </row>
    <row r="8184" spans="2:2">
      <c r="B8184"/>
    </row>
    <row r="8185" spans="2:2">
      <c r="B8185"/>
    </row>
    <row r="8186" spans="2:2">
      <c r="B8186"/>
    </row>
    <row r="8187" spans="2:2">
      <c r="B8187"/>
    </row>
    <row r="8188" spans="2:2">
      <c r="B8188"/>
    </row>
    <row r="8189" spans="2:2">
      <c r="B8189"/>
    </row>
    <row r="8190" spans="2:2">
      <c r="B8190"/>
    </row>
    <row r="8191" spans="2:2">
      <c r="B8191"/>
    </row>
    <row r="8192" spans="2:2">
      <c r="B8192"/>
    </row>
    <row r="8193" spans="2:2">
      <c r="B8193"/>
    </row>
    <row r="8194" spans="2:2">
      <c r="B8194"/>
    </row>
    <row r="8195" spans="2:2">
      <c r="B8195"/>
    </row>
    <row r="8196" spans="2:2">
      <c r="B8196"/>
    </row>
    <row r="8197" spans="2:2">
      <c r="B8197"/>
    </row>
    <row r="8198" spans="2:2">
      <c r="B8198"/>
    </row>
    <row r="8199" spans="2:2">
      <c r="B8199"/>
    </row>
    <row r="8200" spans="2:2">
      <c r="B8200"/>
    </row>
    <row r="8201" spans="2:2">
      <c r="B8201"/>
    </row>
    <row r="8202" spans="2:2">
      <c r="B8202"/>
    </row>
    <row r="8203" spans="2:2">
      <c r="B8203"/>
    </row>
    <row r="8204" spans="2:2">
      <c r="B8204"/>
    </row>
    <row r="8205" spans="2:2">
      <c r="B8205"/>
    </row>
    <row r="8206" spans="2:2">
      <c r="B8206"/>
    </row>
    <row r="8207" spans="2:2">
      <c r="B8207"/>
    </row>
    <row r="8208" spans="2:2">
      <c r="B8208"/>
    </row>
    <row r="8209" spans="2:2">
      <c r="B8209"/>
    </row>
    <row r="8210" spans="2:2">
      <c r="B8210"/>
    </row>
    <row r="8211" spans="2:2">
      <c r="B8211"/>
    </row>
    <row r="8212" spans="2:2">
      <c r="B8212"/>
    </row>
    <row r="8213" spans="2:2">
      <c r="B8213"/>
    </row>
    <row r="8214" spans="2:2">
      <c r="B8214"/>
    </row>
    <row r="8215" spans="2:2">
      <c r="B8215"/>
    </row>
    <row r="8216" spans="2:2">
      <c r="B8216"/>
    </row>
    <row r="8217" spans="2:2">
      <c r="B8217"/>
    </row>
    <row r="8218" spans="2:2">
      <c r="B8218"/>
    </row>
    <row r="8219" spans="2:2">
      <c r="B8219"/>
    </row>
    <row r="8220" spans="2:2">
      <c r="B8220"/>
    </row>
    <row r="8221" spans="2:2">
      <c r="B8221"/>
    </row>
    <row r="8222" spans="2:2">
      <c r="B8222"/>
    </row>
    <row r="8223" spans="2:2">
      <c r="B8223"/>
    </row>
    <row r="8224" spans="2:2">
      <c r="B8224"/>
    </row>
    <row r="8225" spans="2:2">
      <c r="B8225"/>
    </row>
    <row r="8226" spans="2:2">
      <c r="B8226"/>
    </row>
    <row r="8227" spans="2:2">
      <c r="B8227"/>
    </row>
    <row r="8228" spans="2:2">
      <c r="B8228"/>
    </row>
    <row r="8229" spans="2:2">
      <c r="B8229"/>
    </row>
    <row r="8230" spans="2:2">
      <c r="B8230"/>
    </row>
    <row r="8231" spans="2:2">
      <c r="B8231"/>
    </row>
    <row r="8232" spans="2:2">
      <c r="B8232"/>
    </row>
    <row r="8233" spans="2:2">
      <c r="B8233"/>
    </row>
    <row r="8234" spans="2:2">
      <c r="B8234"/>
    </row>
    <row r="8235" spans="2:2">
      <c r="B8235"/>
    </row>
    <row r="8236" spans="2:2">
      <c r="B8236"/>
    </row>
    <row r="8237" spans="2:2">
      <c r="B8237"/>
    </row>
    <row r="8238" spans="2:2">
      <c r="B8238"/>
    </row>
    <row r="8239" spans="2:2">
      <c r="B8239"/>
    </row>
    <row r="8240" spans="2:2">
      <c r="B8240"/>
    </row>
    <row r="8241" spans="2:2">
      <c r="B8241"/>
    </row>
    <row r="8242" spans="2:2">
      <c r="B8242"/>
    </row>
    <row r="8243" spans="2:2">
      <c r="B8243"/>
    </row>
    <row r="8244" spans="2:2">
      <c r="B8244"/>
    </row>
    <row r="8245" spans="2:2">
      <c r="B8245"/>
    </row>
    <row r="8246" spans="2:2">
      <c r="B8246"/>
    </row>
    <row r="8247" spans="2:2">
      <c r="B8247"/>
    </row>
    <row r="8248" spans="2:2">
      <c r="B8248"/>
    </row>
    <row r="8249" spans="2:2">
      <c r="B8249"/>
    </row>
    <row r="8250" spans="2:2">
      <c r="B8250"/>
    </row>
    <row r="8251" spans="2:2">
      <c r="B8251"/>
    </row>
    <row r="8252" spans="2:2">
      <c r="B8252"/>
    </row>
    <row r="8253" spans="2:2">
      <c r="B8253"/>
    </row>
    <row r="8254" spans="2:2">
      <c r="B8254"/>
    </row>
    <row r="8255" spans="2:2">
      <c r="B8255"/>
    </row>
    <row r="8256" spans="2:2">
      <c r="B8256"/>
    </row>
    <row r="8257" spans="2:2">
      <c r="B8257"/>
    </row>
    <row r="8258" spans="2:2">
      <c r="B8258"/>
    </row>
    <row r="8259" spans="2:2">
      <c r="B8259"/>
    </row>
    <row r="8260" spans="2:2">
      <c r="B8260"/>
    </row>
    <row r="8261" spans="2:2">
      <c r="B8261"/>
    </row>
    <row r="8262" spans="2:2">
      <c r="B8262"/>
    </row>
    <row r="8263" spans="2:2">
      <c r="B8263"/>
    </row>
    <row r="8264" spans="2:2">
      <c r="B8264"/>
    </row>
    <row r="8265" spans="2:2">
      <c r="B8265"/>
    </row>
    <row r="8266" spans="2:2">
      <c r="B8266"/>
    </row>
    <row r="8267" spans="2:2">
      <c r="B8267"/>
    </row>
    <row r="8268" spans="2:2">
      <c r="B8268"/>
    </row>
    <row r="8269" spans="2:2">
      <c r="B8269"/>
    </row>
    <row r="8270" spans="2:2">
      <c r="B8270"/>
    </row>
    <row r="8271" spans="2:2">
      <c r="B8271"/>
    </row>
    <row r="8272" spans="2:2">
      <c r="B8272"/>
    </row>
    <row r="8273" spans="2:2">
      <c r="B8273"/>
    </row>
    <row r="8274" spans="2:2">
      <c r="B8274"/>
    </row>
    <row r="8275" spans="2:2">
      <c r="B8275"/>
    </row>
    <row r="8276" spans="2:2">
      <c r="B8276"/>
    </row>
    <row r="8277" spans="2:2">
      <c r="B8277"/>
    </row>
    <row r="8278" spans="2:2">
      <c r="B8278"/>
    </row>
    <row r="8279" spans="2:2">
      <c r="B8279"/>
    </row>
    <row r="8280" spans="2:2">
      <c r="B8280"/>
    </row>
    <row r="8281" spans="2:2">
      <c r="B8281"/>
    </row>
    <row r="8282" spans="2:2">
      <c r="B8282"/>
    </row>
    <row r="8283" spans="2:2">
      <c r="B8283"/>
    </row>
    <row r="8284" spans="2:2">
      <c r="B8284"/>
    </row>
    <row r="8285" spans="2:2">
      <c r="B8285"/>
    </row>
    <row r="8286" spans="2:2">
      <c r="B8286"/>
    </row>
    <row r="8287" spans="2:2">
      <c r="B8287"/>
    </row>
    <row r="8288" spans="2:2">
      <c r="B8288"/>
    </row>
    <row r="8289" spans="2:2">
      <c r="B8289"/>
    </row>
    <row r="8290" spans="2:2">
      <c r="B8290"/>
    </row>
    <row r="8291" spans="2:2">
      <c r="B8291"/>
    </row>
    <row r="8292" spans="2:2">
      <c r="B8292"/>
    </row>
    <row r="8293" spans="2:2">
      <c r="B8293"/>
    </row>
    <row r="8294" spans="2:2">
      <c r="B8294"/>
    </row>
    <row r="8295" spans="2:2">
      <c r="B8295"/>
    </row>
    <row r="8296" spans="2:2">
      <c r="B8296"/>
    </row>
    <row r="8297" spans="2:2">
      <c r="B8297"/>
    </row>
    <row r="8298" spans="2:2">
      <c r="B8298"/>
    </row>
    <row r="8299" spans="2:2">
      <c r="B8299"/>
    </row>
    <row r="8300" spans="2:2">
      <c r="B8300"/>
    </row>
    <row r="8301" spans="2:2">
      <c r="B8301"/>
    </row>
    <row r="8302" spans="2:2">
      <c r="B8302"/>
    </row>
    <row r="8303" spans="2:2">
      <c r="B8303"/>
    </row>
    <row r="8304" spans="2:2">
      <c r="B8304"/>
    </row>
    <row r="8305" spans="2:2">
      <c r="B8305"/>
    </row>
    <row r="8306" spans="2:2">
      <c r="B8306"/>
    </row>
    <row r="8307" spans="2:2">
      <c r="B8307"/>
    </row>
    <row r="8308" spans="2:2">
      <c r="B8308"/>
    </row>
    <row r="8309" spans="2:2">
      <c r="B8309"/>
    </row>
    <row r="8310" spans="2:2">
      <c r="B8310"/>
    </row>
    <row r="8311" spans="2:2">
      <c r="B8311"/>
    </row>
    <row r="8312" spans="2:2">
      <c r="B8312"/>
    </row>
    <row r="8313" spans="2:2">
      <c r="B8313"/>
    </row>
    <row r="8314" spans="2:2">
      <c r="B8314"/>
    </row>
    <row r="8315" spans="2:2">
      <c r="B8315"/>
    </row>
    <row r="8316" spans="2:2">
      <c r="B8316"/>
    </row>
    <row r="8317" spans="2:2">
      <c r="B8317"/>
    </row>
    <row r="8318" spans="2:2">
      <c r="B8318"/>
    </row>
    <row r="8319" spans="2:2">
      <c r="B8319"/>
    </row>
    <row r="8320" spans="2:2">
      <c r="B8320"/>
    </row>
    <row r="8321" spans="2:2">
      <c r="B8321"/>
    </row>
    <row r="8322" spans="2:2">
      <c r="B8322"/>
    </row>
    <row r="8323" spans="2:2">
      <c r="B8323"/>
    </row>
    <row r="8324" spans="2:2">
      <c r="B8324"/>
    </row>
    <row r="8325" spans="2:2">
      <c r="B8325"/>
    </row>
    <row r="8326" spans="2:2">
      <c r="B8326"/>
    </row>
    <row r="8327" spans="2:2">
      <c r="B8327"/>
    </row>
    <row r="8328" spans="2:2">
      <c r="B8328"/>
    </row>
    <row r="8329" spans="2:2">
      <c r="B8329"/>
    </row>
    <row r="8330" spans="2:2">
      <c r="B8330"/>
    </row>
    <row r="8331" spans="2:2">
      <c r="B8331"/>
    </row>
    <row r="8332" spans="2:2">
      <c r="B8332"/>
    </row>
    <row r="8333" spans="2:2">
      <c r="B8333"/>
    </row>
    <row r="8334" spans="2:2">
      <c r="B8334"/>
    </row>
    <row r="8335" spans="2:2">
      <c r="B8335"/>
    </row>
    <row r="8336" spans="2:2">
      <c r="B8336"/>
    </row>
    <row r="8337" spans="2:2">
      <c r="B8337"/>
    </row>
    <row r="8338" spans="2:2">
      <c r="B8338"/>
    </row>
    <row r="8339" spans="2:2">
      <c r="B8339"/>
    </row>
    <row r="8340" spans="2:2">
      <c r="B8340"/>
    </row>
    <row r="8341" spans="2:2">
      <c r="B8341"/>
    </row>
    <row r="8342" spans="2:2">
      <c r="B8342"/>
    </row>
    <row r="8343" spans="2:2">
      <c r="B8343"/>
    </row>
    <row r="8344" spans="2:2">
      <c r="B8344"/>
    </row>
    <row r="8345" spans="2:2">
      <c r="B8345"/>
    </row>
    <row r="8346" spans="2:2">
      <c r="B8346"/>
    </row>
    <row r="8347" spans="2:2">
      <c r="B8347"/>
    </row>
    <row r="8348" spans="2:2">
      <c r="B8348"/>
    </row>
    <row r="8349" spans="2:2">
      <c r="B8349"/>
    </row>
    <row r="8350" spans="2:2">
      <c r="B8350"/>
    </row>
    <row r="8351" spans="2:2">
      <c r="B8351"/>
    </row>
    <row r="8352" spans="2:2">
      <c r="B8352"/>
    </row>
    <row r="8353" spans="2:2">
      <c r="B8353"/>
    </row>
    <row r="8354" spans="2:2">
      <c r="B8354"/>
    </row>
    <row r="8355" spans="2:2">
      <c r="B8355"/>
    </row>
    <row r="8356" spans="2:2">
      <c r="B8356"/>
    </row>
    <row r="8357" spans="2:2">
      <c r="B8357"/>
    </row>
    <row r="8358" spans="2:2">
      <c r="B8358"/>
    </row>
    <row r="8359" spans="2:2">
      <c r="B8359"/>
    </row>
    <row r="8360" spans="2:2">
      <c r="B8360"/>
    </row>
    <row r="8361" spans="2:2">
      <c r="B8361"/>
    </row>
    <row r="8362" spans="2:2">
      <c r="B8362"/>
    </row>
    <row r="8363" spans="2:2">
      <c r="B8363"/>
    </row>
    <row r="8364" spans="2:2">
      <c r="B8364"/>
    </row>
    <row r="8365" spans="2:2">
      <c r="B8365"/>
    </row>
    <row r="8366" spans="2:2">
      <c r="B8366"/>
    </row>
    <row r="8367" spans="2:2">
      <c r="B8367"/>
    </row>
    <row r="8368" spans="2:2">
      <c r="B8368"/>
    </row>
    <row r="8369" spans="2:2">
      <c r="B8369"/>
    </row>
    <row r="8370" spans="2:2">
      <c r="B8370"/>
    </row>
    <row r="8371" spans="2:2">
      <c r="B8371"/>
    </row>
    <row r="8372" spans="2:2">
      <c r="B8372"/>
    </row>
    <row r="8373" spans="2:2">
      <c r="B8373"/>
    </row>
    <row r="8374" spans="2:2">
      <c r="B8374"/>
    </row>
    <row r="8375" spans="2:2">
      <c r="B8375"/>
    </row>
    <row r="8376" spans="2:2">
      <c r="B8376"/>
    </row>
    <row r="8377" spans="2:2">
      <c r="B8377"/>
    </row>
    <row r="8378" spans="2:2">
      <c r="B8378"/>
    </row>
    <row r="8379" spans="2:2">
      <c r="B8379"/>
    </row>
    <row r="8380" spans="2:2">
      <c r="B8380"/>
    </row>
    <row r="8381" spans="2:2">
      <c r="B8381"/>
    </row>
    <row r="8382" spans="2:2">
      <c r="B8382"/>
    </row>
    <row r="8383" spans="2:2">
      <c r="B8383"/>
    </row>
    <row r="8384" spans="2:2">
      <c r="B8384"/>
    </row>
    <row r="8385" spans="2:2">
      <c r="B8385"/>
    </row>
    <row r="8386" spans="2:2">
      <c r="B8386"/>
    </row>
    <row r="8387" spans="2:2">
      <c r="B8387"/>
    </row>
    <row r="8388" spans="2:2">
      <c r="B8388"/>
    </row>
    <row r="8389" spans="2:2">
      <c r="B8389"/>
    </row>
    <row r="8390" spans="2:2">
      <c r="B8390"/>
    </row>
    <row r="8391" spans="2:2">
      <c r="B8391"/>
    </row>
    <row r="8392" spans="2:2">
      <c r="B8392"/>
    </row>
    <row r="8393" spans="2:2">
      <c r="B8393"/>
    </row>
    <row r="8394" spans="2:2">
      <c r="B8394"/>
    </row>
    <row r="8395" spans="2:2">
      <c r="B8395"/>
    </row>
    <row r="8396" spans="2:2">
      <c r="B8396"/>
    </row>
    <row r="8397" spans="2:2">
      <c r="B8397"/>
    </row>
    <row r="8398" spans="2:2">
      <c r="B8398"/>
    </row>
    <row r="8399" spans="2:2">
      <c r="B8399"/>
    </row>
    <row r="8400" spans="2:2">
      <c r="B8400"/>
    </row>
    <row r="8401" spans="2:2">
      <c r="B8401"/>
    </row>
    <row r="8402" spans="2:2">
      <c r="B8402"/>
    </row>
    <row r="8403" spans="2:2">
      <c r="B8403"/>
    </row>
    <row r="8404" spans="2:2">
      <c r="B8404"/>
    </row>
    <row r="8405" spans="2:2">
      <c r="B8405"/>
    </row>
    <row r="8406" spans="2:2">
      <c r="B8406"/>
    </row>
    <row r="8407" spans="2:2">
      <c r="B8407"/>
    </row>
    <row r="8408" spans="2:2">
      <c r="B8408"/>
    </row>
    <row r="8409" spans="2:2">
      <c r="B8409"/>
    </row>
    <row r="8410" spans="2:2">
      <c r="B8410"/>
    </row>
    <row r="8411" spans="2:2">
      <c r="B8411"/>
    </row>
    <row r="8412" spans="2:2">
      <c r="B8412"/>
    </row>
    <row r="8413" spans="2:2">
      <c r="B8413"/>
    </row>
    <row r="8414" spans="2:2">
      <c r="B8414"/>
    </row>
    <row r="8415" spans="2:2">
      <c r="B8415"/>
    </row>
    <row r="8416" spans="2:2">
      <c r="B8416"/>
    </row>
    <row r="8417" spans="2:2">
      <c r="B8417"/>
    </row>
    <row r="8418" spans="2:2">
      <c r="B8418"/>
    </row>
    <row r="8419" spans="2:2">
      <c r="B8419"/>
    </row>
    <row r="8420" spans="2:2">
      <c r="B8420"/>
    </row>
    <row r="8421" spans="2:2">
      <c r="B8421"/>
    </row>
    <row r="8422" spans="2:2">
      <c r="B8422"/>
    </row>
    <row r="8423" spans="2:2">
      <c r="B8423"/>
    </row>
    <row r="8424" spans="2:2">
      <c r="B8424"/>
    </row>
    <row r="8425" spans="2:2">
      <c r="B8425"/>
    </row>
    <row r="8426" spans="2:2">
      <c r="B8426"/>
    </row>
    <row r="8427" spans="2:2">
      <c r="B8427"/>
    </row>
    <row r="8428" spans="2:2">
      <c r="B8428"/>
    </row>
    <row r="8429" spans="2:2">
      <c r="B8429"/>
    </row>
    <row r="8430" spans="2:2">
      <c r="B8430"/>
    </row>
    <row r="8431" spans="2:2">
      <c r="B8431"/>
    </row>
    <row r="8432" spans="2:2">
      <c r="B8432"/>
    </row>
    <row r="8433" spans="2:2">
      <c r="B8433"/>
    </row>
    <row r="8434" spans="2:2">
      <c r="B8434"/>
    </row>
    <row r="8435" spans="2:2">
      <c r="B8435"/>
    </row>
    <row r="8436" spans="2:2">
      <c r="B8436"/>
    </row>
    <row r="8437" spans="2:2">
      <c r="B8437"/>
    </row>
    <row r="8438" spans="2:2">
      <c r="B8438"/>
    </row>
    <row r="8439" spans="2:2">
      <c r="B8439"/>
    </row>
    <row r="8440" spans="2:2">
      <c r="B8440"/>
    </row>
    <row r="8441" spans="2:2">
      <c r="B8441"/>
    </row>
    <row r="8442" spans="2:2">
      <c r="B8442"/>
    </row>
    <row r="8443" spans="2:2">
      <c r="B8443"/>
    </row>
    <row r="8444" spans="2:2">
      <c r="B8444"/>
    </row>
    <row r="8445" spans="2:2">
      <c r="B8445"/>
    </row>
    <row r="8446" spans="2:2">
      <c r="B8446"/>
    </row>
    <row r="8447" spans="2:2">
      <c r="B8447"/>
    </row>
    <row r="8448" spans="2:2">
      <c r="B8448"/>
    </row>
    <row r="8449" spans="2:2">
      <c r="B8449"/>
    </row>
    <row r="8450" spans="2:2">
      <c r="B8450"/>
    </row>
    <row r="8451" spans="2:2">
      <c r="B8451"/>
    </row>
    <row r="8452" spans="2:2">
      <c r="B8452"/>
    </row>
    <row r="8453" spans="2:2">
      <c r="B8453"/>
    </row>
    <row r="8454" spans="2:2">
      <c r="B8454"/>
    </row>
    <row r="8455" spans="2:2">
      <c r="B8455"/>
    </row>
    <row r="8456" spans="2:2">
      <c r="B8456"/>
    </row>
    <row r="8457" spans="2:2">
      <c r="B8457"/>
    </row>
    <row r="8458" spans="2:2">
      <c r="B8458"/>
    </row>
    <row r="8459" spans="2:2">
      <c r="B8459"/>
    </row>
    <row r="8460" spans="2:2">
      <c r="B8460"/>
    </row>
    <row r="8461" spans="2:2">
      <c r="B8461"/>
    </row>
    <row r="8462" spans="2:2">
      <c r="B8462"/>
    </row>
    <row r="8463" spans="2:2">
      <c r="B8463"/>
    </row>
    <row r="8464" spans="2:2">
      <c r="B8464"/>
    </row>
    <row r="8465" spans="2:2">
      <c r="B8465"/>
    </row>
    <row r="8466" spans="2:2">
      <c r="B8466"/>
    </row>
    <row r="8467" spans="2:2">
      <c r="B8467"/>
    </row>
    <row r="8468" spans="2:2">
      <c r="B8468"/>
    </row>
    <row r="8469" spans="2:2">
      <c r="B8469"/>
    </row>
    <row r="8470" spans="2:2">
      <c r="B8470"/>
    </row>
    <row r="8471" spans="2:2">
      <c r="B8471"/>
    </row>
    <row r="8472" spans="2:2">
      <c r="B8472"/>
    </row>
    <row r="8473" spans="2:2">
      <c r="B8473"/>
    </row>
    <row r="8474" spans="2:2">
      <c r="B8474"/>
    </row>
    <row r="8475" spans="2:2">
      <c r="B8475"/>
    </row>
    <row r="8476" spans="2:2">
      <c r="B8476"/>
    </row>
    <row r="8477" spans="2:2">
      <c r="B8477"/>
    </row>
    <row r="8478" spans="2:2">
      <c r="B8478"/>
    </row>
    <row r="8479" spans="2:2">
      <c r="B8479"/>
    </row>
    <row r="8480" spans="2:2">
      <c r="B8480"/>
    </row>
    <row r="8481" spans="2:2">
      <c r="B8481"/>
    </row>
    <row r="8482" spans="2:2">
      <c r="B8482"/>
    </row>
    <row r="8483" spans="2:2">
      <c r="B8483"/>
    </row>
    <row r="8484" spans="2:2">
      <c r="B8484"/>
    </row>
    <row r="8485" spans="2:2">
      <c r="B8485"/>
    </row>
    <row r="8486" spans="2:2">
      <c r="B8486"/>
    </row>
    <row r="8487" spans="2:2">
      <c r="B8487"/>
    </row>
    <row r="8488" spans="2:2">
      <c r="B8488"/>
    </row>
    <row r="8489" spans="2:2">
      <c r="B8489"/>
    </row>
    <row r="8490" spans="2:2">
      <c r="B8490"/>
    </row>
    <row r="8491" spans="2:2">
      <c r="B8491"/>
    </row>
    <row r="8492" spans="2:2">
      <c r="B8492"/>
    </row>
    <row r="8493" spans="2:2">
      <c r="B8493"/>
    </row>
    <row r="8494" spans="2:2">
      <c r="B8494"/>
    </row>
    <row r="8495" spans="2:2">
      <c r="B8495"/>
    </row>
    <row r="8496" spans="2:2">
      <c r="B8496"/>
    </row>
    <row r="8497" spans="2:2">
      <c r="B8497"/>
    </row>
    <row r="8498" spans="2:2">
      <c r="B8498"/>
    </row>
    <row r="8499" spans="2:2">
      <c r="B8499"/>
    </row>
    <row r="8500" spans="2:2">
      <c r="B8500"/>
    </row>
    <row r="8501" spans="2:2">
      <c r="B8501"/>
    </row>
    <row r="8502" spans="2:2">
      <c r="B8502"/>
    </row>
    <row r="8503" spans="2:2">
      <c r="B8503"/>
    </row>
    <row r="8504" spans="2:2">
      <c r="B8504"/>
    </row>
    <row r="8505" spans="2:2">
      <c r="B8505"/>
    </row>
    <row r="8506" spans="2:2">
      <c r="B8506"/>
    </row>
    <row r="8507" spans="2:2">
      <c r="B8507"/>
    </row>
    <row r="8508" spans="2:2">
      <c r="B8508"/>
    </row>
    <row r="8509" spans="2:2">
      <c r="B8509"/>
    </row>
    <row r="8510" spans="2:2">
      <c r="B8510"/>
    </row>
    <row r="8511" spans="2:2">
      <c r="B8511"/>
    </row>
    <row r="8512" spans="2:2">
      <c r="B8512"/>
    </row>
    <row r="8513" spans="2:2">
      <c r="B8513"/>
    </row>
    <row r="8514" spans="2:2">
      <c r="B8514"/>
    </row>
    <row r="8515" spans="2:2">
      <c r="B8515"/>
    </row>
    <row r="8516" spans="2:2">
      <c r="B8516"/>
    </row>
    <row r="8517" spans="2:2">
      <c r="B8517"/>
    </row>
    <row r="8518" spans="2:2">
      <c r="B8518"/>
    </row>
    <row r="8519" spans="2:2">
      <c r="B8519"/>
    </row>
    <row r="8520" spans="2:2">
      <c r="B8520"/>
    </row>
    <row r="8521" spans="2:2">
      <c r="B8521"/>
    </row>
    <row r="8522" spans="2:2">
      <c r="B8522"/>
    </row>
    <row r="8523" spans="2:2">
      <c r="B8523"/>
    </row>
    <row r="8524" spans="2:2">
      <c r="B8524"/>
    </row>
    <row r="8525" spans="2:2">
      <c r="B8525"/>
    </row>
    <row r="8526" spans="2:2">
      <c r="B8526"/>
    </row>
    <row r="8527" spans="2:2">
      <c r="B8527"/>
    </row>
    <row r="8528" spans="2:2">
      <c r="B8528"/>
    </row>
    <row r="8529" spans="2:2">
      <c r="B8529"/>
    </row>
    <row r="8530" spans="2:2">
      <c r="B8530"/>
    </row>
    <row r="8531" spans="2:2">
      <c r="B8531"/>
    </row>
    <row r="8532" spans="2:2">
      <c r="B8532"/>
    </row>
    <row r="8533" spans="2:2">
      <c r="B8533"/>
    </row>
    <row r="8534" spans="2:2">
      <c r="B8534"/>
    </row>
    <row r="8535" spans="2:2">
      <c r="B8535"/>
    </row>
    <row r="8536" spans="2:2">
      <c r="B8536"/>
    </row>
    <row r="8537" spans="2:2">
      <c r="B8537"/>
    </row>
    <row r="8538" spans="2:2">
      <c r="B8538"/>
    </row>
    <row r="8539" spans="2:2">
      <c r="B8539"/>
    </row>
    <row r="8540" spans="2:2">
      <c r="B8540"/>
    </row>
    <row r="8541" spans="2:2">
      <c r="B8541"/>
    </row>
    <row r="8542" spans="2:2">
      <c r="B8542"/>
    </row>
    <row r="8543" spans="2:2">
      <c r="B8543"/>
    </row>
    <row r="8544" spans="2:2">
      <c r="B8544"/>
    </row>
    <row r="8545" spans="2:2">
      <c r="B8545"/>
    </row>
    <row r="8546" spans="2:2">
      <c r="B8546"/>
    </row>
    <row r="8547" spans="2:2">
      <c r="B8547"/>
    </row>
    <row r="8548" spans="2:2">
      <c r="B8548"/>
    </row>
    <row r="8549" spans="2:2">
      <c r="B8549"/>
    </row>
    <row r="8550" spans="2:2">
      <c r="B8550"/>
    </row>
    <row r="8551" spans="2:2">
      <c r="B8551"/>
    </row>
    <row r="8552" spans="2:2">
      <c r="B8552"/>
    </row>
    <row r="8553" spans="2:2">
      <c r="B8553"/>
    </row>
    <row r="8554" spans="2:2">
      <c r="B8554"/>
    </row>
    <row r="8555" spans="2:2">
      <c r="B8555"/>
    </row>
    <row r="8556" spans="2:2">
      <c r="B8556"/>
    </row>
    <row r="8557" spans="2:2">
      <c r="B8557"/>
    </row>
    <row r="8558" spans="2:2">
      <c r="B8558"/>
    </row>
    <row r="8559" spans="2:2">
      <c r="B8559"/>
    </row>
    <row r="8560" spans="2:2">
      <c r="B8560"/>
    </row>
    <row r="8561" spans="2:2">
      <c r="B8561"/>
    </row>
    <row r="8562" spans="2:2">
      <c r="B8562"/>
    </row>
    <row r="8563" spans="2:2">
      <c r="B8563"/>
    </row>
    <row r="8564" spans="2:2">
      <c r="B8564"/>
    </row>
    <row r="8565" spans="2:2">
      <c r="B8565"/>
    </row>
    <row r="8566" spans="2:2">
      <c r="B8566"/>
    </row>
    <row r="8567" spans="2:2">
      <c r="B8567"/>
    </row>
    <row r="8568" spans="2:2">
      <c r="B8568"/>
    </row>
    <row r="8569" spans="2:2">
      <c r="B8569"/>
    </row>
    <row r="8570" spans="2:2">
      <c r="B8570"/>
    </row>
    <row r="8571" spans="2:2">
      <c r="B8571"/>
    </row>
    <row r="8572" spans="2:2">
      <c r="B8572"/>
    </row>
    <row r="8573" spans="2:2">
      <c r="B8573"/>
    </row>
    <row r="8574" spans="2:2">
      <c r="B8574"/>
    </row>
    <row r="8575" spans="2:2">
      <c r="B8575"/>
    </row>
    <row r="8576" spans="2:2">
      <c r="B8576"/>
    </row>
    <row r="8577" spans="2:2">
      <c r="B8577"/>
    </row>
    <row r="8578" spans="2:2">
      <c r="B8578"/>
    </row>
    <row r="8579" spans="2:2">
      <c r="B8579"/>
    </row>
    <row r="8580" spans="2:2">
      <c r="B8580"/>
    </row>
    <row r="8581" spans="2:2">
      <c r="B8581"/>
    </row>
    <row r="8582" spans="2:2">
      <c r="B8582"/>
    </row>
    <row r="8583" spans="2:2">
      <c r="B8583"/>
    </row>
    <row r="8584" spans="2:2">
      <c r="B8584"/>
    </row>
    <row r="8585" spans="2:2">
      <c r="B8585"/>
    </row>
    <row r="8586" spans="2:2">
      <c r="B8586"/>
    </row>
    <row r="8587" spans="2:2">
      <c r="B8587"/>
    </row>
    <row r="8588" spans="2:2">
      <c r="B8588"/>
    </row>
    <row r="8589" spans="2:2">
      <c r="B8589"/>
    </row>
    <row r="8590" spans="2:2">
      <c r="B8590"/>
    </row>
    <row r="8591" spans="2:2">
      <c r="B8591"/>
    </row>
    <row r="8592" spans="2:2">
      <c r="B8592"/>
    </row>
    <row r="8593" spans="2:2">
      <c r="B8593"/>
    </row>
    <row r="8594" spans="2:2">
      <c r="B8594"/>
    </row>
    <row r="8595" spans="2:2">
      <c r="B8595"/>
    </row>
    <row r="8596" spans="2:2">
      <c r="B8596"/>
    </row>
    <row r="8597" spans="2:2">
      <c r="B8597"/>
    </row>
    <row r="8598" spans="2:2">
      <c r="B8598"/>
    </row>
    <row r="8599" spans="2:2">
      <c r="B8599"/>
    </row>
    <row r="8600" spans="2:2">
      <c r="B8600"/>
    </row>
    <row r="8601" spans="2:2">
      <c r="B8601"/>
    </row>
    <row r="8602" spans="2:2">
      <c r="B8602"/>
    </row>
    <row r="8603" spans="2:2">
      <c r="B8603"/>
    </row>
    <row r="8604" spans="2:2">
      <c r="B8604"/>
    </row>
    <row r="8605" spans="2:2">
      <c r="B8605"/>
    </row>
    <row r="8606" spans="2:2">
      <c r="B8606"/>
    </row>
    <row r="8607" spans="2:2">
      <c r="B8607"/>
    </row>
    <row r="8608" spans="2:2">
      <c r="B8608"/>
    </row>
    <row r="8609" spans="2:2">
      <c r="B8609"/>
    </row>
    <row r="8610" spans="2:2">
      <c r="B8610"/>
    </row>
    <row r="8611" spans="2:2">
      <c r="B8611"/>
    </row>
    <row r="8612" spans="2:2">
      <c r="B8612"/>
    </row>
    <row r="8613" spans="2:2">
      <c r="B8613"/>
    </row>
    <row r="8614" spans="2:2">
      <c r="B8614"/>
    </row>
    <row r="8615" spans="2:2">
      <c r="B8615"/>
    </row>
    <row r="8616" spans="2:2">
      <c r="B8616"/>
    </row>
    <row r="8617" spans="2:2">
      <c r="B8617"/>
    </row>
    <row r="8618" spans="2:2">
      <c r="B8618"/>
    </row>
    <row r="8619" spans="2:2">
      <c r="B8619"/>
    </row>
    <row r="8620" spans="2:2">
      <c r="B8620"/>
    </row>
    <row r="8621" spans="2:2">
      <c r="B8621"/>
    </row>
    <row r="8622" spans="2:2">
      <c r="B8622"/>
    </row>
    <row r="8623" spans="2:2">
      <c r="B8623"/>
    </row>
    <row r="8624" spans="2:2">
      <c r="B8624"/>
    </row>
    <row r="8625" spans="2:2">
      <c r="B8625"/>
    </row>
    <row r="8626" spans="2:2">
      <c r="B8626"/>
    </row>
    <row r="8627" spans="2:2">
      <c r="B8627"/>
    </row>
    <row r="8628" spans="2:2">
      <c r="B8628"/>
    </row>
    <row r="8629" spans="2:2">
      <c r="B8629"/>
    </row>
    <row r="8630" spans="2:2">
      <c r="B8630"/>
    </row>
    <row r="8631" spans="2:2">
      <c r="B8631"/>
    </row>
    <row r="8632" spans="2:2">
      <c r="B8632"/>
    </row>
    <row r="8633" spans="2:2">
      <c r="B8633"/>
    </row>
    <row r="8634" spans="2:2">
      <c r="B8634"/>
    </row>
    <row r="8635" spans="2:2">
      <c r="B8635"/>
    </row>
    <row r="8636" spans="2:2">
      <c r="B8636"/>
    </row>
    <row r="8637" spans="2:2">
      <c r="B8637"/>
    </row>
    <row r="8638" spans="2:2">
      <c r="B8638"/>
    </row>
    <row r="8639" spans="2:2">
      <c r="B8639"/>
    </row>
    <row r="8640" spans="2:2">
      <c r="B8640"/>
    </row>
    <row r="8641" spans="2:2">
      <c r="B8641"/>
    </row>
    <row r="8642" spans="2:2">
      <c r="B8642"/>
    </row>
    <row r="8643" spans="2:2">
      <c r="B8643"/>
    </row>
    <row r="8644" spans="2:2">
      <c r="B8644"/>
    </row>
    <row r="8645" spans="2:2">
      <c r="B8645"/>
    </row>
    <row r="8646" spans="2:2">
      <c r="B8646"/>
    </row>
    <row r="8647" spans="2:2">
      <c r="B8647"/>
    </row>
    <row r="8648" spans="2:2">
      <c r="B8648"/>
    </row>
    <row r="8649" spans="2:2">
      <c r="B8649"/>
    </row>
    <row r="8650" spans="2:2">
      <c r="B8650"/>
    </row>
    <row r="8651" spans="2:2">
      <c r="B8651"/>
    </row>
    <row r="8652" spans="2:2">
      <c r="B8652"/>
    </row>
    <row r="8653" spans="2:2">
      <c r="B8653"/>
    </row>
    <row r="8654" spans="2:2">
      <c r="B8654"/>
    </row>
    <row r="8655" spans="2:2">
      <c r="B8655"/>
    </row>
    <row r="8656" spans="2:2">
      <c r="B8656"/>
    </row>
    <row r="8657" spans="2:2">
      <c r="B8657"/>
    </row>
    <row r="8658" spans="2:2">
      <c r="B8658"/>
    </row>
    <row r="8659" spans="2:2">
      <c r="B8659"/>
    </row>
    <row r="8660" spans="2:2">
      <c r="B8660"/>
    </row>
    <row r="8661" spans="2:2">
      <c r="B8661"/>
    </row>
    <row r="8662" spans="2:2">
      <c r="B8662"/>
    </row>
    <row r="8663" spans="2:2">
      <c r="B8663"/>
    </row>
    <row r="8664" spans="2:2">
      <c r="B8664"/>
    </row>
    <row r="8665" spans="2:2">
      <c r="B8665"/>
    </row>
    <row r="8666" spans="2:2">
      <c r="B8666"/>
    </row>
    <row r="8667" spans="2:2">
      <c r="B8667"/>
    </row>
    <row r="8668" spans="2:2">
      <c r="B8668"/>
    </row>
    <row r="8669" spans="2:2">
      <c r="B8669"/>
    </row>
    <row r="8670" spans="2:2">
      <c r="B8670"/>
    </row>
    <row r="8671" spans="2:2">
      <c r="B8671"/>
    </row>
    <row r="8672" spans="2:2">
      <c r="B8672"/>
    </row>
    <row r="8673" spans="2:2">
      <c r="B8673"/>
    </row>
    <row r="8674" spans="2:2">
      <c r="B8674"/>
    </row>
    <row r="8675" spans="2:2">
      <c r="B8675"/>
    </row>
    <row r="8676" spans="2:2">
      <c r="B8676"/>
    </row>
    <row r="8677" spans="2:2">
      <c r="B8677"/>
    </row>
    <row r="8678" spans="2:2">
      <c r="B8678"/>
    </row>
    <row r="8679" spans="2:2">
      <c r="B8679"/>
    </row>
    <row r="8680" spans="2:2">
      <c r="B8680"/>
    </row>
    <row r="8681" spans="2:2">
      <c r="B8681"/>
    </row>
    <row r="8682" spans="2:2">
      <c r="B8682"/>
    </row>
    <row r="8683" spans="2:2">
      <c r="B8683"/>
    </row>
    <row r="8684" spans="2:2">
      <c r="B8684"/>
    </row>
    <row r="8685" spans="2:2">
      <c r="B8685"/>
    </row>
    <row r="8686" spans="2:2">
      <c r="B8686"/>
    </row>
    <row r="8687" spans="2:2">
      <c r="B8687"/>
    </row>
    <row r="8688" spans="2:2">
      <c r="B8688"/>
    </row>
    <row r="8689" spans="2:2">
      <c r="B8689"/>
    </row>
    <row r="8690" spans="2:2">
      <c r="B8690"/>
    </row>
    <row r="8691" spans="2:2">
      <c r="B8691"/>
    </row>
    <row r="8692" spans="2:2">
      <c r="B8692"/>
    </row>
    <row r="8693" spans="2:2">
      <c r="B8693"/>
    </row>
    <row r="8694" spans="2:2">
      <c r="B8694"/>
    </row>
    <row r="8695" spans="2:2">
      <c r="B8695"/>
    </row>
    <row r="8696" spans="2:2">
      <c r="B8696"/>
    </row>
    <row r="8697" spans="2:2">
      <c r="B8697"/>
    </row>
    <row r="8698" spans="2:2">
      <c r="B8698"/>
    </row>
    <row r="8699" spans="2:2">
      <c r="B8699"/>
    </row>
    <row r="8700" spans="2:2">
      <c r="B8700"/>
    </row>
    <row r="8701" spans="2:2">
      <c r="B8701"/>
    </row>
    <row r="8702" spans="2:2">
      <c r="B8702"/>
    </row>
    <row r="8703" spans="2:2">
      <c r="B8703"/>
    </row>
    <row r="8704" spans="2:2">
      <c r="B8704"/>
    </row>
    <row r="8705" spans="2:2">
      <c r="B8705"/>
    </row>
    <row r="8706" spans="2:2">
      <c r="B8706"/>
    </row>
    <row r="8707" spans="2:2">
      <c r="B8707"/>
    </row>
    <row r="8708" spans="2:2">
      <c r="B8708"/>
    </row>
    <row r="8709" spans="2:2">
      <c r="B8709"/>
    </row>
    <row r="8710" spans="2:2">
      <c r="B8710"/>
    </row>
    <row r="8711" spans="2:2">
      <c r="B8711"/>
    </row>
    <row r="8712" spans="2:2">
      <c r="B8712"/>
    </row>
    <row r="8713" spans="2:2">
      <c r="B8713"/>
    </row>
    <row r="8714" spans="2:2">
      <c r="B8714"/>
    </row>
    <row r="8715" spans="2:2">
      <c r="B8715"/>
    </row>
    <row r="8716" spans="2:2">
      <c r="B8716"/>
    </row>
    <row r="8717" spans="2:2">
      <c r="B8717"/>
    </row>
    <row r="8718" spans="2:2">
      <c r="B8718"/>
    </row>
    <row r="8719" spans="2:2">
      <c r="B8719"/>
    </row>
    <row r="8720" spans="2:2">
      <c r="B8720"/>
    </row>
    <row r="8721" spans="2:2">
      <c r="B8721"/>
    </row>
    <row r="8722" spans="2:2">
      <c r="B8722"/>
    </row>
    <row r="8723" spans="2:2">
      <c r="B8723"/>
    </row>
    <row r="8724" spans="2:2">
      <c r="B8724"/>
    </row>
    <row r="8725" spans="2:2">
      <c r="B8725"/>
    </row>
    <row r="8726" spans="2:2">
      <c r="B8726"/>
    </row>
    <row r="8727" spans="2:2">
      <c r="B8727"/>
    </row>
    <row r="8728" spans="2:2">
      <c r="B8728"/>
    </row>
    <row r="8729" spans="2:2">
      <c r="B8729"/>
    </row>
    <row r="8730" spans="2:2">
      <c r="B8730"/>
    </row>
    <row r="8731" spans="2:2">
      <c r="B8731"/>
    </row>
    <row r="8732" spans="2:2">
      <c r="B8732"/>
    </row>
    <row r="8733" spans="2:2">
      <c r="B8733"/>
    </row>
    <row r="8734" spans="2:2">
      <c r="B8734"/>
    </row>
    <row r="8735" spans="2:2">
      <c r="B8735"/>
    </row>
    <row r="8736" spans="2:2">
      <c r="B8736"/>
    </row>
    <row r="8737" spans="2:2">
      <c r="B8737"/>
    </row>
    <row r="8738" spans="2:2">
      <c r="B8738"/>
    </row>
    <row r="8739" spans="2:2">
      <c r="B8739"/>
    </row>
    <row r="8740" spans="2:2">
      <c r="B8740"/>
    </row>
    <row r="8741" spans="2:2">
      <c r="B8741"/>
    </row>
    <row r="8742" spans="2:2">
      <c r="B8742"/>
    </row>
    <row r="8743" spans="2:2">
      <c r="B8743"/>
    </row>
    <row r="8744" spans="2:2">
      <c r="B8744"/>
    </row>
    <row r="8745" spans="2:2">
      <c r="B8745"/>
    </row>
    <row r="8746" spans="2:2">
      <c r="B8746"/>
    </row>
    <row r="8747" spans="2:2">
      <c r="B8747"/>
    </row>
    <row r="8748" spans="2:2">
      <c r="B8748"/>
    </row>
    <row r="8749" spans="2:2">
      <c r="B8749"/>
    </row>
    <row r="8750" spans="2:2">
      <c r="B8750"/>
    </row>
    <row r="8751" spans="2:2">
      <c r="B8751"/>
    </row>
    <row r="8752" spans="2:2">
      <c r="B8752"/>
    </row>
    <row r="8753" spans="2:2">
      <c r="B8753"/>
    </row>
    <row r="8754" spans="2:2">
      <c r="B8754"/>
    </row>
    <row r="8755" spans="2:2">
      <c r="B8755"/>
    </row>
    <row r="8756" spans="2:2">
      <c r="B8756"/>
    </row>
    <row r="8757" spans="2:2">
      <c r="B8757"/>
    </row>
    <row r="8758" spans="2:2">
      <c r="B8758"/>
    </row>
    <row r="8759" spans="2:2">
      <c r="B8759"/>
    </row>
    <row r="8760" spans="2:2">
      <c r="B8760"/>
    </row>
    <row r="8761" spans="2:2">
      <c r="B8761"/>
    </row>
    <row r="8762" spans="2:2">
      <c r="B8762"/>
    </row>
    <row r="8763" spans="2:2">
      <c r="B8763"/>
    </row>
    <row r="8764" spans="2:2">
      <c r="B8764"/>
    </row>
    <row r="8765" spans="2:2">
      <c r="B8765"/>
    </row>
    <row r="8766" spans="2:2">
      <c r="B8766"/>
    </row>
    <row r="8767" spans="2:2">
      <c r="B8767"/>
    </row>
    <row r="8768" spans="2:2">
      <c r="B8768"/>
    </row>
    <row r="8769" spans="2:2">
      <c r="B8769"/>
    </row>
    <row r="8770" spans="2:2">
      <c r="B8770"/>
    </row>
    <row r="8771" spans="2:2">
      <c r="B8771"/>
    </row>
    <row r="8772" spans="2:2">
      <c r="B8772"/>
    </row>
    <row r="8773" spans="2:2">
      <c r="B8773"/>
    </row>
    <row r="8774" spans="2:2">
      <c r="B8774"/>
    </row>
    <row r="8775" spans="2:2">
      <c r="B8775"/>
    </row>
    <row r="8776" spans="2:2">
      <c r="B8776"/>
    </row>
    <row r="8777" spans="2:2">
      <c r="B8777"/>
    </row>
    <row r="8778" spans="2:2">
      <c r="B8778"/>
    </row>
    <row r="8779" spans="2:2">
      <c r="B8779"/>
    </row>
    <row r="8780" spans="2:2">
      <c r="B8780"/>
    </row>
    <row r="8781" spans="2:2">
      <c r="B8781"/>
    </row>
    <row r="8782" spans="2:2">
      <c r="B8782"/>
    </row>
    <row r="8783" spans="2:2">
      <c r="B8783"/>
    </row>
    <row r="8784" spans="2:2">
      <c r="B8784"/>
    </row>
    <row r="8785" spans="2:2">
      <c r="B8785"/>
    </row>
    <row r="8786" spans="2:2">
      <c r="B8786"/>
    </row>
    <row r="8787" spans="2:2">
      <c r="B8787"/>
    </row>
    <row r="8788" spans="2:2">
      <c r="B8788"/>
    </row>
    <row r="8789" spans="2:2">
      <c r="B8789"/>
    </row>
    <row r="8790" spans="2:2">
      <c r="B8790"/>
    </row>
    <row r="8791" spans="2:2">
      <c r="B8791"/>
    </row>
    <row r="8792" spans="2:2">
      <c r="B8792"/>
    </row>
    <row r="8793" spans="2:2">
      <c r="B8793"/>
    </row>
    <row r="8794" spans="2:2">
      <c r="B8794"/>
    </row>
    <row r="8795" spans="2:2">
      <c r="B8795"/>
    </row>
    <row r="8796" spans="2:2">
      <c r="B8796"/>
    </row>
    <row r="8797" spans="2:2">
      <c r="B8797"/>
    </row>
    <row r="8798" spans="2:2">
      <c r="B8798"/>
    </row>
    <row r="8799" spans="2:2">
      <c r="B8799"/>
    </row>
    <row r="8800" spans="2:2">
      <c r="B8800"/>
    </row>
    <row r="8801" spans="2:2">
      <c r="B8801"/>
    </row>
    <row r="8802" spans="2:2">
      <c r="B8802"/>
    </row>
    <row r="8803" spans="2:2">
      <c r="B8803"/>
    </row>
    <row r="8804" spans="2:2">
      <c r="B8804"/>
    </row>
    <row r="8805" spans="2:2">
      <c r="B8805"/>
    </row>
    <row r="8806" spans="2:2">
      <c r="B8806"/>
    </row>
    <row r="8807" spans="2:2">
      <c r="B8807"/>
    </row>
    <row r="8808" spans="2:2">
      <c r="B8808"/>
    </row>
    <row r="8809" spans="2:2">
      <c r="B8809"/>
    </row>
    <row r="8810" spans="2:2">
      <c r="B8810"/>
    </row>
    <row r="8811" spans="2:2">
      <c r="B8811"/>
    </row>
    <row r="8812" spans="2:2">
      <c r="B8812"/>
    </row>
    <row r="8813" spans="2:2">
      <c r="B8813"/>
    </row>
    <row r="8814" spans="2:2">
      <c r="B8814"/>
    </row>
    <row r="8815" spans="2:2">
      <c r="B8815"/>
    </row>
    <row r="8816" spans="2:2">
      <c r="B8816"/>
    </row>
    <row r="8817" spans="2:2">
      <c r="B8817"/>
    </row>
    <row r="8818" spans="2:2">
      <c r="B8818"/>
    </row>
    <row r="8819" spans="2:2">
      <c r="B8819"/>
    </row>
    <row r="8820" spans="2:2">
      <c r="B8820"/>
    </row>
    <row r="8821" spans="2:2">
      <c r="B8821"/>
    </row>
    <row r="8822" spans="2:2">
      <c r="B8822"/>
    </row>
    <row r="8823" spans="2:2">
      <c r="B8823"/>
    </row>
    <row r="8824" spans="2:2">
      <c r="B8824"/>
    </row>
    <row r="8825" spans="2:2">
      <c r="B8825"/>
    </row>
    <row r="8826" spans="2:2">
      <c r="B8826"/>
    </row>
    <row r="8827" spans="2:2">
      <c r="B8827"/>
    </row>
    <row r="8828" spans="2:2">
      <c r="B8828"/>
    </row>
    <row r="8829" spans="2:2">
      <c r="B8829"/>
    </row>
    <row r="8830" spans="2:2">
      <c r="B8830"/>
    </row>
    <row r="8831" spans="2:2">
      <c r="B8831"/>
    </row>
    <row r="8832" spans="2:2">
      <c r="B8832"/>
    </row>
    <row r="8833" spans="2:2">
      <c r="B8833"/>
    </row>
    <row r="8834" spans="2:2">
      <c r="B8834"/>
    </row>
    <row r="8835" spans="2:2">
      <c r="B8835"/>
    </row>
    <row r="8836" spans="2:2">
      <c r="B8836"/>
    </row>
    <row r="8837" spans="2:2">
      <c r="B8837"/>
    </row>
    <row r="8838" spans="2:2">
      <c r="B8838"/>
    </row>
    <row r="8839" spans="2:2">
      <c r="B8839"/>
    </row>
    <row r="8840" spans="2:2">
      <c r="B8840"/>
    </row>
    <row r="8841" spans="2:2">
      <c r="B8841"/>
    </row>
    <row r="8842" spans="2:2">
      <c r="B8842"/>
    </row>
    <row r="8843" spans="2:2">
      <c r="B8843"/>
    </row>
    <row r="8844" spans="2:2">
      <c r="B8844"/>
    </row>
    <row r="8845" spans="2:2">
      <c r="B8845"/>
    </row>
    <row r="8846" spans="2:2">
      <c r="B8846"/>
    </row>
    <row r="8847" spans="2:2">
      <c r="B8847"/>
    </row>
    <row r="8848" spans="2:2">
      <c r="B8848"/>
    </row>
    <row r="8849" spans="2:2">
      <c r="B8849"/>
    </row>
    <row r="8850" spans="2:2">
      <c r="B8850"/>
    </row>
    <row r="8851" spans="2:2">
      <c r="B8851"/>
    </row>
    <row r="8852" spans="2:2">
      <c r="B8852"/>
    </row>
    <row r="8853" spans="2:2">
      <c r="B8853"/>
    </row>
    <row r="8854" spans="2:2">
      <c r="B8854"/>
    </row>
    <row r="8855" spans="2:2">
      <c r="B8855"/>
    </row>
    <row r="8856" spans="2:2">
      <c r="B8856"/>
    </row>
    <row r="8857" spans="2:2">
      <c r="B8857"/>
    </row>
    <row r="8858" spans="2:2">
      <c r="B8858"/>
    </row>
    <row r="8859" spans="2:2">
      <c r="B8859"/>
    </row>
    <row r="8860" spans="2:2">
      <c r="B8860"/>
    </row>
    <row r="8861" spans="2:2">
      <c r="B8861"/>
    </row>
    <row r="8862" spans="2:2">
      <c r="B8862"/>
    </row>
    <row r="8863" spans="2:2">
      <c r="B8863"/>
    </row>
    <row r="8864" spans="2:2">
      <c r="B8864"/>
    </row>
    <row r="8865" spans="2:2">
      <c r="B8865"/>
    </row>
    <row r="8866" spans="2:2">
      <c r="B8866"/>
    </row>
    <row r="8867" spans="2:2">
      <c r="B8867"/>
    </row>
    <row r="8868" spans="2:2">
      <c r="B8868"/>
    </row>
    <row r="8869" spans="2:2">
      <c r="B8869"/>
    </row>
    <row r="8870" spans="2:2">
      <c r="B8870"/>
    </row>
    <row r="8871" spans="2:2">
      <c r="B8871"/>
    </row>
    <row r="8872" spans="2:2">
      <c r="B8872"/>
    </row>
    <row r="8873" spans="2:2">
      <c r="B8873"/>
    </row>
    <row r="8874" spans="2:2">
      <c r="B8874"/>
    </row>
    <row r="8875" spans="2:2">
      <c r="B8875"/>
    </row>
    <row r="8876" spans="2:2">
      <c r="B8876"/>
    </row>
    <row r="8877" spans="2:2">
      <c r="B8877"/>
    </row>
    <row r="8878" spans="2:2">
      <c r="B8878"/>
    </row>
    <row r="8879" spans="2:2">
      <c r="B8879"/>
    </row>
    <row r="8880" spans="2:2">
      <c r="B8880"/>
    </row>
    <row r="8881" spans="2:2">
      <c r="B8881"/>
    </row>
    <row r="8882" spans="2:2">
      <c r="B8882"/>
    </row>
    <row r="8883" spans="2:2">
      <c r="B8883"/>
    </row>
    <row r="8884" spans="2:2">
      <c r="B8884"/>
    </row>
    <row r="8885" spans="2:2">
      <c r="B8885"/>
    </row>
    <row r="8886" spans="2:2">
      <c r="B8886"/>
    </row>
    <row r="8887" spans="2:2">
      <c r="B8887"/>
    </row>
    <row r="8888" spans="2:2">
      <c r="B8888"/>
    </row>
    <row r="8889" spans="2:2">
      <c r="B8889"/>
    </row>
    <row r="8890" spans="2:2">
      <c r="B8890"/>
    </row>
    <row r="8891" spans="2:2">
      <c r="B8891"/>
    </row>
    <row r="8892" spans="2:2">
      <c r="B8892"/>
    </row>
    <row r="8893" spans="2:2">
      <c r="B8893"/>
    </row>
    <row r="8894" spans="2:2">
      <c r="B8894"/>
    </row>
    <row r="8895" spans="2:2">
      <c r="B8895"/>
    </row>
    <row r="8896" spans="2:2">
      <c r="B8896"/>
    </row>
    <row r="8897" spans="2:2">
      <c r="B8897"/>
    </row>
    <row r="8898" spans="2:2">
      <c r="B8898"/>
    </row>
    <row r="8899" spans="2:2">
      <c r="B8899"/>
    </row>
    <row r="8900" spans="2:2">
      <c r="B8900"/>
    </row>
    <row r="8901" spans="2:2">
      <c r="B8901"/>
    </row>
    <row r="8902" spans="2:2">
      <c r="B8902"/>
    </row>
    <row r="8903" spans="2:2">
      <c r="B8903"/>
    </row>
    <row r="8904" spans="2:2">
      <c r="B8904"/>
    </row>
    <row r="8905" spans="2:2">
      <c r="B8905"/>
    </row>
    <row r="8906" spans="2:2">
      <c r="B8906"/>
    </row>
    <row r="8907" spans="2:2">
      <c r="B8907"/>
    </row>
    <row r="8908" spans="2:2">
      <c r="B8908"/>
    </row>
    <row r="8909" spans="2:2">
      <c r="B8909"/>
    </row>
    <row r="8910" spans="2:2">
      <c r="B8910"/>
    </row>
    <row r="8911" spans="2:2">
      <c r="B8911"/>
    </row>
    <row r="8912" spans="2:2">
      <c r="B8912"/>
    </row>
    <row r="8913" spans="2:2">
      <c r="B8913"/>
    </row>
    <row r="8914" spans="2:2">
      <c r="B8914"/>
    </row>
    <row r="8915" spans="2:2">
      <c r="B8915"/>
    </row>
    <row r="8916" spans="2:2">
      <c r="B8916"/>
    </row>
    <row r="8917" spans="2:2">
      <c r="B8917"/>
    </row>
    <row r="8918" spans="2:2">
      <c r="B8918"/>
    </row>
    <row r="8919" spans="2:2">
      <c r="B8919"/>
    </row>
    <row r="8920" spans="2:2">
      <c r="B8920"/>
    </row>
    <row r="8921" spans="2:2">
      <c r="B8921"/>
    </row>
    <row r="8922" spans="2:2">
      <c r="B8922"/>
    </row>
    <row r="8923" spans="2:2">
      <c r="B8923"/>
    </row>
    <row r="8924" spans="2:2">
      <c r="B8924"/>
    </row>
    <row r="8925" spans="2:2">
      <c r="B8925"/>
    </row>
    <row r="8926" spans="2:2">
      <c r="B8926"/>
    </row>
    <row r="8927" spans="2:2">
      <c r="B8927"/>
    </row>
    <row r="8928" spans="2:2">
      <c r="B8928"/>
    </row>
    <row r="8929" spans="2:2">
      <c r="B8929"/>
    </row>
    <row r="8930" spans="2:2">
      <c r="B8930"/>
    </row>
    <row r="8931" spans="2:2">
      <c r="B8931"/>
    </row>
    <row r="8932" spans="2:2">
      <c r="B8932"/>
    </row>
    <row r="8933" spans="2:2">
      <c r="B8933"/>
    </row>
    <row r="8934" spans="2:2">
      <c r="B8934"/>
    </row>
    <row r="8935" spans="2:2">
      <c r="B8935"/>
    </row>
    <row r="8936" spans="2:2">
      <c r="B8936"/>
    </row>
    <row r="8937" spans="2:2">
      <c r="B8937"/>
    </row>
    <row r="8938" spans="2:2">
      <c r="B8938"/>
    </row>
    <row r="8939" spans="2:2">
      <c r="B8939"/>
    </row>
    <row r="8940" spans="2:2">
      <c r="B8940"/>
    </row>
    <row r="8941" spans="2:2">
      <c r="B8941"/>
    </row>
    <row r="8942" spans="2:2">
      <c r="B8942"/>
    </row>
    <row r="8943" spans="2:2">
      <c r="B8943"/>
    </row>
    <row r="8944" spans="2:2">
      <c r="B8944"/>
    </row>
    <row r="8945" spans="2:2">
      <c r="B8945"/>
    </row>
    <row r="8946" spans="2:2">
      <c r="B8946"/>
    </row>
    <row r="8947" spans="2:2">
      <c r="B8947"/>
    </row>
    <row r="8948" spans="2:2">
      <c r="B8948"/>
    </row>
    <row r="8949" spans="2:2">
      <c r="B8949"/>
    </row>
    <row r="8950" spans="2:2">
      <c r="B8950"/>
    </row>
    <row r="8951" spans="2:2">
      <c r="B8951"/>
    </row>
    <row r="8952" spans="2:2">
      <c r="B8952"/>
    </row>
    <row r="8953" spans="2:2">
      <c r="B8953"/>
    </row>
    <row r="8954" spans="2:2">
      <c r="B8954"/>
    </row>
    <row r="8955" spans="2:2">
      <c r="B8955"/>
    </row>
    <row r="8956" spans="2:2">
      <c r="B8956"/>
    </row>
    <row r="8957" spans="2:2">
      <c r="B8957"/>
    </row>
    <row r="8958" spans="2:2">
      <c r="B8958"/>
    </row>
    <row r="8959" spans="2:2">
      <c r="B8959"/>
    </row>
    <row r="8960" spans="2:2">
      <c r="B8960"/>
    </row>
    <row r="8961" spans="2:2">
      <c r="B8961"/>
    </row>
    <row r="8962" spans="2:2">
      <c r="B8962"/>
    </row>
    <row r="8963" spans="2:2">
      <c r="B8963"/>
    </row>
    <row r="8964" spans="2:2">
      <c r="B8964"/>
    </row>
    <row r="8965" spans="2:2">
      <c r="B8965"/>
    </row>
    <row r="8966" spans="2:2">
      <c r="B8966"/>
    </row>
    <row r="8967" spans="2:2">
      <c r="B8967"/>
    </row>
    <row r="8968" spans="2:2">
      <c r="B8968"/>
    </row>
    <row r="8969" spans="2:2">
      <c r="B8969"/>
    </row>
    <row r="8970" spans="2:2">
      <c r="B8970"/>
    </row>
    <row r="8971" spans="2:2">
      <c r="B8971"/>
    </row>
    <row r="8972" spans="2:2">
      <c r="B8972"/>
    </row>
    <row r="8973" spans="2:2">
      <c r="B8973"/>
    </row>
    <row r="8974" spans="2:2">
      <c r="B8974"/>
    </row>
    <row r="8975" spans="2:2">
      <c r="B8975"/>
    </row>
    <row r="8976" spans="2:2">
      <c r="B8976"/>
    </row>
    <row r="8977" spans="2:2">
      <c r="B8977"/>
    </row>
    <row r="8978" spans="2:2">
      <c r="B8978"/>
    </row>
    <row r="8979" spans="2:2">
      <c r="B8979"/>
    </row>
    <row r="8980" spans="2:2">
      <c r="B8980"/>
    </row>
    <row r="8981" spans="2:2">
      <c r="B8981"/>
    </row>
    <row r="8982" spans="2:2">
      <c r="B8982"/>
    </row>
    <row r="8983" spans="2:2">
      <c r="B8983"/>
    </row>
    <row r="8984" spans="2:2">
      <c r="B8984"/>
    </row>
    <row r="8985" spans="2:2">
      <c r="B8985"/>
    </row>
    <row r="8986" spans="2:2">
      <c r="B8986"/>
    </row>
    <row r="8987" spans="2:2">
      <c r="B8987"/>
    </row>
    <row r="8988" spans="2:2">
      <c r="B8988"/>
    </row>
    <row r="8989" spans="2:2">
      <c r="B8989"/>
    </row>
    <row r="8990" spans="2:2">
      <c r="B8990"/>
    </row>
    <row r="8991" spans="2:2">
      <c r="B8991"/>
    </row>
    <row r="8992" spans="2:2">
      <c r="B8992"/>
    </row>
    <row r="8993" spans="2:2">
      <c r="B8993"/>
    </row>
    <row r="8994" spans="2:2">
      <c r="B8994"/>
    </row>
    <row r="8995" spans="2:2">
      <c r="B8995"/>
    </row>
    <row r="8996" spans="2:2">
      <c r="B8996"/>
    </row>
    <row r="8997" spans="2:2">
      <c r="B8997"/>
    </row>
    <row r="8998" spans="2:2">
      <c r="B8998"/>
    </row>
    <row r="8999" spans="2:2">
      <c r="B8999"/>
    </row>
    <row r="9000" spans="2:2">
      <c r="B9000"/>
    </row>
    <row r="9001" spans="2:2">
      <c r="B9001"/>
    </row>
    <row r="9002" spans="2:2">
      <c r="B9002"/>
    </row>
    <row r="9003" spans="2:2">
      <c r="B9003"/>
    </row>
    <row r="9004" spans="2:2">
      <c r="B9004"/>
    </row>
    <row r="9005" spans="2:2">
      <c r="B9005"/>
    </row>
    <row r="9006" spans="2:2">
      <c r="B9006"/>
    </row>
    <row r="9007" spans="2:2">
      <c r="B9007"/>
    </row>
    <row r="9008" spans="2:2">
      <c r="B9008"/>
    </row>
    <row r="9009" spans="2:2">
      <c r="B9009"/>
    </row>
    <row r="9010" spans="2:2">
      <c r="B9010"/>
    </row>
    <row r="9011" spans="2:2">
      <c r="B9011"/>
    </row>
    <row r="9012" spans="2:2">
      <c r="B9012"/>
    </row>
    <row r="9013" spans="2:2">
      <c r="B9013"/>
    </row>
    <row r="9014" spans="2:2">
      <c r="B9014"/>
    </row>
    <row r="9015" spans="2:2">
      <c r="B9015"/>
    </row>
    <row r="9016" spans="2:2">
      <c r="B9016"/>
    </row>
    <row r="9017" spans="2:2">
      <c r="B9017"/>
    </row>
    <row r="9018" spans="2:2">
      <c r="B9018"/>
    </row>
    <row r="9019" spans="2:2">
      <c r="B9019"/>
    </row>
    <row r="9020" spans="2:2">
      <c r="B9020"/>
    </row>
    <row r="9021" spans="2:2">
      <c r="B9021"/>
    </row>
    <row r="9022" spans="2:2">
      <c r="B9022"/>
    </row>
    <row r="9023" spans="2:2">
      <c r="B9023"/>
    </row>
    <row r="9024" spans="2:2">
      <c r="B9024"/>
    </row>
    <row r="9025" spans="2:2">
      <c r="B9025"/>
    </row>
    <row r="9026" spans="2:2">
      <c r="B9026"/>
    </row>
    <row r="9027" spans="2:2">
      <c r="B9027"/>
    </row>
    <row r="9028" spans="2:2">
      <c r="B9028"/>
    </row>
    <row r="9029" spans="2:2">
      <c r="B9029"/>
    </row>
    <row r="9030" spans="2:2">
      <c r="B9030"/>
    </row>
    <row r="9031" spans="2:2">
      <c r="B9031"/>
    </row>
    <row r="9032" spans="2:2">
      <c r="B9032"/>
    </row>
    <row r="9033" spans="2:2">
      <c r="B9033"/>
    </row>
    <row r="9034" spans="2:2">
      <c r="B9034"/>
    </row>
    <row r="9035" spans="2:2">
      <c r="B9035"/>
    </row>
    <row r="9036" spans="2:2">
      <c r="B9036"/>
    </row>
    <row r="9037" spans="2:2">
      <c r="B9037"/>
    </row>
    <row r="9038" spans="2:2">
      <c r="B9038"/>
    </row>
    <row r="9039" spans="2:2">
      <c r="B9039"/>
    </row>
    <row r="9040" spans="2:2">
      <c r="B9040"/>
    </row>
    <row r="9041" spans="2:2">
      <c r="B9041"/>
    </row>
    <row r="9042" spans="2:2">
      <c r="B9042"/>
    </row>
    <row r="9043" spans="2:2">
      <c r="B9043"/>
    </row>
    <row r="9044" spans="2:2">
      <c r="B9044"/>
    </row>
    <row r="9045" spans="2:2">
      <c r="B9045"/>
    </row>
    <row r="9046" spans="2:2">
      <c r="B9046"/>
    </row>
    <row r="9047" spans="2:2">
      <c r="B9047"/>
    </row>
    <row r="9048" spans="2:2">
      <c r="B9048"/>
    </row>
    <row r="9049" spans="2:2">
      <c r="B9049"/>
    </row>
    <row r="9050" spans="2:2">
      <c r="B9050"/>
    </row>
    <row r="9051" spans="2:2">
      <c r="B9051"/>
    </row>
    <row r="9052" spans="2:2">
      <c r="B9052"/>
    </row>
    <row r="9053" spans="2:2">
      <c r="B9053"/>
    </row>
    <row r="9054" spans="2:2">
      <c r="B9054"/>
    </row>
    <row r="9055" spans="2:2">
      <c r="B9055"/>
    </row>
    <row r="9056" spans="2:2">
      <c r="B9056"/>
    </row>
    <row r="9057" spans="2:2">
      <c r="B9057"/>
    </row>
    <row r="9058" spans="2:2">
      <c r="B9058"/>
    </row>
    <row r="9059" spans="2:2">
      <c r="B9059"/>
    </row>
    <row r="9060" spans="2:2">
      <c r="B9060"/>
    </row>
    <row r="9061" spans="2:2">
      <c r="B9061"/>
    </row>
    <row r="9062" spans="2:2">
      <c r="B9062"/>
    </row>
    <row r="9063" spans="2:2">
      <c r="B9063"/>
    </row>
    <row r="9064" spans="2:2">
      <c r="B9064"/>
    </row>
    <row r="9065" spans="2:2">
      <c r="B9065"/>
    </row>
    <row r="9066" spans="2:2">
      <c r="B9066"/>
    </row>
    <row r="9067" spans="2:2">
      <c r="B9067"/>
    </row>
    <row r="9068" spans="2:2">
      <c r="B9068"/>
    </row>
    <row r="9069" spans="2:2">
      <c r="B9069"/>
    </row>
    <row r="9070" spans="2:2">
      <c r="B9070"/>
    </row>
    <row r="9071" spans="2:2">
      <c r="B9071"/>
    </row>
    <row r="9072" spans="2:2">
      <c r="B9072"/>
    </row>
    <row r="9073" spans="2:2">
      <c r="B9073"/>
    </row>
    <row r="9074" spans="2:2">
      <c r="B9074"/>
    </row>
    <row r="9075" spans="2:2">
      <c r="B9075"/>
    </row>
    <row r="9076" spans="2:2">
      <c r="B9076"/>
    </row>
    <row r="9077" spans="2:2">
      <c r="B9077"/>
    </row>
    <row r="9078" spans="2:2">
      <c r="B9078"/>
    </row>
    <row r="9079" spans="2:2">
      <c r="B9079"/>
    </row>
    <row r="9080" spans="2:2">
      <c r="B9080"/>
    </row>
    <row r="9081" spans="2:2">
      <c r="B9081"/>
    </row>
    <row r="9082" spans="2:2">
      <c r="B9082"/>
    </row>
    <row r="9083" spans="2:2">
      <c r="B9083"/>
    </row>
    <row r="9084" spans="2:2">
      <c r="B9084"/>
    </row>
    <row r="9085" spans="2:2">
      <c r="B9085"/>
    </row>
    <row r="9086" spans="2:2">
      <c r="B9086"/>
    </row>
    <row r="9087" spans="2:2">
      <c r="B9087"/>
    </row>
    <row r="9088" spans="2:2">
      <c r="B9088"/>
    </row>
    <row r="9089" spans="2:2">
      <c r="B9089"/>
    </row>
    <row r="9090" spans="2:2">
      <c r="B9090"/>
    </row>
    <row r="9091" spans="2:2">
      <c r="B9091"/>
    </row>
    <row r="9092" spans="2:2">
      <c r="B9092"/>
    </row>
    <row r="9093" spans="2:2">
      <c r="B9093"/>
    </row>
    <row r="9094" spans="2:2">
      <c r="B9094"/>
    </row>
    <row r="9095" spans="2:2">
      <c r="B9095"/>
    </row>
    <row r="9096" spans="2:2">
      <c r="B9096"/>
    </row>
    <row r="9097" spans="2:2">
      <c r="B9097"/>
    </row>
    <row r="9098" spans="2:2">
      <c r="B9098"/>
    </row>
    <row r="9099" spans="2:2">
      <c r="B9099"/>
    </row>
    <row r="9100" spans="2:2">
      <c r="B9100"/>
    </row>
    <row r="9101" spans="2:2">
      <c r="B9101"/>
    </row>
    <row r="9102" spans="2:2">
      <c r="B9102"/>
    </row>
    <row r="9103" spans="2:2">
      <c r="B9103"/>
    </row>
    <row r="9104" spans="2:2">
      <c r="B9104"/>
    </row>
    <row r="9105" spans="2:2">
      <c r="B9105"/>
    </row>
    <row r="9106" spans="2:2">
      <c r="B9106"/>
    </row>
    <row r="9107" spans="2:2">
      <c r="B9107"/>
    </row>
    <row r="9108" spans="2:2">
      <c r="B9108"/>
    </row>
    <row r="9109" spans="2:2">
      <c r="B9109"/>
    </row>
    <row r="9110" spans="2:2">
      <c r="B9110"/>
    </row>
    <row r="9111" spans="2:2">
      <c r="B9111"/>
    </row>
    <row r="9112" spans="2:2">
      <c r="B9112"/>
    </row>
    <row r="9113" spans="2:2">
      <c r="B9113"/>
    </row>
    <row r="9114" spans="2:2">
      <c r="B9114"/>
    </row>
    <row r="9115" spans="2:2">
      <c r="B9115"/>
    </row>
    <row r="9116" spans="2:2">
      <c r="B9116"/>
    </row>
    <row r="9117" spans="2:2">
      <c r="B9117"/>
    </row>
    <row r="9118" spans="2:2">
      <c r="B9118"/>
    </row>
    <row r="9119" spans="2:2">
      <c r="B9119"/>
    </row>
    <row r="9120" spans="2:2">
      <c r="B9120"/>
    </row>
    <row r="9121" spans="2:2">
      <c r="B9121"/>
    </row>
    <row r="9122" spans="2:2">
      <c r="B9122"/>
    </row>
    <row r="9123" spans="2:2">
      <c r="B9123"/>
    </row>
    <row r="9124" spans="2:2">
      <c r="B9124"/>
    </row>
    <row r="9125" spans="2:2">
      <c r="B9125"/>
    </row>
    <row r="9126" spans="2:2">
      <c r="B9126"/>
    </row>
    <row r="9127" spans="2:2">
      <c r="B9127"/>
    </row>
    <row r="9128" spans="2:2">
      <c r="B9128"/>
    </row>
    <row r="9129" spans="2:2">
      <c r="B9129"/>
    </row>
    <row r="9130" spans="2:2">
      <c r="B9130"/>
    </row>
    <row r="9131" spans="2:2">
      <c r="B9131"/>
    </row>
    <row r="9132" spans="2:2">
      <c r="B9132"/>
    </row>
    <row r="9133" spans="2:2">
      <c r="B9133"/>
    </row>
    <row r="9134" spans="2:2">
      <c r="B9134"/>
    </row>
    <row r="9135" spans="2:2">
      <c r="B9135"/>
    </row>
    <row r="9136" spans="2:2">
      <c r="B9136"/>
    </row>
    <row r="9137" spans="2:2">
      <c r="B9137"/>
    </row>
    <row r="9138" spans="2:2">
      <c r="B9138"/>
    </row>
    <row r="9139" spans="2:2">
      <c r="B9139"/>
    </row>
    <row r="9140" spans="2:2">
      <c r="B9140"/>
    </row>
    <row r="9141" spans="2:2">
      <c r="B9141"/>
    </row>
    <row r="9142" spans="2:2">
      <c r="B9142"/>
    </row>
    <row r="9143" spans="2:2">
      <c r="B9143"/>
    </row>
    <row r="9144" spans="2:2">
      <c r="B9144"/>
    </row>
    <row r="9145" spans="2:2">
      <c r="B9145"/>
    </row>
    <row r="9146" spans="2:2">
      <c r="B9146"/>
    </row>
    <row r="9147" spans="2:2">
      <c r="B9147"/>
    </row>
    <row r="9148" spans="2:2">
      <c r="B9148"/>
    </row>
    <row r="9149" spans="2:2">
      <c r="B9149"/>
    </row>
    <row r="9150" spans="2:2">
      <c r="B9150"/>
    </row>
    <row r="9151" spans="2:2">
      <c r="B9151"/>
    </row>
    <row r="9152" spans="2:2">
      <c r="B9152"/>
    </row>
    <row r="9153" spans="2:2">
      <c r="B9153"/>
    </row>
    <row r="9154" spans="2:2">
      <c r="B9154"/>
    </row>
    <row r="9155" spans="2:2">
      <c r="B9155"/>
    </row>
    <row r="9156" spans="2:2">
      <c r="B9156"/>
    </row>
    <row r="9157" spans="2:2">
      <c r="B9157"/>
    </row>
    <row r="9158" spans="2:2">
      <c r="B9158"/>
    </row>
    <row r="9159" spans="2:2">
      <c r="B9159"/>
    </row>
    <row r="9160" spans="2:2">
      <c r="B9160"/>
    </row>
    <row r="9161" spans="2:2">
      <c r="B9161"/>
    </row>
    <row r="9162" spans="2:2">
      <c r="B9162"/>
    </row>
    <row r="9163" spans="2:2">
      <c r="B9163"/>
    </row>
    <row r="9164" spans="2:2">
      <c r="B9164"/>
    </row>
    <row r="9165" spans="2:2">
      <c r="B9165"/>
    </row>
    <row r="9166" spans="2:2">
      <c r="B9166"/>
    </row>
    <row r="9167" spans="2:2">
      <c r="B9167"/>
    </row>
    <row r="9168" spans="2:2">
      <c r="B9168"/>
    </row>
    <row r="9169" spans="2:2">
      <c r="B9169"/>
    </row>
    <row r="9170" spans="2:2">
      <c r="B9170"/>
    </row>
    <row r="9171" spans="2:2">
      <c r="B9171"/>
    </row>
    <row r="9172" spans="2:2">
      <c r="B9172"/>
    </row>
    <row r="9173" spans="2:2">
      <c r="B9173"/>
    </row>
    <row r="9174" spans="2:2">
      <c r="B9174"/>
    </row>
    <row r="9175" spans="2:2">
      <c r="B9175"/>
    </row>
    <row r="9176" spans="2:2">
      <c r="B9176"/>
    </row>
    <row r="9177" spans="2:2">
      <c r="B9177"/>
    </row>
    <row r="9178" spans="2:2">
      <c r="B9178"/>
    </row>
    <row r="9179" spans="2:2">
      <c r="B9179"/>
    </row>
    <row r="9180" spans="2:2">
      <c r="B9180"/>
    </row>
    <row r="9181" spans="2:2">
      <c r="B9181"/>
    </row>
    <row r="9182" spans="2:2">
      <c r="B9182"/>
    </row>
    <row r="9183" spans="2:2">
      <c r="B9183"/>
    </row>
    <row r="9184" spans="2:2">
      <c r="B9184"/>
    </row>
    <row r="9185" spans="2:2">
      <c r="B9185"/>
    </row>
    <row r="9186" spans="2:2">
      <c r="B9186"/>
    </row>
    <row r="9187" spans="2:2">
      <c r="B9187"/>
    </row>
    <row r="9188" spans="2:2">
      <c r="B9188"/>
    </row>
    <row r="9189" spans="2:2">
      <c r="B9189"/>
    </row>
    <row r="9190" spans="2:2">
      <c r="B9190"/>
    </row>
    <row r="9191" spans="2:2">
      <c r="B9191"/>
    </row>
    <row r="9192" spans="2:2">
      <c r="B9192"/>
    </row>
    <row r="9193" spans="2:2">
      <c r="B9193"/>
    </row>
    <row r="9194" spans="2:2">
      <c r="B9194"/>
    </row>
    <row r="9195" spans="2:2">
      <c r="B9195"/>
    </row>
    <row r="9196" spans="2:2">
      <c r="B9196"/>
    </row>
    <row r="9197" spans="2:2">
      <c r="B9197"/>
    </row>
    <row r="9198" spans="2:2">
      <c r="B9198"/>
    </row>
    <row r="9199" spans="2:2">
      <c r="B9199"/>
    </row>
    <row r="9200" spans="2:2">
      <c r="B9200"/>
    </row>
    <row r="9201" spans="2:2">
      <c r="B9201"/>
    </row>
    <row r="9202" spans="2:2">
      <c r="B9202"/>
    </row>
    <row r="9203" spans="2:2">
      <c r="B9203"/>
    </row>
    <row r="9204" spans="2:2">
      <c r="B9204"/>
    </row>
    <row r="9205" spans="2:2">
      <c r="B9205"/>
    </row>
    <row r="9206" spans="2:2">
      <c r="B9206"/>
    </row>
    <row r="9207" spans="2:2">
      <c r="B9207"/>
    </row>
    <row r="9208" spans="2:2">
      <c r="B9208"/>
    </row>
    <row r="9209" spans="2:2">
      <c r="B9209"/>
    </row>
    <row r="9210" spans="2:2">
      <c r="B9210"/>
    </row>
    <row r="9211" spans="2:2">
      <c r="B9211"/>
    </row>
    <row r="9212" spans="2:2">
      <c r="B9212"/>
    </row>
    <row r="9213" spans="2:2">
      <c r="B9213"/>
    </row>
    <row r="9214" spans="2:2">
      <c r="B9214"/>
    </row>
    <row r="9215" spans="2:2">
      <c r="B9215"/>
    </row>
    <row r="9216" spans="2:2">
      <c r="B9216"/>
    </row>
    <row r="9217" spans="2:2">
      <c r="B9217"/>
    </row>
    <row r="9218" spans="2:2">
      <c r="B9218"/>
    </row>
    <row r="9219" spans="2:2">
      <c r="B9219"/>
    </row>
    <row r="9220" spans="2:2">
      <c r="B9220"/>
    </row>
    <row r="9221" spans="2:2">
      <c r="B9221"/>
    </row>
    <row r="9222" spans="2:2">
      <c r="B9222"/>
    </row>
    <row r="9223" spans="2:2">
      <c r="B9223"/>
    </row>
    <row r="9224" spans="2:2">
      <c r="B9224"/>
    </row>
    <row r="9225" spans="2:2">
      <c r="B9225"/>
    </row>
    <row r="9226" spans="2:2">
      <c r="B9226"/>
    </row>
    <row r="9227" spans="2:2">
      <c r="B9227"/>
    </row>
    <row r="9228" spans="2:2">
      <c r="B9228"/>
    </row>
    <row r="9229" spans="2:2">
      <c r="B9229"/>
    </row>
    <row r="9230" spans="2:2">
      <c r="B9230"/>
    </row>
    <row r="9231" spans="2:2">
      <c r="B9231"/>
    </row>
    <row r="9232" spans="2:2">
      <c r="B9232"/>
    </row>
    <row r="9233" spans="2:2">
      <c r="B9233"/>
    </row>
    <row r="9234" spans="2:2">
      <c r="B9234"/>
    </row>
    <row r="9235" spans="2:2">
      <c r="B9235"/>
    </row>
    <row r="9236" spans="2:2">
      <c r="B9236"/>
    </row>
    <row r="9237" spans="2:2">
      <c r="B9237"/>
    </row>
    <row r="9238" spans="2:2">
      <c r="B9238"/>
    </row>
    <row r="9239" spans="2:2">
      <c r="B9239"/>
    </row>
    <row r="9240" spans="2:2">
      <c r="B9240"/>
    </row>
    <row r="9241" spans="2:2">
      <c r="B9241"/>
    </row>
    <row r="9242" spans="2:2">
      <c r="B9242"/>
    </row>
    <row r="9243" spans="2:2">
      <c r="B9243"/>
    </row>
    <row r="9244" spans="2:2">
      <c r="B9244"/>
    </row>
    <row r="9245" spans="2:2">
      <c r="B9245"/>
    </row>
    <row r="9246" spans="2:2">
      <c r="B9246"/>
    </row>
    <row r="9247" spans="2:2">
      <c r="B9247"/>
    </row>
    <row r="9248" spans="2:2">
      <c r="B9248"/>
    </row>
    <row r="9249" spans="2:2">
      <c r="B9249"/>
    </row>
    <row r="9250" spans="2:2">
      <c r="B9250"/>
    </row>
    <row r="9251" spans="2:2">
      <c r="B9251"/>
    </row>
    <row r="9252" spans="2:2">
      <c r="B9252"/>
    </row>
    <row r="9253" spans="2:2">
      <c r="B9253"/>
    </row>
    <row r="9254" spans="2:2">
      <c r="B9254"/>
    </row>
    <row r="9255" spans="2:2">
      <c r="B9255"/>
    </row>
    <row r="9256" spans="2:2">
      <c r="B9256"/>
    </row>
    <row r="9257" spans="2:2">
      <c r="B9257"/>
    </row>
    <row r="9258" spans="2:2">
      <c r="B9258"/>
    </row>
    <row r="9259" spans="2:2">
      <c r="B9259"/>
    </row>
    <row r="9260" spans="2:2">
      <c r="B9260"/>
    </row>
    <row r="9261" spans="2:2">
      <c r="B9261"/>
    </row>
    <row r="9262" spans="2:2">
      <c r="B9262"/>
    </row>
    <row r="9263" spans="2:2">
      <c r="B9263"/>
    </row>
    <row r="9264" spans="2:2">
      <c r="B9264"/>
    </row>
    <row r="9265" spans="2:2">
      <c r="B9265"/>
    </row>
    <row r="9266" spans="2:2">
      <c r="B9266"/>
    </row>
    <row r="9267" spans="2:2">
      <c r="B9267"/>
    </row>
    <row r="9268" spans="2:2">
      <c r="B9268"/>
    </row>
    <row r="9269" spans="2:2">
      <c r="B9269"/>
    </row>
    <row r="9270" spans="2:2">
      <c r="B9270"/>
    </row>
    <row r="9271" spans="2:2">
      <c r="B9271"/>
    </row>
    <row r="9272" spans="2:2">
      <c r="B9272"/>
    </row>
    <row r="9273" spans="2:2">
      <c r="B9273"/>
    </row>
    <row r="9274" spans="2:2">
      <c r="B9274"/>
    </row>
    <row r="9275" spans="2:2">
      <c r="B9275"/>
    </row>
    <row r="9276" spans="2:2">
      <c r="B9276"/>
    </row>
    <row r="9277" spans="2:2">
      <c r="B9277"/>
    </row>
    <row r="9278" spans="2:2">
      <c r="B9278"/>
    </row>
    <row r="9279" spans="2:2">
      <c r="B9279"/>
    </row>
    <row r="9280" spans="2:2">
      <c r="B9280"/>
    </row>
    <row r="9281" spans="2:2">
      <c r="B9281"/>
    </row>
    <row r="9282" spans="2:2">
      <c r="B9282"/>
    </row>
    <row r="9283" spans="2:2">
      <c r="B9283"/>
    </row>
    <row r="9284" spans="2:2">
      <c r="B9284"/>
    </row>
    <row r="9285" spans="2:2">
      <c r="B9285"/>
    </row>
    <row r="9286" spans="2:2">
      <c r="B9286"/>
    </row>
    <row r="9287" spans="2:2">
      <c r="B9287"/>
    </row>
    <row r="9288" spans="2:2">
      <c r="B9288"/>
    </row>
    <row r="9289" spans="2:2">
      <c r="B9289"/>
    </row>
    <row r="9290" spans="2:2">
      <c r="B9290"/>
    </row>
    <row r="9291" spans="2:2">
      <c r="B9291"/>
    </row>
    <row r="9292" spans="2:2">
      <c r="B9292"/>
    </row>
    <row r="9293" spans="2:2">
      <c r="B9293"/>
    </row>
    <row r="9294" spans="2:2">
      <c r="B9294"/>
    </row>
    <row r="9295" spans="2:2">
      <c r="B9295"/>
    </row>
    <row r="9296" spans="2:2">
      <c r="B9296"/>
    </row>
    <row r="9297" spans="2:2">
      <c r="B9297"/>
    </row>
    <row r="9298" spans="2:2">
      <c r="B9298"/>
    </row>
    <row r="9299" spans="2:2">
      <c r="B9299"/>
    </row>
    <row r="9300" spans="2:2">
      <c r="B9300"/>
    </row>
    <row r="9301" spans="2:2">
      <c r="B9301"/>
    </row>
    <row r="9302" spans="2:2">
      <c r="B9302"/>
    </row>
    <row r="9303" spans="2:2">
      <c r="B9303"/>
    </row>
    <row r="9304" spans="2:2">
      <c r="B9304"/>
    </row>
    <row r="9305" spans="2:2">
      <c r="B9305"/>
    </row>
    <row r="9306" spans="2:2">
      <c r="B9306"/>
    </row>
    <row r="9307" spans="2:2">
      <c r="B9307"/>
    </row>
    <row r="9308" spans="2:2">
      <c r="B9308"/>
    </row>
    <row r="9309" spans="2:2">
      <c r="B9309"/>
    </row>
    <row r="9310" spans="2:2">
      <c r="B9310"/>
    </row>
    <row r="9311" spans="2:2">
      <c r="B9311"/>
    </row>
    <row r="9312" spans="2:2">
      <c r="B9312"/>
    </row>
    <row r="9313" spans="2:2">
      <c r="B9313"/>
    </row>
    <row r="9314" spans="2:2">
      <c r="B9314"/>
    </row>
    <row r="9315" spans="2:2">
      <c r="B9315"/>
    </row>
    <row r="9316" spans="2:2">
      <c r="B9316"/>
    </row>
    <row r="9317" spans="2:2">
      <c r="B9317"/>
    </row>
    <row r="9318" spans="2:2">
      <c r="B9318"/>
    </row>
    <row r="9319" spans="2:2">
      <c r="B9319"/>
    </row>
    <row r="9320" spans="2:2">
      <c r="B9320"/>
    </row>
    <row r="9321" spans="2:2">
      <c r="B9321"/>
    </row>
    <row r="9322" spans="2:2">
      <c r="B9322"/>
    </row>
    <row r="9323" spans="2:2">
      <c r="B9323"/>
    </row>
    <row r="9324" spans="2:2">
      <c r="B9324"/>
    </row>
    <row r="9325" spans="2:2">
      <c r="B9325"/>
    </row>
    <row r="9326" spans="2:2">
      <c r="B9326"/>
    </row>
    <row r="9327" spans="2:2">
      <c r="B9327"/>
    </row>
    <row r="9328" spans="2:2">
      <c r="B9328"/>
    </row>
    <row r="9329" spans="2:2">
      <c r="B9329"/>
    </row>
    <row r="9330" spans="2:2">
      <c r="B9330"/>
    </row>
    <row r="9331" spans="2:2">
      <c r="B9331"/>
    </row>
    <row r="9332" spans="2:2">
      <c r="B9332"/>
    </row>
    <row r="9333" spans="2:2">
      <c r="B9333"/>
    </row>
    <row r="9334" spans="2:2">
      <c r="B9334"/>
    </row>
    <row r="9335" spans="2:2">
      <c r="B9335"/>
    </row>
    <row r="9336" spans="2:2">
      <c r="B9336"/>
    </row>
    <row r="9337" spans="2:2">
      <c r="B9337"/>
    </row>
    <row r="9338" spans="2:2">
      <c r="B9338"/>
    </row>
    <row r="9339" spans="2:2">
      <c r="B9339"/>
    </row>
    <row r="9340" spans="2:2">
      <c r="B9340"/>
    </row>
    <row r="9341" spans="2:2">
      <c r="B9341"/>
    </row>
    <row r="9342" spans="2:2">
      <c r="B9342"/>
    </row>
    <row r="9343" spans="2:2">
      <c r="B9343"/>
    </row>
    <row r="9344" spans="2:2">
      <c r="B9344"/>
    </row>
    <row r="9345" spans="2:2">
      <c r="B9345"/>
    </row>
    <row r="9346" spans="2:2">
      <c r="B9346"/>
    </row>
    <row r="9347" spans="2:2">
      <c r="B9347"/>
    </row>
    <row r="9348" spans="2:2">
      <c r="B9348"/>
    </row>
    <row r="9349" spans="2:2">
      <c r="B9349"/>
    </row>
    <row r="9350" spans="2:2">
      <c r="B9350"/>
    </row>
    <row r="9351" spans="2:2">
      <c r="B9351"/>
    </row>
    <row r="9352" spans="2:2">
      <c r="B9352"/>
    </row>
    <row r="9353" spans="2:2">
      <c r="B9353"/>
    </row>
    <row r="9354" spans="2:2">
      <c r="B9354"/>
    </row>
    <row r="9355" spans="2:2">
      <c r="B9355"/>
    </row>
    <row r="9356" spans="2:2">
      <c r="B9356"/>
    </row>
    <row r="9357" spans="2:2">
      <c r="B9357"/>
    </row>
    <row r="9358" spans="2:2">
      <c r="B9358"/>
    </row>
    <row r="9359" spans="2:2">
      <c r="B9359"/>
    </row>
    <row r="9360" spans="2:2">
      <c r="B9360"/>
    </row>
    <row r="9361" spans="2:2">
      <c r="B9361"/>
    </row>
    <row r="9362" spans="2:2">
      <c r="B9362"/>
    </row>
    <row r="9363" spans="2:2">
      <c r="B9363"/>
    </row>
    <row r="9364" spans="2:2">
      <c r="B9364"/>
    </row>
    <row r="9365" spans="2:2">
      <c r="B9365"/>
    </row>
    <row r="9366" spans="2:2">
      <c r="B9366"/>
    </row>
    <row r="9367" spans="2:2">
      <c r="B9367"/>
    </row>
    <row r="9368" spans="2:2">
      <c r="B9368"/>
    </row>
    <row r="9369" spans="2:2">
      <c r="B9369"/>
    </row>
    <row r="9370" spans="2:2">
      <c r="B9370"/>
    </row>
    <row r="9371" spans="2:2">
      <c r="B9371"/>
    </row>
    <row r="9372" spans="2:2">
      <c r="B9372"/>
    </row>
    <row r="9373" spans="2:2">
      <c r="B9373"/>
    </row>
    <row r="9374" spans="2:2">
      <c r="B9374"/>
    </row>
    <row r="9375" spans="2:2">
      <c r="B9375"/>
    </row>
    <row r="9376" spans="2:2">
      <c r="B9376"/>
    </row>
    <row r="9377" spans="2:2">
      <c r="B9377"/>
    </row>
    <row r="9378" spans="2:2">
      <c r="B9378"/>
    </row>
    <row r="9379" spans="2:2">
      <c r="B9379"/>
    </row>
    <row r="9380" spans="2:2">
      <c r="B9380"/>
    </row>
    <row r="9381" spans="2:2">
      <c r="B9381"/>
    </row>
    <row r="9382" spans="2:2">
      <c r="B9382"/>
    </row>
    <row r="9383" spans="2:2">
      <c r="B9383"/>
    </row>
    <row r="9384" spans="2:2">
      <c r="B9384"/>
    </row>
    <row r="9385" spans="2:2">
      <c r="B9385"/>
    </row>
    <row r="9386" spans="2:2">
      <c r="B9386"/>
    </row>
    <row r="9387" spans="2:2">
      <c r="B9387"/>
    </row>
    <row r="9388" spans="2:2">
      <c r="B9388"/>
    </row>
    <row r="9389" spans="2:2">
      <c r="B9389"/>
    </row>
    <row r="9390" spans="2:2">
      <c r="B9390"/>
    </row>
    <row r="9391" spans="2:2">
      <c r="B9391"/>
    </row>
    <row r="9392" spans="2:2">
      <c r="B9392"/>
    </row>
    <row r="9393" spans="2:2">
      <c r="B9393"/>
    </row>
    <row r="9394" spans="2:2">
      <c r="B9394"/>
    </row>
    <row r="9395" spans="2:2">
      <c r="B9395"/>
    </row>
    <row r="9396" spans="2:2">
      <c r="B9396"/>
    </row>
    <row r="9397" spans="2:2">
      <c r="B9397"/>
    </row>
    <row r="9398" spans="2:2">
      <c r="B9398"/>
    </row>
    <row r="9399" spans="2:2">
      <c r="B9399"/>
    </row>
    <row r="9400" spans="2:2">
      <c r="B9400"/>
    </row>
    <row r="9401" spans="2:2">
      <c r="B9401"/>
    </row>
    <row r="9402" spans="2:2">
      <c r="B9402"/>
    </row>
    <row r="9403" spans="2:2">
      <c r="B9403"/>
    </row>
    <row r="9404" spans="2:2">
      <c r="B9404"/>
    </row>
    <row r="9405" spans="2:2">
      <c r="B9405"/>
    </row>
    <row r="9406" spans="2:2">
      <c r="B9406"/>
    </row>
    <row r="9407" spans="2:2">
      <c r="B9407"/>
    </row>
    <row r="9408" spans="2:2">
      <c r="B9408"/>
    </row>
    <row r="9409" spans="2:2">
      <c r="B9409"/>
    </row>
    <row r="9410" spans="2:2">
      <c r="B9410"/>
    </row>
    <row r="9411" spans="2:2">
      <c r="B9411"/>
    </row>
    <row r="9412" spans="2:2">
      <c r="B9412"/>
    </row>
    <row r="9413" spans="2:2">
      <c r="B9413"/>
    </row>
    <row r="9414" spans="2:2">
      <c r="B9414"/>
    </row>
    <row r="9415" spans="2:2">
      <c r="B9415"/>
    </row>
    <row r="9416" spans="2:2">
      <c r="B9416"/>
    </row>
    <row r="9417" spans="2:2">
      <c r="B9417"/>
    </row>
    <row r="9418" spans="2:2">
      <c r="B9418"/>
    </row>
    <row r="9419" spans="2:2">
      <c r="B9419"/>
    </row>
    <row r="9420" spans="2:2">
      <c r="B9420"/>
    </row>
    <row r="9421" spans="2:2">
      <c r="B9421"/>
    </row>
    <row r="9422" spans="2:2">
      <c r="B9422"/>
    </row>
    <row r="9423" spans="2:2">
      <c r="B9423"/>
    </row>
    <row r="9424" spans="2:2">
      <c r="B9424"/>
    </row>
    <row r="9425" spans="2:2">
      <c r="B9425"/>
    </row>
    <row r="9426" spans="2:2">
      <c r="B9426"/>
    </row>
    <row r="9427" spans="2:2">
      <c r="B9427"/>
    </row>
    <row r="9428" spans="2:2">
      <c r="B9428"/>
    </row>
    <row r="9429" spans="2:2">
      <c r="B9429"/>
    </row>
    <row r="9430" spans="2:2">
      <c r="B9430"/>
    </row>
    <row r="9431" spans="2:2">
      <c r="B9431"/>
    </row>
    <row r="9432" spans="2:2">
      <c r="B9432"/>
    </row>
    <row r="9433" spans="2:2">
      <c r="B9433"/>
    </row>
    <row r="9434" spans="2:2">
      <c r="B9434"/>
    </row>
    <row r="9435" spans="2:2">
      <c r="B9435"/>
    </row>
    <row r="9436" spans="2:2">
      <c r="B9436"/>
    </row>
    <row r="9437" spans="2:2">
      <c r="B9437"/>
    </row>
    <row r="9438" spans="2:2">
      <c r="B9438"/>
    </row>
    <row r="9439" spans="2:2">
      <c r="B9439"/>
    </row>
    <row r="9440" spans="2:2">
      <c r="B9440"/>
    </row>
    <row r="9441" spans="2:2">
      <c r="B9441"/>
    </row>
    <row r="9442" spans="2:2">
      <c r="B9442"/>
    </row>
    <row r="9443" spans="2:2">
      <c r="B9443"/>
    </row>
    <row r="9444" spans="2:2">
      <c r="B9444"/>
    </row>
    <row r="9445" spans="2:2">
      <c r="B9445"/>
    </row>
    <row r="9446" spans="2:2">
      <c r="B9446"/>
    </row>
    <row r="9447" spans="2:2">
      <c r="B9447"/>
    </row>
    <row r="9448" spans="2:2">
      <c r="B9448"/>
    </row>
    <row r="9449" spans="2:2">
      <c r="B9449"/>
    </row>
    <row r="9450" spans="2:2">
      <c r="B9450"/>
    </row>
    <row r="9451" spans="2:2">
      <c r="B9451"/>
    </row>
    <row r="9452" spans="2:2">
      <c r="B9452"/>
    </row>
    <row r="9453" spans="2:2">
      <c r="B9453"/>
    </row>
    <row r="9454" spans="2:2">
      <c r="B9454"/>
    </row>
    <row r="9455" spans="2:2">
      <c r="B9455"/>
    </row>
    <row r="9456" spans="2:2">
      <c r="B9456"/>
    </row>
    <row r="9457" spans="2:2">
      <c r="B9457"/>
    </row>
    <row r="9458" spans="2:2">
      <c r="B9458"/>
    </row>
    <row r="9459" spans="2:2">
      <c r="B9459"/>
    </row>
    <row r="9460" spans="2:2">
      <c r="B9460"/>
    </row>
    <row r="9461" spans="2:2">
      <c r="B9461"/>
    </row>
    <row r="9462" spans="2:2">
      <c r="B9462"/>
    </row>
    <row r="9463" spans="2:2">
      <c r="B9463"/>
    </row>
    <row r="9464" spans="2:2">
      <c r="B9464"/>
    </row>
    <row r="9465" spans="2:2">
      <c r="B9465"/>
    </row>
    <row r="9466" spans="2:2">
      <c r="B9466"/>
    </row>
    <row r="9467" spans="2:2">
      <c r="B9467"/>
    </row>
    <row r="9468" spans="2:2">
      <c r="B9468"/>
    </row>
    <row r="9469" spans="2:2">
      <c r="B9469"/>
    </row>
    <row r="9470" spans="2:2">
      <c r="B9470"/>
    </row>
    <row r="9471" spans="2:2">
      <c r="B9471"/>
    </row>
    <row r="9472" spans="2:2">
      <c r="B9472"/>
    </row>
    <row r="9473" spans="2:2">
      <c r="B9473"/>
    </row>
    <row r="9474" spans="2:2">
      <c r="B9474"/>
    </row>
    <row r="9475" spans="2:2">
      <c r="B9475"/>
    </row>
    <row r="9476" spans="2:2">
      <c r="B9476"/>
    </row>
    <row r="9477" spans="2:2">
      <c r="B9477"/>
    </row>
    <row r="9478" spans="2:2">
      <c r="B9478"/>
    </row>
    <row r="9479" spans="2:2">
      <c r="B9479"/>
    </row>
    <row r="9480" spans="2:2">
      <c r="B9480"/>
    </row>
    <row r="9481" spans="2:2">
      <c r="B9481"/>
    </row>
    <row r="9482" spans="2:2">
      <c r="B9482"/>
    </row>
    <row r="9483" spans="2:2">
      <c r="B9483"/>
    </row>
    <row r="9484" spans="2:2">
      <c r="B9484"/>
    </row>
    <row r="9485" spans="2:2">
      <c r="B9485"/>
    </row>
    <row r="9486" spans="2:2">
      <c r="B9486"/>
    </row>
    <row r="9487" spans="2:2">
      <c r="B9487"/>
    </row>
    <row r="9488" spans="2:2">
      <c r="B9488"/>
    </row>
    <row r="9489" spans="2:2">
      <c r="B9489"/>
    </row>
    <row r="9490" spans="2:2">
      <c r="B9490"/>
    </row>
    <row r="9491" spans="2:2">
      <c r="B9491"/>
    </row>
    <row r="9492" spans="2:2">
      <c r="B9492"/>
    </row>
    <row r="9493" spans="2:2">
      <c r="B9493"/>
    </row>
    <row r="9494" spans="2:2">
      <c r="B9494"/>
    </row>
    <row r="9495" spans="2:2">
      <c r="B9495"/>
    </row>
    <row r="9496" spans="2:2">
      <c r="B9496"/>
    </row>
    <row r="9497" spans="2:2">
      <c r="B9497"/>
    </row>
    <row r="9498" spans="2:2">
      <c r="B9498"/>
    </row>
    <row r="9499" spans="2:2">
      <c r="B9499"/>
    </row>
    <row r="9500" spans="2:2">
      <c r="B9500"/>
    </row>
    <row r="9501" spans="2:2">
      <c r="B9501"/>
    </row>
    <row r="9502" spans="2:2">
      <c r="B9502"/>
    </row>
    <row r="9503" spans="2:2">
      <c r="B9503"/>
    </row>
    <row r="9504" spans="2:2">
      <c r="B9504"/>
    </row>
    <row r="9505" spans="2:2">
      <c r="B9505"/>
    </row>
    <row r="9506" spans="2:2">
      <c r="B9506"/>
    </row>
    <row r="9507" spans="2:2">
      <c r="B9507"/>
    </row>
    <row r="9508" spans="2:2">
      <c r="B9508"/>
    </row>
    <row r="9509" spans="2:2">
      <c r="B9509"/>
    </row>
    <row r="9510" spans="2:2">
      <c r="B9510"/>
    </row>
    <row r="9511" spans="2:2">
      <c r="B9511"/>
    </row>
    <row r="9512" spans="2:2">
      <c r="B9512"/>
    </row>
    <row r="9513" spans="2:2">
      <c r="B9513"/>
    </row>
    <row r="9514" spans="2:2">
      <c r="B9514"/>
    </row>
    <row r="9515" spans="2:2">
      <c r="B9515"/>
    </row>
    <row r="9516" spans="2:2">
      <c r="B9516"/>
    </row>
    <row r="9517" spans="2:2">
      <c r="B9517"/>
    </row>
    <row r="9518" spans="2:2">
      <c r="B9518"/>
    </row>
    <row r="9519" spans="2:2">
      <c r="B9519"/>
    </row>
    <row r="9520" spans="2:2">
      <c r="B9520"/>
    </row>
    <row r="9521" spans="2:2">
      <c r="B9521"/>
    </row>
    <row r="9522" spans="2:2">
      <c r="B9522"/>
    </row>
    <row r="9523" spans="2:2">
      <c r="B9523"/>
    </row>
    <row r="9524" spans="2:2">
      <c r="B9524"/>
    </row>
    <row r="9525" spans="2:2">
      <c r="B9525"/>
    </row>
    <row r="9526" spans="2:2">
      <c r="B9526"/>
    </row>
    <row r="9527" spans="2:2">
      <c r="B9527"/>
    </row>
    <row r="9528" spans="2:2">
      <c r="B9528"/>
    </row>
    <row r="9529" spans="2:2">
      <c r="B9529"/>
    </row>
    <row r="9530" spans="2:2">
      <c r="B9530"/>
    </row>
    <row r="9531" spans="2:2">
      <c r="B9531"/>
    </row>
    <row r="9532" spans="2:2">
      <c r="B9532"/>
    </row>
    <row r="9533" spans="2:2">
      <c r="B9533"/>
    </row>
    <row r="9534" spans="2:2">
      <c r="B9534"/>
    </row>
    <row r="9535" spans="2:2">
      <c r="B9535"/>
    </row>
    <row r="9536" spans="2:2">
      <c r="B9536"/>
    </row>
    <row r="9537" spans="2:2">
      <c r="B9537"/>
    </row>
    <row r="9538" spans="2:2">
      <c r="B9538"/>
    </row>
    <row r="9539" spans="2:2">
      <c r="B9539"/>
    </row>
    <row r="9540" spans="2:2">
      <c r="B9540"/>
    </row>
    <row r="9541" spans="2:2">
      <c r="B9541"/>
    </row>
    <row r="9542" spans="2:2">
      <c r="B9542"/>
    </row>
    <row r="9543" spans="2:2">
      <c r="B9543"/>
    </row>
    <row r="9544" spans="2:2">
      <c r="B9544"/>
    </row>
    <row r="9545" spans="2:2">
      <c r="B9545"/>
    </row>
    <row r="9546" spans="2:2">
      <c r="B9546"/>
    </row>
    <row r="9547" spans="2:2">
      <c r="B9547"/>
    </row>
    <row r="9548" spans="2:2">
      <c r="B9548"/>
    </row>
    <row r="9549" spans="2:2">
      <c r="B9549"/>
    </row>
    <row r="9550" spans="2:2">
      <c r="B9550"/>
    </row>
    <row r="9551" spans="2:2">
      <c r="B9551"/>
    </row>
    <row r="9552" spans="2:2">
      <c r="B9552"/>
    </row>
    <row r="9553" spans="2:2">
      <c r="B9553"/>
    </row>
    <row r="9554" spans="2:2">
      <c r="B9554"/>
    </row>
    <row r="9555" spans="2:2">
      <c r="B9555"/>
    </row>
    <row r="9556" spans="2:2">
      <c r="B9556"/>
    </row>
    <row r="9557" spans="2:2">
      <c r="B9557"/>
    </row>
    <row r="9558" spans="2:2">
      <c r="B9558"/>
    </row>
    <row r="9559" spans="2:2">
      <c r="B9559"/>
    </row>
    <row r="9560" spans="2:2">
      <c r="B9560"/>
    </row>
    <row r="9561" spans="2:2">
      <c r="B9561"/>
    </row>
    <row r="9562" spans="2:2">
      <c r="B9562"/>
    </row>
    <row r="9563" spans="2:2">
      <c r="B9563"/>
    </row>
    <row r="9564" spans="2:2">
      <c r="B9564"/>
    </row>
    <row r="9565" spans="2:2">
      <c r="B9565"/>
    </row>
    <row r="9566" spans="2:2">
      <c r="B9566"/>
    </row>
    <row r="9567" spans="2:2">
      <c r="B9567"/>
    </row>
    <row r="9568" spans="2:2">
      <c r="B9568"/>
    </row>
    <row r="9569" spans="2:2">
      <c r="B9569"/>
    </row>
    <row r="9570" spans="2:2">
      <c r="B9570"/>
    </row>
    <row r="9571" spans="2:2">
      <c r="B9571"/>
    </row>
    <row r="9572" spans="2:2">
      <c r="B9572"/>
    </row>
    <row r="9573" spans="2:2">
      <c r="B9573"/>
    </row>
    <row r="9574" spans="2:2">
      <c r="B9574"/>
    </row>
    <row r="9575" spans="2:2">
      <c r="B9575"/>
    </row>
    <row r="9576" spans="2:2">
      <c r="B9576"/>
    </row>
    <row r="9577" spans="2:2">
      <c r="B9577"/>
    </row>
    <row r="9578" spans="2:2">
      <c r="B9578"/>
    </row>
    <row r="9579" spans="2:2">
      <c r="B9579"/>
    </row>
    <row r="9580" spans="2:2">
      <c r="B9580"/>
    </row>
    <row r="9581" spans="2:2">
      <c r="B9581"/>
    </row>
    <row r="9582" spans="2:2">
      <c r="B9582"/>
    </row>
    <row r="9583" spans="2:2">
      <c r="B9583"/>
    </row>
    <row r="9584" spans="2:2">
      <c r="B9584"/>
    </row>
    <row r="9585" spans="2:2">
      <c r="B9585"/>
    </row>
    <row r="9586" spans="2:2">
      <c r="B9586"/>
    </row>
    <row r="9587" spans="2:2">
      <c r="B9587"/>
    </row>
    <row r="9588" spans="2:2">
      <c r="B9588"/>
    </row>
    <row r="9589" spans="2:2">
      <c r="B9589"/>
    </row>
    <row r="9590" spans="2:2">
      <c r="B9590"/>
    </row>
    <row r="9591" spans="2:2">
      <c r="B9591"/>
    </row>
    <row r="9592" spans="2:2">
      <c r="B9592"/>
    </row>
    <row r="9593" spans="2:2">
      <c r="B9593"/>
    </row>
    <row r="9594" spans="2:2">
      <c r="B9594"/>
    </row>
    <row r="9595" spans="2:2">
      <c r="B9595"/>
    </row>
    <row r="9596" spans="2:2">
      <c r="B9596"/>
    </row>
    <row r="9597" spans="2:2">
      <c r="B9597"/>
    </row>
    <row r="9598" spans="2:2">
      <c r="B9598"/>
    </row>
    <row r="9599" spans="2:2">
      <c r="B9599"/>
    </row>
    <row r="9600" spans="2:2">
      <c r="B9600"/>
    </row>
    <row r="9601" spans="2:2">
      <c r="B9601"/>
    </row>
    <row r="9602" spans="2:2">
      <c r="B9602"/>
    </row>
    <row r="9603" spans="2:2">
      <c r="B9603"/>
    </row>
    <row r="9604" spans="2:2">
      <c r="B9604"/>
    </row>
    <row r="9605" spans="2:2">
      <c r="B9605"/>
    </row>
    <row r="9606" spans="2:2">
      <c r="B9606"/>
    </row>
    <row r="9607" spans="2:2">
      <c r="B9607"/>
    </row>
    <row r="9608" spans="2:2">
      <c r="B9608"/>
    </row>
    <row r="9609" spans="2:2">
      <c r="B9609"/>
    </row>
    <row r="9610" spans="2:2">
      <c r="B9610"/>
    </row>
    <row r="9611" spans="2:2">
      <c r="B9611"/>
    </row>
    <row r="9612" spans="2:2">
      <c r="B9612"/>
    </row>
    <row r="9613" spans="2:2">
      <c r="B9613"/>
    </row>
    <row r="9614" spans="2:2">
      <c r="B9614"/>
    </row>
    <row r="9615" spans="2:2">
      <c r="B9615"/>
    </row>
    <row r="9616" spans="2:2">
      <c r="B9616"/>
    </row>
    <row r="9617" spans="2:2">
      <c r="B9617"/>
    </row>
    <row r="9618" spans="2:2">
      <c r="B9618"/>
    </row>
    <row r="9619" spans="2:2">
      <c r="B9619"/>
    </row>
    <row r="9620" spans="2:2">
      <c r="B9620"/>
    </row>
    <row r="9621" spans="2:2">
      <c r="B9621"/>
    </row>
    <row r="9622" spans="2:2">
      <c r="B9622"/>
    </row>
    <row r="9623" spans="2:2">
      <c r="B9623"/>
    </row>
    <row r="9624" spans="2:2">
      <c r="B9624"/>
    </row>
    <row r="9625" spans="2:2">
      <c r="B9625"/>
    </row>
    <row r="9626" spans="2:2">
      <c r="B9626"/>
    </row>
    <row r="9627" spans="2:2">
      <c r="B9627"/>
    </row>
    <row r="9628" spans="2:2">
      <c r="B9628"/>
    </row>
    <row r="9629" spans="2:2">
      <c r="B9629"/>
    </row>
    <row r="9630" spans="2:2">
      <c r="B9630"/>
    </row>
    <row r="9631" spans="2:2">
      <c r="B9631"/>
    </row>
    <row r="9632" spans="2:2">
      <c r="B9632"/>
    </row>
    <row r="9633" spans="2:2">
      <c r="B9633"/>
    </row>
    <row r="9634" spans="2:2">
      <c r="B9634"/>
    </row>
    <row r="9635" spans="2:2">
      <c r="B9635"/>
    </row>
    <row r="9636" spans="2:2">
      <c r="B9636"/>
    </row>
    <row r="9637" spans="2:2">
      <c r="B9637"/>
    </row>
    <row r="9638" spans="2:2">
      <c r="B9638"/>
    </row>
    <row r="9639" spans="2:2">
      <c r="B9639"/>
    </row>
    <row r="9640" spans="2:2">
      <c r="B9640"/>
    </row>
    <row r="9641" spans="2:2">
      <c r="B9641"/>
    </row>
    <row r="9642" spans="2:2">
      <c r="B9642"/>
    </row>
    <row r="9643" spans="2:2">
      <c r="B9643"/>
    </row>
    <row r="9644" spans="2:2">
      <c r="B9644"/>
    </row>
    <row r="9645" spans="2:2">
      <c r="B9645"/>
    </row>
    <row r="9646" spans="2:2">
      <c r="B9646"/>
    </row>
    <row r="9647" spans="2:2">
      <c r="B9647"/>
    </row>
    <row r="9648" spans="2:2">
      <c r="B9648"/>
    </row>
    <row r="9649" spans="2:2">
      <c r="B9649"/>
    </row>
    <row r="9650" spans="2:2">
      <c r="B9650"/>
    </row>
    <row r="9651" spans="2:2">
      <c r="B9651"/>
    </row>
    <row r="9652" spans="2:2">
      <c r="B9652"/>
    </row>
    <row r="9653" spans="2:2">
      <c r="B9653"/>
    </row>
    <row r="9654" spans="2:2">
      <c r="B9654"/>
    </row>
    <row r="9655" spans="2:2">
      <c r="B9655"/>
    </row>
    <row r="9656" spans="2:2">
      <c r="B9656"/>
    </row>
    <row r="9657" spans="2:2">
      <c r="B9657"/>
    </row>
    <row r="9658" spans="2:2">
      <c r="B9658"/>
    </row>
    <row r="9659" spans="2:2">
      <c r="B9659"/>
    </row>
    <row r="9660" spans="2:2">
      <c r="B9660"/>
    </row>
    <row r="9661" spans="2:2">
      <c r="B9661"/>
    </row>
    <row r="9662" spans="2:2">
      <c r="B9662"/>
    </row>
    <row r="9663" spans="2:2">
      <c r="B9663"/>
    </row>
    <row r="9664" spans="2:2">
      <c r="B9664"/>
    </row>
    <row r="9665" spans="2:2">
      <c r="B9665"/>
    </row>
    <row r="9666" spans="2:2">
      <c r="B9666"/>
    </row>
    <row r="9667" spans="2:2">
      <c r="B9667"/>
    </row>
    <row r="9668" spans="2:2">
      <c r="B9668"/>
    </row>
    <row r="9669" spans="2:2">
      <c r="B9669"/>
    </row>
    <row r="9670" spans="2:2">
      <c r="B9670"/>
    </row>
    <row r="9671" spans="2:2">
      <c r="B9671"/>
    </row>
    <row r="9672" spans="2:2">
      <c r="B9672"/>
    </row>
    <row r="9673" spans="2:2">
      <c r="B9673"/>
    </row>
    <row r="9674" spans="2:2">
      <c r="B9674"/>
    </row>
    <row r="9675" spans="2:2">
      <c r="B9675"/>
    </row>
    <row r="9676" spans="2:2">
      <c r="B9676"/>
    </row>
    <row r="9677" spans="2:2">
      <c r="B9677"/>
    </row>
    <row r="9678" spans="2:2">
      <c r="B9678"/>
    </row>
    <row r="9679" spans="2:2">
      <c r="B9679"/>
    </row>
    <row r="9680" spans="2:2">
      <c r="B9680"/>
    </row>
    <row r="9681" spans="2:2">
      <c r="B9681"/>
    </row>
    <row r="9682" spans="2:2">
      <c r="B9682"/>
    </row>
    <row r="9683" spans="2:2">
      <c r="B9683"/>
    </row>
    <row r="9684" spans="2:2">
      <c r="B9684"/>
    </row>
    <row r="9685" spans="2:2">
      <c r="B9685"/>
    </row>
    <row r="9686" spans="2:2">
      <c r="B9686"/>
    </row>
    <row r="9687" spans="2:2">
      <c r="B9687"/>
    </row>
    <row r="9688" spans="2:2">
      <c r="B9688"/>
    </row>
    <row r="9689" spans="2:2">
      <c r="B9689"/>
    </row>
    <row r="9690" spans="2:2">
      <c r="B9690"/>
    </row>
    <row r="9691" spans="2:2">
      <c r="B9691"/>
    </row>
    <row r="9692" spans="2:2">
      <c r="B9692"/>
    </row>
    <row r="9693" spans="2:2">
      <c r="B9693"/>
    </row>
    <row r="9694" spans="2:2">
      <c r="B9694"/>
    </row>
    <row r="9695" spans="2:2">
      <c r="B9695"/>
    </row>
    <row r="9696" spans="2:2">
      <c r="B9696"/>
    </row>
    <row r="9697" spans="2:2">
      <c r="B9697"/>
    </row>
    <row r="9698" spans="2:2">
      <c r="B9698"/>
    </row>
    <row r="9699" spans="2:2">
      <c r="B9699"/>
    </row>
    <row r="9700" spans="2:2">
      <c r="B9700"/>
    </row>
    <row r="9701" spans="2:2">
      <c r="B9701"/>
    </row>
    <row r="9702" spans="2:2">
      <c r="B9702"/>
    </row>
    <row r="9703" spans="2:2">
      <c r="B9703"/>
    </row>
    <row r="9704" spans="2:2">
      <c r="B9704"/>
    </row>
    <row r="9705" spans="2:2">
      <c r="B9705"/>
    </row>
    <row r="9706" spans="2:2">
      <c r="B9706"/>
    </row>
    <row r="9707" spans="2:2">
      <c r="B9707"/>
    </row>
    <row r="9708" spans="2:2">
      <c r="B9708"/>
    </row>
    <row r="9709" spans="2:2">
      <c r="B9709"/>
    </row>
    <row r="9710" spans="2:2">
      <c r="B9710"/>
    </row>
    <row r="9711" spans="2:2">
      <c r="B9711"/>
    </row>
    <row r="9712" spans="2:2">
      <c r="B9712"/>
    </row>
    <row r="9713" spans="2:2">
      <c r="B9713"/>
    </row>
    <row r="9714" spans="2:2">
      <c r="B9714"/>
    </row>
    <row r="9715" spans="2:2">
      <c r="B9715"/>
    </row>
    <row r="9716" spans="2:2">
      <c r="B9716"/>
    </row>
    <row r="9717" spans="2:2">
      <c r="B9717"/>
    </row>
    <row r="9718" spans="2:2">
      <c r="B9718"/>
    </row>
    <row r="9719" spans="2:2">
      <c r="B9719"/>
    </row>
    <row r="9720" spans="2:2">
      <c r="B9720"/>
    </row>
    <row r="9721" spans="2:2">
      <c r="B9721"/>
    </row>
    <row r="9722" spans="2:2">
      <c r="B9722"/>
    </row>
    <row r="9723" spans="2:2">
      <c r="B9723"/>
    </row>
    <row r="9724" spans="2:2">
      <c r="B9724"/>
    </row>
    <row r="9725" spans="2:2">
      <c r="B9725"/>
    </row>
    <row r="9726" spans="2:2">
      <c r="B9726"/>
    </row>
    <row r="9727" spans="2:2">
      <c r="B9727"/>
    </row>
    <row r="9728" spans="2:2">
      <c r="B9728"/>
    </row>
    <row r="9729" spans="2:2">
      <c r="B9729"/>
    </row>
    <row r="9730" spans="2:2">
      <c r="B9730"/>
    </row>
    <row r="9731" spans="2:2">
      <c r="B9731"/>
    </row>
    <row r="9732" spans="2:2">
      <c r="B9732"/>
    </row>
    <row r="9733" spans="2:2">
      <c r="B9733"/>
    </row>
    <row r="9734" spans="2:2">
      <c r="B9734"/>
    </row>
    <row r="9735" spans="2:2">
      <c r="B9735"/>
    </row>
    <row r="9736" spans="2:2">
      <c r="B9736"/>
    </row>
    <row r="9737" spans="2:2">
      <c r="B9737"/>
    </row>
    <row r="9738" spans="2:2">
      <c r="B9738"/>
    </row>
    <row r="9739" spans="2:2">
      <c r="B9739"/>
    </row>
    <row r="9740" spans="2:2">
      <c r="B9740"/>
    </row>
    <row r="9741" spans="2:2">
      <c r="B9741"/>
    </row>
    <row r="9742" spans="2:2">
      <c r="B9742"/>
    </row>
    <row r="9743" spans="2:2">
      <c r="B9743"/>
    </row>
    <row r="9744" spans="2:2">
      <c r="B9744"/>
    </row>
    <row r="9745" spans="2:2">
      <c r="B9745"/>
    </row>
    <row r="9746" spans="2:2">
      <c r="B9746"/>
    </row>
    <row r="9747" spans="2:2">
      <c r="B9747"/>
    </row>
    <row r="9748" spans="2:2">
      <c r="B9748"/>
    </row>
    <row r="9749" spans="2:2">
      <c r="B9749"/>
    </row>
    <row r="9750" spans="2:2">
      <c r="B9750"/>
    </row>
    <row r="9751" spans="2:2">
      <c r="B9751"/>
    </row>
    <row r="9752" spans="2:2">
      <c r="B9752"/>
    </row>
    <row r="9753" spans="2:2">
      <c r="B9753"/>
    </row>
    <row r="9754" spans="2:2">
      <c r="B9754"/>
    </row>
    <row r="9755" spans="2:2">
      <c r="B9755"/>
    </row>
    <row r="9756" spans="2:2">
      <c r="B9756"/>
    </row>
    <row r="9757" spans="2:2">
      <c r="B9757"/>
    </row>
    <row r="9758" spans="2:2">
      <c r="B9758"/>
    </row>
    <row r="9759" spans="2:2">
      <c r="B9759"/>
    </row>
    <row r="9760" spans="2:2">
      <c r="B9760"/>
    </row>
    <row r="9761" spans="2:2">
      <c r="B9761"/>
    </row>
    <row r="9762" spans="2:2">
      <c r="B9762"/>
    </row>
    <row r="9763" spans="2:2">
      <c r="B9763"/>
    </row>
    <row r="9764" spans="2:2">
      <c r="B9764"/>
    </row>
    <row r="9765" spans="2:2">
      <c r="B9765"/>
    </row>
    <row r="9766" spans="2:2">
      <c r="B9766"/>
    </row>
    <row r="9767" spans="2:2">
      <c r="B9767"/>
    </row>
    <row r="9768" spans="2:2">
      <c r="B9768"/>
    </row>
    <row r="9769" spans="2:2">
      <c r="B9769"/>
    </row>
    <row r="9770" spans="2:2">
      <c r="B9770"/>
    </row>
    <row r="9771" spans="2:2">
      <c r="B9771"/>
    </row>
    <row r="9772" spans="2:2">
      <c r="B9772"/>
    </row>
    <row r="9773" spans="2:2">
      <c r="B9773"/>
    </row>
    <row r="9774" spans="2:2">
      <c r="B9774"/>
    </row>
    <row r="9775" spans="2:2">
      <c r="B9775"/>
    </row>
    <row r="9776" spans="2:2">
      <c r="B9776"/>
    </row>
    <row r="9777" spans="2:2">
      <c r="B9777"/>
    </row>
    <row r="9778" spans="2:2">
      <c r="B9778"/>
    </row>
    <row r="9779" spans="2:2">
      <c r="B9779"/>
    </row>
    <row r="9780" spans="2:2">
      <c r="B9780"/>
    </row>
    <row r="9781" spans="2:2">
      <c r="B9781"/>
    </row>
    <row r="9782" spans="2:2">
      <c r="B9782"/>
    </row>
    <row r="9783" spans="2:2">
      <c r="B9783"/>
    </row>
    <row r="9784" spans="2:2">
      <c r="B9784"/>
    </row>
    <row r="9785" spans="2:2">
      <c r="B9785"/>
    </row>
    <row r="9786" spans="2:2">
      <c r="B9786"/>
    </row>
    <row r="9787" spans="2:2">
      <c r="B9787"/>
    </row>
    <row r="9788" spans="2:2">
      <c r="B9788"/>
    </row>
    <row r="9789" spans="2:2">
      <c r="B9789"/>
    </row>
    <row r="9790" spans="2:2">
      <c r="B9790"/>
    </row>
    <row r="9791" spans="2:2">
      <c r="B9791"/>
    </row>
    <row r="9792" spans="2:2">
      <c r="B9792"/>
    </row>
    <row r="9793" spans="2:2">
      <c r="B9793"/>
    </row>
    <row r="9794" spans="2:2">
      <c r="B9794"/>
    </row>
    <row r="9795" spans="2:2">
      <c r="B9795"/>
    </row>
    <row r="9796" spans="2:2">
      <c r="B9796"/>
    </row>
    <row r="9797" spans="2:2">
      <c r="B9797"/>
    </row>
    <row r="9798" spans="2:2">
      <c r="B9798"/>
    </row>
    <row r="9799" spans="2:2">
      <c r="B9799"/>
    </row>
    <row r="9800" spans="2:2">
      <c r="B9800"/>
    </row>
    <row r="9801" spans="2:2">
      <c r="B9801"/>
    </row>
    <row r="9802" spans="2:2">
      <c r="B9802"/>
    </row>
    <row r="9803" spans="2:2">
      <c r="B9803"/>
    </row>
    <row r="9804" spans="2:2">
      <c r="B9804"/>
    </row>
    <row r="9805" spans="2:2">
      <c r="B9805"/>
    </row>
    <row r="9806" spans="2:2">
      <c r="B9806"/>
    </row>
    <row r="9807" spans="2:2">
      <c r="B9807"/>
    </row>
    <row r="9808" spans="2:2">
      <c r="B9808"/>
    </row>
    <row r="9809" spans="2:2">
      <c r="B9809"/>
    </row>
    <row r="9810" spans="2:2">
      <c r="B9810"/>
    </row>
    <row r="9811" spans="2:2">
      <c r="B9811"/>
    </row>
    <row r="9812" spans="2:2">
      <c r="B9812"/>
    </row>
    <row r="9813" spans="2:2">
      <c r="B9813"/>
    </row>
    <row r="9814" spans="2:2">
      <c r="B9814"/>
    </row>
    <row r="9815" spans="2:2">
      <c r="B9815"/>
    </row>
    <row r="9816" spans="2:2">
      <c r="B9816"/>
    </row>
    <row r="9817" spans="2:2">
      <c r="B9817"/>
    </row>
    <row r="9818" spans="2:2">
      <c r="B9818"/>
    </row>
    <row r="9819" spans="2:2">
      <c r="B9819"/>
    </row>
    <row r="9820" spans="2:2">
      <c r="B9820"/>
    </row>
    <row r="9821" spans="2:2">
      <c r="B9821"/>
    </row>
    <row r="9822" spans="2:2">
      <c r="B9822"/>
    </row>
    <row r="9823" spans="2:2">
      <c r="B9823"/>
    </row>
    <row r="9824" spans="2:2">
      <c r="B9824"/>
    </row>
    <row r="9825" spans="2:2">
      <c r="B9825"/>
    </row>
    <row r="9826" spans="2:2">
      <c r="B9826"/>
    </row>
    <row r="9827" spans="2:2">
      <c r="B9827"/>
    </row>
    <row r="9828" spans="2:2">
      <c r="B9828"/>
    </row>
    <row r="9829" spans="2:2">
      <c r="B9829"/>
    </row>
    <row r="9830" spans="2:2">
      <c r="B9830"/>
    </row>
    <row r="9831" spans="2:2">
      <c r="B9831"/>
    </row>
    <row r="9832" spans="2:2">
      <c r="B9832"/>
    </row>
    <row r="9833" spans="2:2">
      <c r="B9833"/>
    </row>
    <row r="9834" spans="2:2">
      <c r="B9834"/>
    </row>
    <row r="9835" spans="2:2">
      <c r="B9835"/>
    </row>
    <row r="9836" spans="2:2">
      <c r="B9836"/>
    </row>
    <row r="9837" spans="2:2">
      <c r="B9837"/>
    </row>
    <row r="9838" spans="2:2">
      <c r="B9838"/>
    </row>
    <row r="9839" spans="2:2">
      <c r="B9839"/>
    </row>
    <row r="9840" spans="2:2">
      <c r="B9840"/>
    </row>
    <row r="9841" spans="2:2">
      <c r="B9841"/>
    </row>
    <row r="9842" spans="2:2">
      <c r="B9842"/>
    </row>
    <row r="9843" spans="2:2">
      <c r="B9843"/>
    </row>
    <row r="9844" spans="2:2">
      <c r="B9844"/>
    </row>
    <row r="9845" spans="2:2">
      <c r="B9845"/>
    </row>
    <row r="9846" spans="2:2">
      <c r="B9846"/>
    </row>
    <row r="9847" spans="2:2">
      <c r="B9847"/>
    </row>
    <row r="9848" spans="2:2">
      <c r="B9848"/>
    </row>
    <row r="9849" spans="2:2">
      <c r="B9849"/>
    </row>
    <row r="9850" spans="2:2">
      <c r="B9850"/>
    </row>
    <row r="9851" spans="2:2">
      <c r="B9851"/>
    </row>
    <row r="9852" spans="2:2">
      <c r="B9852"/>
    </row>
    <row r="9853" spans="2:2">
      <c r="B9853"/>
    </row>
    <row r="9854" spans="2:2">
      <c r="B9854"/>
    </row>
    <row r="9855" spans="2:2">
      <c r="B9855"/>
    </row>
    <row r="9856" spans="2:2">
      <c r="B9856"/>
    </row>
    <row r="9857" spans="2:2">
      <c r="B9857"/>
    </row>
    <row r="9858" spans="2:2">
      <c r="B9858"/>
    </row>
    <row r="9859" spans="2:2">
      <c r="B9859"/>
    </row>
    <row r="9860" spans="2:2">
      <c r="B9860"/>
    </row>
    <row r="9861" spans="2:2">
      <c r="B9861"/>
    </row>
    <row r="9862" spans="2:2">
      <c r="B9862"/>
    </row>
    <row r="9863" spans="2:2">
      <c r="B9863"/>
    </row>
    <row r="9864" spans="2:2">
      <c r="B9864"/>
    </row>
    <row r="9865" spans="2:2">
      <c r="B9865"/>
    </row>
    <row r="9866" spans="2:2">
      <c r="B9866"/>
    </row>
    <row r="9867" spans="2:2">
      <c r="B9867"/>
    </row>
    <row r="9868" spans="2:2">
      <c r="B9868"/>
    </row>
    <row r="9869" spans="2:2">
      <c r="B9869"/>
    </row>
    <row r="9870" spans="2:2">
      <c r="B9870"/>
    </row>
    <row r="9871" spans="2:2">
      <c r="B9871"/>
    </row>
    <row r="9872" spans="2:2">
      <c r="B9872"/>
    </row>
    <row r="9873" spans="2:2">
      <c r="B9873"/>
    </row>
    <row r="9874" spans="2:2">
      <c r="B9874"/>
    </row>
    <row r="9875" spans="2:2">
      <c r="B9875"/>
    </row>
    <row r="9876" spans="2:2">
      <c r="B9876"/>
    </row>
    <row r="9877" spans="2:2">
      <c r="B9877"/>
    </row>
    <row r="9878" spans="2:2">
      <c r="B9878"/>
    </row>
    <row r="9879" spans="2:2">
      <c r="B9879"/>
    </row>
    <row r="9880" spans="2:2">
      <c r="B9880"/>
    </row>
    <row r="9881" spans="2:2">
      <c r="B9881"/>
    </row>
    <row r="9882" spans="2:2">
      <c r="B9882"/>
    </row>
    <row r="9883" spans="2:2">
      <c r="B9883"/>
    </row>
    <row r="9884" spans="2:2">
      <c r="B9884"/>
    </row>
    <row r="9885" spans="2:2">
      <c r="B9885"/>
    </row>
    <row r="9886" spans="2:2">
      <c r="B9886"/>
    </row>
    <row r="9887" spans="2:2">
      <c r="B9887"/>
    </row>
    <row r="9888" spans="2:2">
      <c r="B9888"/>
    </row>
    <row r="9889" spans="2:2">
      <c r="B9889"/>
    </row>
    <row r="9890" spans="2:2">
      <c r="B9890"/>
    </row>
    <row r="9891" spans="2:2">
      <c r="B9891"/>
    </row>
    <row r="9892" spans="2:2">
      <c r="B9892"/>
    </row>
    <row r="9893" spans="2:2">
      <c r="B9893"/>
    </row>
    <row r="9894" spans="2:2">
      <c r="B9894"/>
    </row>
    <row r="9895" spans="2:2">
      <c r="B9895"/>
    </row>
    <row r="9896" spans="2:2">
      <c r="B9896"/>
    </row>
    <row r="9897" spans="2:2">
      <c r="B9897"/>
    </row>
    <row r="9898" spans="2:2">
      <c r="B9898"/>
    </row>
    <row r="9899" spans="2:2">
      <c r="B9899"/>
    </row>
    <row r="9900" spans="2:2">
      <c r="B9900"/>
    </row>
    <row r="9901" spans="2:2">
      <c r="B9901"/>
    </row>
    <row r="9902" spans="2:2">
      <c r="B9902"/>
    </row>
    <row r="9903" spans="2:2">
      <c r="B9903"/>
    </row>
    <row r="9904" spans="2:2">
      <c r="B9904"/>
    </row>
    <row r="9905" spans="2:2">
      <c r="B9905"/>
    </row>
    <row r="9906" spans="2:2">
      <c r="B9906"/>
    </row>
    <row r="9907" spans="2:2">
      <c r="B9907"/>
    </row>
    <row r="9908" spans="2:2">
      <c r="B9908"/>
    </row>
    <row r="9909" spans="2:2">
      <c r="B9909"/>
    </row>
    <row r="9910" spans="2:2">
      <c r="B9910"/>
    </row>
    <row r="9911" spans="2:2">
      <c r="B9911"/>
    </row>
    <row r="9912" spans="2:2">
      <c r="B9912"/>
    </row>
    <row r="9913" spans="2:2">
      <c r="B9913"/>
    </row>
    <row r="9914" spans="2:2">
      <c r="B9914"/>
    </row>
    <row r="9915" spans="2:2">
      <c r="B9915"/>
    </row>
    <row r="9916" spans="2:2">
      <c r="B9916"/>
    </row>
    <row r="9917" spans="2:2">
      <c r="B9917"/>
    </row>
    <row r="9918" spans="2:2">
      <c r="B9918"/>
    </row>
    <row r="9919" spans="2:2">
      <c r="B9919"/>
    </row>
    <row r="9920" spans="2:2">
      <c r="B9920"/>
    </row>
    <row r="9921" spans="2:2">
      <c r="B9921"/>
    </row>
    <row r="9922" spans="2:2">
      <c r="B9922"/>
    </row>
    <row r="9923" spans="2:2">
      <c r="B9923"/>
    </row>
    <row r="9924" spans="2:2">
      <c r="B9924"/>
    </row>
    <row r="9925" spans="2:2">
      <c r="B9925"/>
    </row>
    <row r="9926" spans="2:2">
      <c r="B9926"/>
    </row>
    <row r="9927" spans="2:2">
      <c r="B9927"/>
    </row>
    <row r="9928" spans="2:2">
      <c r="B9928"/>
    </row>
    <row r="9929" spans="2:2">
      <c r="B9929"/>
    </row>
    <row r="9930" spans="2:2">
      <c r="B9930"/>
    </row>
    <row r="9931" spans="2:2">
      <c r="B9931"/>
    </row>
    <row r="9932" spans="2:2">
      <c r="B9932"/>
    </row>
    <row r="9933" spans="2:2">
      <c r="B9933"/>
    </row>
    <row r="9934" spans="2:2">
      <c r="B9934"/>
    </row>
    <row r="9935" spans="2:2">
      <c r="B9935"/>
    </row>
    <row r="9936" spans="2:2">
      <c r="B9936"/>
    </row>
    <row r="9937" spans="2:2">
      <c r="B9937"/>
    </row>
    <row r="9938" spans="2:2">
      <c r="B9938"/>
    </row>
    <row r="9939" spans="2:2">
      <c r="B9939"/>
    </row>
    <row r="9940" spans="2:2">
      <c r="B9940"/>
    </row>
    <row r="9941" spans="2:2">
      <c r="B9941"/>
    </row>
    <row r="9942" spans="2:2">
      <c r="B9942"/>
    </row>
    <row r="9943" spans="2:2">
      <c r="B9943"/>
    </row>
    <row r="9944" spans="2:2">
      <c r="B9944"/>
    </row>
    <row r="9945" spans="2:2">
      <c r="B9945"/>
    </row>
    <row r="9946" spans="2:2">
      <c r="B9946"/>
    </row>
    <row r="9947" spans="2:2">
      <c r="B9947"/>
    </row>
    <row r="9948" spans="2:2">
      <c r="B9948"/>
    </row>
    <row r="9949" spans="2:2">
      <c r="B9949"/>
    </row>
    <row r="9950" spans="2:2">
      <c r="B9950"/>
    </row>
    <row r="9951" spans="2:2">
      <c r="B9951"/>
    </row>
    <row r="9952" spans="2:2">
      <c r="B9952"/>
    </row>
    <row r="9953" spans="2:2">
      <c r="B9953"/>
    </row>
    <row r="9954" spans="2:2">
      <c r="B9954"/>
    </row>
    <row r="9955" spans="2:2">
      <c r="B9955"/>
    </row>
    <row r="9956" spans="2:2">
      <c r="B9956"/>
    </row>
    <row r="9957" spans="2:2">
      <c r="B9957"/>
    </row>
    <row r="9958" spans="2:2">
      <c r="B9958"/>
    </row>
    <row r="9959" spans="2:2">
      <c r="B9959"/>
    </row>
    <row r="9960" spans="2:2">
      <c r="B9960"/>
    </row>
    <row r="9961" spans="2:2">
      <c r="B9961"/>
    </row>
    <row r="9962" spans="2:2">
      <c r="B9962"/>
    </row>
    <row r="9963" spans="2:2">
      <c r="B9963"/>
    </row>
    <row r="9964" spans="2:2">
      <c r="B9964"/>
    </row>
    <row r="9965" spans="2:2">
      <c r="B9965"/>
    </row>
    <row r="9966" spans="2:2">
      <c r="B9966"/>
    </row>
    <row r="9967" spans="2:2">
      <c r="B9967"/>
    </row>
    <row r="9968" spans="2:2">
      <c r="B9968"/>
    </row>
    <row r="9969" spans="2:2">
      <c r="B9969"/>
    </row>
    <row r="9970" spans="2:2">
      <c r="B9970"/>
    </row>
    <row r="9971" spans="2:2">
      <c r="B9971"/>
    </row>
    <row r="9972" spans="2:2">
      <c r="B9972"/>
    </row>
    <row r="9973" spans="2:2">
      <c r="B9973"/>
    </row>
    <row r="9974" spans="2:2">
      <c r="B9974"/>
    </row>
    <row r="9975" spans="2:2">
      <c r="B9975"/>
    </row>
    <row r="9976" spans="2:2">
      <c r="B9976"/>
    </row>
    <row r="9977" spans="2:2">
      <c r="B9977"/>
    </row>
    <row r="9978" spans="2:2">
      <c r="B9978"/>
    </row>
    <row r="9979" spans="2:2">
      <c r="B9979"/>
    </row>
    <row r="9980" spans="2:2">
      <c r="B9980"/>
    </row>
    <row r="9981" spans="2:2">
      <c r="B9981"/>
    </row>
    <row r="9982" spans="2:2">
      <c r="B9982"/>
    </row>
    <row r="9983" spans="2:2">
      <c r="B9983"/>
    </row>
    <row r="9984" spans="2:2">
      <c r="B9984"/>
    </row>
    <row r="9985" spans="2:2">
      <c r="B9985"/>
    </row>
    <row r="9986" spans="2:2">
      <c r="B9986"/>
    </row>
    <row r="9987" spans="2:2">
      <c r="B9987"/>
    </row>
    <row r="9988" spans="2:2">
      <c r="B9988"/>
    </row>
    <row r="9989" spans="2:2">
      <c r="B9989"/>
    </row>
    <row r="9990" spans="2:2">
      <c r="B9990"/>
    </row>
    <row r="9991" spans="2:2">
      <c r="B9991"/>
    </row>
    <row r="9992" spans="2:2">
      <c r="B9992"/>
    </row>
    <row r="9993" spans="2:2">
      <c r="B9993"/>
    </row>
    <row r="9994" spans="2:2">
      <c r="B9994"/>
    </row>
    <row r="9995" spans="2:2">
      <c r="B9995"/>
    </row>
    <row r="9996" spans="2:2">
      <c r="B9996"/>
    </row>
    <row r="9997" spans="2:2">
      <c r="B9997"/>
    </row>
    <row r="9998" spans="2:2">
      <c r="B9998"/>
    </row>
    <row r="9999" spans="2:2">
      <c r="B9999"/>
    </row>
    <row r="10000" spans="2:2">
      <c r="B10000"/>
    </row>
    <row r="10001" spans="2:2">
      <c r="B10001"/>
    </row>
    <row r="10002" spans="2:2">
      <c r="B10002"/>
    </row>
    <row r="10003" spans="2:2">
      <c r="B10003"/>
    </row>
    <row r="10004" spans="2:2">
      <c r="B10004"/>
    </row>
    <row r="10005" spans="2:2">
      <c r="B10005"/>
    </row>
    <row r="10006" spans="2:2">
      <c r="B10006"/>
    </row>
    <row r="10007" spans="2:2">
      <c r="B10007"/>
    </row>
    <row r="10008" spans="2:2">
      <c r="B10008"/>
    </row>
    <row r="10009" spans="2:2">
      <c r="B10009"/>
    </row>
    <row r="10010" spans="2:2">
      <c r="B10010"/>
    </row>
    <row r="10011" spans="2:2">
      <c r="B10011"/>
    </row>
    <row r="10012" spans="2:2">
      <c r="B10012"/>
    </row>
    <row r="10013" spans="2:2">
      <c r="B10013"/>
    </row>
    <row r="10014" spans="2:2">
      <c r="B10014"/>
    </row>
    <row r="10015" spans="2:2">
      <c r="B10015"/>
    </row>
    <row r="10016" spans="2:2">
      <c r="B10016"/>
    </row>
    <row r="10017" spans="2:2">
      <c r="B10017"/>
    </row>
    <row r="10018" spans="2:2">
      <c r="B10018"/>
    </row>
    <row r="10019" spans="2:2">
      <c r="B10019"/>
    </row>
    <row r="10020" spans="2:2">
      <c r="B10020"/>
    </row>
    <row r="10021" spans="2:2">
      <c r="B10021"/>
    </row>
    <row r="10022" spans="2:2">
      <c r="B10022"/>
    </row>
    <row r="10023" spans="2:2">
      <c r="B10023"/>
    </row>
    <row r="10024" spans="2:2">
      <c r="B10024"/>
    </row>
    <row r="10025" spans="2:2">
      <c r="B10025"/>
    </row>
    <row r="10026" spans="2:2">
      <c r="B10026"/>
    </row>
    <row r="10027" spans="2:2">
      <c r="B10027"/>
    </row>
    <row r="10028" spans="2:2">
      <c r="B10028"/>
    </row>
    <row r="10029" spans="2:2">
      <c r="B10029"/>
    </row>
    <row r="10030" spans="2:2">
      <c r="B10030"/>
    </row>
    <row r="10031" spans="2:2">
      <c r="B10031"/>
    </row>
    <row r="10032" spans="2:2">
      <c r="B10032"/>
    </row>
    <row r="10033" spans="2:2">
      <c r="B10033"/>
    </row>
    <row r="10034" spans="2:2">
      <c r="B10034"/>
    </row>
    <row r="10035" spans="2:2">
      <c r="B10035"/>
    </row>
    <row r="10036" spans="2:2">
      <c r="B10036"/>
    </row>
    <row r="10037" spans="2:2">
      <c r="B10037"/>
    </row>
    <row r="10038" spans="2:2">
      <c r="B10038"/>
    </row>
    <row r="10039" spans="2:2">
      <c r="B10039"/>
    </row>
    <row r="10040" spans="2:2">
      <c r="B10040"/>
    </row>
    <row r="10041" spans="2:2">
      <c r="B10041"/>
    </row>
    <row r="10042" spans="2:2">
      <c r="B10042"/>
    </row>
    <row r="10043" spans="2:2">
      <c r="B10043"/>
    </row>
    <row r="10044" spans="2:2">
      <c r="B10044"/>
    </row>
    <row r="10045" spans="2:2">
      <c r="B10045"/>
    </row>
    <row r="10046" spans="2:2">
      <c r="B10046"/>
    </row>
    <row r="10047" spans="2:2">
      <c r="B10047"/>
    </row>
    <row r="10048" spans="2:2">
      <c r="B10048"/>
    </row>
    <row r="10049" spans="2:2">
      <c r="B10049"/>
    </row>
    <row r="10050" spans="2:2">
      <c r="B10050"/>
    </row>
    <row r="10051" spans="2:2">
      <c r="B10051"/>
    </row>
    <row r="10052" spans="2:2">
      <c r="B10052"/>
    </row>
    <row r="10053" spans="2:2">
      <c r="B10053"/>
    </row>
    <row r="10054" spans="2:2">
      <c r="B10054"/>
    </row>
    <row r="10055" spans="2:2">
      <c r="B10055"/>
    </row>
    <row r="10056" spans="2:2">
      <c r="B10056"/>
    </row>
    <row r="10057" spans="2:2">
      <c r="B10057"/>
    </row>
    <row r="10058" spans="2:2">
      <c r="B10058"/>
    </row>
    <row r="10059" spans="2:2">
      <c r="B10059"/>
    </row>
    <row r="10060" spans="2:2">
      <c r="B10060"/>
    </row>
    <row r="10061" spans="2:2">
      <c r="B10061"/>
    </row>
    <row r="10062" spans="2:2">
      <c r="B10062"/>
    </row>
    <row r="10063" spans="2:2">
      <c r="B10063"/>
    </row>
    <row r="10064" spans="2:2">
      <c r="B10064"/>
    </row>
    <row r="10065" spans="2:2">
      <c r="B10065"/>
    </row>
    <row r="10066" spans="2:2">
      <c r="B10066"/>
    </row>
    <row r="10067" spans="2:2">
      <c r="B10067"/>
    </row>
    <row r="10068" spans="2:2">
      <c r="B10068"/>
    </row>
    <row r="10069" spans="2:2">
      <c r="B10069"/>
    </row>
    <row r="10070" spans="2:2">
      <c r="B10070"/>
    </row>
    <row r="10071" spans="2:2">
      <c r="B10071"/>
    </row>
    <row r="10072" spans="2:2">
      <c r="B10072"/>
    </row>
    <row r="10073" spans="2:2">
      <c r="B10073"/>
    </row>
    <row r="10074" spans="2:2">
      <c r="B10074"/>
    </row>
    <row r="10075" spans="2:2">
      <c r="B10075"/>
    </row>
    <row r="10076" spans="2:2">
      <c r="B10076"/>
    </row>
    <row r="10077" spans="2:2">
      <c r="B10077"/>
    </row>
    <row r="10078" spans="2:2">
      <c r="B10078"/>
    </row>
    <row r="10079" spans="2:2">
      <c r="B10079"/>
    </row>
    <row r="10080" spans="2:2">
      <c r="B10080"/>
    </row>
    <row r="10081" spans="2:2">
      <c r="B10081"/>
    </row>
    <row r="10082" spans="2:2">
      <c r="B10082"/>
    </row>
    <row r="10083" spans="2:2">
      <c r="B10083"/>
    </row>
    <row r="10084" spans="2:2">
      <c r="B10084"/>
    </row>
    <row r="10085" spans="2:2">
      <c r="B10085"/>
    </row>
    <row r="10086" spans="2:2">
      <c r="B10086"/>
    </row>
    <row r="10087" spans="2:2">
      <c r="B10087"/>
    </row>
    <row r="10088" spans="2:2">
      <c r="B10088"/>
    </row>
    <row r="10089" spans="2:2">
      <c r="B10089"/>
    </row>
    <row r="10090" spans="2:2">
      <c r="B10090"/>
    </row>
    <row r="10091" spans="2:2">
      <c r="B10091"/>
    </row>
    <row r="10092" spans="2:2">
      <c r="B10092"/>
    </row>
    <row r="10093" spans="2:2">
      <c r="B10093"/>
    </row>
    <row r="10094" spans="2:2">
      <c r="B10094"/>
    </row>
    <row r="10095" spans="2:2">
      <c r="B10095"/>
    </row>
    <row r="10096" spans="2:2">
      <c r="B10096"/>
    </row>
    <row r="10097" spans="2:2">
      <c r="B10097"/>
    </row>
    <row r="10098" spans="2:2">
      <c r="B10098"/>
    </row>
    <row r="10099" spans="2:2">
      <c r="B10099"/>
    </row>
    <row r="10100" spans="2:2">
      <c r="B10100"/>
    </row>
    <row r="10101" spans="2:2">
      <c r="B10101"/>
    </row>
    <row r="10102" spans="2:2">
      <c r="B10102"/>
    </row>
    <row r="10103" spans="2:2">
      <c r="B10103"/>
    </row>
    <row r="10104" spans="2:2">
      <c r="B10104"/>
    </row>
    <row r="10105" spans="2:2">
      <c r="B10105"/>
    </row>
    <row r="10106" spans="2:2">
      <c r="B10106"/>
    </row>
    <row r="10107" spans="2:2">
      <c r="B10107"/>
    </row>
    <row r="10108" spans="2:2">
      <c r="B10108"/>
    </row>
    <row r="10109" spans="2:2">
      <c r="B10109"/>
    </row>
    <row r="10110" spans="2:2">
      <c r="B10110"/>
    </row>
    <row r="10111" spans="2:2">
      <c r="B10111"/>
    </row>
    <row r="10112" spans="2:2">
      <c r="B10112"/>
    </row>
    <row r="10113" spans="2:2">
      <c r="B10113"/>
    </row>
    <row r="10114" spans="2:2">
      <c r="B10114"/>
    </row>
    <row r="10115" spans="2:2">
      <c r="B10115"/>
    </row>
    <row r="10116" spans="2:2">
      <c r="B10116"/>
    </row>
    <row r="10117" spans="2:2">
      <c r="B10117"/>
    </row>
    <row r="10118" spans="2:2">
      <c r="B10118"/>
    </row>
    <row r="10119" spans="2:2">
      <c r="B10119"/>
    </row>
    <row r="10120" spans="2:2">
      <c r="B10120"/>
    </row>
    <row r="10121" spans="2:2">
      <c r="B10121"/>
    </row>
    <row r="10122" spans="2:2">
      <c r="B10122"/>
    </row>
    <row r="10123" spans="2:2">
      <c r="B10123"/>
    </row>
    <row r="10124" spans="2:2">
      <c r="B10124"/>
    </row>
    <row r="10125" spans="2:2">
      <c r="B10125"/>
    </row>
    <row r="10126" spans="2:2">
      <c r="B10126"/>
    </row>
    <row r="10127" spans="2:2">
      <c r="B10127"/>
    </row>
    <row r="10128" spans="2:2">
      <c r="B10128"/>
    </row>
    <row r="10129" spans="2:2">
      <c r="B10129"/>
    </row>
    <row r="10130" spans="2:2">
      <c r="B10130"/>
    </row>
    <row r="10131" spans="2:2">
      <c r="B10131"/>
    </row>
    <row r="10132" spans="2:2">
      <c r="B10132"/>
    </row>
    <row r="10133" spans="2:2">
      <c r="B10133"/>
    </row>
    <row r="10134" spans="2:2">
      <c r="B10134"/>
    </row>
    <row r="10135" spans="2:2">
      <c r="B10135"/>
    </row>
    <row r="10136" spans="2:2">
      <c r="B10136"/>
    </row>
    <row r="10137" spans="2:2">
      <c r="B10137"/>
    </row>
    <row r="10138" spans="2:2">
      <c r="B10138"/>
    </row>
    <row r="10139" spans="2:2">
      <c r="B10139"/>
    </row>
    <row r="10140" spans="2:2">
      <c r="B10140"/>
    </row>
    <row r="10141" spans="2:2">
      <c r="B10141"/>
    </row>
    <row r="10142" spans="2:2">
      <c r="B10142"/>
    </row>
    <row r="10143" spans="2:2">
      <c r="B10143"/>
    </row>
    <row r="10144" spans="2:2">
      <c r="B10144"/>
    </row>
    <row r="10145" spans="2:2">
      <c r="B10145"/>
    </row>
    <row r="10146" spans="2:2">
      <c r="B10146"/>
    </row>
    <row r="10147" spans="2:2">
      <c r="B10147"/>
    </row>
    <row r="10148" spans="2:2">
      <c r="B10148"/>
    </row>
    <row r="10149" spans="2:2">
      <c r="B10149"/>
    </row>
    <row r="10150" spans="2:2">
      <c r="B10150"/>
    </row>
    <row r="10151" spans="2:2">
      <c r="B10151"/>
    </row>
    <row r="10152" spans="2:2">
      <c r="B10152"/>
    </row>
    <row r="10153" spans="2:2">
      <c r="B10153"/>
    </row>
    <row r="10154" spans="2:2">
      <c r="B10154"/>
    </row>
    <row r="10155" spans="2:2">
      <c r="B10155"/>
    </row>
    <row r="10156" spans="2:2">
      <c r="B10156"/>
    </row>
    <row r="10157" spans="2:2">
      <c r="B10157"/>
    </row>
    <row r="10158" spans="2:2">
      <c r="B10158"/>
    </row>
    <row r="10159" spans="2:2">
      <c r="B10159"/>
    </row>
    <row r="10160" spans="2:2">
      <c r="B10160"/>
    </row>
    <row r="10161" spans="2:2">
      <c r="B10161"/>
    </row>
    <row r="10162" spans="2:2">
      <c r="B10162"/>
    </row>
    <row r="10163" spans="2:2">
      <c r="B10163"/>
    </row>
    <row r="10164" spans="2:2">
      <c r="B10164"/>
    </row>
    <row r="10165" spans="2:2">
      <c r="B10165"/>
    </row>
    <row r="10166" spans="2:2">
      <c r="B10166"/>
    </row>
    <row r="10167" spans="2:2">
      <c r="B10167"/>
    </row>
    <row r="10168" spans="2:2">
      <c r="B10168"/>
    </row>
    <row r="10169" spans="2:2">
      <c r="B10169"/>
    </row>
    <row r="10170" spans="2:2">
      <c r="B10170"/>
    </row>
    <row r="10171" spans="2:2">
      <c r="B10171"/>
    </row>
    <row r="10172" spans="2:2">
      <c r="B10172"/>
    </row>
    <row r="10173" spans="2:2">
      <c r="B10173"/>
    </row>
    <row r="10174" spans="2:2">
      <c r="B10174"/>
    </row>
    <row r="10175" spans="2:2">
      <c r="B10175"/>
    </row>
    <row r="10176" spans="2:2">
      <c r="B10176"/>
    </row>
    <row r="10177" spans="2:2">
      <c r="B10177"/>
    </row>
    <row r="10178" spans="2:2">
      <c r="B10178"/>
    </row>
    <row r="10179" spans="2:2">
      <c r="B10179"/>
    </row>
    <row r="10180" spans="2:2">
      <c r="B10180"/>
    </row>
    <row r="10181" spans="2:2">
      <c r="B10181"/>
    </row>
    <row r="10182" spans="2:2">
      <c r="B10182"/>
    </row>
    <row r="10183" spans="2:2">
      <c r="B10183"/>
    </row>
    <row r="10184" spans="2:2">
      <c r="B10184"/>
    </row>
    <row r="10185" spans="2:2">
      <c r="B10185"/>
    </row>
    <row r="10186" spans="2:2">
      <c r="B10186"/>
    </row>
    <row r="10187" spans="2:2">
      <c r="B10187"/>
    </row>
    <row r="10188" spans="2:2">
      <c r="B10188"/>
    </row>
    <row r="10189" spans="2:2">
      <c r="B10189"/>
    </row>
    <row r="10190" spans="2:2">
      <c r="B10190"/>
    </row>
    <row r="10191" spans="2:2">
      <c r="B10191"/>
    </row>
    <row r="10192" spans="2:2">
      <c r="B10192"/>
    </row>
    <row r="10193" spans="2:2">
      <c r="B10193"/>
    </row>
    <row r="10194" spans="2:2">
      <c r="B10194"/>
    </row>
    <row r="10195" spans="2:2">
      <c r="B10195"/>
    </row>
    <row r="10196" spans="2:2">
      <c r="B10196"/>
    </row>
    <row r="10197" spans="2:2">
      <c r="B10197"/>
    </row>
    <row r="10198" spans="2:2">
      <c r="B10198"/>
    </row>
    <row r="10199" spans="2:2">
      <c r="B10199"/>
    </row>
    <row r="10200" spans="2:2">
      <c r="B10200"/>
    </row>
    <row r="10201" spans="2:2">
      <c r="B10201"/>
    </row>
    <row r="10202" spans="2:2">
      <c r="B10202"/>
    </row>
    <row r="10203" spans="2:2">
      <c r="B10203"/>
    </row>
    <row r="10204" spans="2:2">
      <c r="B10204"/>
    </row>
    <row r="10205" spans="2:2">
      <c r="B10205"/>
    </row>
    <row r="10206" spans="2:2">
      <c r="B10206"/>
    </row>
    <row r="10207" spans="2:2">
      <c r="B10207"/>
    </row>
    <row r="10208" spans="2:2">
      <c r="B10208"/>
    </row>
    <row r="10209" spans="2:2">
      <c r="B10209"/>
    </row>
    <row r="10210" spans="2:2">
      <c r="B10210"/>
    </row>
    <row r="10211" spans="2:2">
      <c r="B10211"/>
    </row>
    <row r="10212" spans="2:2">
      <c r="B10212"/>
    </row>
    <row r="10213" spans="2:2">
      <c r="B10213"/>
    </row>
    <row r="10214" spans="2:2">
      <c r="B10214"/>
    </row>
    <row r="10215" spans="2:2">
      <c r="B10215"/>
    </row>
    <row r="10216" spans="2:2">
      <c r="B10216"/>
    </row>
    <row r="10217" spans="2:2">
      <c r="B10217"/>
    </row>
    <row r="10218" spans="2:2">
      <c r="B10218"/>
    </row>
    <row r="10219" spans="2:2">
      <c r="B10219"/>
    </row>
    <row r="10220" spans="2:2">
      <c r="B10220"/>
    </row>
    <row r="10221" spans="2:2">
      <c r="B10221"/>
    </row>
    <row r="10222" spans="2:2">
      <c r="B10222"/>
    </row>
    <row r="10223" spans="2:2">
      <c r="B10223"/>
    </row>
    <row r="10224" spans="2:2">
      <c r="B10224"/>
    </row>
    <row r="10225" spans="2:2">
      <c r="B10225"/>
    </row>
    <row r="10226" spans="2:2">
      <c r="B10226"/>
    </row>
    <row r="10227" spans="2:2">
      <c r="B10227"/>
    </row>
    <row r="10228" spans="2:2">
      <c r="B10228"/>
    </row>
    <row r="10229" spans="2:2">
      <c r="B10229"/>
    </row>
    <row r="10230" spans="2:2">
      <c r="B10230"/>
    </row>
    <row r="10231" spans="2:2">
      <c r="B10231"/>
    </row>
    <row r="10232" spans="2:2">
      <c r="B10232"/>
    </row>
    <row r="10233" spans="2:2">
      <c r="B10233"/>
    </row>
    <row r="10234" spans="2:2">
      <c r="B10234"/>
    </row>
    <row r="10235" spans="2:2">
      <c r="B10235"/>
    </row>
    <row r="10236" spans="2:2">
      <c r="B10236"/>
    </row>
    <row r="10237" spans="2:2">
      <c r="B10237"/>
    </row>
    <row r="10238" spans="2:2">
      <c r="B10238"/>
    </row>
    <row r="10239" spans="2:2">
      <c r="B10239"/>
    </row>
    <row r="10240" spans="2:2">
      <c r="B10240"/>
    </row>
    <row r="10241" spans="2:2">
      <c r="B10241"/>
    </row>
    <row r="10242" spans="2:2">
      <c r="B10242"/>
    </row>
    <row r="10243" spans="2:2">
      <c r="B10243"/>
    </row>
    <row r="10244" spans="2:2">
      <c r="B10244"/>
    </row>
    <row r="10245" spans="2:2">
      <c r="B10245"/>
    </row>
    <row r="10246" spans="2:2">
      <c r="B10246"/>
    </row>
    <row r="10247" spans="2:2">
      <c r="B10247"/>
    </row>
    <row r="10248" spans="2:2">
      <c r="B10248"/>
    </row>
    <row r="10249" spans="2:2">
      <c r="B10249"/>
    </row>
    <row r="10250" spans="2:2">
      <c r="B10250"/>
    </row>
    <row r="10251" spans="2:2">
      <c r="B10251"/>
    </row>
    <row r="10252" spans="2:2">
      <c r="B10252"/>
    </row>
    <row r="10253" spans="2:2">
      <c r="B10253"/>
    </row>
    <row r="10254" spans="2:2">
      <c r="B10254"/>
    </row>
    <row r="10255" spans="2:2">
      <c r="B10255"/>
    </row>
    <row r="10256" spans="2:2">
      <c r="B10256"/>
    </row>
    <row r="10257" spans="2:2">
      <c r="B10257"/>
    </row>
    <row r="10258" spans="2:2">
      <c r="B10258"/>
    </row>
    <row r="10259" spans="2:2">
      <c r="B10259"/>
    </row>
    <row r="10260" spans="2:2">
      <c r="B10260"/>
    </row>
    <row r="10261" spans="2:2">
      <c r="B10261"/>
    </row>
    <row r="10262" spans="2:2">
      <c r="B10262"/>
    </row>
    <row r="10263" spans="2:2">
      <c r="B10263"/>
    </row>
    <row r="10264" spans="2:2">
      <c r="B10264"/>
    </row>
    <row r="10265" spans="2:2">
      <c r="B10265"/>
    </row>
    <row r="10266" spans="2:2">
      <c r="B10266"/>
    </row>
    <row r="10267" spans="2:2">
      <c r="B10267"/>
    </row>
    <row r="10268" spans="2:2">
      <c r="B10268"/>
    </row>
    <row r="10269" spans="2:2">
      <c r="B10269"/>
    </row>
    <row r="10270" spans="2:2">
      <c r="B10270"/>
    </row>
    <row r="10271" spans="2:2">
      <c r="B10271"/>
    </row>
    <row r="10272" spans="2:2">
      <c r="B10272"/>
    </row>
    <row r="10273" spans="2:2">
      <c r="B10273"/>
    </row>
    <row r="10274" spans="2:2">
      <c r="B10274"/>
    </row>
    <row r="10275" spans="2:2">
      <c r="B10275"/>
    </row>
    <row r="10276" spans="2:2">
      <c r="B10276"/>
    </row>
    <row r="10277" spans="2:2">
      <c r="B10277"/>
    </row>
    <row r="10278" spans="2:2">
      <c r="B10278"/>
    </row>
    <row r="10279" spans="2:2">
      <c r="B10279"/>
    </row>
    <row r="10280" spans="2:2">
      <c r="B10280"/>
    </row>
    <row r="10281" spans="2:2">
      <c r="B10281"/>
    </row>
    <row r="10282" spans="2:2">
      <c r="B10282"/>
    </row>
    <row r="10283" spans="2:2">
      <c r="B10283"/>
    </row>
    <row r="10284" spans="2:2">
      <c r="B10284"/>
    </row>
    <row r="10285" spans="2:2">
      <c r="B10285"/>
    </row>
    <row r="10286" spans="2:2">
      <c r="B10286"/>
    </row>
    <row r="10287" spans="2:2">
      <c r="B10287"/>
    </row>
    <row r="10288" spans="2:2">
      <c r="B10288"/>
    </row>
    <row r="10289" spans="2:2">
      <c r="B10289"/>
    </row>
    <row r="10290" spans="2:2">
      <c r="B10290"/>
    </row>
    <row r="10291" spans="2:2">
      <c r="B10291"/>
    </row>
    <row r="10292" spans="2:2">
      <c r="B10292"/>
    </row>
    <row r="10293" spans="2:2">
      <c r="B10293"/>
    </row>
    <row r="10294" spans="2:2">
      <c r="B10294"/>
    </row>
    <row r="10295" spans="2:2">
      <c r="B10295"/>
    </row>
    <row r="10296" spans="2:2">
      <c r="B10296"/>
    </row>
    <row r="10297" spans="2:2">
      <c r="B10297"/>
    </row>
    <row r="10298" spans="2:2">
      <c r="B10298"/>
    </row>
    <row r="10299" spans="2:2">
      <c r="B10299"/>
    </row>
    <row r="10300" spans="2:2">
      <c r="B10300"/>
    </row>
    <row r="10301" spans="2:2">
      <c r="B10301"/>
    </row>
    <row r="10302" spans="2:2">
      <c r="B10302"/>
    </row>
    <row r="10303" spans="2:2">
      <c r="B10303"/>
    </row>
    <row r="10304" spans="2:2">
      <c r="B10304"/>
    </row>
    <row r="10305" spans="2:2">
      <c r="B10305"/>
    </row>
    <row r="10306" spans="2:2">
      <c r="B10306"/>
    </row>
    <row r="10307" spans="2:2">
      <c r="B10307"/>
    </row>
    <row r="10308" spans="2:2">
      <c r="B10308"/>
    </row>
    <row r="10309" spans="2:2">
      <c r="B10309"/>
    </row>
    <row r="10310" spans="2:2">
      <c r="B10310"/>
    </row>
    <row r="10311" spans="2:2">
      <c r="B10311"/>
    </row>
    <row r="10312" spans="2:2">
      <c r="B10312"/>
    </row>
    <row r="10313" spans="2:2">
      <c r="B10313"/>
    </row>
    <row r="10314" spans="2:2">
      <c r="B10314"/>
    </row>
    <row r="10315" spans="2:2">
      <c r="B10315"/>
    </row>
    <row r="10316" spans="2:2">
      <c r="B10316"/>
    </row>
    <row r="10317" spans="2:2">
      <c r="B10317"/>
    </row>
    <row r="10318" spans="2:2">
      <c r="B10318"/>
    </row>
    <row r="10319" spans="2:2">
      <c r="B10319"/>
    </row>
    <row r="10320" spans="2:2">
      <c r="B10320"/>
    </row>
    <row r="10321" spans="2:2">
      <c r="B10321"/>
    </row>
    <row r="10322" spans="2:2">
      <c r="B10322"/>
    </row>
    <row r="10323" spans="2:2">
      <c r="B10323"/>
    </row>
    <row r="10324" spans="2:2">
      <c r="B10324"/>
    </row>
    <row r="10325" spans="2:2">
      <c r="B10325"/>
    </row>
    <row r="10326" spans="2:2">
      <c r="B10326"/>
    </row>
    <row r="10327" spans="2:2">
      <c r="B10327"/>
    </row>
    <row r="10328" spans="2:2">
      <c r="B10328"/>
    </row>
    <row r="10329" spans="2:2">
      <c r="B10329"/>
    </row>
    <row r="10330" spans="2:2">
      <c r="B10330"/>
    </row>
    <row r="10331" spans="2:2">
      <c r="B10331"/>
    </row>
    <row r="10332" spans="2:2">
      <c r="B10332"/>
    </row>
    <row r="10333" spans="2:2">
      <c r="B10333"/>
    </row>
    <row r="10334" spans="2:2">
      <c r="B10334"/>
    </row>
    <row r="10335" spans="2:2">
      <c r="B10335"/>
    </row>
    <row r="10336" spans="2:2">
      <c r="B10336"/>
    </row>
    <row r="10337" spans="2:2">
      <c r="B10337"/>
    </row>
    <row r="10338" spans="2:2">
      <c r="B10338"/>
    </row>
    <row r="10339" spans="2:2">
      <c r="B10339"/>
    </row>
    <row r="10340" spans="2:2">
      <c r="B10340"/>
    </row>
    <row r="10341" spans="2:2">
      <c r="B10341"/>
    </row>
    <row r="10342" spans="2:2">
      <c r="B10342"/>
    </row>
    <row r="10343" spans="2:2">
      <c r="B10343"/>
    </row>
    <row r="10344" spans="2:2">
      <c r="B10344"/>
    </row>
    <row r="10345" spans="2:2">
      <c r="B10345"/>
    </row>
    <row r="10346" spans="2:2">
      <c r="B10346"/>
    </row>
    <row r="10347" spans="2:2">
      <c r="B10347"/>
    </row>
    <row r="10348" spans="2:2">
      <c r="B10348"/>
    </row>
    <row r="10349" spans="2:2">
      <c r="B10349"/>
    </row>
    <row r="10350" spans="2:2">
      <c r="B10350"/>
    </row>
    <row r="10351" spans="2:2">
      <c r="B10351"/>
    </row>
    <row r="10352" spans="2:2">
      <c r="B10352"/>
    </row>
    <row r="10353" spans="2:2">
      <c r="B10353"/>
    </row>
    <row r="10354" spans="2:2">
      <c r="B10354"/>
    </row>
    <row r="10355" spans="2:2">
      <c r="B10355"/>
    </row>
    <row r="10356" spans="2:2">
      <c r="B10356"/>
    </row>
    <row r="10357" spans="2:2">
      <c r="B10357"/>
    </row>
    <row r="10358" spans="2:2">
      <c r="B10358"/>
    </row>
    <row r="10359" spans="2:2">
      <c r="B10359"/>
    </row>
    <row r="10360" spans="2:2">
      <c r="B10360"/>
    </row>
    <row r="10361" spans="2:2">
      <c r="B10361"/>
    </row>
    <row r="10362" spans="2:2">
      <c r="B10362"/>
    </row>
    <row r="10363" spans="2:2">
      <c r="B10363"/>
    </row>
    <row r="10364" spans="2:2">
      <c r="B10364"/>
    </row>
    <row r="10365" spans="2:2">
      <c r="B10365"/>
    </row>
    <row r="10366" spans="2:2">
      <c r="B10366"/>
    </row>
    <row r="10367" spans="2:2">
      <c r="B10367"/>
    </row>
    <row r="10368" spans="2:2">
      <c r="B10368"/>
    </row>
    <row r="10369" spans="2:2">
      <c r="B10369"/>
    </row>
    <row r="10370" spans="2:2">
      <c r="B10370"/>
    </row>
    <row r="10371" spans="2:2">
      <c r="B10371"/>
    </row>
    <row r="10372" spans="2:2">
      <c r="B10372"/>
    </row>
    <row r="10373" spans="2:2">
      <c r="B10373"/>
    </row>
    <row r="10374" spans="2:2">
      <c r="B10374"/>
    </row>
    <row r="10375" spans="2:2">
      <c r="B10375"/>
    </row>
    <row r="10376" spans="2:2">
      <c r="B10376"/>
    </row>
    <row r="10377" spans="2:2">
      <c r="B10377"/>
    </row>
    <row r="10378" spans="2:2">
      <c r="B10378"/>
    </row>
    <row r="10379" spans="2:2">
      <c r="B10379"/>
    </row>
    <row r="10380" spans="2:2">
      <c r="B10380"/>
    </row>
    <row r="10381" spans="2:2">
      <c r="B10381"/>
    </row>
    <row r="10382" spans="2:2">
      <c r="B10382"/>
    </row>
    <row r="10383" spans="2:2">
      <c r="B10383"/>
    </row>
    <row r="10384" spans="2:2">
      <c r="B10384"/>
    </row>
    <row r="10385" spans="2:2">
      <c r="B10385"/>
    </row>
    <row r="10386" spans="2:2">
      <c r="B10386"/>
    </row>
    <row r="10387" spans="2:2">
      <c r="B10387"/>
    </row>
    <row r="10388" spans="2:2">
      <c r="B10388"/>
    </row>
    <row r="10389" spans="2:2">
      <c r="B10389"/>
    </row>
    <row r="10390" spans="2:2">
      <c r="B10390"/>
    </row>
    <row r="10391" spans="2:2">
      <c r="B10391"/>
    </row>
    <row r="10392" spans="2:2">
      <c r="B10392"/>
    </row>
    <row r="10393" spans="2:2">
      <c r="B10393"/>
    </row>
    <row r="10394" spans="2:2">
      <c r="B10394"/>
    </row>
    <row r="10395" spans="2:2">
      <c r="B10395"/>
    </row>
    <row r="10396" spans="2:2">
      <c r="B10396"/>
    </row>
    <row r="10397" spans="2:2">
      <c r="B10397"/>
    </row>
    <row r="10398" spans="2:2">
      <c r="B10398"/>
    </row>
    <row r="10399" spans="2:2">
      <c r="B10399"/>
    </row>
    <row r="10400" spans="2:2">
      <c r="B10400"/>
    </row>
    <row r="10401" spans="2:2">
      <c r="B10401"/>
    </row>
    <row r="10402" spans="2:2">
      <c r="B10402"/>
    </row>
    <row r="10403" spans="2:2">
      <c r="B10403"/>
    </row>
    <row r="10404" spans="2:2">
      <c r="B10404"/>
    </row>
    <row r="10405" spans="2:2">
      <c r="B10405"/>
    </row>
    <row r="10406" spans="2:2">
      <c r="B10406"/>
    </row>
    <row r="10407" spans="2:2">
      <c r="B10407"/>
    </row>
    <row r="10408" spans="2:2">
      <c r="B10408"/>
    </row>
    <row r="10409" spans="2:2">
      <c r="B10409"/>
    </row>
    <row r="10410" spans="2:2">
      <c r="B10410"/>
    </row>
    <row r="10411" spans="2:2">
      <c r="B10411"/>
    </row>
    <row r="10412" spans="2:2">
      <c r="B10412"/>
    </row>
    <row r="10413" spans="2:2">
      <c r="B10413"/>
    </row>
    <row r="10414" spans="2:2">
      <c r="B10414"/>
    </row>
    <row r="10415" spans="2:2">
      <c r="B10415"/>
    </row>
    <row r="10416" spans="2:2">
      <c r="B10416"/>
    </row>
    <row r="10417" spans="2:2">
      <c r="B10417"/>
    </row>
    <row r="10418" spans="2:2">
      <c r="B10418"/>
    </row>
    <row r="10419" spans="2:2">
      <c r="B10419"/>
    </row>
    <row r="10420" spans="2:2">
      <c r="B10420"/>
    </row>
    <row r="10421" spans="2:2">
      <c r="B10421"/>
    </row>
    <row r="10422" spans="2:2">
      <c r="B10422"/>
    </row>
    <row r="10423" spans="2:2">
      <c r="B10423"/>
    </row>
    <row r="10424" spans="2:2">
      <c r="B10424"/>
    </row>
    <row r="10425" spans="2:2">
      <c r="B10425"/>
    </row>
    <row r="10426" spans="2:2">
      <c r="B10426"/>
    </row>
    <row r="10427" spans="2:2">
      <c r="B10427"/>
    </row>
    <row r="10428" spans="2:2">
      <c r="B10428"/>
    </row>
    <row r="10429" spans="2:2">
      <c r="B10429"/>
    </row>
    <row r="10430" spans="2:2">
      <c r="B10430"/>
    </row>
    <row r="10431" spans="2:2">
      <c r="B10431"/>
    </row>
    <row r="10432" spans="2:2">
      <c r="B10432"/>
    </row>
    <row r="10433" spans="2:2">
      <c r="B10433"/>
    </row>
    <row r="10434" spans="2:2">
      <c r="B10434"/>
    </row>
    <row r="10435" spans="2:2">
      <c r="B10435"/>
    </row>
    <row r="10436" spans="2:2">
      <c r="B10436"/>
    </row>
    <row r="10437" spans="2:2">
      <c r="B10437"/>
    </row>
    <row r="10438" spans="2:2">
      <c r="B10438"/>
    </row>
    <row r="10439" spans="2:2">
      <c r="B10439"/>
    </row>
    <row r="10440" spans="2:2">
      <c r="B10440"/>
    </row>
    <row r="10441" spans="2:2">
      <c r="B10441"/>
    </row>
    <row r="10442" spans="2:2">
      <c r="B10442"/>
    </row>
    <row r="10443" spans="2:2">
      <c r="B10443"/>
    </row>
    <row r="10444" spans="2:2">
      <c r="B10444"/>
    </row>
    <row r="10445" spans="2:2">
      <c r="B10445"/>
    </row>
    <row r="10446" spans="2:2">
      <c r="B10446"/>
    </row>
    <row r="10447" spans="2:2">
      <c r="B10447"/>
    </row>
    <row r="10448" spans="2:2">
      <c r="B10448"/>
    </row>
    <row r="10449" spans="2:2">
      <c r="B10449"/>
    </row>
    <row r="10450" spans="2:2">
      <c r="B10450"/>
    </row>
    <row r="10451" spans="2:2">
      <c r="B10451"/>
    </row>
    <row r="10452" spans="2:2">
      <c r="B10452"/>
    </row>
    <row r="10453" spans="2:2">
      <c r="B10453"/>
    </row>
    <row r="10454" spans="2:2">
      <c r="B10454"/>
    </row>
    <row r="10455" spans="2:2">
      <c r="B10455"/>
    </row>
    <row r="10456" spans="2:2">
      <c r="B10456"/>
    </row>
    <row r="10457" spans="2:2">
      <c r="B10457"/>
    </row>
    <row r="10458" spans="2:2">
      <c r="B10458"/>
    </row>
    <row r="10459" spans="2:2">
      <c r="B10459"/>
    </row>
    <row r="10460" spans="2:2">
      <c r="B10460"/>
    </row>
    <row r="10461" spans="2:2">
      <c r="B10461"/>
    </row>
    <row r="10462" spans="2:2">
      <c r="B10462"/>
    </row>
    <row r="10463" spans="2:2">
      <c r="B10463"/>
    </row>
    <row r="10464" spans="2:2">
      <c r="B10464"/>
    </row>
    <row r="10465" spans="2:2">
      <c r="B10465"/>
    </row>
    <row r="10466" spans="2:2">
      <c r="B10466"/>
    </row>
    <row r="10467" spans="2:2">
      <c r="B10467"/>
    </row>
    <row r="10468" spans="2:2">
      <c r="B10468"/>
    </row>
    <row r="10469" spans="2:2">
      <c r="B10469"/>
    </row>
    <row r="10470" spans="2:2">
      <c r="B10470"/>
    </row>
    <row r="10471" spans="2:2">
      <c r="B10471"/>
    </row>
    <row r="10472" spans="2:2">
      <c r="B10472"/>
    </row>
    <row r="10473" spans="2:2">
      <c r="B10473"/>
    </row>
    <row r="10474" spans="2:2">
      <c r="B10474"/>
    </row>
    <row r="10475" spans="2:2">
      <c r="B10475"/>
    </row>
    <row r="10476" spans="2:2">
      <c r="B10476"/>
    </row>
    <row r="10477" spans="2:2">
      <c r="B10477"/>
    </row>
    <row r="10478" spans="2:2">
      <c r="B10478"/>
    </row>
    <row r="10479" spans="2:2">
      <c r="B10479"/>
    </row>
    <row r="10480" spans="2:2">
      <c r="B10480"/>
    </row>
    <row r="10481" spans="2:2">
      <c r="B10481"/>
    </row>
    <row r="10482" spans="2:2">
      <c r="B10482"/>
    </row>
    <row r="10483" spans="2:2">
      <c r="B10483"/>
    </row>
    <row r="10484" spans="2:2">
      <c r="B10484"/>
    </row>
    <row r="10485" spans="2:2">
      <c r="B10485"/>
    </row>
    <row r="10486" spans="2:2">
      <c r="B10486"/>
    </row>
    <row r="10487" spans="2:2">
      <c r="B10487"/>
    </row>
    <row r="10488" spans="2:2">
      <c r="B10488"/>
    </row>
    <row r="10489" spans="2:2">
      <c r="B10489"/>
    </row>
    <row r="10490" spans="2:2">
      <c r="B10490"/>
    </row>
    <row r="10491" spans="2:2">
      <c r="B10491"/>
    </row>
    <row r="10492" spans="2:2">
      <c r="B10492"/>
    </row>
    <row r="10493" spans="2:2">
      <c r="B10493"/>
    </row>
    <row r="10494" spans="2:2">
      <c r="B10494"/>
    </row>
    <row r="10495" spans="2:2">
      <c r="B10495"/>
    </row>
    <row r="10496" spans="2:2">
      <c r="B10496"/>
    </row>
    <row r="10497" spans="2:2">
      <c r="B10497"/>
    </row>
    <row r="10498" spans="2:2">
      <c r="B10498"/>
    </row>
    <row r="10499" spans="2:2">
      <c r="B10499"/>
    </row>
    <row r="10500" spans="2:2">
      <c r="B10500"/>
    </row>
    <row r="10501" spans="2:2">
      <c r="B10501"/>
    </row>
    <row r="10502" spans="2:2">
      <c r="B10502"/>
    </row>
    <row r="10503" spans="2:2">
      <c r="B10503"/>
    </row>
    <row r="10504" spans="2:2">
      <c r="B10504"/>
    </row>
    <row r="10505" spans="2:2">
      <c r="B10505"/>
    </row>
    <row r="10506" spans="2:2">
      <c r="B10506"/>
    </row>
    <row r="10507" spans="2:2">
      <c r="B10507"/>
    </row>
    <row r="10508" spans="2:2">
      <c r="B10508"/>
    </row>
    <row r="10509" spans="2:2">
      <c r="B10509"/>
    </row>
    <row r="10510" spans="2:2">
      <c r="B10510"/>
    </row>
    <row r="10511" spans="2:2">
      <c r="B10511"/>
    </row>
    <row r="10512" spans="2:2">
      <c r="B10512"/>
    </row>
    <row r="10513" spans="2:2">
      <c r="B10513"/>
    </row>
    <row r="10514" spans="2:2">
      <c r="B10514"/>
    </row>
    <row r="10515" spans="2:2">
      <c r="B10515"/>
    </row>
    <row r="10516" spans="2:2">
      <c r="B10516"/>
    </row>
    <row r="10517" spans="2:2">
      <c r="B10517"/>
    </row>
    <row r="10518" spans="2:2">
      <c r="B10518"/>
    </row>
    <row r="10519" spans="2:2">
      <c r="B10519"/>
    </row>
    <row r="10520" spans="2:2">
      <c r="B10520"/>
    </row>
    <row r="10521" spans="2:2">
      <c r="B10521"/>
    </row>
    <row r="10522" spans="2:2">
      <c r="B10522"/>
    </row>
    <row r="10523" spans="2:2">
      <c r="B10523"/>
    </row>
    <row r="10524" spans="2:2">
      <c r="B10524"/>
    </row>
    <row r="10525" spans="2:2">
      <c r="B10525"/>
    </row>
    <row r="10526" spans="2:2">
      <c r="B10526"/>
    </row>
    <row r="10527" spans="2:2">
      <c r="B10527"/>
    </row>
    <row r="10528" spans="2:2">
      <c r="B10528"/>
    </row>
    <row r="10529" spans="2:2">
      <c r="B10529"/>
    </row>
    <row r="10530" spans="2:2">
      <c r="B10530"/>
    </row>
    <row r="10531" spans="2:2">
      <c r="B10531"/>
    </row>
    <row r="10532" spans="2:2">
      <c r="B10532"/>
    </row>
    <row r="10533" spans="2:2">
      <c r="B10533"/>
    </row>
    <row r="10534" spans="2:2">
      <c r="B10534"/>
    </row>
    <row r="10535" spans="2:2">
      <c r="B10535"/>
    </row>
    <row r="10536" spans="2:2">
      <c r="B10536"/>
    </row>
    <row r="10537" spans="2:2">
      <c r="B10537"/>
    </row>
    <row r="10538" spans="2:2">
      <c r="B10538"/>
    </row>
    <row r="10539" spans="2:2">
      <c r="B10539"/>
    </row>
    <row r="10540" spans="2:2">
      <c r="B10540"/>
    </row>
    <row r="10541" spans="2:2">
      <c r="B10541"/>
    </row>
    <row r="10542" spans="2:2">
      <c r="B10542"/>
    </row>
    <row r="10543" spans="2:2">
      <c r="B10543"/>
    </row>
    <row r="10544" spans="2:2">
      <c r="B10544"/>
    </row>
    <row r="10545" spans="2:2">
      <c r="B10545"/>
    </row>
    <row r="10546" spans="2:2">
      <c r="B10546"/>
    </row>
    <row r="10547" spans="2:2">
      <c r="B10547"/>
    </row>
    <row r="10548" spans="2:2">
      <c r="B10548"/>
    </row>
    <row r="10549" spans="2:2">
      <c r="B10549"/>
    </row>
    <row r="10550" spans="2:2">
      <c r="B10550"/>
    </row>
    <row r="10551" spans="2:2">
      <c r="B10551"/>
    </row>
    <row r="10552" spans="2:2">
      <c r="B10552"/>
    </row>
    <row r="10553" spans="2:2">
      <c r="B10553"/>
    </row>
    <row r="10554" spans="2:2">
      <c r="B10554"/>
    </row>
    <row r="10555" spans="2:2">
      <c r="B10555"/>
    </row>
    <row r="10556" spans="2:2">
      <c r="B10556"/>
    </row>
    <row r="10557" spans="2:2">
      <c r="B10557"/>
    </row>
    <row r="10558" spans="2:2">
      <c r="B10558"/>
    </row>
    <row r="10559" spans="2:2">
      <c r="B10559"/>
    </row>
    <row r="10560" spans="2:2">
      <c r="B10560"/>
    </row>
    <row r="10561" spans="2:2">
      <c r="B10561"/>
    </row>
    <row r="10562" spans="2:2">
      <c r="B10562"/>
    </row>
    <row r="10563" spans="2:2">
      <c r="B10563"/>
    </row>
    <row r="10564" spans="2:2">
      <c r="B10564"/>
    </row>
    <row r="10565" spans="2:2">
      <c r="B10565"/>
    </row>
    <row r="10566" spans="2:2">
      <c r="B10566"/>
    </row>
    <row r="10567" spans="2:2">
      <c r="B10567"/>
    </row>
    <row r="10568" spans="2:2">
      <c r="B10568"/>
    </row>
    <row r="10569" spans="2:2">
      <c r="B10569"/>
    </row>
    <row r="10570" spans="2:2">
      <c r="B10570"/>
    </row>
    <row r="10571" spans="2:2">
      <c r="B10571"/>
    </row>
    <row r="10572" spans="2:2">
      <c r="B10572"/>
    </row>
    <row r="10573" spans="2:2">
      <c r="B10573"/>
    </row>
    <row r="10574" spans="2:2">
      <c r="B10574"/>
    </row>
    <row r="10575" spans="2:2">
      <c r="B10575"/>
    </row>
    <row r="10576" spans="2:2">
      <c r="B10576"/>
    </row>
    <row r="10577" spans="2:2">
      <c r="B10577"/>
    </row>
    <row r="10578" spans="2:2">
      <c r="B10578"/>
    </row>
    <row r="10579" spans="2:2">
      <c r="B10579"/>
    </row>
    <row r="10580" spans="2:2">
      <c r="B10580"/>
    </row>
    <row r="10581" spans="2:2">
      <c r="B10581"/>
    </row>
    <row r="10582" spans="2:2">
      <c r="B10582"/>
    </row>
    <row r="10583" spans="2:2">
      <c r="B10583"/>
    </row>
    <row r="10584" spans="2:2">
      <c r="B10584"/>
    </row>
    <row r="10585" spans="2:2">
      <c r="B10585"/>
    </row>
    <row r="10586" spans="2:2">
      <c r="B10586"/>
    </row>
    <row r="10587" spans="2:2">
      <c r="B10587"/>
    </row>
    <row r="10588" spans="2:2">
      <c r="B10588"/>
    </row>
    <row r="10589" spans="2:2">
      <c r="B10589"/>
    </row>
    <row r="10590" spans="2:2">
      <c r="B10590"/>
    </row>
    <row r="10591" spans="2:2">
      <c r="B10591"/>
    </row>
    <row r="10592" spans="2:2">
      <c r="B10592"/>
    </row>
    <row r="10593" spans="2:2">
      <c r="B10593"/>
    </row>
    <row r="10594" spans="2:2">
      <c r="B10594"/>
    </row>
    <row r="10595" spans="2:2">
      <c r="B10595"/>
    </row>
    <row r="10596" spans="2:2">
      <c r="B10596"/>
    </row>
    <row r="10597" spans="2:2">
      <c r="B10597"/>
    </row>
    <row r="10598" spans="2:2">
      <c r="B10598"/>
    </row>
    <row r="10599" spans="2:2">
      <c r="B10599"/>
    </row>
    <row r="10600" spans="2:2">
      <c r="B10600"/>
    </row>
    <row r="10601" spans="2:2">
      <c r="B10601"/>
    </row>
    <row r="10602" spans="2:2">
      <c r="B10602"/>
    </row>
    <row r="10603" spans="2:2">
      <c r="B10603"/>
    </row>
    <row r="10604" spans="2:2">
      <c r="B10604"/>
    </row>
    <row r="10605" spans="2:2">
      <c r="B10605"/>
    </row>
    <row r="10606" spans="2:2">
      <c r="B10606"/>
    </row>
    <row r="10607" spans="2:2">
      <c r="B10607"/>
    </row>
    <row r="10608" spans="2:2">
      <c r="B10608"/>
    </row>
    <row r="10609" spans="2:2">
      <c r="B10609"/>
    </row>
    <row r="10610" spans="2:2">
      <c r="B10610"/>
    </row>
    <row r="10611" spans="2:2">
      <c r="B10611"/>
    </row>
    <row r="10612" spans="2:2">
      <c r="B10612"/>
    </row>
    <row r="10613" spans="2:2">
      <c r="B10613"/>
    </row>
    <row r="10614" spans="2:2">
      <c r="B10614"/>
    </row>
    <row r="10615" spans="2:2">
      <c r="B10615"/>
    </row>
    <row r="10616" spans="2:2">
      <c r="B10616"/>
    </row>
    <row r="10617" spans="2:2">
      <c r="B10617"/>
    </row>
    <row r="10618" spans="2:2">
      <c r="B10618"/>
    </row>
    <row r="10619" spans="2:2">
      <c r="B10619"/>
    </row>
    <row r="10620" spans="2:2">
      <c r="B10620"/>
    </row>
    <row r="10621" spans="2:2">
      <c r="B10621"/>
    </row>
    <row r="10622" spans="2:2">
      <c r="B10622"/>
    </row>
    <row r="10623" spans="2:2">
      <c r="B10623"/>
    </row>
    <row r="10624" spans="2:2">
      <c r="B10624"/>
    </row>
    <row r="10625" spans="2:2">
      <c r="B10625"/>
    </row>
    <row r="10626" spans="2:2">
      <c r="B10626"/>
    </row>
    <row r="10627" spans="2:2">
      <c r="B10627"/>
    </row>
    <row r="10628" spans="2:2">
      <c r="B10628"/>
    </row>
    <row r="10629" spans="2:2">
      <c r="B10629"/>
    </row>
    <row r="10630" spans="2:2">
      <c r="B10630"/>
    </row>
    <row r="10631" spans="2:2">
      <c r="B10631"/>
    </row>
    <row r="10632" spans="2:2">
      <c r="B10632"/>
    </row>
    <row r="10633" spans="2:2">
      <c r="B10633"/>
    </row>
    <row r="10634" spans="2:2">
      <c r="B10634"/>
    </row>
    <row r="10635" spans="2:2">
      <c r="B10635"/>
    </row>
    <row r="10636" spans="2:2">
      <c r="B10636"/>
    </row>
    <row r="10637" spans="2:2">
      <c r="B10637"/>
    </row>
    <row r="10638" spans="2:2">
      <c r="B10638"/>
    </row>
    <row r="10639" spans="2:2">
      <c r="B10639"/>
    </row>
    <row r="10640" spans="2:2">
      <c r="B10640"/>
    </row>
    <row r="10641" spans="2:2">
      <c r="B10641"/>
    </row>
    <row r="10642" spans="2:2">
      <c r="B10642"/>
    </row>
    <row r="10643" spans="2:2">
      <c r="B10643"/>
    </row>
    <row r="10644" spans="2:2">
      <c r="B10644"/>
    </row>
    <row r="10645" spans="2:2">
      <c r="B10645"/>
    </row>
    <row r="10646" spans="2:2">
      <c r="B10646"/>
    </row>
    <row r="10647" spans="2:2">
      <c r="B10647"/>
    </row>
    <row r="10648" spans="2:2">
      <c r="B10648"/>
    </row>
    <row r="10649" spans="2:2">
      <c r="B10649"/>
    </row>
    <row r="10650" spans="2:2">
      <c r="B10650"/>
    </row>
    <row r="10651" spans="2:2">
      <c r="B10651"/>
    </row>
    <row r="10652" spans="2:2">
      <c r="B10652"/>
    </row>
    <row r="10653" spans="2:2">
      <c r="B10653"/>
    </row>
    <row r="10654" spans="2:2">
      <c r="B10654"/>
    </row>
    <row r="10655" spans="2:2">
      <c r="B10655"/>
    </row>
    <row r="10656" spans="2:2">
      <c r="B10656"/>
    </row>
    <row r="10657" spans="2:2">
      <c r="B10657"/>
    </row>
    <row r="10658" spans="2:2">
      <c r="B10658"/>
    </row>
    <row r="10659" spans="2:2">
      <c r="B10659"/>
    </row>
    <row r="10660" spans="2:2">
      <c r="B10660"/>
    </row>
    <row r="10661" spans="2:2">
      <c r="B10661"/>
    </row>
    <row r="10662" spans="2:2">
      <c r="B10662"/>
    </row>
    <row r="10663" spans="2:2">
      <c r="B10663"/>
    </row>
    <row r="10664" spans="2:2">
      <c r="B10664"/>
    </row>
    <row r="10665" spans="2:2">
      <c r="B10665"/>
    </row>
    <row r="10666" spans="2:2">
      <c r="B10666"/>
    </row>
    <row r="10667" spans="2:2">
      <c r="B10667"/>
    </row>
    <row r="10668" spans="2:2">
      <c r="B10668"/>
    </row>
    <row r="10669" spans="2:2">
      <c r="B10669"/>
    </row>
    <row r="10670" spans="2:2">
      <c r="B10670"/>
    </row>
    <row r="10671" spans="2:2">
      <c r="B10671"/>
    </row>
    <row r="10672" spans="2:2">
      <c r="B10672"/>
    </row>
    <row r="10673" spans="2:2">
      <c r="B10673"/>
    </row>
    <row r="10674" spans="2:2">
      <c r="B10674"/>
    </row>
    <row r="10675" spans="2:2">
      <c r="B10675"/>
    </row>
    <row r="10676" spans="2:2">
      <c r="B10676"/>
    </row>
    <row r="10677" spans="2:2">
      <c r="B10677"/>
    </row>
    <row r="10678" spans="2:2">
      <c r="B10678"/>
    </row>
    <row r="10679" spans="2:2">
      <c r="B10679"/>
    </row>
    <row r="10680" spans="2:2">
      <c r="B10680"/>
    </row>
    <row r="10681" spans="2:2">
      <c r="B10681"/>
    </row>
    <row r="10682" spans="2:2">
      <c r="B10682"/>
    </row>
    <row r="10683" spans="2:2">
      <c r="B10683"/>
    </row>
    <row r="10684" spans="2:2">
      <c r="B10684"/>
    </row>
    <row r="10685" spans="2:2">
      <c r="B10685"/>
    </row>
    <row r="10686" spans="2:2">
      <c r="B10686"/>
    </row>
    <row r="10687" spans="2:2">
      <c r="B10687"/>
    </row>
    <row r="10688" spans="2:2">
      <c r="B10688"/>
    </row>
    <row r="10689" spans="2:2">
      <c r="B10689"/>
    </row>
    <row r="10690" spans="2:2">
      <c r="B10690"/>
    </row>
    <row r="10691" spans="2:2">
      <c r="B10691"/>
    </row>
    <row r="10692" spans="2:2">
      <c r="B10692"/>
    </row>
    <row r="10693" spans="2:2">
      <c r="B10693"/>
    </row>
    <row r="10694" spans="2:2">
      <c r="B10694"/>
    </row>
    <row r="10695" spans="2:2">
      <c r="B10695"/>
    </row>
    <row r="10696" spans="2:2">
      <c r="B10696"/>
    </row>
    <row r="10697" spans="2:2">
      <c r="B10697"/>
    </row>
    <row r="10698" spans="2:2">
      <c r="B10698"/>
    </row>
    <row r="10699" spans="2:2">
      <c r="B10699"/>
    </row>
    <row r="10700" spans="2:2">
      <c r="B10700"/>
    </row>
    <row r="10701" spans="2:2">
      <c r="B10701"/>
    </row>
    <row r="10702" spans="2:2">
      <c r="B10702"/>
    </row>
    <row r="10703" spans="2:2">
      <c r="B10703"/>
    </row>
    <row r="10704" spans="2:2">
      <c r="B10704"/>
    </row>
    <row r="10705" spans="2:2">
      <c r="B10705"/>
    </row>
    <row r="10706" spans="2:2">
      <c r="B10706"/>
    </row>
    <row r="10707" spans="2:2">
      <c r="B10707"/>
    </row>
    <row r="10708" spans="2:2">
      <c r="B10708"/>
    </row>
    <row r="10709" spans="2:2">
      <c r="B10709"/>
    </row>
    <row r="10710" spans="2:2">
      <c r="B10710"/>
    </row>
    <row r="10711" spans="2:2">
      <c r="B10711"/>
    </row>
    <row r="10712" spans="2:2">
      <c r="B10712"/>
    </row>
    <row r="10713" spans="2:2">
      <c r="B10713"/>
    </row>
    <row r="10714" spans="2:2">
      <c r="B10714"/>
    </row>
    <row r="10715" spans="2:2">
      <c r="B10715"/>
    </row>
    <row r="10716" spans="2:2">
      <c r="B10716"/>
    </row>
    <row r="10717" spans="2:2">
      <c r="B10717"/>
    </row>
    <row r="10718" spans="2:2">
      <c r="B10718"/>
    </row>
    <row r="10719" spans="2:2">
      <c r="B10719"/>
    </row>
    <row r="10720" spans="2:2">
      <c r="B10720"/>
    </row>
    <row r="10721" spans="2:2">
      <c r="B10721"/>
    </row>
    <row r="10722" spans="2:2">
      <c r="B10722"/>
    </row>
    <row r="10723" spans="2:2">
      <c r="B10723"/>
    </row>
    <row r="10724" spans="2:2">
      <c r="B10724"/>
    </row>
    <row r="10725" spans="2:2">
      <c r="B10725"/>
    </row>
    <row r="10726" spans="2:2">
      <c r="B10726"/>
    </row>
    <row r="10727" spans="2:2">
      <c r="B10727"/>
    </row>
    <row r="10728" spans="2:2">
      <c r="B10728"/>
    </row>
    <row r="10729" spans="2:2">
      <c r="B10729"/>
    </row>
    <row r="10730" spans="2:2">
      <c r="B10730"/>
    </row>
    <row r="10731" spans="2:2">
      <c r="B10731"/>
    </row>
    <row r="10732" spans="2:2">
      <c r="B10732"/>
    </row>
    <row r="10733" spans="2:2">
      <c r="B10733"/>
    </row>
    <row r="10734" spans="2:2">
      <c r="B10734"/>
    </row>
    <row r="10735" spans="2:2">
      <c r="B10735"/>
    </row>
    <row r="10736" spans="2:2">
      <c r="B10736"/>
    </row>
    <row r="10737" spans="2:2">
      <c r="B10737"/>
    </row>
    <row r="10738" spans="2:2">
      <c r="B10738"/>
    </row>
    <row r="10739" spans="2:2">
      <c r="B10739"/>
    </row>
    <row r="10740" spans="2:2">
      <c r="B10740"/>
    </row>
    <row r="10741" spans="2:2">
      <c r="B10741"/>
    </row>
    <row r="10742" spans="2:2">
      <c r="B10742"/>
    </row>
    <row r="10743" spans="2:2">
      <c r="B10743"/>
    </row>
    <row r="10744" spans="2:2">
      <c r="B10744"/>
    </row>
    <row r="10745" spans="2:2">
      <c r="B10745"/>
    </row>
    <row r="10746" spans="2:2">
      <c r="B10746"/>
    </row>
    <row r="10747" spans="2:2">
      <c r="B10747"/>
    </row>
    <row r="10748" spans="2:2">
      <c r="B10748"/>
    </row>
    <row r="10749" spans="2:2">
      <c r="B10749"/>
    </row>
    <row r="10750" spans="2:2">
      <c r="B10750"/>
    </row>
    <row r="10751" spans="2:2">
      <c r="B10751"/>
    </row>
    <row r="10752" spans="2:2">
      <c r="B10752"/>
    </row>
    <row r="10753" spans="2:2">
      <c r="B10753"/>
    </row>
    <row r="10754" spans="2:2">
      <c r="B10754"/>
    </row>
    <row r="10755" spans="2:2">
      <c r="B10755"/>
    </row>
    <row r="10756" spans="2:2">
      <c r="B10756"/>
    </row>
    <row r="10757" spans="2:2">
      <c r="B10757"/>
    </row>
    <row r="10758" spans="2:2">
      <c r="B10758"/>
    </row>
    <row r="10759" spans="2:2">
      <c r="B10759"/>
    </row>
    <row r="10760" spans="2:2">
      <c r="B10760"/>
    </row>
    <row r="10761" spans="2:2">
      <c r="B10761"/>
    </row>
    <row r="10762" spans="2:2">
      <c r="B10762"/>
    </row>
    <row r="10763" spans="2:2">
      <c r="B10763"/>
    </row>
    <row r="10764" spans="2:2">
      <c r="B10764"/>
    </row>
    <row r="10765" spans="2:2">
      <c r="B10765"/>
    </row>
    <row r="10766" spans="2:2">
      <c r="B10766"/>
    </row>
    <row r="10767" spans="2:2">
      <c r="B10767"/>
    </row>
    <row r="10768" spans="2:2">
      <c r="B10768"/>
    </row>
    <row r="10769" spans="2:2">
      <c r="B10769"/>
    </row>
    <row r="10770" spans="2:2">
      <c r="B10770"/>
    </row>
    <row r="10771" spans="2:2">
      <c r="B10771"/>
    </row>
    <row r="10772" spans="2:2">
      <c r="B10772"/>
    </row>
    <row r="10773" spans="2:2">
      <c r="B10773"/>
    </row>
    <row r="10774" spans="2:2">
      <c r="B10774"/>
    </row>
    <row r="10775" spans="2:2">
      <c r="B10775"/>
    </row>
    <row r="10776" spans="2:2">
      <c r="B10776"/>
    </row>
    <row r="10777" spans="2:2">
      <c r="B10777"/>
    </row>
    <row r="10778" spans="2:2">
      <c r="B10778"/>
    </row>
    <row r="10779" spans="2:2">
      <c r="B10779"/>
    </row>
    <row r="10780" spans="2:2">
      <c r="B10780"/>
    </row>
    <row r="10781" spans="2:2">
      <c r="B10781"/>
    </row>
    <row r="10782" spans="2:2">
      <c r="B10782"/>
    </row>
    <row r="10783" spans="2:2">
      <c r="B10783"/>
    </row>
    <row r="10784" spans="2:2">
      <c r="B10784"/>
    </row>
    <row r="10785" spans="2:2">
      <c r="B10785"/>
    </row>
    <row r="10786" spans="2:2">
      <c r="B10786"/>
    </row>
    <row r="10787" spans="2:2">
      <c r="B10787"/>
    </row>
    <row r="10788" spans="2:2">
      <c r="B10788"/>
    </row>
    <row r="10789" spans="2:2">
      <c r="B10789"/>
    </row>
    <row r="10790" spans="2:2">
      <c r="B10790"/>
    </row>
    <row r="10791" spans="2:2">
      <c r="B10791"/>
    </row>
    <row r="10792" spans="2:2">
      <c r="B10792"/>
    </row>
    <row r="10793" spans="2:2">
      <c r="B10793"/>
    </row>
    <row r="10794" spans="2:2">
      <c r="B10794"/>
    </row>
    <row r="10795" spans="2:2">
      <c r="B10795"/>
    </row>
    <row r="10796" spans="2:2">
      <c r="B10796"/>
    </row>
    <row r="10797" spans="2:2">
      <c r="B10797"/>
    </row>
    <row r="10798" spans="2:2">
      <c r="B10798"/>
    </row>
    <row r="10799" spans="2:2">
      <c r="B10799"/>
    </row>
    <row r="10800" spans="2:2">
      <c r="B10800"/>
    </row>
    <row r="10801" spans="2:2">
      <c r="B10801"/>
    </row>
    <row r="10802" spans="2:2">
      <c r="B10802"/>
    </row>
    <row r="10803" spans="2:2">
      <c r="B10803"/>
    </row>
    <row r="10804" spans="2:2">
      <c r="B10804"/>
    </row>
    <row r="10805" spans="2:2">
      <c r="B10805"/>
    </row>
    <row r="10806" spans="2:2">
      <c r="B10806"/>
    </row>
    <row r="10807" spans="2:2">
      <c r="B10807"/>
    </row>
    <row r="10808" spans="2:2">
      <c r="B10808"/>
    </row>
    <row r="10809" spans="2:2">
      <c r="B10809"/>
    </row>
    <row r="10810" spans="2:2">
      <c r="B10810"/>
    </row>
    <row r="10811" spans="2:2">
      <c r="B10811"/>
    </row>
    <row r="10812" spans="2:2">
      <c r="B10812"/>
    </row>
    <row r="10813" spans="2:2">
      <c r="B10813"/>
    </row>
    <row r="10814" spans="2:2">
      <c r="B10814"/>
    </row>
    <row r="10815" spans="2:2">
      <c r="B10815"/>
    </row>
    <row r="10816" spans="2:2">
      <c r="B10816"/>
    </row>
    <row r="10817" spans="2:2">
      <c r="B10817"/>
    </row>
    <row r="10818" spans="2:2">
      <c r="B10818"/>
    </row>
    <row r="10819" spans="2:2">
      <c r="B10819"/>
    </row>
    <row r="10820" spans="2:2">
      <c r="B10820"/>
    </row>
    <row r="10821" spans="2:2">
      <c r="B10821"/>
    </row>
    <row r="10822" spans="2:2">
      <c r="B10822"/>
    </row>
    <row r="10823" spans="2:2">
      <c r="B10823"/>
    </row>
    <row r="10824" spans="2:2">
      <c r="B10824"/>
    </row>
    <row r="10825" spans="2:2">
      <c r="B10825"/>
    </row>
    <row r="10826" spans="2:2">
      <c r="B10826"/>
    </row>
    <row r="10827" spans="2:2">
      <c r="B10827"/>
    </row>
    <row r="10828" spans="2:2">
      <c r="B10828"/>
    </row>
    <row r="10829" spans="2:2">
      <c r="B10829"/>
    </row>
    <row r="10830" spans="2:2">
      <c r="B10830"/>
    </row>
    <row r="10831" spans="2:2">
      <c r="B10831"/>
    </row>
    <row r="10832" spans="2:2">
      <c r="B10832"/>
    </row>
    <row r="10833" spans="2:2">
      <c r="B10833"/>
    </row>
    <row r="10834" spans="2:2">
      <c r="B10834"/>
    </row>
    <row r="10835" spans="2:2">
      <c r="B10835"/>
    </row>
    <row r="10836" spans="2:2">
      <c r="B10836"/>
    </row>
    <row r="10837" spans="2:2">
      <c r="B10837"/>
    </row>
    <row r="10838" spans="2:2">
      <c r="B10838"/>
    </row>
    <row r="10839" spans="2:2">
      <c r="B10839"/>
    </row>
    <row r="10840" spans="2:2">
      <c r="B10840"/>
    </row>
    <row r="10841" spans="2:2">
      <c r="B10841"/>
    </row>
    <row r="10842" spans="2:2">
      <c r="B10842"/>
    </row>
    <row r="10843" spans="2:2">
      <c r="B10843"/>
    </row>
    <row r="10844" spans="2:2">
      <c r="B10844"/>
    </row>
    <row r="10845" spans="2:2">
      <c r="B10845"/>
    </row>
    <row r="10846" spans="2:2">
      <c r="B10846"/>
    </row>
    <row r="10847" spans="2:2">
      <c r="B10847"/>
    </row>
    <row r="10848" spans="2:2">
      <c r="B10848"/>
    </row>
    <row r="10849" spans="2:2">
      <c r="B10849"/>
    </row>
    <row r="10850" spans="2:2">
      <c r="B10850"/>
    </row>
    <row r="10851" spans="2:2">
      <c r="B10851"/>
    </row>
    <row r="10852" spans="2:2">
      <c r="B10852"/>
    </row>
    <row r="10853" spans="2:2">
      <c r="B10853"/>
    </row>
    <row r="10854" spans="2:2">
      <c r="B10854"/>
    </row>
    <row r="10855" spans="2:2">
      <c r="B10855"/>
    </row>
    <row r="10856" spans="2:2">
      <c r="B10856"/>
    </row>
    <row r="10857" spans="2:2">
      <c r="B10857"/>
    </row>
    <row r="10858" spans="2:2">
      <c r="B10858"/>
    </row>
    <row r="10859" spans="2:2">
      <c r="B10859"/>
    </row>
    <row r="10860" spans="2:2">
      <c r="B10860"/>
    </row>
    <row r="10861" spans="2:2">
      <c r="B10861"/>
    </row>
    <row r="10862" spans="2:2">
      <c r="B10862"/>
    </row>
    <row r="10863" spans="2:2">
      <c r="B10863"/>
    </row>
    <row r="10864" spans="2:2">
      <c r="B10864"/>
    </row>
    <row r="10865" spans="2:2">
      <c r="B10865"/>
    </row>
    <row r="10866" spans="2:2">
      <c r="B10866"/>
    </row>
    <row r="10867" spans="2:2">
      <c r="B10867"/>
    </row>
    <row r="10868" spans="2:2">
      <c r="B10868"/>
    </row>
    <row r="10869" spans="2:2">
      <c r="B10869"/>
    </row>
    <row r="10870" spans="2:2">
      <c r="B10870"/>
    </row>
    <row r="10871" spans="2:2">
      <c r="B10871"/>
    </row>
    <row r="10872" spans="2:2">
      <c r="B10872"/>
    </row>
    <row r="10873" spans="2:2">
      <c r="B10873"/>
    </row>
    <row r="10874" spans="2:2">
      <c r="B10874"/>
    </row>
    <row r="10875" spans="2:2">
      <c r="B10875"/>
    </row>
    <row r="10876" spans="2:2">
      <c r="B10876"/>
    </row>
    <row r="10877" spans="2:2">
      <c r="B10877"/>
    </row>
    <row r="10878" spans="2:2">
      <c r="B10878"/>
    </row>
    <row r="10879" spans="2:2">
      <c r="B10879"/>
    </row>
    <row r="10880" spans="2:2">
      <c r="B10880"/>
    </row>
    <row r="10881" spans="2:2">
      <c r="B10881"/>
    </row>
    <row r="10882" spans="2:2">
      <c r="B10882"/>
    </row>
    <row r="10883" spans="2:2">
      <c r="B10883"/>
    </row>
    <row r="10884" spans="2:2">
      <c r="B10884"/>
    </row>
    <row r="10885" spans="2:2">
      <c r="B10885"/>
    </row>
    <row r="10886" spans="2:2">
      <c r="B10886"/>
    </row>
    <row r="10887" spans="2:2">
      <c r="B10887"/>
    </row>
    <row r="10888" spans="2:2">
      <c r="B10888"/>
    </row>
    <row r="10889" spans="2:2">
      <c r="B10889"/>
    </row>
    <row r="10890" spans="2:2">
      <c r="B10890"/>
    </row>
    <row r="10891" spans="2:2">
      <c r="B10891"/>
    </row>
    <row r="10892" spans="2:2">
      <c r="B10892"/>
    </row>
    <row r="10893" spans="2:2">
      <c r="B10893"/>
    </row>
    <row r="10894" spans="2:2">
      <c r="B10894"/>
    </row>
    <row r="10895" spans="2:2">
      <c r="B10895"/>
    </row>
    <row r="10896" spans="2:2">
      <c r="B10896"/>
    </row>
    <row r="10897" spans="2:2">
      <c r="B10897"/>
    </row>
    <row r="10898" spans="2:2">
      <c r="B10898"/>
    </row>
    <row r="10899" spans="2:2">
      <c r="B10899"/>
    </row>
    <row r="10900" spans="2:2">
      <c r="B10900"/>
    </row>
    <row r="10901" spans="2:2">
      <c r="B10901"/>
    </row>
    <row r="10902" spans="2:2">
      <c r="B10902"/>
    </row>
    <row r="10903" spans="2:2">
      <c r="B10903"/>
    </row>
    <row r="10904" spans="2:2">
      <c r="B10904"/>
    </row>
    <row r="10905" spans="2:2">
      <c r="B10905"/>
    </row>
    <row r="10906" spans="2:2">
      <c r="B10906"/>
    </row>
    <row r="10907" spans="2:2">
      <c r="B10907"/>
    </row>
    <row r="10908" spans="2:2">
      <c r="B10908"/>
    </row>
    <row r="10909" spans="2:2">
      <c r="B10909"/>
    </row>
    <row r="10910" spans="2:2">
      <c r="B10910"/>
    </row>
    <row r="10911" spans="2:2">
      <c r="B10911"/>
    </row>
    <row r="10912" spans="2:2">
      <c r="B10912"/>
    </row>
    <row r="10913" spans="2:2">
      <c r="B10913"/>
    </row>
    <row r="10914" spans="2:2">
      <c r="B10914"/>
    </row>
    <row r="10915" spans="2:2">
      <c r="B10915"/>
    </row>
    <row r="10916" spans="2:2">
      <c r="B10916"/>
    </row>
    <row r="10917" spans="2:2">
      <c r="B10917"/>
    </row>
    <row r="10918" spans="2:2">
      <c r="B10918"/>
    </row>
    <row r="10919" spans="2:2">
      <c r="B10919"/>
    </row>
    <row r="10920" spans="2:2">
      <c r="B10920"/>
    </row>
    <row r="10921" spans="2:2">
      <c r="B10921"/>
    </row>
    <row r="10922" spans="2:2">
      <c r="B10922"/>
    </row>
    <row r="10923" spans="2:2">
      <c r="B10923"/>
    </row>
    <row r="10924" spans="2:2">
      <c r="B10924"/>
    </row>
    <row r="10925" spans="2:2">
      <c r="B10925"/>
    </row>
    <row r="10926" spans="2:2">
      <c r="B10926"/>
    </row>
    <row r="10927" spans="2:2">
      <c r="B10927"/>
    </row>
    <row r="10928" spans="2:2">
      <c r="B10928"/>
    </row>
    <row r="10929" spans="2:2">
      <c r="B10929"/>
    </row>
    <row r="10930" spans="2:2">
      <c r="B10930"/>
    </row>
    <row r="10931" spans="2:2">
      <c r="B10931"/>
    </row>
    <row r="10932" spans="2:2">
      <c r="B10932"/>
    </row>
    <row r="10933" spans="2:2">
      <c r="B10933"/>
    </row>
    <row r="10934" spans="2:2">
      <c r="B10934"/>
    </row>
    <row r="10935" spans="2:2">
      <c r="B10935"/>
    </row>
    <row r="10936" spans="2:2">
      <c r="B10936"/>
    </row>
    <row r="10937" spans="2:2">
      <c r="B10937"/>
    </row>
    <row r="10938" spans="2:2">
      <c r="B10938"/>
    </row>
    <row r="10939" spans="2:2">
      <c r="B10939"/>
    </row>
    <row r="10940" spans="2:2">
      <c r="B10940"/>
    </row>
    <row r="10941" spans="2:2">
      <c r="B10941"/>
    </row>
    <row r="10942" spans="2:2">
      <c r="B10942"/>
    </row>
    <row r="10943" spans="2:2">
      <c r="B10943"/>
    </row>
    <row r="10944" spans="2:2">
      <c r="B10944"/>
    </row>
    <row r="10945" spans="2:2">
      <c r="B10945"/>
    </row>
    <row r="10946" spans="2:2">
      <c r="B10946"/>
    </row>
    <row r="10947" spans="2:2">
      <c r="B10947"/>
    </row>
    <row r="10948" spans="2:2">
      <c r="B10948"/>
    </row>
    <row r="10949" spans="2:2">
      <c r="B10949"/>
    </row>
    <row r="10950" spans="2:2">
      <c r="B10950"/>
    </row>
    <row r="10951" spans="2:2">
      <c r="B10951"/>
    </row>
    <row r="10952" spans="2:2">
      <c r="B10952"/>
    </row>
    <row r="10953" spans="2:2">
      <c r="B10953"/>
    </row>
    <row r="10954" spans="2:2">
      <c r="B10954"/>
    </row>
    <row r="10955" spans="2:2">
      <c r="B10955"/>
    </row>
    <row r="10956" spans="2:2">
      <c r="B10956"/>
    </row>
    <row r="10957" spans="2:2">
      <c r="B10957"/>
    </row>
    <row r="10958" spans="2:2">
      <c r="B10958"/>
    </row>
    <row r="10959" spans="2:2">
      <c r="B10959"/>
    </row>
    <row r="10960" spans="2:2">
      <c r="B10960"/>
    </row>
    <row r="10961" spans="2:2">
      <c r="B10961"/>
    </row>
    <row r="10962" spans="2:2">
      <c r="B10962"/>
    </row>
    <row r="10963" spans="2:2">
      <c r="B10963"/>
    </row>
    <row r="10964" spans="2:2">
      <c r="B10964"/>
    </row>
    <row r="10965" spans="2:2">
      <c r="B10965"/>
    </row>
    <row r="10966" spans="2:2">
      <c r="B10966"/>
    </row>
    <row r="10967" spans="2:2">
      <c r="B10967"/>
    </row>
    <row r="10968" spans="2:2">
      <c r="B10968"/>
    </row>
    <row r="10969" spans="2:2">
      <c r="B10969"/>
    </row>
    <row r="10970" spans="2:2">
      <c r="B10970"/>
    </row>
    <row r="10971" spans="2:2">
      <c r="B10971"/>
    </row>
    <row r="10972" spans="2:2">
      <c r="B10972"/>
    </row>
    <row r="10973" spans="2:2">
      <c r="B10973"/>
    </row>
    <row r="10974" spans="2:2">
      <c r="B10974"/>
    </row>
    <row r="10975" spans="2:2">
      <c r="B10975"/>
    </row>
    <row r="10976" spans="2:2">
      <c r="B10976"/>
    </row>
    <row r="10977" spans="2:2">
      <c r="B10977"/>
    </row>
    <row r="10978" spans="2:2">
      <c r="B10978"/>
    </row>
    <row r="10979" spans="2:2">
      <c r="B10979"/>
    </row>
    <row r="10980" spans="2:2">
      <c r="B10980"/>
    </row>
    <row r="10981" spans="2:2">
      <c r="B10981"/>
    </row>
    <row r="10982" spans="2:2">
      <c r="B10982"/>
    </row>
    <row r="10983" spans="2:2">
      <c r="B10983"/>
    </row>
    <row r="10984" spans="2:2">
      <c r="B10984"/>
    </row>
    <row r="10985" spans="2:2">
      <c r="B10985"/>
    </row>
    <row r="10986" spans="2:2">
      <c r="B10986"/>
    </row>
    <row r="10987" spans="2:2">
      <c r="B10987"/>
    </row>
    <row r="10988" spans="2:2">
      <c r="B10988"/>
    </row>
    <row r="10989" spans="2:2">
      <c r="B10989"/>
    </row>
    <row r="10990" spans="2:2">
      <c r="B10990"/>
    </row>
    <row r="10991" spans="2:2">
      <c r="B10991"/>
    </row>
    <row r="10992" spans="2:2">
      <c r="B10992"/>
    </row>
    <row r="10993" spans="2:2">
      <c r="B10993"/>
    </row>
    <row r="10994" spans="2:2">
      <c r="B10994"/>
    </row>
    <row r="10995" spans="2:2">
      <c r="B10995"/>
    </row>
    <row r="10996" spans="2:2">
      <c r="B10996"/>
    </row>
    <row r="10997" spans="2:2">
      <c r="B10997"/>
    </row>
    <row r="10998" spans="2:2">
      <c r="B10998"/>
    </row>
    <row r="10999" spans="2:2">
      <c r="B10999"/>
    </row>
    <row r="11000" spans="2:2">
      <c r="B11000"/>
    </row>
    <row r="11001" spans="2:2">
      <c r="B11001"/>
    </row>
    <row r="11002" spans="2:2">
      <c r="B11002"/>
    </row>
    <row r="11003" spans="2:2">
      <c r="B11003"/>
    </row>
    <row r="11004" spans="2:2">
      <c r="B11004"/>
    </row>
    <row r="11005" spans="2:2">
      <c r="B11005"/>
    </row>
    <row r="11006" spans="2:2">
      <c r="B11006"/>
    </row>
    <row r="11007" spans="2:2">
      <c r="B11007"/>
    </row>
    <row r="11008" spans="2:2">
      <c r="B11008"/>
    </row>
    <row r="11009" spans="2:2">
      <c r="B11009"/>
    </row>
    <row r="11010" spans="2:2">
      <c r="B11010"/>
    </row>
    <row r="11011" spans="2:2">
      <c r="B11011"/>
    </row>
    <row r="11012" spans="2:2">
      <c r="B11012"/>
    </row>
    <row r="11013" spans="2:2">
      <c r="B11013"/>
    </row>
    <row r="11014" spans="2:2">
      <c r="B11014"/>
    </row>
    <row r="11015" spans="2:2">
      <c r="B11015"/>
    </row>
    <row r="11016" spans="2:2">
      <c r="B11016"/>
    </row>
    <row r="11017" spans="2:2">
      <c r="B11017"/>
    </row>
    <row r="11018" spans="2:2">
      <c r="B11018"/>
    </row>
    <row r="11019" spans="2:2">
      <c r="B11019"/>
    </row>
    <row r="11020" spans="2:2">
      <c r="B11020"/>
    </row>
    <row r="11021" spans="2:2">
      <c r="B11021"/>
    </row>
    <row r="11022" spans="2:2">
      <c r="B11022"/>
    </row>
    <row r="11023" spans="2:2">
      <c r="B11023"/>
    </row>
    <row r="11024" spans="2:2">
      <c r="B11024"/>
    </row>
    <row r="11025" spans="2:2">
      <c r="B11025"/>
    </row>
    <row r="11026" spans="2:2">
      <c r="B11026"/>
    </row>
    <row r="11027" spans="2:2">
      <c r="B11027"/>
    </row>
    <row r="11028" spans="2:2">
      <c r="B11028"/>
    </row>
    <row r="11029" spans="2:2">
      <c r="B11029"/>
    </row>
    <row r="11030" spans="2:2">
      <c r="B11030"/>
    </row>
    <row r="11031" spans="2:2">
      <c r="B11031"/>
    </row>
    <row r="11032" spans="2:2">
      <c r="B11032"/>
    </row>
    <row r="11033" spans="2:2">
      <c r="B11033"/>
    </row>
    <row r="11034" spans="2:2">
      <c r="B11034"/>
    </row>
    <row r="11035" spans="2:2">
      <c r="B11035"/>
    </row>
    <row r="11036" spans="2:2">
      <c r="B11036"/>
    </row>
    <row r="11037" spans="2:2">
      <c r="B11037"/>
    </row>
    <row r="11038" spans="2:2">
      <c r="B11038"/>
    </row>
    <row r="11039" spans="2:2">
      <c r="B11039"/>
    </row>
    <row r="11040" spans="2:2">
      <c r="B11040"/>
    </row>
    <row r="11041" spans="2:2">
      <c r="B11041"/>
    </row>
    <row r="11042" spans="2:2">
      <c r="B11042"/>
    </row>
    <row r="11043" spans="2:2">
      <c r="B11043"/>
    </row>
    <row r="11044" spans="2:2">
      <c r="B11044"/>
    </row>
    <row r="11045" spans="2:2">
      <c r="B11045"/>
    </row>
    <row r="11046" spans="2:2">
      <c r="B11046"/>
    </row>
    <row r="11047" spans="2:2">
      <c r="B11047"/>
    </row>
    <row r="11048" spans="2:2">
      <c r="B11048"/>
    </row>
    <row r="11049" spans="2:2">
      <c r="B11049"/>
    </row>
    <row r="11050" spans="2:2">
      <c r="B11050"/>
    </row>
    <row r="11051" spans="2:2">
      <c r="B11051"/>
    </row>
    <row r="11052" spans="2:2">
      <c r="B11052"/>
    </row>
    <row r="11053" spans="2:2">
      <c r="B11053"/>
    </row>
    <row r="11054" spans="2:2">
      <c r="B11054"/>
    </row>
    <row r="11055" spans="2:2">
      <c r="B11055"/>
    </row>
    <row r="11056" spans="2:2">
      <c r="B11056"/>
    </row>
    <row r="11057" spans="2:2">
      <c r="B11057"/>
    </row>
    <row r="11058" spans="2:2">
      <c r="B11058"/>
    </row>
    <row r="11059" spans="2:2">
      <c r="B11059"/>
    </row>
    <row r="11060" spans="2:2">
      <c r="B11060"/>
    </row>
    <row r="11061" spans="2:2">
      <c r="B11061"/>
    </row>
    <row r="11062" spans="2:2">
      <c r="B11062"/>
    </row>
    <row r="11063" spans="2:2">
      <c r="B11063"/>
    </row>
    <row r="11064" spans="2:2">
      <c r="B11064"/>
    </row>
    <row r="11065" spans="2:2">
      <c r="B11065"/>
    </row>
    <row r="11066" spans="2:2">
      <c r="B11066"/>
    </row>
    <row r="11067" spans="2:2">
      <c r="B11067"/>
    </row>
    <row r="11068" spans="2:2">
      <c r="B11068"/>
    </row>
    <row r="11069" spans="2:2">
      <c r="B11069"/>
    </row>
    <row r="11070" spans="2:2">
      <c r="B11070"/>
    </row>
    <row r="11071" spans="2:2">
      <c r="B11071"/>
    </row>
    <row r="11072" spans="2:2">
      <c r="B11072"/>
    </row>
    <row r="11073" spans="2:2">
      <c r="B11073"/>
    </row>
    <row r="11074" spans="2:2">
      <c r="B11074"/>
    </row>
    <row r="11075" spans="2:2">
      <c r="B11075"/>
    </row>
    <row r="11076" spans="2:2">
      <c r="B11076"/>
    </row>
    <row r="11077" spans="2:2">
      <c r="B11077"/>
    </row>
    <row r="11078" spans="2:2">
      <c r="B11078"/>
    </row>
    <row r="11079" spans="2:2">
      <c r="B11079"/>
    </row>
    <row r="11080" spans="2:2">
      <c r="B11080"/>
    </row>
    <row r="11081" spans="2:2">
      <c r="B11081"/>
    </row>
    <row r="11082" spans="2:2">
      <c r="B11082"/>
    </row>
    <row r="11083" spans="2:2">
      <c r="B11083"/>
    </row>
    <row r="11084" spans="2:2">
      <c r="B11084"/>
    </row>
    <row r="11085" spans="2:2">
      <c r="B11085"/>
    </row>
    <row r="11086" spans="2:2">
      <c r="B11086"/>
    </row>
    <row r="11087" spans="2:2">
      <c r="B11087"/>
    </row>
    <row r="11088" spans="2:2">
      <c r="B11088"/>
    </row>
    <row r="11089" spans="2:2">
      <c r="B11089"/>
    </row>
    <row r="11090" spans="2:2">
      <c r="B11090"/>
    </row>
    <row r="11091" spans="2:2">
      <c r="B11091"/>
    </row>
    <row r="11092" spans="2:2">
      <c r="B11092"/>
    </row>
    <row r="11093" spans="2:2">
      <c r="B11093"/>
    </row>
    <row r="11094" spans="2:2">
      <c r="B11094"/>
    </row>
    <row r="11095" spans="2:2">
      <c r="B11095"/>
    </row>
    <row r="11096" spans="2:2">
      <c r="B11096"/>
    </row>
    <row r="11097" spans="2:2">
      <c r="B11097"/>
    </row>
    <row r="11098" spans="2:2">
      <c r="B11098"/>
    </row>
    <row r="11099" spans="2:2">
      <c r="B11099"/>
    </row>
    <row r="11100" spans="2:2">
      <c r="B11100"/>
    </row>
    <row r="11101" spans="2:2">
      <c r="B11101"/>
    </row>
    <row r="11102" spans="2:2">
      <c r="B11102"/>
    </row>
    <row r="11103" spans="2:2">
      <c r="B11103"/>
    </row>
    <row r="11104" spans="2:2">
      <c r="B11104"/>
    </row>
    <row r="11105" spans="2:2">
      <c r="B11105"/>
    </row>
    <row r="11106" spans="2:2">
      <c r="B11106"/>
    </row>
    <row r="11107" spans="2:2">
      <c r="B11107"/>
    </row>
    <row r="11108" spans="2:2">
      <c r="B11108"/>
    </row>
    <row r="11109" spans="2:2">
      <c r="B11109"/>
    </row>
    <row r="11110" spans="2:2">
      <c r="B11110"/>
    </row>
    <row r="11111" spans="2:2">
      <c r="B11111"/>
    </row>
    <row r="11112" spans="2:2">
      <c r="B11112"/>
    </row>
    <row r="11113" spans="2:2">
      <c r="B11113"/>
    </row>
    <row r="11114" spans="2:2">
      <c r="B11114"/>
    </row>
    <row r="11115" spans="2:2">
      <c r="B11115"/>
    </row>
    <row r="11116" spans="2:2">
      <c r="B11116"/>
    </row>
    <row r="11117" spans="2:2">
      <c r="B11117"/>
    </row>
    <row r="11118" spans="2:2">
      <c r="B11118"/>
    </row>
    <row r="11119" spans="2:2">
      <c r="B11119"/>
    </row>
    <row r="11120" spans="2:2">
      <c r="B11120"/>
    </row>
    <row r="11121" spans="2:2">
      <c r="B11121"/>
    </row>
    <row r="11122" spans="2:2">
      <c r="B11122"/>
    </row>
    <row r="11123" spans="2:2">
      <c r="B11123"/>
    </row>
    <row r="11124" spans="2:2">
      <c r="B11124"/>
    </row>
    <row r="11125" spans="2:2">
      <c r="B11125"/>
    </row>
    <row r="11126" spans="2:2">
      <c r="B11126"/>
    </row>
    <row r="11127" spans="2:2">
      <c r="B11127"/>
    </row>
    <row r="11128" spans="2:2">
      <c r="B11128"/>
    </row>
    <row r="11129" spans="2:2">
      <c r="B11129"/>
    </row>
    <row r="11130" spans="2:2">
      <c r="B11130"/>
    </row>
    <row r="11131" spans="2:2">
      <c r="B11131"/>
    </row>
    <row r="11132" spans="2:2">
      <c r="B11132"/>
    </row>
    <row r="11133" spans="2:2">
      <c r="B11133"/>
    </row>
    <row r="11134" spans="2:2">
      <c r="B11134"/>
    </row>
    <row r="11135" spans="2:2">
      <c r="B11135"/>
    </row>
    <row r="11136" spans="2:2">
      <c r="B11136"/>
    </row>
    <row r="11137" spans="2:2">
      <c r="B11137"/>
    </row>
    <row r="11138" spans="2:2">
      <c r="B11138"/>
    </row>
    <row r="11139" spans="2:2">
      <c r="B11139"/>
    </row>
    <row r="11140" spans="2:2">
      <c r="B11140"/>
    </row>
    <row r="11141" spans="2:2">
      <c r="B11141"/>
    </row>
    <row r="11142" spans="2:2">
      <c r="B11142"/>
    </row>
    <row r="11143" spans="2:2">
      <c r="B11143"/>
    </row>
    <row r="11144" spans="2:2">
      <c r="B11144"/>
    </row>
    <row r="11145" spans="2:2">
      <c r="B11145"/>
    </row>
    <row r="11146" spans="2:2">
      <c r="B11146"/>
    </row>
    <row r="11147" spans="2:2">
      <c r="B11147"/>
    </row>
    <row r="11148" spans="2:2">
      <c r="B11148"/>
    </row>
    <row r="11149" spans="2:2">
      <c r="B11149"/>
    </row>
    <row r="11150" spans="2:2">
      <c r="B11150"/>
    </row>
    <row r="11151" spans="2:2">
      <c r="B11151"/>
    </row>
    <row r="11152" spans="2:2">
      <c r="B11152"/>
    </row>
    <row r="11153" spans="2:2">
      <c r="B11153"/>
    </row>
    <row r="11154" spans="2:2">
      <c r="B11154"/>
    </row>
    <row r="11155" spans="2:2">
      <c r="B11155"/>
    </row>
    <row r="11156" spans="2:2">
      <c r="B11156"/>
    </row>
    <row r="11157" spans="2:2">
      <c r="B11157"/>
    </row>
    <row r="11158" spans="2:2">
      <c r="B11158"/>
    </row>
    <row r="11159" spans="2:2">
      <c r="B11159"/>
    </row>
    <row r="11160" spans="2:2">
      <c r="B11160"/>
    </row>
    <row r="11161" spans="2:2">
      <c r="B11161"/>
    </row>
    <row r="11162" spans="2:2">
      <c r="B11162"/>
    </row>
    <row r="11163" spans="2:2">
      <c r="B11163"/>
    </row>
    <row r="11164" spans="2:2">
      <c r="B11164"/>
    </row>
    <row r="11165" spans="2:2">
      <c r="B11165"/>
    </row>
    <row r="11166" spans="2:2">
      <c r="B11166"/>
    </row>
    <row r="11167" spans="2:2">
      <c r="B11167"/>
    </row>
    <row r="11168" spans="2:2">
      <c r="B11168"/>
    </row>
    <row r="11169" spans="2:2">
      <c r="B11169"/>
    </row>
    <row r="11170" spans="2:2">
      <c r="B11170"/>
    </row>
    <row r="11171" spans="2:2">
      <c r="B11171"/>
    </row>
    <row r="11172" spans="2:2">
      <c r="B11172"/>
    </row>
    <row r="11173" spans="2:2">
      <c r="B11173"/>
    </row>
    <row r="11174" spans="2:2">
      <c r="B11174"/>
    </row>
    <row r="11175" spans="2:2">
      <c r="B11175"/>
    </row>
    <row r="11176" spans="2:2">
      <c r="B11176"/>
    </row>
    <row r="11177" spans="2:2">
      <c r="B11177"/>
    </row>
    <row r="11178" spans="2:2">
      <c r="B11178"/>
    </row>
    <row r="11179" spans="2:2">
      <c r="B11179"/>
    </row>
    <row r="11180" spans="2:2">
      <c r="B11180"/>
    </row>
    <row r="11181" spans="2:2">
      <c r="B11181"/>
    </row>
    <row r="11182" spans="2:2">
      <c r="B11182"/>
    </row>
    <row r="11183" spans="2:2">
      <c r="B11183"/>
    </row>
    <row r="11184" spans="2:2">
      <c r="B11184"/>
    </row>
    <row r="11185" spans="2:2">
      <c r="B11185"/>
    </row>
    <row r="11186" spans="2:2">
      <c r="B11186"/>
    </row>
    <row r="11187" spans="2:2">
      <c r="B11187"/>
    </row>
    <row r="11188" spans="2:2">
      <c r="B11188"/>
    </row>
    <row r="11189" spans="2:2">
      <c r="B11189"/>
    </row>
    <row r="11190" spans="2:2">
      <c r="B11190"/>
    </row>
    <row r="11191" spans="2:2">
      <c r="B11191"/>
    </row>
    <row r="11192" spans="2:2">
      <c r="B11192"/>
    </row>
    <row r="11193" spans="2:2">
      <c r="B11193"/>
    </row>
    <row r="11194" spans="2:2">
      <c r="B11194"/>
    </row>
    <row r="11195" spans="2:2">
      <c r="B11195"/>
    </row>
    <row r="11196" spans="2:2">
      <c r="B11196"/>
    </row>
    <row r="11197" spans="2:2">
      <c r="B11197"/>
    </row>
    <row r="11198" spans="2:2">
      <c r="B11198"/>
    </row>
    <row r="11199" spans="2:2">
      <c r="B11199"/>
    </row>
    <row r="11200" spans="2:2">
      <c r="B11200"/>
    </row>
    <row r="11201" spans="2:2">
      <c r="B11201"/>
    </row>
    <row r="11202" spans="2:2">
      <c r="B11202"/>
    </row>
    <row r="11203" spans="2:2">
      <c r="B11203"/>
    </row>
    <row r="11204" spans="2:2">
      <c r="B11204"/>
    </row>
    <row r="11205" spans="2:2">
      <c r="B11205"/>
    </row>
    <row r="11206" spans="2:2">
      <c r="B11206"/>
    </row>
    <row r="11207" spans="2:2">
      <c r="B11207"/>
    </row>
    <row r="11208" spans="2:2">
      <c r="B11208"/>
    </row>
    <row r="11209" spans="2:2">
      <c r="B11209"/>
    </row>
    <row r="11210" spans="2:2">
      <c r="B11210"/>
    </row>
    <row r="11211" spans="2:2">
      <c r="B11211"/>
    </row>
    <row r="11212" spans="2:2">
      <c r="B11212"/>
    </row>
    <row r="11213" spans="2:2">
      <c r="B11213"/>
    </row>
    <row r="11214" spans="2:2">
      <c r="B11214"/>
    </row>
    <row r="11215" spans="2:2">
      <c r="B11215"/>
    </row>
    <row r="11216" spans="2:2">
      <c r="B11216"/>
    </row>
    <row r="11217" spans="2:2">
      <c r="B11217"/>
    </row>
    <row r="11218" spans="2:2">
      <c r="B11218"/>
    </row>
    <row r="11219" spans="2:2">
      <c r="B11219"/>
    </row>
    <row r="11220" spans="2:2">
      <c r="B11220"/>
    </row>
    <row r="11221" spans="2:2">
      <c r="B11221"/>
    </row>
    <row r="11222" spans="2:2">
      <c r="B11222"/>
    </row>
    <row r="11223" spans="2:2">
      <c r="B11223"/>
    </row>
    <row r="11224" spans="2:2">
      <c r="B11224"/>
    </row>
    <row r="11225" spans="2:2">
      <c r="B11225"/>
    </row>
    <row r="11226" spans="2:2">
      <c r="B11226"/>
    </row>
    <row r="11227" spans="2:2">
      <c r="B11227"/>
    </row>
    <row r="11228" spans="2:2">
      <c r="B11228"/>
    </row>
    <row r="11229" spans="2:2">
      <c r="B11229"/>
    </row>
    <row r="11230" spans="2:2">
      <c r="B11230"/>
    </row>
    <row r="11231" spans="2:2">
      <c r="B11231"/>
    </row>
    <row r="11232" spans="2:2">
      <c r="B11232"/>
    </row>
    <row r="11233" spans="2:2">
      <c r="B11233"/>
    </row>
    <row r="11234" spans="2:2">
      <c r="B11234"/>
    </row>
    <row r="11235" spans="2:2">
      <c r="B11235"/>
    </row>
    <row r="11236" spans="2:2">
      <c r="B11236"/>
    </row>
    <row r="11237" spans="2:2">
      <c r="B11237"/>
    </row>
    <row r="11238" spans="2:2">
      <c r="B11238"/>
    </row>
    <row r="11239" spans="2:2">
      <c r="B11239"/>
    </row>
    <row r="11240" spans="2:2">
      <c r="B11240"/>
    </row>
    <row r="11241" spans="2:2">
      <c r="B11241"/>
    </row>
    <row r="11242" spans="2:2">
      <c r="B11242"/>
    </row>
    <row r="11243" spans="2:2">
      <c r="B11243"/>
    </row>
    <row r="11244" spans="2:2">
      <c r="B11244"/>
    </row>
    <row r="11245" spans="2:2">
      <c r="B11245"/>
    </row>
    <row r="11246" spans="2:2">
      <c r="B11246"/>
    </row>
    <row r="11247" spans="2:2">
      <c r="B11247"/>
    </row>
    <row r="11248" spans="2:2">
      <c r="B11248"/>
    </row>
    <row r="11249" spans="2:2">
      <c r="B11249"/>
    </row>
    <row r="11250" spans="2:2">
      <c r="B11250"/>
    </row>
    <row r="11251" spans="2:2">
      <c r="B11251"/>
    </row>
    <row r="11252" spans="2:2">
      <c r="B11252"/>
    </row>
    <row r="11253" spans="2:2">
      <c r="B11253"/>
    </row>
    <row r="11254" spans="2:2">
      <c r="B11254"/>
    </row>
    <row r="11255" spans="2:2">
      <c r="B11255"/>
    </row>
    <row r="11256" spans="2:2">
      <c r="B11256"/>
    </row>
    <row r="11257" spans="2:2">
      <c r="B11257"/>
    </row>
    <row r="11258" spans="2:2">
      <c r="B11258"/>
    </row>
    <row r="11259" spans="2:2">
      <c r="B11259"/>
    </row>
    <row r="11260" spans="2:2">
      <c r="B11260"/>
    </row>
    <row r="11261" spans="2:2">
      <c r="B11261"/>
    </row>
    <row r="11262" spans="2:2">
      <c r="B11262"/>
    </row>
    <row r="11263" spans="2:2">
      <c r="B11263"/>
    </row>
    <row r="11264" spans="2:2">
      <c r="B11264"/>
    </row>
    <row r="11265" spans="2:2">
      <c r="B11265"/>
    </row>
    <row r="11266" spans="2:2">
      <c r="B11266"/>
    </row>
    <row r="11267" spans="2:2">
      <c r="B11267"/>
    </row>
    <row r="11268" spans="2:2">
      <c r="B11268"/>
    </row>
    <row r="11269" spans="2:2">
      <c r="B11269"/>
    </row>
    <row r="11270" spans="2:2">
      <c r="B11270"/>
    </row>
    <row r="11271" spans="2:2">
      <c r="B11271"/>
    </row>
    <row r="11272" spans="2:2">
      <c r="B11272"/>
    </row>
    <row r="11273" spans="2:2">
      <c r="B11273"/>
    </row>
    <row r="11274" spans="2:2">
      <c r="B11274"/>
    </row>
    <row r="11275" spans="2:2">
      <c r="B11275"/>
    </row>
    <row r="11276" spans="2:2">
      <c r="B11276"/>
    </row>
    <row r="11277" spans="2:2">
      <c r="B11277"/>
    </row>
    <row r="11278" spans="2:2">
      <c r="B11278"/>
    </row>
    <row r="11279" spans="2:2">
      <c r="B11279"/>
    </row>
    <row r="11280" spans="2:2">
      <c r="B11280"/>
    </row>
    <row r="11281" spans="2:2">
      <c r="B11281"/>
    </row>
    <row r="11282" spans="2:2">
      <c r="B11282"/>
    </row>
    <row r="11283" spans="2:2">
      <c r="B11283"/>
    </row>
    <row r="11284" spans="2:2">
      <c r="B11284"/>
    </row>
    <row r="11285" spans="2:2">
      <c r="B11285"/>
    </row>
    <row r="11286" spans="2:2">
      <c r="B11286"/>
    </row>
    <row r="11287" spans="2:2">
      <c r="B11287"/>
    </row>
    <row r="11288" spans="2:2">
      <c r="B11288"/>
    </row>
    <row r="11289" spans="2:2">
      <c r="B11289"/>
    </row>
    <row r="11290" spans="2:2">
      <c r="B11290"/>
    </row>
    <row r="11291" spans="2:2">
      <c r="B11291"/>
    </row>
    <row r="11292" spans="2:2">
      <c r="B11292"/>
    </row>
    <row r="11293" spans="2:2">
      <c r="B11293"/>
    </row>
    <row r="11294" spans="2:2">
      <c r="B11294"/>
    </row>
    <row r="11295" spans="2:2">
      <c r="B11295"/>
    </row>
    <row r="11296" spans="2:2">
      <c r="B11296"/>
    </row>
    <row r="11297" spans="2:2">
      <c r="B11297"/>
    </row>
    <row r="11298" spans="2:2">
      <c r="B11298"/>
    </row>
    <row r="11299" spans="2:2">
      <c r="B11299"/>
    </row>
    <row r="11300" spans="2:2">
      <c r="B11300"/>
    </row>
    <row r="11301" spans="2:2">
      <c r="B11301"/>
    </row>
    <row r="11302" spans="2:2">
      <c r="B11302"/>
    </row>
    <row r="11303" spans="2:2">
      <c r="B11303"/>
    </row>
    <row r="11304" spans="2:2">
      <c r="B11304"/>
    </row>
    <row r="11305" spans="2:2">
      <c r="B11305"/>
    </row>
    <row r="11306" spans="2:2">
      <c r="B11306"/>
    </row>
    <row r="11307" spans="2:2">
      <c r="B11307"/>
    </row>
    <row r="11308" spans="2:2">
      <c r="B11308"/>
    </row>
    <row r="11309" spans="2:2">
      <c r="B11309"/>
    </row>
    <row r="11310" spans="2:2">
      <c r="B11310"/>
    </row>
    <row r="11311" spans="2:2">
      <c r="B11311"/>
    </row>
    <row r="11312" spans="2:2">
      <c r="B11312"/>
    </row>
    <row r="11313" spans="2:2">
      <c r="B11313"/>
    </row>
    <row r="11314" spans="2:2">
      <c r="B11314"/>
    </row>
    <row r="11315" spans="2:2">
      <c r="B11315"/>
    </row>
    <row r="11316" spans="2:2">
      <c r="B11316"/>
    </row>
    <row r="11317" spans="2:2">
      <c r="B11317"/>
    </row>
    <row r="11318" spans="2:2">
      <c r="B11318"/>
    </row>
    <row r="11319" spans="2:2">
      <c r="B11319"/>
    </row>
    <row r="11320" spans="2:2">
      <c r="B11320"/>
    </row>
    <row r="11321" spans="2:2">
      <c r="B11321"/>
    </row>
    <row r="11322" spans="2:2">
      <c r="B11322"/>
    </row>
    <row r="11323" spans="2:2">
      <c r="B11323"/>
    </row>
    <row r="11324" spans="2:2">
      <c r="B11324"/>
    </row>
    <row r="11325" spans="2:2">
      <c r="B11325"/>
    </row>
    <row r="11326" spans="2:2">
      <c r="B11326"/>
    </row>
    <row r="11327" spans="2:2">
      <c r="B11327"/>
    </row>
    <row r="11328" spans="2:2">
      <c r="B11328"/>
    </row>
    <row r="11329" spans="2:2">
      <c r="B11329"/>
    </row>
    <row r="11330" spans="2:2">
      <c r="B11330"/>
    </row>
    <row r="11331" spans="2:2">
      <c r="B11331"/>
    </row>
    <row r="11332" spans="2:2">
      <c r="B11332"/>
    </row>
    <row r="11333" spans="2:2">
      <c r="B11333"/>
    </row>
    <row r="11334" spans="2:2">
      <c r="B11334"/>
    </row>
    <row r="11335" spans="2:2">
      <c r="B11335"/>
    </row>
    <row r="11336" spans="2:2">
      <c r="B11336"/>
    </row>
    <row r="11337" spans="2:2">
      <c r="B11337"/>
    </row>
    <row r="11338" spans="2:2">
      <c r="B11338"/>
    </row>
    <row r="11339" spans="2:2">
      <c r="B11339"/>
    </row>
    <row r="11340" spans="2:2">
      <c r="B11340"/>
    </row>
    <row r="11341" spans="2:2">
      <c r="B11341"/>
    </row>
    <row r="11342" spans="2:2">
      <c r="B11342"/>
    </row>
    <row r="11343" spans="2:2">
      <c r="B11343"/>
    </row>
    <row r="11344" spans="2:2">
      <c r="B11344"/>
    </row>
    <row r="11345" spans="2:2">
      <c r="B11345"/>
    </row>
    <row r="11346" spans="2:2">
      <c r="B11346"/>
    </row>
    <row r="11347" spans="2:2">
      <c r="B11347"/>
    </row>
    <row r="11348" spans="2:2">
      <c r="B11348"/>
    </row>
    <row r="11349" spans="2:2">
      <c r="B11349"/>
    </row>
    <row r="11350" spans="2:2">
      <c r="B11350"/>
    </row>
    <row r="11351" spans="2:2">
      <c r="B11351"/>
    </row>
    <row r="11352" spans="2:2">
      <c r="B11352"/>
    </row>
    <row r="11353" spans="2:2">
      <c r="B11353"/>
    </row>
    <row r="11354" spans="2:2">
      <c r="B11354"/>
    </row>
    <row r="11355" spans="2:2">
      <c r="B11355"/>
    </row>
    <row r="11356" spans="2:2">
      <c r="B11356"/>
    </row>
    <row r="11357" spans="2:2">
      <c r="B11357"/>
    </row>
    <row r="11358" spans="2:2">
      <c r="B11358"/>
    </row>
    <row r="11359" spans="2:2">
      <c r="B11359"/>
    </row>
    <row r="11360" spans="2:2">
      <c r="B11360"/>
    </row>
    <row r="11361" spans="2:2">
      <c r="B11361"/>
    </row>
    <row r="11362" spans="2:2">
      <c r="B11362"/>
    </row>
    <row r="11363" spans="2:2">
      <c r="B11363"/>
    </row>
    <row r="11364" spans="2:2">
      <c r="B11364"/>
    </row>
    <row r="11365" spans="2:2">
      <c r="B11365"/>
    </row>
    <row r="11366" spans="2:2">
      <c r="B11366"/>
    </row>
    <row r="11367" spans="2:2">
      <c r="B11367"/>
    </row>
    <row r="11368" spans="2:2">
      <c r="B11368"/>
    </row>
    <row r="11369" spans="2:2">
      <c r="B11369"/>
    </row>
    <row r="11370" spans="2:2">
      <c r="B11370"/>
    </row>
    <row r="11371" spans="2:2">
      <c r="B11371"/>
    </row>
    <row r="11372" spans="2:2">
      <c r="B11372"/>
    </row>
    <row r="11373" spans="2:2">
      <c r="B11373"/>
    </row>
    <row r="11374" spans="2:2">
      <c r="B11374"/>
    </row>
    <row r="11375" spans="2:2">
      <c r="B11375"/>
    </row>
    <row r="11376" spans="2:2">
      <c r="B11376"/>
    </row>
    <row r="11377" spans="2:2">
      <c r="B11377"/>
    </row>
    <row r="11378" spans="2:2">
      <c r="B11378"/>
    </row>
    <row r="11379" spans="2:2">
      <c r="B11379"/>
    </row>
    <row r="11380" spans="2:2">
      <c r="B11380"/>
    </row>
    <row r="11381" spans="2:2">
      <c r="B11381"/>
    </row>
    <row r="11382" spans="2:2">
      <c r="B11382"/>
    </row>
    <row r="11383" spans="2:2">
      <c r="B11383"/>
    </row>
    <row r="11384" spans="2:2">
      <c r="B11384"/>
    </row>
    <row r="11385" spans="2:2">
      <c r="B11385"/>
    </row>
    <row r="11386" spans="2:2">
      <c r="B11386"/>
    </row>
    <row r="11387" spans="2:2">
      <c r="B11387"/>
    </row>
    <row r="11388" spans="2:2">
      <c r="B11388"/>
    </row>
    <row r="11389" spans="2:2">
      <c r="B11389"/>
    </row>
    <row r="11390" spans="2:2">
      <c r="B11390"/>
    </row>
    <row r="11391" spans="2:2">
      <c r="B11391"/>
    </row>
    <row r="11392" spans="2:2">
      <c r="B11392"/>
    </row>
    <row r="11393" spans="2:2">
      <c r="B11393"/>
    </row>
    <row r="11394" spans="2:2">
      <c r="B11394"/>
    </row>
    <row r="11395" spans="2:2">
      <c r="B11395"/>
    </row>
    <row r="11396" spans="2:2">
      <c r="B11396"/>
    </row>
    <row r="11397" spans="2:2">
      <c r="B11397"/>
    </row>
    <row r="11398" spans="2:2">
      <c r="B11398"/>
    </row>
    <row r="11399" spans="2:2">
      <c r="B11399"/>
    </row>
    <row r="11400" spans="2:2">
      <c r="B11400"/>
    </row>
    <row r="11401" spans="2:2">
      <c r="B11401"/>
    </row>
    <row r="11402" spans="2:2">
      <c r="B11402"/>
    </row>
    <row r="11403" spans="2:2">
      <c r="B11403"/>
    </row>
    <row r="11404" spans="2:2">
      <c r="B11404"/>
    </row>
    <row r="11405" spans="2:2">
      <c r="B11405"/>
    </row>
    <row r="11406" spans="2:2">
      <c r="B11406"/>
    </row>
    <row r="11407" spans="2:2">
      <c r="B11407"/>
    </row>
    <row r="11408" spans="2:2">
      <c r="B11408"/>
    </row>
    <row r="11409" spans="2:2">
      <c r="B11409"/>
    </row>
    <row r="11410" spans="2:2">
      <c r="B11410"/>
    </row>
    <row r="11411" spans="2:2">
      <c r="B11411"/>
    </row>
    <row r="11412" spans="2:2">
      <c r="B11412"/>
    </row>
    <row r="11413" spans="2:2">
      <c r="B11413"/>
    </row>
    <row r="11414" spans="2:2">
      <c r="B11414"/>
    </row>
    <row r="11415" spans="2:2">
      <c r="B11415"/>
    </row>
    <row r="11416" spans="2:2">
      <c r="B11416"/>
    </row>
    <row r="11417" spans="2:2">
      <c r="B11417"/>
    </row>
    <row r="11418" spans="2:2">
      <c r="B11418"/>
    </row>
    <row r="11419" spans="2:2">
      <c r="B11419"/>
    </row>
    <row r="11420" spans="2:2">
      <c r="B11420"/>
    </row>
    <row r="11421" spans="2:2">
      <c r="B11421"/>
    </row>
    <row r="11422" spans="2:2">
      <c r="B11422"/>
    </row>
    <row r="11423" spans="2:2">
      <c r="B11423"/>
    </row>
    <row r="11424" spans="2:2">
      <c r="B11424"/>
    </row>
    <row r="11425" spans="2:2">
      <c r="B11425"/>
    </row>
    <row r="11426" spans="2:2">
      <c r="B11426"/>
    </row>
    <row r="11427" spans="2:2">
      <c r="B11427"/>
    </row>
    <row r="11428" spans="2:2">
      <c r="B11428"/>
    </row>
    <row r="11429" spans="2:2">
      <c r="B11429"/>
    </row>
    <row r="11430" spans="2:2">
      <c r="B11430"/>
    </row>
    <row r="11431" spans="2:2">
      <c r="B11431"/>
    </row>
    <row r="11432" spans="2:2">
      <c r="B11432"/>
    </row>
    <row r="11433" spans="2:2">
      <c r="B11433"/>
    </row>
    <row r="11434" spans="2:2">
      <c r="B11434"/>
    </row>
    <row r="11435" spans="2:2">
      <c r="B11435"/>
    </row>
    <row r="11436" spans="2:2">
      <c r="B11436"/>
    </row>
    <row r="11437" spans="2:2">
      <c r="B11437"/>
    </row>
    <row r="11438" spans="2:2">
      <c r="B11438"/>
    </row>
    <row r="11439" spans="2:2">
      <c r="B11439"/>
    </row>
    <row r="11440" spans="2:2">
      <c r="B11440"/>
    </row>
    <row r="11441" spans="2:2">
      <c r="B11441"/>
    </row>
    <row r="11442" spans="2:2">
      <c r="B11442"/>
    </row>
    <row r="11443" spans="2:2">
      <c r="B11443"/>
    </row>
    <row r="11444" spans="2:2">
      <c r="B11444"/>
    </row>
    <row r="11445" spans="2:2">
      <c r="B11445"/>
    </row>
    <row r="11446" spans="2:2">
      <c r="B11446"/>
    </row>
    <row r="11447" spans="2:2">
      <c r="B11447"/>
    </row>
    <row r="11448" spans="2:2">
      <c r="B11448"/>
    </row>
    <row r="11449" spans="2:2">
      <c r="B11449"/>
    </row>
    <row r="11450" spans="2:2">
      <c r="B11450"/>
    </row>
    <row r="11451" spans="2:2">
      <c r="B11451"/>
    </row>
    <row r="11452" spans="2:2">
      <c r="B11452"/>
    </row>
    <row r="11453" spans="2:2">
      <c r="B11453"/>
    </row>
    <row r="11454" spans="2:2">
      <c r="B11454"/>
    </row>
    <row r="11455" spans="2:2">
      <c r="B11455"/>
    </row>
    <row r="11456" spans="2:2">
      <c r="B11456"/>
    </row>
    <row r="11457" spans="2:2">
      <c r="B11457"/>
    </row>
    <row r="11458" spans="2:2">
      <c r="B11458"/>
    </row>
    <row r="11459" spans="2:2">
      <c r="B11459"/>
    </row>
    <row r="11460" spans="2:2">
      <c r="B11460"/>
    </row>
    <row r="11461" spans="2:2">
      <c r="B11461"/>
    </row>
    <row r="11462" spans="2:2">
      <c r="B11462"/>
    </row>
    <row r="11463" spans="2:2">
      <c r="B11463"/>
    </row>
    <row r="11464" spans="2:2">
      <c r="B11464"/>
    </row>
    <row r="11465" spans="2:2">
      <c r="B11465"/>
    </row>
    <row r="11466" spans="2:2">
      <c r="B11466"/>
    </row>
    <row r="11467" spans="2:2">
      <c r="B11467"/>
    </row>
    <row r="11468" spans="2:2">
      <c r="B11468"/>
    </row>
    <row r="11469" spans="2:2">
      <c r="B11469"/>
    </row>
    <row r="11470" spans="2:2">
      <c r="B11470"/>
    </row>
    <row r="11471" spans="2:2">
      <c r="B11471"/>
    </row>
    <row r="11472" spans="2:2">
      <c r="B11472"/>
    </row>
    <row r="11473" spans="2:2">
      <c r="B11473"/>
    </row>
    <row r="11474" spans="2:2">
      <c r="B11474"/>
    </row>
    <row r="11475" spans="2:2">
      <c r="B11475"/>
    </row>
    <row r="11476" spans="2:2">
      <c r="B11476"/>
    </row>
    <row r="11477" spans="2:2">
      <c r="B11477"/>
    </row>
    <row r="11478" spans="2:2">
      <c r="B11478"/>
    </row>
    <row r="11479" spans="2:2">
      <c r="B11479"/>
    </row>
    <row r="11480" spans="2:2">
      <c r="B11480"/>
    </row>
    <row r="11481" spans="2:2">
      <c r="B11481"/>
    </row>
    <row r="11482" spans="2:2">
      <c r="B11482"/>
    </row>
    <row r="11483" spans="2:2">
      <c r="B11483"/>
    </row>
    <row r="11484" spans="2:2">
      <c r="B11484"/>
    </row>
    <row r="11485" spans="2:2">
      <c r="B11485"/>
    </row>
    <row r="11486" spans="2:2">
      <c r="B11486"/>
    </row>
    <row r="11487" spans="2:2">
      <c r="B11487"/>
    </row>
    <row r="11488" spans="2:2">
      <c r="B11488"/>
    </row>
    <row r="11489" spans="2:2">
      <c r="B11489"/>
    </row>
    <row r="11490" spans="2:2">
      <c r="B11490"/>
    </row>
    <row r="11491" spans="2:2">
      <c r="B11491"/>
    </row>
    <row r="11492" spans="2:2">
      <c r="B11492"/>
    </row>
    <row r="11493" spans="2:2">
      <c r="B11493"/>
    </row>
    <row r="11494" spans="2:2">
      <c r="B11494"/>
    </row>
    <row r="11495" spans="2:2">
      <c r="B11495"/>
    </row>
    <row r="11496" spans="2:2">
      <c r="B11496"/>
    </row>
    <row r="11497" spans="2:2">
      <c r="B11497"/>
    </row>
    <row r="11498" spans="2:2">
      <c r="B11498"/>
    </row>
    <row r="11499" spans="2:2">
      <c r="B11499"/>
    </row>
    <row r="11500" spans="2:2">
      <c r="B11500"/>
    </row>
    <row r="11501" spans="2:2">
      <c r="B11501"/>
    </row>
    <row r="11502" spans="2:2">
      <c r="B11502"/>
    </row>
    <row r="11503" spans="2:2">
      <c r="B11503"/>
    </row>
    <row r="11504" spans="2:2">
      <c r="B11504"/>
    </row>
    <row r="11505" spans="2:2">
      <c r="B11505"/>
    </row>
    <row r="11506" spans="2:2">
      <c r="B11506"/>
    </row>
    <row r="11507" spans="2:2">
      <c r="B11507"/>
    </row>
    <row r="11508" spans="2:2">
      <c r="B11508"/>
    </row>
    <row r="11509" spans="2:2">
      <c r="B11509"/>
    </row>
    <row r="11510" spans="2:2">
      <c r="B11510"/>
    </row>
    <row r="11511" spans="2:2">
      <c r="B11511"/>
    </row>
    <row r="11512" spans="2:2">
      <c r="B11512"/>
    </row>
    <row r="11513" spans="2:2">
      <c r="B11513"/>
    </row>
    <row r="11514" spans="2:2">
      <c r="B11514"/>
    </row>
    <row r="11515" spans="2:2">
      <c r="B11515"/>
    </row>
    <row r="11516" spans="2:2">
      <c r="B11516"/>
    </row>
    <row r="11517" spans="2:2">
      <c r="B11517"/>
    </row>
    <row r="11518" spans="2:2">
      <c r="B11518"/>
    </row>
    <row r="11519" spans="2:2">
      <c r="B11519"/>
    </row>
    <row r="11520" spans="2:2">
      <c r="B11520"/>
    </row>
    <row r="11521" spans="2:2">
      <c r="B11521"/>
    </row>
    <row r="11522" spans="2:2">
      <c r="B11522"/>
    </row>
    <row r="11523" spans="2:2">
      <c r="B11523"/>
    </row>
    <row r="11524" spans="2:2">
      <c r="B11524"/>
    </row>
    <row r="11525" spans="2:2">
      <c r="B11525"/>
    </row>
    <row r="11526" spans="2:2">
      <c r="B11526"/>
    </row>
    <row r="11527" spans="2:2">
      <c r="B11527"/>
    </row>
    <row r="11528" spans="2:2">
      <c r="B11528"/>
    </row>
    <row r="11529" spans="2:2">
      <c r="B11529"/>
    </row>
    <row r="11530" spans="2:2">
      <c r="B11530"/>
    </row>
    <row r="11531" spans="2:2">
      <c r="B11531"/>
    </row>
    <row r="11532" spans="2:2">
      <c r="B11532"/>
    </row>
    <row r="11533" spans="2:2">
      <c r="B11533"/>
    </row>
    <row r="11534" spans="2:2">
      <c r="B11534"/>
    </row>
    <row r="11535" spans="2:2">
      <c r="B11535"/>
    </row>
    <row r="11536" spans="2:2">
      <c r="B11536"/>
    </row>
    <row r="11537" spans="2:2">
      <c r="B11537"/>
    </row>
    <row r="11538" spans="2:2">
      <c r="B11538"/>
    </row>
    <row r="11539" spans="2:2">
      <c r="B11539"/>
    </row>
    <row r="11540" spans="2:2">
      <c r="B11540"/>
    </row>
    <row r="11541" spans="2:2">
      <c r="B11541"/>
    </row>
    <row r="11542" spans="2:2">
      <c r="B11542"/>
    </row>
    <row r="11543" spans="2:2">
      <c r="B11543"/>
    </row>
    <row r="11544" spans="2:2">
      <c r="B11544"/>
    </row>
    <row r="11545" spans="2:2">
      <c r="B11545"/>
    </row>
    <row r="11546" spans="2:2">
      <c r="B11546"/>
    </row>
    <row r="11547" spans="2:2">
      <c r="B11547"/>
    </row>
    <row r="11548" spans="2:2">
      <c r="B11548"/>
    </row>
    <row r="11549" spans="2:2">
      <c r="B11549"/>
    </row>
    <row r="11550" spans="2:2">
      <c r="B11550"/>
    </row>
    <row r="11551" spans="2:2">
      <c r="B11551"/>
    </row>
    <row r="11552" spans="2:2">
      <c r="B11552"/>
    </row>
    <row r="11553" spans="2:2">
      <c r="B11553"/>
    </row>
    <row r="11554" spans="2:2">
      <c r="B11554"/>
    </row>
    <row r="11555" spans="2:2">
      <c r="B11555"/>
    </row>
    <row r="11556" spans="2:2">
      <c r="B11556"/>
    </row>
    <row r="11557" spans="2:2">
      <c r="B11557"/>
    </row>
    <row r="11558" spans="2:2">
      <c r="B11558"/>
    </row>
    <row r="11559" spans="2:2">
      <c r="B11559"/>
    </row>
    <row r="11560" spans="2:2">
      <c r="B11560"/>
    </row>
    <row r="11561" spans="2:2">
      <c r="B11561"/>
    </row>
    <row r="11562" spans="2:2">
      <c r="B11562"/>
    </row>
    <row r="11563" spans="2:2">
      <c r="B11563"/>
    </row>
    <row r="11564" spans="2:2">
      <c r="B11564"/>
    </row>
    <row r="11565" spans="2:2">
      <c r="B11565"/>
    </row>
    <row r="11566" spans="2:2">
      <c r="B11566"/>
    </row>
    <row r="11567" spans="2:2">
      <c r="B11567"/>
    </row>
    <row r="11568" spans="2:2">
      <c r="B11568"/>
    </row>
    <row r="11569" spans="2:2">
      <c r="B11569"/>
    </row>
    <row r="11570" spans="2:2">
      <c r="B11570"/>
    </row>
    <row r="11571" spans="2:2">
      <c r="B11571"/>
    </row>
    <row r="11572" spans="2:2">
      <c r="B11572"/>
    </row>
    <row r="11573" spans="2:2">
      <c r="B11573"/>
    </row>
    <row r="11574" spans="2:2">
      <c r="B11574"/>
    </row>
    <row r="11575" spans="2:2">
      <c r="B11575"/>
    </row>
    <row r="11576" spans="2:2">
      <c r="B11576"/>
    </row>
    <row r="11577" spans="2:2">
      <c r="B11577"/>
    </row>
    <row r="11578" spans="2:2">
      <c r="B11578"/>
    </row>
    <row r="11579" spans="2:2">
      <c r="B11579"/>
    </row>
    <row r="11580" spans="2:2">
      <c r="B11580"/>
    </row>
    <row r="11581" spans="2:2">
      <c r="B11581"/>
    </row>
    <row r="11582" spans="2:2">
      <c r="B11582"/>
    </row>
    <row r="11583" spans="2:2">
      <c r="B11583"/>
    </row>
    <row r="11584" spans="2:2">
      <c r="B11584"/>
    </row>
    <row r="11585" spans="2:2">
      <c r="B11585"/>
    </row>
    <row r="11586" spans="2:2">
      <c r="B11586"/>
    </row>
    <row r="11587" spans="2:2">
      <c r="B11587"/>
    </row>
    <row r="11588" spans="2:2">
      <c r="B11588"/>
    </row>
    <row r="11589" spans="2:2">
      <c r="B11589"/>
    </row>
    <row r="11590" spans="2:2">
      <c r="B11590"/>
    </row>
    <row r="11591" spans="2:2">
      <c r="B11591"/>
    </row>
    <row r="11592" spans="2:2">
      <c r="B11592"/>
    </row>
    <row r="11593" spans="2:2">
      <c r="B11593"/>
    </row>
    <row r="11594" spans="2:2">
      <c r="B11594"/>
    </row>
    <row r="11595" spans="2:2">
      <c r="B11595"/>
    </row>
    <row r="11596" spans="2:2">
      <c r="B11596"/>
    </row>
    <row r="11597" spans="2:2">
      <c r="B11597"/>
    </row>
    <row r="11598" spans="2:2">
      <c r="B11598"/>
    </row>
    <row r="11599" spans="2:2">
      <c r="B11599"/>
    </row>
    <row r="11600" spans="2:2">
      <c r="B11600"/>
    </row>
    <row r="11601" spans="2:2">
      <c r="B11601"/>
    </row>
    <row r="11602" spans="2:2">
      <c r="B11602"/>
    </row>
    <row r="11603" spans="2:2">
      <c r="B11603"/>
    </row>
    <row r="11604" spans="2:2">
      <c r="B11604"/>
    </row>
    <row r="11605" spans="2:2">
      <c r="B11605"/>
    </row>
    <row r="11606" spans="2:2">
      <c r="B11606"/>
    </row>
    <row r="11607" spans="2:2">
      <c r="B11607"/>
    </row>
    <row r="11608" spans="2:2">
      <c r="B11608"/>
    </row>
    <row r="11609" spans="2:2">
      <c r="B11609"/>
    </row>
    <row r="11610" spans="2:2">
      <c r="B11610"/>
    </row>
    <row r="11611" spans="2:2">
      <c r="B11611"/>
    </row>
    <row r="11612" spans="2:2">
      <c r="B11612"/>
    </row>
    <row r="11613" spans="2:2">
      <c r="B11613"/>
    </row>
    <row r="11614" spans="2:2">
      <c r="B11614"/>
    </row>
    <row r="11615" spans="2:2">
      <c r="B11615"/>
    </row>
    <row r="11616" spans="2:2">
      <c r="B11616"/>
    </row>
    <row r="11617" spans="2:2">
      <c r="B11617"/>
    </row>
    <row r="11618" spans="2:2">
      <c r="B11618"/>
    </row>
    <row r="11619" spans="2:2">
      <c r="B11619"/>
    </row>
    <row r="11620" spans="2:2">
      <c r="B11620"/>
    </row>
    <row r="11621" spans="2:2">
      <c r="B11621"/>
    </row>
    <row r="11622" spans="2:2">
      <c r="B11622"/>
    </row>
    <row r="11623" spans="2:2">
      <c r="B11623"/>
    </row>
    <row r="11624" spans="2:2">
      <c r="B11624"/>
    </row>
    <row r="11625" spans="2:2">
      <c r="B11625"/>
    </row>
    <row r="11626" spans="2:2">
      <c r="B11626"/>
    </row>
    <row r="11627" spans="2:2">
      <c r="B11627"/>
    </row>
    <row r="11628" spans="2:2">
      <c r="B11628"/>
    </row>
    <row r="11629" spans="2:2">
      <c r="B11629"/>
    </row>
    <row r="11630" spans="2:2">
      <c r="B11630"/>
    </row>
    <row r="11631" spans="2:2">
      <c r="B11631"/>
    </row>
    <row r="11632" spans="2:2">
      <c r="B11632"/>
    </row>
    <row r="11633" spans="2:2">
      <c r="B11633"/>
    </row>
    <row r="11634" spans="2:2">
      <c r="B11634"/>
    </row>
    <row r="11635" spans="2:2">
      <c r="B11635"/>
    </row>
    <row r="11636" spans="2:2">
      <c r="B11636"/>
    </row>
    <row r="11637" spans="2:2">
      <c r="B11637"/>
    </row>
    <row r="11638" spans="2:2">
      <c r="B11638"/>
    </row>
    <row r="11639" spans="2:2">
      <c r="B11639"/>
    </row>
    <row r="11640" spans="2:2">
      <c r="B11640"/>
    </row>
    <row r="11641" spans="2:2">
      <c r="B11641"/>
    </row>
    <row r="11642" spans="2:2">
      <c r="B11642"/>
    </row>
    <row r="11643" spans="2:2">
      <c r="B11643"/>
    </row>
    <row r="11644" spans="2:2">
      <c r="B11644"/>
    </row>
    <row r="11645" spans="2:2">
      <c r="B11645"/>
    </row>
    <row r="11646" spans="2:2">
      <c r="B11646"/>
    </row>
    <row r="11647" spans="2:2">
      <c r="B11647"/>
    </row>
    <row r="11648" spans="2:2">
      <c r="B11648"/>
    </row>
    <row r="11649" spans="2:2">
      <c r="B11649"/>
    </row>
    <row r="11650" spans="2:2">
      <c r="B11650"/>
    </row>
    <row r="11651" spans="2:2">
      <c r="B11651"/>
    </row>
    <row r="11652" spans="2:2">
      <c r="B11652"/>
    </row>
    <row r="11653" spans="2:2">
      <c r="B11653"/>
    </row>
    <row r="11654" spans="2:2">
      <c r="B11654"/>
    </row>
    <row r="11655" spans="2:2">
      <c r="B11655"/>
    </row>
    <row r="11656" spans="2:2">
      <c r="B11656"/>
    </row>
    <row r="11657" spans="2:2">
      <c r="B11657"/>
    </row>
    <row r="11658" spans="2:2">
      <c r="B11658"/>
    </row>
    <row r="11659" spans="2:2">
      <c r="B11659"/>
    </row>
    <row r="11660" spans="2:2">
      <c r="B11660"/>
    </row>
    <row r="11661" spans="2:2">
      <c r="B11661"/>
    </row>
    <row r="11662" spans="2:2">
      <c r="B11662"/>
    </row>
    <row r="11663" spans="2:2">
      <c r="B11663"/>
    </row>
    <row r="11664" spans="2:2">
      <c r="B11664"/>
    </row>
    <row r="11665" spans="2:2">
      <c r="B11665"/>
    </row>
    <row r="11666" spans="2:2">
      <c r="B11666"/>
    </row>
    <row r="11667" spans="2:2">
      <c r="B11667"/>
    </row>
    <row r="11668" spans="2:2">
      <c r="B11668"/>
    </row>
    <row r="11669" spans="2:2">
      <c r="B11669"/>
    </row>
    <row r="11670" spans="2:2">
      <c r="B11670"/>
    </row>
    <row r="11671" spans="2:2">
      <c r="B11671"/>
    </row>
    <row r="11672" spans="2:2">
      <c r="B11672"/>
    </row>
    <row r="11673" spans="2:2">
      <c r="B11673"/>
    </row>
    <row r="11674" spans="2:2">
      <c r="B11674"/>
    </row>
    <row r="11675" spans="2:2">
      <c r="B11675"/>
    </row>
    <row r="11676" spans="2:2">
      <c r="B11676"/>
    </row>
    <row r="11677" spans="2:2">
      <c r="B11677"/>
    </row>
    <row r="11678" spans="2:2">
      <c r="B11678"/>
    </row>
    <row r="11679" spans="2:2">
      <c r="B11679"/>
    </row>
    <row r="11680" spans="2:2">
      <c r="B11680"/>
    </row>
    <row r="11681" spans="2:2">
      <c r="B11681"/>
    </row>
    <row r="11682" spans="2:2">
      <c r="B11682"/>
    </row>
    <row r="11683" spans="2:2">
      <c r="B11683"/>
    </row>
    <row r="11684" spans="2:2">
      <c r="B11684"/>
    </row>
    <row r="11685" spans="2:2">
      <c r="B11685"/>
    </row>
    <row r="11686" spans="2:2">
      <c r="B11686"/>
    </row>
    <row r="11687" spans="2:2">
      <c r="B11687"/>
    </row>
    <row r="11688" spans="2:2">
      <c r="B11688"/>
    </row>
    <row r="11689" spans="2:2">
      <c r="B11689"/>
    </row>
    <row r="11690" spans="2:2">
      <c r="B11690"/>
    </row>
    <row r="11691" spans="2:2">
      <c r="B11691"/>
    </row>
    <row r="11692" spans="2:2">
      <c r="B11692"/>
    </row>
    <row r="11693" spans="2:2">
      <c r="B11693"/>
    </row>
    <row r="11694" spans="2:2">
      <c r="B11694"/>
    </row>
    <row r="11695" spans="2:2">
      <c r="B11695"/>
    </row>
    <row r="11696" spans="2:2">
      <c r="B11696"/>
    </row>
    <row r="11697" spans="2:2">
      <c r="B11697"/>
    </row>
    <row r="11698" spans="2:2">
      <c r="B11698"/>
    </row>
    <row r="11699" spans="2:2">
      <c r="B11699"/>
    </row>
    <row r="11700" spans="2:2">
      <c r="B11700"/>
    </row>
    <row r="11701" spans="2:2">
      <c r="B11701"/>
    </row>
    <row r="11702" spans="2:2">
      <c r="B11702"/>
    </row>
    <row r="11703" spans="2:2">
      <c r="B11703"/>
    </row>
    <row r="11704" spans="2:2">
      <c r="B11704"/>
    </row>
    <row r="11705" spans="2:2">
      <c r="B11705"/>
    </row>
    <row r="11706" spans="2:2">
      <c r="B11706"/>
    </row>
    <row r="11707" spans="2:2">
      <c r="B11707"/>
    </row>
    <row r="11708" spans="2:2">
      <c r="B11708"/>
    </row>
    <row r="11709" spans="2:2">
      <c r="B11709"/>
    </row>
    <row r="11710" spans="2:2">
      <c r="B11710"/>
    </row>
    <row r="11711" spans="2:2">
      <c r="B11711"/>
    </row>
    <row r="11712" spans="2:2">
      <c r="B11712"/>
    </row>
    <row r="11713" spans="2:2">
      <c r="B11713"/>
    </row>
    <row r="11714" spans="2:2">
      <c r="B11714"/>
    </row>
    <row r="11715" spans="2:2">
      <c r="B11715"/>
    </row>
    <row r="11716" spans="2:2">
      <c r="B11716"/>
    </row>
    <row r="11717" spans="2:2">
      <c r="B11717"/>
    </row>
    <row r="11718" spans="2:2">
      <c r="B11718"/>
    </row>
    <row r="11719" spans="2:2">
      <c r="B11719"/>
    </row>
    <row r="11720" spans="2:2">
      <c r="B11720"/>
    </row>
    <row r="11721" spans="2:2">
      <c r="B11721"/>
    </row>
    <row r="11722" spans="2:2">
      <c r="B11722"/>
    </row>
    <row r="11723" spans="2:2">
      <c r="B11723"/>
    </row>
    <row r="11724" spans="2:2">
      <c r="B11724"/>
    </row>
    <row r="11725" spans="2:2">
      <c r="B11725"/>
    </row>
    <row r="11726" spans="2:2">
      <c r="B11726"/>
    </row>
    <row r="11727" spans="2:2">
      <c r="B11727"/>
    </row>
    <row r="11728" spans="2:2">
      <c r="B11728"/>
    </row>
    <row r="11729" spans="2:2">
      <c r="B11729"/>
    </row>
    <row r="11730" spans="2:2">
      <c r="B11730"/>
    </row>
    <row r="11731" spans="2:2">
      <c r="B11731"/>
    </row>
    <row r="11732" spans="2:2">
      <c r="B11732"/>
    </row>
    <row r="11733" spans="2:2">
      <c r="B11733"/>
    </row>
    <row r="11734" spans="2:2">
      <c r="B11734"/>
    </row>
    <row r="11735" spans="2:2">
      <c r="B11735"/>
    </row>
    <row r="11736" spans="2:2">
      <c r="B11736"/>
    </row>
    <row r="11737" spans="2:2">
      <c r="B11737"/>
    </row>
    <row r="11738" spans="2:2">
      <c r="B11738"/>
    </row>
    <row r="11739" spans="2:2">
      <c r="B11739"/>
    </row>
    <row r="11740" spans="2:2">
      <c r="B11740"/>
    </row>
    <row r="11741" spans="2:2">
      <c r="B11741"/>
    </row>
    <row r="11742" spans="2:2">
      <c r="B11742"/>
    </row>
    <row r="11743" spans="2:2">
      <c r="B11743"/>
    </row>
    <row r="11744" spans="2:2">
      <c r="B11744"/>
    </row>
    <row r="11745" spans="2:2">
      <c r="B11745"/>
    </row>
    <row r="11746" spans="2:2">
      <c r="B11746"/>
    </row>
    <row r="11747" spans="2:2">
      <c r="B11747"/>
    </row>
    <row r="11748" spans="2:2">
      <c r="B11748"/>
    </row>
    <row r="11749" spans="2:2">
      <c r="B11749"/>
    </row>
    <row r="11750" spans="2:2">
      <c r="B11750"/>
    </row>
    <row r="11751" spans="2:2">
      <c r="B11751"/>
    </row>
    <row r="11752" spans="2:2">
      <c r="B11752"/>
    </row>
    <row r="11753" spans="2:2">
      <c r="B11753"/>
    </row>
    <row r="11754" spans="2:2">
      <c r="B11754"/>
    </row>
    <row r="11755" spans="2:2">
      <c r="B11755"/>
    </row>
    <row r="11756" spans="2:2">
      <c r="B11756"/>
    </row>
    <row r="11757" spans="2:2">
      <c r="B11757"/>
    </row>
    <row r="11758" spans="2:2">
      <c r="B11758"/>
    </row>
    <row r="11759" spans="2:2">
      <c r="B11759"/>
    </row>
    <row r="11760" spans="2:2">
      <c r="B11760"/>
    </row>
    <row r="11761" spans="2:2">
      <c r="B11761"/>
    </row>
    <row r="11762" spans="2:2">
      <c r="B11762"/>
    </row>
    <row r="11763" spans="2:2">
      <c r="B11763"/>
    </row>
    <row r="11764" spans="2:2">
      <c r="B11764"/>
    </row>
    <row r="11765" spans="2:2">
      <c r="B11765"/>
    </row>
    <row r="11766" spans="2:2">
      <c r="B11766"/>
    </row>
    <row r="11767" spans="2:2">
      <c r="B11767"/>
    </row>
    <row r="11768" spans="2:2">
      <c r="B11768"/>
    </row>
    <row r="11769" spans="2:2">
      <c r="B11769"/>
    </row>
    <row r="11770" spans="2:2">
      <c r="B11770"/>
    </row>
    <row r="11771" spans="2:2">
      <c r="B11771"/>
    </row>
    <row r="11772" spans="2:2">
      <c r="B11772"/>
    </row>
    <row r="11773" spans="2:2">
      <c r="B11773"/>
    </row>
    <row r="11774" spans="2:2">
      <c r="B11774"/>
    </row>
    <row r="11775" spans="2:2">
      <c r="B11775"/>
    </row>
    <row r="11776" spans="2:2">
      <c r="B11776"/>
    </row>
    <row r="11777" spans="2:2">
      <c r="B11777"/>
    </row>
    <row r="11778" spans="2:2">
      <c r="B11778"/>
    </row>
    <row r="11779" spans="2:2">
      <c r="B11779"/>
    </row>
    <row r="11780" spans="2:2">
      <c r="B11780"/>
    </row>
    <row r="11781" spans="2:2">
      <c r="B11781"/>
    </row>
    <row r="11782" spans="2:2">
      <c r="B11782"/>
    </row>
    <row r="11783" spans="2:2">
      <c r="B11783"/>
    </row>
    <row r="11784" spans="2:2">
      <c r="B11784"/>
    </row>
    <row r="11785" spans="2:2">
      <c r="B11785"/>
    </row>
    <row r="11786" spans="2:2">
      <c r="B11786"/>
    </row>
    <row r="11787" spans="2:2">
      <c r="B11787"/>
    </row>
    <row r="11788" spans="2:2">
      <c r="B11788"/>
    </row>
    <row r="11789" spans="2:2">
      <c r="B11789"/>
    </row>
    <row r="11790" spans="2:2">
      <c r="B11790"/>
    </row>
    <row r="11791" spans="2:2">
      <c r="B11791"/>
    </row>
    <row r="11792" spans="2:2">
      <c r="B11792"/>
    </row>
    <row r="11793" spans="2:2">
      <c r="B11793"/>
    </row>
    <row r="11794" spans="2:2">
      <c r="B11794"/>
    </row>
    <row r="11795" spans="2:2">
      <c r="B11795"/>
    </row>
    <row r="11796" spans="2:2">
      <c r="B11796"/>
    </row>
    <row r="11797" spans="2:2">
      <c r="B11797"/>
    </row>
    <row r="11798" spans="2:2">
      <c r="B11798"/>
    </row>
    <row r="11799" spans="2:2">
      <c r="B11799"/>
    </row>
    <row r="11800" spans="2:2">
      <c r="B11800"/>
    </row>
    <row r="11801" spans="2:2">
      <c r="B11801"/>
    </row>
    <row r="11802" spans="2:2">
      <c r="B11802"/>
    </row>
    <row r="11803" spans="2:2">
      <c r="B11803"/>
    </row>
    <row r="11804" spans="2:2">
      <c r="B11804"/>
    </row>
    <row r="11805" spans="2:2">
      <c r="B11805"/>
    </row>
    <row r="11806" spans="2:2">
      <c r="B11806"/>
    </row>
    <row r="11807" spans="2:2">
      <c r="B11807"/>
    </row>
    <row r="11808" spans="2:2">
      <c r="B11808"/>
    </row>
    <row r="11809" spans="2:2">
      <c r="B11809"/>
    </row>
    <row r="11810" spans="2:2">
      <c r="B11810"/>
    </row>
    <row r="11811" spans="2:2">
      <c r="B11811"/>
    </row>
    <row r="11812" spans="2:2">
      <c r="B11812"/>
    </row>
    <row r="11813" spans="2:2">
      <c r="B11813"/>
    </row>
    <row r="11814" spans="2:2">
      <c r="B11814"/>
    </row>
    <row r="11815" spans="2:2">
      <c r="B11815"/>
    </row>
    <row r="11816" spans="2:2">
      <c r="B11816"/>
    </row>
    <row r="11817" spans="2:2">
      <c r="B11817"/>
    </row>
    <row r="11818" spans="2:2">
      <c r="B11818"/>
    </row>
    <row r="11819" spans="2:2">
      <c r="B11819"/>
    </row>
    <row r="11820" spans="2:2">
      <c r="B11820"/>
    </row>
    <row r="11821" spans="2:2">
      <c r="B11821"/>
    </row>
    <row r="11822" spans="2:2">
      <c r="B11822"/>
    </row>
    <row r="11823" spans="2:2">
      <c r="B11823"/>
    </row>
    <row r="11824" spans="2:2">
      <c r="B11824"/>
    </row>
    <row r="11825" spans="2:2">
      <c r="B11825"/>
    </row>
    <row r="11826" spans="2:2">
      <c r="B11826"/>
    </row>
    <row r="11827" spans="2:2">
      <c r="B11827"/>
    </row>
    <row r="11828" spans="2:2">
      <c r="B11828"/>
    </row>
    <row r="11829" spans="2:2">
      <c r="B11829"/>
    </row>
    <row r="11830" spans="2:2">
      <c r="B11830"/>
    </row>
    <row r="11831" spans="2:2">
      <c r="B11831"/>
    </row>
    <row r="11832" spans="2:2">
      <c r="B11832"/>
    </row>
    <row r="11833" spans="2:2">
      <c r="B11833"/>
    </row>
    <row r="11834" spans="2:2">
      <c r="B11834"/>
    </row>
    <row r="11835" spans="2:2">
      <c r="B11835"/>
    </row>
    <row r="11836" spans="2:2">
      <c r="B11836"/>
    </row>
    <row r="11837" spans="2:2">
      <c r="B11837"/>
    </row>
    <row r="11838" spans="2:2">
      <c r="B11838"/>
    </row>
    <row r="11839" spans="2:2">
      <c r="B11839"/>
    </row>
    <row r="11840" spans="2:2">
      <c r="B11840"/>
    </row>
    <row r="11841" spans="2:2">
      <c r="B11841"/>
    </row>
    <row r="11842" spans="2:2">
      <c r="B11842"/>
    </row>
    <row r="11843" spans="2:2">
      <c r="B11843"/>
    </row>
    <row r="11844" spans="2:2">
      <c r="B11844"/>
    </row>
    <row r="11845" spans="2:2">
      <c r="B11845"/>
    </row>
    <row r="11846" spans="2:2">
      <c r="B11846"/>
    </row>
    <row r="11847" spans="2:2">
      <c r="B11847"/>
    </row>
    <row r="11848" spans="2:2">
      <c r="B11848"/>
    </row>
    <row r="11849" spans="2:2">
      <c r="B11849"/>
    </row>
    <row r="11850" spans="2:2">
      <c r="B11850"/>
    </row>
    <row r="11851" spans="2:2">
      <c r="B11851"/>
    </row>
    <row r="11852" spans="2:2">
      <c r="B11852"/>
    </row>
    <row r="11853" spans="2:2">
      <c r="B11853"/>
    </row>
    <row r="11854" spans="2:2">
      <c r="B11854"/>
    </row>
    <row r="11855" spans="2:2">
      <c r="B11855"/>
    </row>
    <row r="11856" spans="2:2">
      <c r="B11856"/>
    </row>
    <row r="11857" spans="2:2">
      <c r="B11857"/>
    </row>
    <row r="11858" spans="2:2">
      <c r="B11858"/>
    </row>
    <row r="11859" spans="2:2">
      <c r="B11859"/>
    </row>
    <row r="11860" spans="2:2">
      <c r="B11860"/>
    </row>
    <row r="11861" spans="2:2">
      <c r="B11861"/>
    </row>
    <row r="11862" spans="2:2">
      <c r="B11862"/>
    </row>
    <row r="11863" spans="2:2">
      <c r="B11863"/>
    </row>
    <row r="11864" spans="2:2">
      <c r="B11864"/>
    </row>
    <row r="11865" spans="2:2">
      <c r="B11865"/>
    </row>
    <row r="11866" spans="2:2">
      <c r="B11866"/>
    </row>
    <row r="11867" spans="2:2">
      <c r="B11867"/>
    </row>
    <row r="11868" spans="2:2">
      <c r="B11868"/>
    </row>
    <row r="11869" spans="2:2">
      <c r="B11869"/>
    </row>
    <row r="11870" spans="2:2">
      <c r="B11870"/>
    </row>
    <row r="11871" spans="2:2">
      <c r="B11871"/>
    </row>
    <row r="11872" spans="2:2">
      <c r="B11872"/>
    </row>
    <row r="11873" spans="2:2">
      <c r="B11873"/>
    </row>
    <row r="11874" spans="2:2">
      <c r="B11874"/>
    </row>
    <row r="11875" spans="2:2">
      <c r="B11875"/>
    </row>
    <row r="11876" spans="2:2">
      <c r="B11876"/>
    </row>
    <row r="11877" spans="2:2">
      <c r="B11877"/>
    </row>
    <row r="11878" spans="2:2">
      <c r="B11878"/>
    </row>
    <row r="11879" spans="2:2">
      <c r="B11879"/>
    </row>
    <row r="11880" spans="2:2">
      <c r="B11880"/>
    </row>
    <row r="11881" spans="2:2">
      <c r="B11881"/>
    </row>
    <row r="11882" spans="2:2">
      <c r="B11882"/>
    </row>
    <row r="11883" spans="2:2">
      <c r="B11883"/>
    </row>
    <row r="11884" spans="2:2">
      <c r="B11884"/>
    </row>
    <row r="11885" spans="2:2">
      <c r="B11885"/>
    </row>
    <row r="11886" spans="2:2">
      <c r="B11886"/>
    </row>
    <row r="11887" spans="2:2">
      <c r="B11887"/>
    </row>
    <row r="11888" spans="2:2">
      <c r="B11888"/>
    </row>
    <row r="11889" spans="2:2">
      <c r="B11889"/>
    </row>
    <row r="11890" spans="2:2">
      <c r="B11890"/>
    </row>
    <row r="11891" spans="2:2">
      <c r="B11891"/>
    </row>
    <row r="11892" spans="2:2">
      <c r="B11892"/>
    </row>
    <row r="11893" spans="2:2">
      <c r="B11893"/>
    </row>
    <row r="11894" spans="2:2">
      <c r="B11894"/>
    </row>
    <row r="11895" spans="2:2">
      <c r="B11895"/>
    </row>
    <row r="11896" spans="2:2">
      <c r="B11896"/>
    </row>
    <row r="11897" spans="2:2">
      <c r="B11897"/>
    </row>
    <row r="11898" spans="2:2">
      <c r="B11898"/>
    </row>
    <row r="11899" spans="2:2">
      <c r="B11899"/>
    </row>
    <row r="11900" spans="2:2">
      <c r="B11900"/>
    </row>
    <row r="11901" spans="2:2">
      <c r="B11901"/>
    </row>
    <row r="11902" spans="2:2">
      <c r="B11902"/>
    </row>
    <row r="11903" spans="2:2">
      <c r="B11903"/>
    </row>
    <row r="11904" spans="2:2">
      <c r="B11904"/>
    </row>
    <row r="11905" spans="2:2">
      <c r="B11905"/>
    </row>
    <row r="11906" spans="2:2">
      <c r="B11906"/>
    </row>
    <row r="11907" spans="2:2">
      <c r="B11907"/>
    </row>
    <row r="11908" spans="2:2">
      <c r="B11908"/>
    </row>
    <row r="11909" spans="2:2">
      <c r="B11909"/>
    </row>
    <row r="11910" spans="2:2">
      <c r="B11910"/>
    </row>
    <row r="11911" spans="2:2">
      <c r="B11911"/>
    </row>
    <row r="11912" spans="2:2">
      <c r="B11912"/>
    </row>
    <row r="11913" spans="2:2">
      <c r="B11913"/>
    </row>
    <row r="11914" spans="2:2">
      <c r="B11914"/>
    </row>
    <row r="11915" spans="2:2">
      <c r="B11915"/>
    </row>
    <row r="11916" spans="2:2">
      <c r="B11916"/>
    </row>
    <row r="11917" spans="2:2">
      <c r="B11917"/>
    </row>
    <row r="11918" spans="2:2">
      <c r="B11918"/>
    </row>
    <row r="11919" spans="2:2">
      <c r="B11919"/>
    </row>
    <row r="11920" spans="2:2">
      <c r="B11920"/>
    </row>
    <row r="11921" spans="2:2">
      <c r="B11921"/>
    </row>
    <row r="11922" spans="2:2">
      <c r="B11922"/>
    </row>
    <row r="11923" spans="2:2">
      <c r="B11923"/>
    </row>
    <row r="11924" spans="2:2">
      <c r="B11924"/>
    </row>
    <row r="11925" spans="2:2">
      <c r="B11925"/>
    </row>
    <row r="11926" spans="2:2">
      <c r="B11926"/>
    </row>
    <row r="11927" spans="2:2">
      <c r="B11927"/>
    </row>
    <row r="11928" spans="2:2">
      <c r="B11928"/>
    </row>
    <row r="11929" spans="2:2">
      <c r="B11929"/>
    </row>
    <row r="11930" spans="2:2">
      <c r="B11930"/>
    </row>
    <row r="11931" spans="2:2">
      <c r="B11931"/>
    </row>
    <row r="11932" spans="2:2">
      <c r="B11932"/>
    </row>
    <row r="11933" spans="2:2">
      <c r="B11933"/>
    </row>
    <row r="11934" spans="2:2">
      <c r="B11934"/>
    </row>
    <row r="11935" spans="2:2">
      <c r="B11935"/>
    </row>
    <row r="11936" spans="2:2">
      <c r="B11936"/>
    </row>
    <row r="11937" spans="2:2">
      <c r="B11937"/>
    </row>
    <row r="11938" spans="2:2">
      <c r="B11938"/>
    </row>
    <row r="11939" spans="2:2">
      <c r="B11939"/>
    </row>
    <row r="11940" spans="2:2">
      <c r="B11940"/>
    </row>
    <row r="11941" spans="2:2">
      <c r="B11941"/>
    </row>
    <row r="11942" spans="2:2">
      <c r="B11942"/>
    </row>
    <row r="11943" spans="2:2">
      <c r="B11943"/>
    </row>
    <row r="11944" spans="2:2">
      <c r="B11944"/>
    </row>
    <row r="11945" spans="2:2">
      <c r="B11945"/>
    </row>
    <row r="11946" spans="2:2">
      <c r="B11946"/>
    </row>
    <row r="11947" spans="2:2">
      <c r="B11947"/>
    </row>
    <row r="11948" spans="2:2">
      <c r="B11948"/>
    </row>
    <row r="11949" spans="2:2">
      <c r="B11949"/>
    </row>
    <row r="11950" spans="2:2">
      <c r="B11950"/>
    </row>
    <row r="11951" spans="2:2">
      <c r="B11951"/>
    </row>
    <row r="11952" spans="2:2">
      <c r="B11952"/>
    </row>
    <row r="11953" spans="2:2">
      <c r="B11953"/>
    </row>
    <row r="11954" spans="2:2">
      <c r="B11954"/>
    </row>
    <row r="11955" spans="2:2">
      <c r="B11955"/>
    </row>
    <row r="11956" spans="2:2">
      <c r="B11956"/>
    </row>
    <row r="11957" spans="2:2">
      <c r="B11957"/>
    </row>
    <row r="11958" spans="2:2">
      <c r="B11958"/>
    </row>
    <row r="11959" spans="2:2">
      <c r="B11959"/>
    </row>
    <row r="11960" spans="2:2">
      <c r="B11960"/>
    </row>
    <row r="11961" spans="2:2">
      <c r="B11961"/>
    </row>
    <row r="11962" spans="2:2">
      <c r="B11962"/>
    </row>
    <row r="11963" spans="2:2">
      <c r="B11963"/>
    </row>
    <row r="11964" spans="2:2">
      <c r="B11964"/>
    </row>
    <row r="11965" spans="2:2">
      <c r="B11965"/>
    </row>
    <row r="11966" spans="2:2">
      <c r="B11966"/>
    </row>
    <row r="11967" spans="2:2">
      <c r="B11967"/>
    </row>
    <row r="11968" spans="2:2">
      <c r="B11968"/>
    </row>
    <row r="11969" spans="2:2">
      <c r="B11969"/>
    </row>
    <row r="11970" spans="2:2">
      <c r="B11970"/>
    </row>
    <row r="11971" spans="2:2">
      <c r="B11971"/>
    </row>
    <row r="11972" spans="2:2">
      <c r="B11972"/>
    </row>
    <row r="11973" spans="2:2">
      <c r="B11973"/>
    </row>
    <row r="11974" spans="2:2">
      <c r="B11974"/>
    </row>
    <row r="11975" spans="2:2">
      <c r="B11975"/>
    </row>
    <row r="11976" spans="2:2">
      <c r="B11976"/>
    </row>
    <row r="11977" spans="2:2">
      <c r="B11977"/>
    </row>
    <row r="11978" spans="2:2">
      <c r="B11978"/>
    </row>
    <row r="11979" spans="2:2">
      <c r="B11979"/>
    </row>
    <row r="11980" spans="2:2">
      <c r="B11980"/>
    </row>
    <row r="11981" spans="2:2">
      <c r="B11981"/>
    </row>
    <row r="11982" spans="2:2">
      <c r="B11982"/>
    </row>
    <row r="11983" spans="2:2">
      <c r="B11983"/>
    </row>
    <row r="11984" spans="2:2">
      <c r="B11984"/>
    </row>
    <row r="11985" spans="2:2">
      <c r="B11985"/>
    </row>
    <row r="11986" spans="2:2">
      <c r="B11986"/>
    </row>
    <row r="11987" spans="2:2">
      <c r="B11987"/>
    </row>
    <row r="11988" spans="2:2">
      <c r="B11988"/>
    </row>
    <row r="11989" spans="2:2">
      <c r="B11989"/>
    </row>
    <row r="11990" spans="2:2">
      <c r="B11990"/>
    </row>
    <row r="11991" spans="2:2">
      <c r="B11991"/>
    </row>
    <row r="11992" spans="2:2">
      <c r="B11992"/>
    </row>
    <row r="11993" spans="2:2">
      <c r="B11993"/>
    </row>
    <row r="11994" spans="2:2">
      <c r="B11994"/>
    </row>
    <row r="11995" spans="2:2">
      <c r="B11995"/>
    </row>
    <row r="11996" spans="2:2">
      <c r="B11996"/>
    </row>
    <row r="11997" spans="2:2">
      <c r="B11997"/>
    </row>
    <row r="11998" spans="2:2">
      <c r="B11998"/>
    </row>
    <row r="11999" spans="2:2">
      <c r="B11999"/>
    </row>
    <row r="12000" spans="2:2">
      <c r="B12000"/>
    </row>
    <row r="12001" spans="2:2">
      <c r="B12001"/>
    </row>
    <row r="12002" spans="2:2">
      <c r="B12002"/>
    </row>
    <row r="12003" spans="2:2">
      <c r="B12003"/>
    </row>
    <row r="12004" spans="2:2">
      <c r="B12004"/>
    </row>
    <row r="12005" spans="2:2">
      <c r="B12005"/>
    </row>
    <row r="12006" spans="2:2">
      <c r="B12006"/>
    </row>
    <row r="12007" spans="2:2">
      <c r="B12007"/>
    </row>
    <row r="12008" spans="2:2">
      <c r="B12008"/>
    </row>
    <row r="12009" spans="2:2">
      <c r="B12009"/>
    </row>
    <row r="12010" spans="2:2">
      <c r="B12010"/>
    </row>
    <row r="12011" spans="2:2">
      <c r="B12011"/>
    </row>
    <row r="12012" spans="2:2">
      <c r="B12012"/>
    </row>
    <row r="12013" spans="2:2">
      <c r="B12013"/>
    </row>
    <row r="12014" spans="2:2">
      <c r="B12014"/>
    </row>
    <row r="12015" spans="2:2">
      <c r="B12015"/>
    </row>
    <row r="12016" spans="2:2">
      <c r="B12016"/>
    </row>
    <row r="12017" spans="2:2">
      <c r="B12017"/>
    </row>
    <row r="12018" spans="2:2">
      <c r="B12018"/>
    </row>
    <row r="12019" spans="2:2">
      <c r="B12019"/>
    </row>
    <row r="12020" spans="2:2">
      <c r="B12020"/>
    </row>
    <row r="12021" spans="2:2">
      <c r="B12021"/>
    </row>
    <row r="12022" spans="2:2">
      <c r="B12022"/>
    </row>
    <row r="12023" spans="2:2">
      <c r="B12023"/>
    </row>
    <row r="12024" spans="2:2">
      <c r="B12024"/>
    </row>
    <row r="12025" spans="2:2">
      <c r="B12025"/>
    </row>
    <row r="12026" spans="2:2">
      <c r="B12026"/>
    </row>
    <row r="12027" spans="2:2">
      <c r="B12027"/>
    </row>
    <row r="12028" spans="2:2">
      <c r="B12028"/>
    </row>
    <row r="12029" spans="2:2">
      <c r="B12029"/>
    </row>
    <row r="12030" spans="2:2">
      <c r="B12030"/>
    </row>
    <row r="12031" spans="2:2">
      <c r="B12031"/>
    </row>
    <row r="12032" spans="2:2">
      <c r="B12032"/>
    </row>
    <row r="12033" spans="2:2">
      <c r="B12033"/>
    </row>
    <row r="12034" spans="2:2">
      <c r="B12034"/>
    </row>
    <row r="12035" spans="2:2">
      <c r="B12035"/>
    </row>
    <row r="12036" spans="2:2">
      <c r="B12036"/>
    </row>
    <row r="12037" spans="2:2">
      <c r="B12037"/>
    </row>
    <row r="12038" spans="2:2">
      <c r="B12038"/>
    </row>
    <row r="12039" spans="2:2">
      <c r="B12039"/>
    </row>
    <row r="12040" spans="2:2">
      <c r="B12040"/>
    </row>
    <row r="12041" spans="2:2">
      <c r="B12041"/>
    </row>
    <row r="12042" spans="2:2">
      <c r="B12042"/>
    </row>
    <row r="12043" spans="2:2">
      <c r="B12043"/>
    </row>
    <row r="12044" spans="2:2">
      <c r="B12044"/>
    </row>
    <row r="12045" spans="2:2">
      <c r="B12045"/>
    </row>
    <row r="12046" spans="2:2">
      <c r="B12046"/>
    </row>
    <row r="12047" spans="2:2">
      <c r="B12047"/>
    </row>
    <row r="12048" spans="2:2">
      <c r="B12048"/>
    </row>
    <row r="12049" spans="2:2">
      <c r="B12049"/>
    </row>
    <row r="12050" spans="2:2">
      <c r="B12050"/>
    </row>
    <row r="12051" spans="2:2">
      <c r="B12051"/>
    </row>
    <row r="12052" spans="2:2">
      <c r="B12052"/>
    </row>
    <row r="12053" spans="2:2">
      <c r="B12053"/>
    </row>
    <row r="12054" spans="2:2">
      <c r="B12054"/>
    </row>
    <row r="12055" spans="2:2">
      <c r="B12055"/>
    </row>
    <row r="12056" spans="2:2">
      <c r="B12056"/>
    </row>
    <row r="12057" spans="2:2">
      <c r="B12057"/>
    </row>
    <row r="12058" spans="2:2">
      <c r="B12058"/>
    </row>
    <row r="12059" spans="2:2">
      <c r="B12059"/>
    </row>
    <row r="12060" spans="2:2">
      <c r="B12060"/>
    </row>
    <row r="12061" spans="2:2">
      <c r="B12061"/>
    </row>
    <row r="12062" spans="2:2">
      <c r="B12062"/>
    </row>
    <row r="12063" spans="2:2">
      <c r="B12063"/>
    </row>
    <row r="12064" spans="2:2">
      <c r="B12064"/>
    </row>
    <row r="12065" spans="2:2">
      <c r="B12065"/>
    </row>
    <row r="12066" spans="2:2">
      <c r="B12066"/>
    </row>
    <row r="12067" spans="2:2">
      <c r="B12067"/>
    </row>
    <row r="12068" spans="2:2">
      <c r="B12068"/>
    </row>
    <row r="12069" spans="2:2">
      <c r="B12069"/>
    </row>
    <row r="12070" spans="2:2">
      <c r="B12070"/>
    </row>
    <row r="12071" spans="2:2">
      <c r="B12071"/>
    </row>
    <row r="12072" spans="2:2">
      <c r="B12072"/>
    </row>
    <row r="12073" spans="2:2">
      <c r="B12073"/>
    </row>
    <row r="12074" spans="2:2">
      <c r="B12074"/>
    </row>
    <row r="12075" spans="2:2">
      <c r="B12075"/>
    </row>
    <row r="12076" spans="2:2">
      <c r="B12076"/>
    </row>
    <row r="12077" spans="2:2">
      <c r="B12077"/>
    </row>
    <row r="12078" spans="2:2">
      <c r="B12078"/>
    </row>
    <row r="12079" spans="2:2">
      <c r="B12079"/>
    </row>
    <row r="12080" spans="2:2">
      <c r="B12080"/>
    </row>
    <row r="12081" spans="2:2">
      <c r="B12081"/>
    </row>
    <row r="12082" spans="2:2">
      <c r="B12082"/>
    </row>
    <row r="12083" spans="2:2">
      <c r="B12083"/>
    </row>
    <row r="12084" spans="2:2">
      <c r="B12084"/>
    </row>
    <row r="12085" spans="2:2">
      <c r="B12085"/>
    </row>
    <row r="12086" spans="2:2">
      <c r="B12086"/>
    </row>
    <row r="12087" spans="2:2">
      <c r="B12087"/>
    </row>
    <row r="12088" spans="2:2">
      <c r="B12088"/>
    </row>
    <row r="12089" spans="2:2">
      <c r="B12089"/>
    </row>
    <row r="12090" spans="2:2">
      <c r="B12090"/>
    </row>
    <row r="12091" spans="2:2">
      <c r="B12091"/>
    </row>
    <row r="12092" spans="2:2">
      <c r="B12092"/>
    </row>
    <row r="12093" spans="2:2">
      <c r="B12093"/>
    </row>
    <row r="12094" spans="2:2">
      <c r="B12094"/>
    </row>
    <row r="12095" spans="2:2">
      <c r="B12095"/>
    </row>
    <row r="12096" spans="2:2">
      <c r="B12096"/>
    </row>
    <row r="12097" spans="2:2">
      <c r="B12097"/>
    </row>
    <row r="12098" spans="2:2">
      <c r="B12098"/>
    </row>
    <row r="12099" spans="2:2">
      <c r="B12099"/>
    </row>
    <row r="12100" spans="2:2">
      <c r="B12100"/>
    </row>
    <row r="12101" spans="2:2">
      <c r="B12101"/>
    </row>
    <row r="12102" spans="2:2">
      <c r="B12102"/>
    </row>
    <row r="12103" spans="2:2">
      <c r="B12103"/>
    </row>
    <row r="12104" spans="2:2">
      <c r="B12104"/>
    </row>
    <row r="12105" spans="2:2">
      <c r="B12105"/>
    </row>
    <row r="12106" spans="2:2">
      <c r="B12106"/>
    </row>
    <row r="12107" spans="2:2">
      <c r="B12107"/>
    </row>
    <row r="12108" spans="2:2">
      <c r="B12108"/>
    </row>
    <row r="12109" spans="2:2">
      <c r="B12109"/>
    </row>
    <row r="12110" spans="2:2">
      <c r="B12110"/>
    </row>
    <row r="12111" spans="2:2">
      <c r="B12111"/>
    </row>
    <row r="12112" spans="2:2">
      <c r="B12112"/>
    </row>
    <row r="12113" spans="2:2">
      <c r="B12113"/>
    </row>
    <row r="12114" spans="2:2">
      <c r="B12114"/>
    </row>
    <row r="12115" spans="2:2">
      <c r="B12115"/>
    </row>
    <row r="12116" spans="2:2">
      <c r="B12116"/>
    </row>
    <row r="12117" spans="2:2">
      <c r="B12117"/>
    </row>
    <row r="12118" spans="2:2">
      <c r="B12118"/>
    </row>
    <row r="12119" spans="2:2">
      <c r="B12119"/>
    </row>
    <row r="12120" spans="2:2">
      <c r="B12120"/>
    </row>
    <row r="12121" spans="2:2">
      <c r="B12121"/>
    </row>
    <row r="12122" spans="2:2">
      <c r="B12122"/>
    </row>
    <row r="12123" spans="2:2">
      <c r="B12123"/>
    </row>
    <row r="12124" spans="2:2">
      <c r="B12124"/>
    </row>
    <row r="12125" spans="2:2">
      <c r="B12125"/>
    </row>
    <row r="12126" spans="2:2">
      <c r="B12126"/>
    </row>
    <row r="12127" spans="2:2">
      <c r="B12127"/>
    </row>
    <row r="12128" spans="2:2">
      <c r="B12128"/>
    </row>
    <row r="12129" spans="2:2">
      <c r="B12129"/>
    </row>
    <row r="12130" spans="2:2">
      <c r="B12130"/>
    </row>
    <row r="12131" spans="2:2">
      <c r="B12131"/>
    </row>
    <row r="12132" spans="2:2">
      <c r="B12132"/>
    </row>
    <row r="12133" spans="2:2">
      <c r="B12133"/>
    </row>
    <row r="12134" spans="2:2">
      <c r="B12134"/>
    </row>
    <row r="12135" spans="2:2">
      <c r="B12135"/>
    </row>
    <row r="12136" spans="2:2">
      <c r="B12136"/>
    </row>
    <row r="12137" spans="2:2">
      <c r="B12137"/>
    </row>
    <row r="12138" spans="2:2">
      <c r="B12138"/>
    </row>
    <row r="12139" spans="2:2">
      <c r="B12139"/>
    </row>
    <row r="12140" spans="2:2">
      <c r="B12140"/>
    </row>
    <row r="12141" spans="2:2">
      <c r="B12141"/>
    </row>
    <row r="12142" spans="2:2">
      <c r="B12142"/>
    </row>
    <row r="12143" spans="2:2">
      <c r="B12143"/>
    </row>
    <row r="12144" spans="2:2">
      <c r="B12144"/>
    </row>
    <row r="12145" spans="2:2">
      <c r="B12145"/>
    </row>
    <row r="12146" spans="2:2">
      <c r="B12146"/>
    </row>
    <row r="12147" spans="2:2">
      <c r="B12147"/>
    </row>
    <row r="12148" spans="2:2">
      <c r="B12148"/>
    </row>
    <row r="12149" spans="2:2">
      <c r="B12149"/>
    </row>
    <row r="12150" spans="2:2">
      <c r="B12150"/>
    </row>
    <row r="12151" spans="2:2">
      <c r="B12151"/>
    </row>
    <row r="12152" spans="2:2">
      <c r="B12152"/>
    </row>
    <row r="12153" spans="2:2">
      <c r="B12153"/>
    </row>
    <row r="12154" spans="2:2">
      <c r="B12154"/>
    </row>
    <row r="12155" spans="2:2">
      <c r="B12155"/>
    </row>
    <row r="12156" spans="2:2">
      <c r="B12156"/>
    </row>
    <row r="12157" spans="2:2">
      <c r="B12157"/>
    </row>
    <row r="12158" spans="2:2">
      <c r="B12158"/>
    </row>
    <row r="12159" spans="2:2">
      <c r="B12159"/>
    </row>
    <row r="12160" spans="2:2">
      <c r="B12160"/>
    </row>
    <row r="12161" spans="2:2">
      <c r="B12161"/>
    </row>
    <row r="12162" spans="2:2">
      <c r="B12162"/>
    </row>
    <row r="12163" spans="2:2">
      <c r="B12163"/>
    </row>
    <row r="12164" spans="2:2">
      <c r="B12164"/>
    </row>
    <row r="12165" spans="2:2">
      <c r="B12165"/>
    </row>
    <row r="12166" spans="2:2">
      <c r="B12166"/>
    </row>
    <row r="12167" spans="2:2">
      <c r="B12167"/>
    </row>
    <row r="12168" spans="2:2">
      <c r="B12168"/>
    </row>
    <row r="12169" spans="2:2">
      <c r="B12169"/>
    </row>
    <row r="12170" spans="2:2">
      <c r="B12170"/>
    </row>
    <row r="12171" spans="2:2">
      <c r="B12171"/>
    </row>
    <row r="12172" spans="2:2">
      <c r="B12172"/>
    </row>
    <row r="12173" spans="2:2">
      <c r="B12173"/>
    </row>
    <row r="12174" spans="2:2">
      <c r="B12174"/>
    </row>
    <row r="12175" spans="2:2">
      <c r="B12175"/>
    </row>
    <row r="12176" spans="2:2">
      <c r="B12176"/>
    </row>
    <row r="12177" spans="2:2">
      <c r="B12177"/>
    </row>
    <row r="12178" spans="2:2">
      <c r="B12178"/>
    </row>
    <row r="12179" spans="2:2">
      <c r="B12179"/>
    </row>
    <row r="12180" spans="2:2">
      <c r="B12180"/>
    </row>
    <row r="12181" spans="2:2">
      <c r="B12181"/>
    </row>
    <row r="12182" spans="2:2">
      <c r="B12182"/>
    </row>
    <row r="12183" spans="2:2">
      <c r="B12183"/>
    </row>
    <row r="12184" spans="2:2">
      <c r="B12184"/>
    </row>
    <row r="12185" spans="2:2">
      <c r="B12185"/>
    </row>
    <row r="12186" spans="2:2">
      <c r="B12186"/>
    </row>
    <row r="12187" spans="2:2">
      <c r="B12187"/>
    </row>
    <row r="12188" spans="2:2">
      <c r="B12188"/>
    </row>
    <row r="12189" spans="2:2">
      <c r="B12189"/>
    </row>
    <row r="12190" spans="2:2">
      <c r="B12190"/>
    </row>
    <row r="12191" spans="2:2">
      <c r="B12191"/>
    </row>
    <row r="12192" spans="2:2">
      <c r="B12192"/>
    </row>
    <row r="12193" spans="2:2">
      <c r="B12193"/>
    </row>
    <row r="12194" spans="2:2">
      <c r="B12194"/>
    </row>
    <row r="12195" spans="2:2">
      <c r="B12195"/>
    </row>
    <row r="12196" spans="2:2">
      <c r="B12196"/>
    </row>
    <row r="12197" spans="2:2">
      <c r="B12197"/>
    </row>
    <row r="12198" spans="2:2">
      <c r="B12198"/>
    </row>
    <row r="12199" spans="2:2">
      <c r="B12199"/>
    </row>
    <row r="12200" spans="2:2">
      <c r="B12200"/>
    </row>
    <row r="12201" spans="2:2">
      <c r="B12201"/>
    </row>
    <row r="12202" spans="2:2">
      <c r="B12202"/>
    </row>
    <row r="12203" spans="2:2">
      <c r="B12203"/>
    </row>
    <row r="12204" spans="2:2">
      <c r="B12204"/>
    </row>
    <row r="12205" spans="2:2">
      <c r="B12205"/>
    </row>
    <row r="12206" spans="2:2">
      <c r="B12206"/>
    </row>
    <row r="12207" spans="2:2">
      <c r="B12207"/>
    </row>
    <row r="12208" spans="2:2">
      <c r="B12208"/>
    </row>
    <row r="12209" spans="2:2">
      <c r="B12209"/>
    </row>
    <row r="12210" spans="2:2">
      <c r="B12210"/>
    </row>
    <row r="12211" spans="2:2">
      <c r="B12211"/>
    </row>
    <row r="12212" spans="2:2">
      <c r="B12212"/>
    </row>
    <row r="12213" spans="2:2">
      <c r="B12213"/>
    </row>
    <row r="12214" spans="2:2">
      <c r="B12214"/>
    </row>
    <row r="12215" spans="2:2">
      <c r="B12215"/>
    </row>
    <row r="12216" spans="2:2">
      <c r="B12216"/>
    </row>
    <row r="12217" spans="2:2">
      <c r="B12217"/>
    </row>
    <row r="12218" spans="2:2">
      <c r="B12218"/>
    </row>
    <row r="12219" spans="2:2">
      <c r="B12219"/>
    </row>
    <row r="12220" spans="2:2">
      <c r="B12220"/>
    </row>
    <row r="12221" spans="2:2">
      <c r="B12221"/>
    </row>
    <row r="12222" spans="2:2">
      <c r="B12222"/>
    </row>
    <row r="12223" spans="2:2">
      <c r="B12223"/>
    </row>
    <row r="12224" spans="2:2">
      <c r="B12224"/>
    </row>
    <row r="12225" spans="2:2">
      <c r="B12225"/>
    </row>
    <row r="12226" spans="2:2">
      <c r="B12226"/>
    </row>
    <row r="12227" spans="2:2">
      <c r="B12227"/>
    </row>
    <row r="12228" spans="2:2">
      <c r="B12228"/>
    </row>
    <row r="12229" spans="2:2">
      <c r="B12229"/>
    </row>
    <row r="12230" spans="2:2">
      <c r="B12230"/>
    </row>
    <row r="12231" spans="2:2">
      <c r="B12231"/>
    </row>
    <row r="12232" spans="2:2">
      <c r="B12232"/>
    </row>
    <row r="12233" spans="2:2">
      <c r="B12233"/>
    </row>
    <row r="12234" spans="2:2">
      <c r="B12234"/>
    </row>
    <row r="12235" spans="2:2">
      <c r="B12235"/>
    </row>
    <row r="12236" spans="2:2">
      <c r="B12236"/>
    </row>
    <row r="12237" spans="2:2">
      <c r="B12237"/>
    </row>
    <row r="12238" spans="2:2">
      <c r="B12238"/>
    </row>
    <row r="12239" spans="2:2">
      <c r="B12239"/>
    </row>
    <row r="12240" spans="2:2">
      <c r="B12240"/>
    </row>
    <row r="12241" spans="2:2">
      <c r="B12241"/>
    </row>
    <row r="12242" spans="2:2">
      <c r="B12242"/>
    </row>
    <row r="12243" spans="2:2">
      <c r="B12243"/>
    </row>
    <row r="12244" spans="2:2">
      <c r="B12244"/>
    </row>
    <row r="12245" spans="2:2">
      <c r="B12245"/>
    </row>
    <row r="12246" spans="2:2">
      <c r="B12246"/>
    </row>
    <row r="12247" spans="2:2">
      <c r="B12247"/>
    </row>
    <row r="12248" spans="2:2">
      <c r="B12248"/>
    </row>
    <row r="12249" spans="2:2">
      <c r="B12249"/>
    </row>
    <row r="12250" spans="2:2">
      <c r="B12250"/>
    </row>
    <row r="12251" spans="2:2">
      <c r="B12251"/>
    </row>
    <row r="12252" spans="2:2">
      <c r="B12252"/>
    </row>
    <row r="12253" spans="2:2">
      <c r="B12253"/>
    </row>
    <row r="12254" spans="2:2">
      <c r="B12254"/>
    </row>
    <row r="12255" spans="2:2">
      <c r="B12255"/>
    </row>
    <row r="12256" spans="2:2">
      <c r="B12256"/>
    </row>
    <row r="12257" spans="2:2">
      <c r="B12257"/>
    </row>
    <row r="12258" spans="2:2">
      <c r="B12258"/>
    </row>
    <row r="12259" spans="2:2">
      <c r="B12259"/>
    </row>
    <row r="12260" spans="2:2">
      <c r="B12260"/>
    </row>
    <row r="12261" spans="2:2">
      <c r="B12261"/>
    </row>
    <row r="12262" spans="2:2">
      <c r="B12262"/>
    </row>
    <row r="12263" spans="2:2">
      <c r="B12263"/>
    </row>
    <row r="12264" spans="2:2">
      <c r="B12264"/>
    </row>
    <row r="12265" spans="2:2">
      <c r="B12265"/>
    </row>
    <row r="12266" spans="2:2">
      <c r="B12266"/>
    </row>
    <row r="12267" spans="2:2">
      <c r="B12267"/>
    </row>
    <row r="12268" spans="2:2">
      <c r="B12268"/>
    </row>
    <row r="12269" spans="2:2">
      <c r="B12269"/>
    </row>
    <row r="12270" spans="2:2">
      <c r="B12270"/>
    </row>
    <row r="12271" spans="2:2">
      <c r="B12271"/>
    </row>
    <row r="12272" spans="2:2">
      <c r="B12272"/>
    </row>
    <row r="12273" spans="2:2">
      <c r="B12273"/>
    </row>
    <row r="12274" spans="2:2">
      <c r="B12274"/>
    </row>
    <row r="12275" spans="2:2">
      <c r="B12275"/>
    </row>
    <row r="12276" spans="2:2">
      <c r="B12276"/>
    </row>
    <row r="12277" spans="2:2">
      <c r="B12277"/>
    </row>
    <row r="12278" spans="2:2">
      <c r="B12278"/>
    </row>
    <row r="12279" spans="2:2">
      <c r="B12279"/>
    </row>
    <row r="12280" spans="2:2">
      <c r="B12280"/>
    </row>
    <row r="12281" spans="2:2">
      <c r="B12281"/>
    </row>
    <row r="12282" spans="2:2">
      <c r="B12282"/>
    </row>
    <row r="12283" spans="2:2">
      <c r="B12283"/>
    </row>
    <row r="12284" spans="2:2">
      <c r="B12284"/>
    </row>
    <row r="12285" spans="2:2">
      <c r="B12285"/>
    </row>
    <row r="12286" spans="2:2">
      <c r="B12286"/>
    </row>
    <row r="12287" spans="2:2">
      <c r="B12287"/>
    </row>
    <row r="12288" spans="2:2">
      <c r="B12288"/>
    </row>
    <row r="12289" spans="2:2">
      <c r="B12289"/>
    </row>
    <row r="12290" spans="2:2">
      <c r="B12290"/>
    </row>
    <row r="12291" spans="2:2">
      <c r="B12291"/>
    </row>
    <row r="12292" spans="2:2">
      <c r="B12292"/>
    </row>
    <row r="12293" spans="2:2">
      <c r="B12293"/>
    </row>
    <row r="12294" spans="2:2">
      <c r="B12294"/>
    </row>
    <row r="12295" spans="2:2">
      <c r="B12295"/>
    </row>
    <row r="12296" spans="2:2">
      <c r="B12296"/>
    </row>
    <row r="12297" spans="2:2">
      <c r="B12297"/>
    </row>
    <row r="12298" spans="2:2">
      <c r="B12298"/>
    </row>
    <row r="12299" spans="2:2">
      <c r="B12299"/>
    </row>
    <row r="12300" spans="2:2">
      <c r="B12300"/>
    </row>
    <row r="12301" spans="2:2">
      <c r="B12301"/>
    </row>
    <row r="12302" spans="2:2">
      <c r="B12302"/>
    </row>
    <row r="12303" spans="2:2">
      <c r="B12303"/>
    </row>
    <row r="12304" spans="2:2">
      <c r="B12304"/>
    </row>
    <row r="12305" spans="2:2">
      <c r="B12305"/>
    </row>
    <row r="12306" spans="2:2">
      <c r="B12306"/>
    </row>
    <row r="12307" spans="2:2">
      <c r="B12307"/>
    </row>
    <row r="12308" spans="2:2">
      <c r="B12308"/>
    </row>
    <row r="12309" spans="2:2">
      <c r="B12309"/>
    </row>
    <row r="12310" spans="2:2">
      <c r="B12310"/>
    </row>
    <row r="12311" spans="2:2">
      <c r="B12311"/>
    </row>
    <row r="12312" spans="2:2">
      <c r="B12312"/>
    </row>
    <row r="12313" spans="2:2">
      <c r="B12313"/>
    </row>
    <row r="12314" spans="2:2">
      <c r="B12314"/>
    </row>
    <row r="12315" spans="2:2">
      <c r="B12315"/>
    </row>
    <row r="12316" spans="2:2">
      <c r="B12316"/>
    </row>
    <row r="12317" spans="2:2">
      <c r="B12317"/>
    </row>
    <row r="12318" spans="2:2">
      <c r="B12318"/>
    </row>
    <row r="12319" spans="2:2">
      <c r="B12319"/>
    </row>
    <row r="12320" spans="2:2">
      <c r="B12320"/>
    </row>
    <row r="12321" spans="2:2">
      <c r="B12321"/>
    </row>
    <row r="12322" spans="2:2">
      <c r="B12322"/>
    </row>
    <row r="12323" spans="2:2">
      <c r="B12323"/>
    </row>
    <row r="12324" spans="2:2">
      <c r="B12324"/>
    </row>
    <row r="12325" spans="2:2">
      <c r="B12325"/>
    </row>
    <row r="12326" spans="2:2">
      <c r="B12326"/>
    </row>
    <row r="12327" spans="2:2">
      <c r="B12327"/>
    </row>
    <row r="12328" spans="2:2">
      <c r="B12328"/>
    </row>
    <row r="12329" spans="2:2">
      <c r="B12329"/>
    </row>
    <row r="12330" spans="2:2">
      <c r="B12330"/>
    </row>
    <row r="12331" spans="2:2">
      <c r="B12331"/>
    </row>
    <row r="12332" spans="2:2">
      <c r="B12332"/>
    </row>
    <row r="12333" spans="2:2">
      <c r="B12333"/>
    </row>
    <row r="12334" spans="2:2">
      <c r="B12334"/>
    </row>
    <row r="12335" spans="2:2">
      <c r="B12335"/>
    </row>
    <row r="12336" spans="2:2">
      <c r="B12336"/>
    </row>
    <row r="12337" spans="2:2">
      <c r="B12337"/>
    </row>
    <row r="12338" spans="2:2">
      <c r="B12338"/>
    </row>
    <row r="12339" spans="2:2">
      <c r="B12339"/>
    </row>
    <row r="12340" spans="2:2">
      <c r="B12340"/>
    </row>
    <row r="12341" spans="2:2">
      <c r="B12341"/>
    </row>
    <row r="12342" spans="2:2">
      <c r="B12342"/>
    </row>
    <row r="12343" spans="2:2">
      <c r="B12343"/>
    </row>
    <row r="12344" spans="2:2">
      <c r="B12344"/>
    </row>
    <row r="12345" spans="2:2">
      <c r="B12345"/>
    </row>
    <row r="12346" spans="2:2">
      <c r="B12346"/>
    </row>
    <row r="12347" spans="2:2">
      <c r="B12347"/>
    </row>
    <row r="12348" spans="2:2">
      <c r="B12348"/>
    </row>
    <row r="12349" spans="2:2">
      <c r="B12349"/>
    </row>
    <row r="12350" spans="2:2">
      <c r="B12350"/>
    </row>
    <row r="12351" spans="2:2">
      <c r="B12351"/>
    </row>
    <row r="12352" spans="2:2">
      <c r="B12352"/>
    </row>
    <row r="12353" spans="2:2">
      <c r="B12353"/>
    </row>
    <row r="12354" spans="2:2">
      <c r="B12354"/>
    </row>
    <row r="12355" spans="2:2">
      <c r="B12355"/>
    </row>
    <row r="12356" spans="2:2">
      <c r="B12356"/>
    </row>
    <row r="12357" spans="2:2">
      <c r="B12357"/>
    </row>
    <row r="12358" spans="2:2">
      <c r="B12358"/>
    </row>
    <row r="12359" spans="2:2">
      <c r="B12359"/>
    </row>
    <row r="12360" spans="2:2">
      <c r="B12360"/>
    </row>
    <row r="12361" spans="2:2">
      <c r="B12361"/>
    </row>
    <row r="12362" spans="2:2">
      <c r="B12362"/>
    </row>
    <row r="12363" spans="2:2">
      <c r="B12363"/>
    </row>
    <row r="12364" spans="2:2">
      <c r="B12364"/>
    </row>
    <row r="12365" spans="2:2">
      <c r="B12365"/>
    </row>
    <row r="12366" spans="2:2">
      <c r="B12366"/>
    </row>
    <row r="12367" spans="2:2">
      <c r="B12367"/>
    </row>
    <row r="12368" spans="2:2">
      <c r="B12368"/>
    </row>
    <row r="12369" spans="2:2">
      <c r="B12369"/>
    </row>
    <row r="12370" spans="2:2">
      <c r="B12370"/>
    </row>
    <row r="12371" spans="2:2">
      <c r="B12371"/>
    </row>
    <row r="12372" spans="2:2">
      <c r="B12372"/>
    </row>
    <row r="12373" spans="2:2">
      <c r="B12373"/>
    </row>
    <row r="12374" spans="2:2">
      <c r="B12374"/>
    </row>
    <row r="12375" spans="2:2">
      <c r="B12375"/>
    </row>
    <row r="12376" spans="2:2">
      <c r="B12376"/>
    </row>
    <row r="12377" spans="2:2">
      <c r="B12377"/>
    </row>
    <row r="12378" spans="2:2">
      <c r="B12378"/>
    </row>
    <row r="12379" spans="2:2">
      <c r="B12379"/>
    </row>
    <row r="12380" spans="2:2">
      <c r="B12380"/>
    </row>
    <row r="12381" spans="2:2">
      <c r="B12381"/>
    </row>
    <row r="12382" spans="2:2">
      <c r="B12382"/>
    </row>
    <row r="12383" spans="2:2">
      <c r="B12383"/>
    </row>
    <row r="12384" spans="2:2">
      <c r="B12384"/>
    </row>
    <row r="12385" spans="2:2">
      <c r="B12385"/>
    </row>
    <row r="12386" spans="2:2">
      <c r="B12386"/>
    </row>
    <row r="12387" spans="2:2">
      <c r="B12387"/>
    </row>
    <row r="12388" spans="2:2">
      <c r="B12388"/>
    </row>
    <row r="12389" spans="2:2">
      <c r="B12389"/>
    </row>
    <row r="12390" spans="2:2">
      <c r="B12390"/>
    </row>
    <row r="12391" spans="2:2">
      <c r="B12391"/>
    </row>
    <row r="12392" spans="2:2">
      <c r="B12392"/>
    </row>
    <row r="12393" spans="2:2">
      <c r="B12393"/>
    </row>
    <row r="12394" spans="2:2">
      <c r="B12394"/>
    </row>
    <row r="12395" spans="2:2">
      <c r="B12395"/>
    </row>
    <row r="12396" spans="2:2">
      <c r="B12396"/>
    </row>
    <row r="12397" spans="2:2">
      <c r="B12397"/>
    </row>
    <row r="12398" spans="2:2">
      <c r="B12398"/>
    </row>
    <row r="12399" spans="2:2">
      <c r="B12399"/>
    </row>
    <row r="12400" spans="2:2">
      <c r="B12400"/>
    </row>
    <row r="12401" spans="2:2">
      <c r="B12401"/>
    </row>
    <row r="12402" spans="2:2">
      <c r="B12402"/>
    </row>
    <row r="12403" spans="2:2">
      <c r="B12403"/>
    </row>
    <row r="12404" spans="2:2">
      <c r="B12404"/>
    </row>
    <row r="12405" spans="2:2">
      <c r="B12405"/>
    </row>
    <row r="12406" spans="2:2">
      <c r="B12406"/>
    </row>
    <row r="12407" spans="2:2">
      <c r="B12407"/>
    </row>
    <row r="12408" spans="2:2">
      <c r="B12408"/>
    </row>
    <row r="12409" spans="2:2">
      <c r="B12409"/>
    </row>
    <row r="12410" spans="2:2">
      <c r="B12410"/>
    </row>
    <row r="12411" spans="2:2">
      <c r="B12411"/>
    </row>
    <row r="12412" spans="2:2">
      <c r="B12412"/>
    </row>
    <row r="12413" spans="2:2">
      <c r="B12413"/>
    </row>
    <row r="12414" spans="2:2">
      <c r="B12414"/>
    </row>
    <row r="12415" spans="2:2">
      <c r="B12415"/>
    </row>
    <row r="12416" spans="2:2">
      <c r="B12416"/>
    </row>
    <row r="12417" spans="2:2">
      <c r="B12417"/>
    </row>
    <row r="12418" spans="2:2">
      <c r="B12418"/>
    </row>
    <row r="12419" spans="2:2">
      <c r="B12419"/>
    </row>
    <row r="12420" spans="2:2">
      <c r="B12420"/>
    </row>
    <row r="12421" spans="2:2">
      <c r="B12421"/>
    </row>
    <row r="12422" spans="2:2">
      <c r="B12422"/>
    </row>
    <row r="12423" spans="2:2">
      <c r="B12423"/>
    </row>
    <row r="12424" spans="2:2">
      <c r="B12424"/>
    </row>
    <row r="12425" spans="2:2">
      <c r="B12425"/>
    </row>
    <row r="12426" spans="2:2">
      <c r="B12426"/>
    </row>
    <row r="12427" spans="2:2">
      <c r="B12427"/>
    </row>
    <row r="12428" spans="2:2">
      <c r="B12428"/>
    </row>
    <row r="12429" spans="2:2">
      <c r="B12429"/>
    </row>
    <row r="12430" spans="2:2">
      <c r="B12430"/>
    </row>
    <row r="12431" spans="2:2">
      <c r="B12431"/>
    </row>
    <row r="12432" spans="2:2">
      <c r="B12432"/>
    </row>
    <row r="12433" spans="2:2">
      <c r="B12433"/>
    </row>
    <row r="12434" spans="2:2">
      <c r="B12434"/>
    </row>
    <row r="12435" spans="2:2">
      <c r="B12435"/>
    </row>
    <row r="12436" spans="2:2">
      <c r="B12436"/>
    </row>
    <row r="12437" spans="2:2">
      <c r="B12437"/>
    </row>
    <row r="12438" spans="2:2">
      <c r="B12438"/>
    </row>
    <row r="12439" spans="2:2">
      <c r="B12439"/>
    </row>
    <row r="12440" spans="2:2">
      <c r="B12440"/>
    </row>
    <row r="12441" spans="2:2">
      <c r="B12441"/>
    </row>
    <row r="12442" spans="2:2">
      <c r="B12442"/>
    </row>
    <row r="12443" spans="2:2">
      <c r="B12443"/>
    </row>
    <row r="12444" spans="2:2">
      <c r="B12444"/>
    </row>
    <row r="12445" spans="2:2">
      <c r="B12445"/>
    </row>
    <row r="12446" spans="2:2">
      <c r="B12446"/>
    </row>
    <row r="12447" spans="2:2">
      <c r="B12447"/>
    </row>
    <row r="12448" spans="2:2">
      <c r="B12448"/>
    </row>
    <row r="12449" spans="2:2">
      <c r="B12449"/>
    </row>
    <row r="12450" spans="2:2">
      <c r="B12450"/>
    </row>
    <row r="12451" spans="2:2">
      <c r="B12451"/>
    </row>
    <row r="12452" spans="2:2">
      <c r="B12452"/>
    </row>
    <row r="12453" spans="2:2">
      <c r="B12453"/>
    </row>
    <row r="12454" spans="2:2">
      <c r="B12454"/>
    </row>
    <row r="12455" spans="2:2">
      <c r="B12455"/>
    </row>
    <row r="12456" spans="2:2">
      <c r="B12456"/>
    </row>
    <row r="12457" spans="2:2">
      <c r="B12457"/>
    </row>
    <row r="12458" spans="2:2">
      <c r="B12458"/>
    </row>
    <row r="12459" spans="2:2">
      <c r="B12459"/>
    </row>
    <row r="12460" spans="2:2">
      <c r="B12460"/>
    </row>
    <row r="12461" spans="2:2">
      <c r="B12461"/>
    </row>
    <row r="12462" spans="2:2">
      <c r="B12462"/>
    </row>
    <row r="12463" spans="2:2">
      <c r="B12463"/>
    </row>
    <row r="12464" spans="2:2">
      <c r="B12464"/>
    </row>
    <row r="12465" spans="2:2">
      <c r="B12465"/>
    </row>
    <row r="12466" spans="2:2">
      <c r="B12466"/>
    </row>
    <row r="12467" spans="2:2">
      <c r="B12467"/>
    </row>
    <row r="12468" spans="2:2">
      <c r="B12468"/>
    </row>
    <row r="12469" spans="2:2">
      <c r="B12469"/>
    </row>
    <row r="12470" spans="2:2">
      <c r="B12470"/>
    </row>
    <row r="12471" spans="2:2">
      <c r="B12471"/>
    </row>
    <row r="12472" spans="2:2">
      <c r="B12472"/>
    </row>
    <row r="12473" spans="2:2">
      <c r="B12473"/>
    </row>
    <row r="12474" spans="2:2">
      <c r="B12474"/>
    </row>
    <row r="12475" spans="2:2">
      <c r="B12475"/>
    </row>
    <row r="12476" spans="2:2">
      <c r="B12476"/>
    </row>
    <row r="12477" spans="2:2">
      <c r="B12477"/>
    </row>
    <row r="12478" spans="2:2">
      <c r="B12478"/>
    </row>
    <row r="12479" spans="2:2">
      <c r="B12479"/>
    </row>
    <row r="12480" spans="2:2">
      <c r="B12480"/>
    </row>
    <row r="12481" spans="2:2">
      <c r="B12481"/>
    </row>
    <row r="12482" spans="2:2">
      <c r="B12482"/>
    </row>
    <row r="12483" spans="2:2">
      <c r="B12483"/>
    </row>
    <row r="12484" spans="2:2">
      <c r="B12484"/>
    </row>
    <row r="12485" spans="2:2">
      <c r="B12485"/>
    </row>
    <row r="12486" spans="2:2">
      <c r="B12486"/>
    </row>
    <row r="12487" spans="2:2">
      <c r="B12487"/>
    </row>
    <row r="12488" spans="2:2">
      <c r="B12488"/>
    </row>
    <row r="12489" spans="2:2">
      <c r="B12489"/>
    </row>
    <row r="12490" spans="2:2">
      <c r="B12490"/>
    </row>
    <row r="12491" spans="2:2">
      <c r="B12491"/>
    </row>
    <row r="12492" spans="2:2">
      <c r="B12492"/>
    </row>
    <row r="12493" spans="2:2">
      <c r="B12493"/>
    </row>
    <row r="12494" spans="2:2">
      <c r="B12494"/>
    </row>
    <row r="12495" spans="2:2">
      <c r="B12495"/>
    </row>
    <row r="12496" spans="2:2">
      <c r="B12496"/>
    </row>
    <row r="12497" spans="2:2">
      <c r="B12497"/>
    </row>
    <row r="12498" spans="2:2">
      <c r="B12498"/>
    </row>
    <row r="12499" spans="2:2">
      <c r="B12499"/>
    </row>
    <row r="12500" spans="2:2">
      <c r="B12500"/>
    </row>
    <row r="12501" spans="2:2">
      <c r="B12501"/>
    </row>
    <row r="12502" spans="2:2">
      <c r="B12502"/>
    </row>
    <row r="12503" spans="2:2">
      <c r="B12503"/>
    </row>
    <row r="12504" spans="2:2">
      <c r="B12504"/>
    </row>
    <row r="12505" spans="2:2">
      <c r="B12505"/>
    </row>
    <row r="12506" spans="2:2">
      <c r="B12506"/>
    </row>
    <row r="12507" spans="2:2">
      <c r="B12507"/>
    </row>
    <row r="12508" spans="2:2">
      <c r="B12508"/>
    </row>
    <row r="12509" spans="2:2">
      <c r="B12509"/>
    </row>
    <row r="12510" spans="2:2">
      <c r="B12510"/>
    </row>
    <row r="12511" spans="2:2">
      <c r="B12511"/>
    </row>
    <row r="12512" spans="2:2">
      <c r="B12512"/>
    </row>
    <row r="12513" spans="2:2">
      <c r="B12513"/>
    </row>
    <row r="12514" spans="2:2">
      <c r="B12514"/>
    </row>
    <row r="12515" spans="2:2">
      <c r="B12515"/>
    </row>
    <row r="12516" spans="2:2">
      <c r="B12516"/>
    </row>
    <row r="12517" spans="2:2">
      <c r="B12517"/>
    </row>
    <row r="12518" spans="2:2">
      <c r="B12518"/>
    </row>
    <row r="12519" spans="2:2">
      <c r="B12519"/>
    </row>
    <row r="12520" spans="2:2">
      <c r="B12520"/>
    </row>
    <row r="12521" spans="2:2">
      <c r="B12521"/>
    </row>
    <row r="12522" spans="2:2">
      <c r="B12522"/>
    </row>
    <row r="12523" spans="2:2">
      <c r="B12523"/>
    </row>
    <row r="12524" spans="2:2">
      <c r="B12524"/>
    </row>
    <row r="12525" spans="2:2">
      <c r="B12525"/>
    </row>
    <row r="12526" spans="2:2">
      <c r="B12526"/>
    </row>
    <row r="12527" spans="2:2">
      <c r="B12527"/>
    </row>
    <row r="12528" spans="2:2">
      <c r="B12528"/>
    </row>
    <row r="12529" spans="2:2">
      <c r="B12529"/>
    </row>
    <row r="12530" spans="2:2">
      <c r="B12530"/>
    </row>
    <row r="12531" spans="2:2">
      <c r="B12531"/>
    </row>
    <row r="12532" spans="2:2">
      <c r="B12532"/>
    </row>
    <row r="12533" spans="2:2">
      <c r="B12533"/>
    </row>
    <row r="12534" spans="2:2">
      <c r="B12534"/>
    </row>
    <row r="12535" spans="2:2">
      <c r="B12535"/>
    </row>
    <row r="12536" spans="2:2">
      <c r="B12536"/>
    </row>
    <row r="12537" spans="2:2">
      <c r="B12537"/>
    </row>
    <row r="12538" spans="2:2">
      <c r="B12538"/>
    </row>
    <row r="12539" spans="2:2">
      <c r="B12539"/>
    </row>
    <row r="12540" spans="2:2">
      <c r="B12540"/>
    </row>
    <row r="12541" spans="2:2">
      <c r="B12541"/>
    </row>
    <row r="12542" spans="2:2">
      <c r="B12542"/>
    </row>
    <row r="12543" spans="2:2">
      <c r="B12543"/>
    </row>
    <row r="12544" spans="2:2">
      <c r="B12544"/>
    </row>
    <row r="12545" spans="2:2">
      <c r="B12545"/>
    </row>
    <row r="12546" spans="2:2">
      <c r="B12546"/>
    </row>
    <row r="12547" spans="2:2">
      <c r="B12547"/>
    </row>
    <row r="12548" spans="2:2">
      <c r="B12548"/>
    </row>
    <row r="12549" spans="2:2">
      <c r="B12549"/>
    </row>
    <row r="12550" spans="2:2">
      <c r="B12550"/>
    </row>
    <row r="12551" spans="2:2">
      <c r="B12551"/>
    </row>
    <row r="12552" spans="2:2">
      <c r="B12552"/>
    </row>
    <row r="12553" spans="2:2">
      <c r="B12553"/>
    </row>
    <row r="12554" spans="2:2">
      <c r="B12554"/>
    </row>
    <row r="12555" spans="2:2">
      <c r="B12555"/>
    </row>
    <row r="12556" spans="2:2">
      <c r="B12556"/>
    </row>
    <row r="12557" spans="2:2">
      <c r="B12557"/>
    </row>
    <row r="12558" spans="2:2">
      <c r="B12558"/>
    </row>
    <row r="12559" spans="2:2">
      <c r="B12559"/>
    </row>
    <row r="12560" spans="2:2">
      <c r="B12560"/>
    </row>
    <row r="12561" spans="2:2">
      <c r="B12561"/>
    </row>
    <row r="12562" spans="2:2">
      <c r="B12562"/>
    </row>
    <row r="12563" spans="2:2">
      <c r="B12563"/>
    </row>
    <row r="12564" spans="2:2">
      <c r="B12564"/>
    </row>
    <row r="12565" spans="2:2">
      <c r="B12565"/>
    </row>
    <row r="12566" spans="2:2">
      <c r="B12566"/>
    </row>
    <row r="12567" spans="2:2">
      <c r="B12567"/>
    </row>
    <row r="12568" spans="2:2">
      <c r="B12568"/>
    </row>
    <row r="12569" spans="2:2">
      <c r="B12569"/>
    </row>
    <row r="12570" spans="2:2">
      <c r="B12570"/>
    </row>
    <row r="12571" spans="2:2">
      <c r="B12571"/>
    </row>
    <row r="12572" spans="2:2">
      <c r="B12572"/>
    </row>
    <row r="12573" spans="2:2">
      <c r="B12573"/>
    </row>
    <row r="12574" spans="2:2">
      <c r="B12574"/>
    </row>
    <row r="12575" spans="2:2">
      <c r="B12575"/>
    </row>
    <row r="12576" spans="2:2">
      <c r="B12576"/>
    </row>
    <row r="12577" spans="2:2">
      <c r="B12577"/>
    </row>
    <row r="12578" spans="2:2">
      <c r="B12578"/>
    </row>
    <row r="12579" spans="2:2">
      <c r="B12579"/>
    </row>
    <row r="12580" spans="2:2">
      <c r="B12580"/>
    </row>
    <row r="12581" spans="2:2">
      <c r="B12581"/>
    </row>
    <row r="12582" spans="2:2">
      <c r="B12582"/>
    </row>
    <row r="12583" spans="2:2">
      <c r="B12583"/>
    </row>
    <row r="12584" spans="2:2">
      <c r="B12584"/>
    </row>
    <row r="12585" spans="2:2">
      <c r="B12585"/>
    </row>
    <row r="12586" spans="2:2">
      <c r="B12586"/>
    </row>
    <row r="12587" spans="2:2">
      <c r="B12587"/>
    </row>
    <row r="12588" spans="2:2">
      <c r="B12588"/>
    </row>
    <row r="12589" spans="2:2">
      <c r="B12589"/>
    </row>
    <row r="12590" spans="2:2">
      <c r="B12590"/>
    </row>
    <row r="12591" spans="2:2">
      <c r="B12591"/>
    </row>
    <row r="12592" spans="2:2">
      <c r="B12592"/>
    </row>
    <row r="12593" spans="2:2">
      <c r="B12593"/>
    </row>
    <row r="12594" spans="2:2">
      <c r="B12594"/>
    </row>
    <row r="12595" spans="2:2">
      <c r="B12595"/>
    </row>
    <row r="12596" spans="2:2">
      <c r="B12596"/>
    </row>
    <row r="12597" spans="2:2">
      <c r="B12597"/>
    </row>
    <row r="12598" spans="2:2">
      <c r="B12598"/>
    </row>
    <row r="12599" spans="2:2">
      <c r="B12599"/>
    </row>
    <row r="12600" spans="2:2">
      <c r="B12600"/>
    </row>
    <row r="12601" spans="2:2">
      <c r="B12601"/>
    </row>
    <row r="12602" spans="2:2">
      <c r="B12602"/>
    </row>
    <row r="12603" spans="2:2">
      <c r="B12603"/>
    </row>
    <row r="12604" spans="2:2">
      <c r="B12604"/>
    </row>
    <row r="12605" spans="2:2">
      <c r="B12605"/>
    </row>
    <row r="12606" spans="2:2">
      <c r="B12606"/>
    </row>
    <row r="12607" spans="2:2">
      <c r="B12607"/>
    </row>
    <row r="12608" spans="2:2">
      <c r="B12608"/>
    </row>
    <row r="12609" spans="2:2">
      <c r="B12609"/>
    </row>
    <row r="12610" spans="2:2">
      <c r="B12610"/>
    </row>
    <row r="12611" spans="2:2">
      <c r="B12611"/>
    </row>
    <row r="12612" spans="2:2">
      <c r="B12612"/>
    </row>
    <row r="12613" spans="2:2">
      <c r="B12613"/>
    </row>
    <row r="12614" spans="2:2">
      <c r="B12614"/>
    </row>
    <row r="12615" spans="2:2">
      <c r="B12615"/>
    </row>
    <row r="12616" spans="2:2">
      <c r="B12616"/>
    </row>
    <row r="12617" spans="2:2">
      <c r="B12617"/>
    </row>
    <row r="12618" spans="2:2">
      <c r="B12618"/>
    </row>
    <row r="12619" spans="2:2">
      <c r="B12619"/>
    </row>
    <row r="12620" spans="2:2">
      <c r="B12620"/>
    </row>
    <row r="12621" spans="2:2">
      <c r="B12621"/>
    </row>
    <row r="12622" spans="2:2">
      <c r="B12622"/>
    </row>
    <row r="12623" spans="2:2">
      <c r="B12623"/>
    </row>
    <row r="12624" spans="2:2">
      <c r="B12624"/>
    </row>
    <row r="12625" spans="2:2">
      <c r="B12625"/>
    </row>
    <row r="12626" spans="2:2">
      <c r="B12626"/>
    </row>
    <row r="12627" spans="2:2">
      <c r="B12627"/>
    </row>
    <row r="12628" spans="2:2">
      <c r="B12628"/>
    </row>
    <row r="12629" spans="2:2">
      <c r="B12629"/>
    </row>
    <row r="12630" spans="2:2">
      <c r="B12630"/>
    </row>
    <row r="12631" spans="2:2">
      <c r="B12631"/>
    </row>
    <row r="12632" spans="2:2">
      <c r="B12632"/>
    </row>
    <row r="12633" spans="2:2">
      <c r="B12633"/>
    </row>
    <row r="12634" spans="2:2">
      <c r="B12634"/>
    </row>
    <row r="12635" spans="2:2">
      <c r="B12635"/>
    </row>
    <row r="12636" spans="2:2">
      <c r="B12636"/>
    </row>
    <row r="12637" spans="2:2">
      <c r="B12637"/>
    </row>
    <row r="12638" spans="2:2">
      <c r="B12638"/>
    </row>
    <row r="12639" spans="2:2">
      <c r="B12639"/>
    </row>
    <row r="12640" spans="2:2">
      <c r="B12640"/>
    </row>
    <row r="12641" spans="2:2">
      <c r="B12641"/>
    </row>
    <row r="12642" spans="2:2">
      <c r="B12642"/>
    </row>
    <row r="12643" spans="2:2">
      <c r="B12643"/>
    </row>
    <row r="12644" spans="2:2">
      <c r="B12644"/>
    </row>
    <row r="12645" spans="2:2">
      <c r="B12645"/>
    </row>
    <row r="12646" spans="2:2">
      <c r="B12646"/>
    </row>
    <row r="12647" spans="2:2">
      <c r="B12647"/>
    </row>
    <row r="12648" spans="2:2">
      <c r="B12648"/>
    </row>
    <row r="12649" spans="2:2">
      <c r="B12649"/>
    </row>
    <row r="12650" spans="2:2">
      <c r="B12650"/>
    </row>
    <row r="12651" spans="2:2">
      <c r="B12651"/>
    </row>
    <row r="12652" spans="2:2">
      <c r="B12652"/>
    </row>
    <row r="12653" spans="2:2">
      <c r="B12653"/>
    </row>
    <row r="12654" spans="2:2">
      <c r="B12654"/>
    </row>
    <row r="12655" spans="2:2">
      <c r="B12655"/>
    </row>
    <row r="12656" spans="2:2">
      <c r="B12656"/>
    </row>
    <row r="12657" spans="2:2">
      <c r="B12657"/>
    </row>
    <row r="12658" spans="2:2">
      <c r="B12658"/>
    </row>
    <row r="12659" spans="2:2">
      <c r="B12659"/>
    </row>
    <row r="12660" spans="2:2">
      <c r="B12660"/>
    </row>
    <row r="12661" spans="2:2">
      <c r="B12661"/>
    </row>
    <row r="12662" spans="2:2">
      <c r="B12662"/>
    </row>
    <row r="12663" spans="2:2">
      <c r="B12663"/>
    </row>
    <row r="12664" spans="2:2">
      <c r="B12664"/>
    </row>
    <row r="12665" spans="2:2">
      <c r="B12665"/>
    </row>
    <row r="12666" spans="2:2">
      <c r="B12666"/>
    </row>
    <row r="12667" spans="2:2">
      <c r="B12667"/>
    </row>
    <row r="12668" spans="2:2">
      <c r="B12668"/>
    </row>
    <row r="12669" spans="2:2">
      <c r="B12669"/>
    </row>
    <row r="12670" spans="2:2">
      <c r="B12670"/>
    </row>
    <row r="12671" spans="2:2">
      <c r="B12671"/>
    </row>
    <row r="12672" spans="2:2">
      <c r="B12672"/>
    </row>
    <row r="12673" spans="2:2">
      <c r="B12673"/>
    </row>
    <row r="12674" spans="2:2">
      <c r="B12674"/>
    </row>
    <row r="12675" spans="2:2">
      <c r="B12675"/>
    </row>
    <row r="12676" spans="2:2">
      <c r="B12676"/>
    </row>
    <row r="12677" spans="2:2">
      <c r="B12677"/>
    </row>
    <row r="12678" spans="2:2">
      <c r="B12678"/>
    </row>
    <row r="12679" spans="2:2">
      <c r="B12679"/>
    </row>
    <row r="12680" spans="2:2">
      <c r="B12680"/>
    </row>
    <row r="12681" spans="2:2">
      <c r="B12681"/>
    </row>
    <row r="12682" spans="2:2">
      <c r="B12682"/>
    </row>
    <row r="12683" spans="2:2">
      <c r="B12683"/>
    </row>
    <row r="12684" spans="2:2">
      <c r="B12684"/>
    </row>
    <row r="12685" spans="2:2">
      <c r="B12685"/>
    </row>
    <row r="12686" spans="2:2">
      <c r="B12686"/>
    </row>
    <row r="12687" spans="2:2">
      <c r="B12687"/>
    </row>
    <row r="12688" spans="2:2">
      <c r="B12688"/>
    </row>
    <row r="12689" spans="2:2">
      <c r="B12689"/>
    </row>
    <row r="12690" spans="2:2">
      <c r="B12690"/>
    </row>
    <row r="12691" spans="2:2">
      <c r="B12691"/>
    </row>
    <row r="12692" spans="2:2">
      <c r="B12692"/>
    </row>
    <row r="12693" spans="2:2">
      <c r="B12693"/>
    </row>
    <row r="12694" spans="2:2">
      <c r="B12694"/>
    </row>
    <row r="12695" spans="2:2">
      <c r="B12695"/>
    </row>
    <row r="12696" spans="2:2">
      <c r="B12696"/>
    </row>
    <row r="12697" spans="2:2">
      <c r="B12697"/>
    </row>
    <row r="12698" spans="2:2">
      <c r="B12698"/>
    </row>
    <row r="12699" spans="2:2">
      <c r="B12699"/>
    </row>
    <row r="12700" spans="2:2">
      <c r="B12700"/>
    </row>
    <row r="12701" spans="2:2">
      <c r="B12701"/>
    </row>
    <row r="12702" spans="2:2">
      <c r="B12702"/>
    </row>
    <row r="12703" spans="2:2">
      <c r="B12703"/>
    </row>
    <row r="12704" spans="2:2">
      <c r="B12704"/>
    </row>
    <row r="12705" spans="2:2">
      <c r="B12705"/>
    </row>
    <row r="12706" spans="2:2">
      <c r="B12706"/>
    </row>
    <row r="12707" spans="2:2">
      <c r="B12707"/>
    </row>
    <row r="12708" spans="2:2">
      <c r="B12708"/>
    </row>
    <row r="12709" spans="2:2">
      <c r="B12709"/>
    </row>
    <row r="12710" spans="2:2">
      <c r="B12710"/>
    </row>
    <row r="12711" spans="2:2">
      <c r="B12711"/>
    </row>
    <row r="12712" spans="2:2">
      <c r="B12712"/>
    </row>
    <row r="12713" spans="2:2">
      <c r="B12713"/>
    </row>
    <row r="12714" spans="2:2">
      <c r="B12714"/>
    </row>
    <row r="12715" spans="2:2">
      <c r="B12715"/>
    </row>
    <row r="12716" spans="2:2">
      <c r="B12716"/>
    </row>
    <row r="12717" spans="2:2">
      <c r="B12717"/>
    </row>
    <row r="12718" spans="2:2">
      <c r="B12718"/>
    </row>
    <row r="12719" spans="2:2">
      <c r="B12719"/>
    </row>
    <row r="12720" spans="2:2">
      <c r="B12720"/>
    </row>
    <row r="12721" spans="2:2">
      <c r="B12721"/>
    </row>
    <row r="12722" spans="2:2">
      <c r="B12722"/>
    </row>
    <row r="12723" spans="2:2">
      <c r="B12723"/>
    </row>
    <row r="12724" spans="2:2">
      <c r="B12724"/>
    </row>
    <row r="12725" spans="2:2">
      <c r="B12725"/>
    </row>
    <row r="12726" spans="2:2">
      <c r="B12726"/>
    </row>
    <row r="12727" spans="2:2">
      <c r="B12727"/>
    </row>
    <row r="12728" spans="2:2">
      <c r="B12728"/>
    </row>
    <row r="12729" spans="2:2">
      <c r="B12729"/>
    </row>
    <row r="12730" spans="2:2">
      <c r="B12730"/>
    </row>
    <row r="12731" spans="2:2">
      <c r="B12731"/>
    </row>
    <row r="12732" spans="2:2">
      <c r="B12732"/>
    </row>
    <row r="12733" spans="2:2">
      <c r="B12733"/>
    </row>
    <row r="12734" spans="2:2">
      <c r="B12734"/>
    </row>
    <row r="12735" spans="2:2">
      <c r="B12735"/>
    </row>
    <row r="12736" spans="2:2">
      <c r="B12736"/>
    </row>
    <row r="12737" spans="2:2">
      <c r="B12737"/>
    </row>
    <row r="12738" spans="2:2">
      <c r="B12738"/>
    </row>
    <row r="12739" spans="2:2">
      <c r="B12739"/>
    </row>
    <row r="12740" spans="2:2">
      <c r="B12740"/>
    </row>
    <row r="12741" spans="2:2">
      <c r="B12741"/>
    </row>
    <row r="12742" spans="2:2">
      <c r="B12742"/>
    </row>
    <row r="12743" spans="2:2">
      <c r="B12743"/>
    </row>
    <row r="12744" spans="2:2">
      <c r="B12744"/>
    </row>
    <row r="12745" spans="2:2">
      <c r="B12745"/>
    </row>
    <row r="12746" spans="2:2">
      <c r="B12746"/>
    </row>
    <row r="12747" spans="2:2">
      <c r="B12747"/>
    </row>
    <row r="12748" spans="2:2">
      <c r="B12748"/>
    </row>
    <row r="12749" spans="2:2">
      <c r="B12749"/>
    </row>
    <row r="12750" spans="2:2">
      <c r="B12750"/>
    </row>
    <row r="12751" spans="2:2">
      <c r="B12751"/>
    </row>
    <row r="12752" spans="2:2">
      <c r="B12752"/>
    </row>
    <row r="12753" spans="2:2">
      <c r="B12753"/>
    </row>
    <row r="12754" spans="2:2">
      <c r="B12754"/>
    </row>
    <row r="12755" spans="2:2">
      <c r="B12755"/>
    </row>
    <row r="12756" spans="2:2">
      <c r="B12756"/>
    </row>
    <row r="12757" spans="2:2">
      <c r="B12757"/>
    </row>
    <row r="12758" spans="2:2">
      <c r="B12758"/>
    </row>
    <row r="12759" spans="2:2">
      <c r="B12759"/>
    </row>
    <row r="12760" spans="2:2">
      <c r="B12760"/>
    </row>
    <row r="12761" spans="2:2">
      <c r="B12761"/>
    </row>
    <row r="12762" spans="2:2">
      <c r="B12762"/>
    </row>
    <row r="12763" spans="2:2">
      <c r="B12763"/>
    </row>
    <row r="12764" spans="2:2">
      <c r="B12764"/>
    </row>
    <row r="12765" spans="2:2">
      <c r="B12765"/>
    </row>
    <row r="12766" spans="2:2">
      <c r="B12766"/>
    </row>
    <row r="12767" spans="2:2">
      <c r="B12767"/>
    </row>
    <row r="12768" spans="2:2">
      <c r="B12768"/>
    </row>
    <row r="12769" spans="2:2">
      <c r="B12769"/>
    </row>
    <row r="12770" spans="2:2">
      <c r="B12770"/>
    </row>
    <row r="12771" spans="2:2">
      <c r="B12771"/>
    </row>
    <row r="12772" spans="2:2">
      <c r="B12772"/>
    </row>
    <row r="12773" spans="2:2">
      <c r="B12773"/>
    </row>
    <row r="12774" spans="2:2">
      <c r="B12774"/>
    </row>
    <row r="12775" spans="2:2">
      <c r="B12775"/>
    </row>
    <row r="12776" spans="2:2">
      <c r="B12776"/>
    </row>
    <row r="12777" spans="2:2">
      <c r="B12777"/>
    </row>
    <row r="12778" spans="2:2">
      <c r="B12778"/>
    </row>
    <row r="12779" spans="2:2">
      <c r="B12779"/>
    </row>
    <row r="12780" spans="2:2">
      <c r="B12780"/>
    </row>
    <row r="12781" spans="2:2">
      <c r="B12781"/>
    </row>
    <row r="12782" spans="2:2">
      <c r="B12782"/>
    </row>
    <row r="12783" spans="2:2">
      <c r="B12783"/>
    </row>
    <row r="12784" spans="2:2">
      <c r="B12784"/>
    </row>
    <row r="12785" spans="2:2">
      <c r="B12785"/>
    </row>
    <row r="12786" spans="2:2">
      <c r="B12786"/>
    </row>
    <row r="12787" spans="2:2">
      <c r="B12787"/>
    </row>
    <row r="12788" spans="2:2">
      <c r="B12788"/>
    </row>
    <row r="12789" spans="2:2">
      <c r="B12789"/>
    </row>
    <row r="12790" spans="2:2">
      <c r="B12790"/>
    </row>
    <row r="12791" spans="2:2">
      <c r="B12791"/>
    </row>
    <row r="12792" spans="2:2">
      <c r="B12792"/>
    </row>
    <row r="12793" spans="2:2">
      <c r="B12793"/>
    </row>
    <row r="12794" spans="2:2">
      <c r="B12794"/>
    </row>
    <row r="12795" spans="2:2">
      <c r="B12795"/>
    </row>
    <row r="12796" spans="2:2">
      <c r="B12796"/>
    </row>
    <row r="12797" spans="2:2">
      <c r="B12797"/>
    </row>
    <row r="12798" spans="2:2">
      <c r="B12798"/>
    </row>
    <row r="12799" spans="2:2">
      <c r="B12799"/>
    </row>
    <row r="12800" spans="2:2">
      <c r="B12800"/>
    </row>
    <row r="12801" spans="2:2">
      <c r="B12801"/>
    </row>
    <row r="12802" spans="2:2">
      <c r="B12802"/>
    </row>
    <row r="12803" spans="2:2">
      <c r="B12803"/>
    </row>
    <row r="12804" spans="2:2">
      <c r="B12804"/>
    </row>
    <row r="12805" spans="2:2">
      <c r="B12805"/>
    </row>
    <row r="12806" spans="2:2">
      <c r="B12806"/>
    </row>
    <row r="12807" spans="2:2">
      <c r="B12807"/>
    </row>
    <row r="12808" spans="2:2">
      <c r="B12808"/>
    </row>
    <row r="12809" spans="2:2">
      <c r="B12809"/>
    </row>
    <row r="12810" spans="2:2">
      <c r="B12810"/>
    </row>
    <row r="12811" spans="2:2">
      <c r="B12811"/>
    </row>
    <row r="12812" spans="2:2">
      <c r="B12812"/>
    </row>
    <row r="12813" spans="2:2">
      <c r="B12813"/>
    </row>
    <row r="12814" spans="2:2">
      <c r="B12814"/>
    </row>
    <row r="12815" spans="2:2">
      <c r="B12815"/>
    </row>
    <row r="12816" spans="2:2">
      <c r="B12816"/>
    </row>
    <row r="12817" spans="2:2">
      <c r="B12817"/>
    </row>
    <row r="12818" spans="2:2">
      <c r="B12818"/>
    </row>
    <row r="12819" spans="2:2">
      <c r="B12819"/>
    </row>
    <row r="12820" spans="2:2">
      <c r="B12820"/>
    </row>
    <row r="12821" spans="2:2">
      <c r="B12821"/>
    </row>
    <row r="12822" spans="2:2">
      <c r="B12822"/>
    </row>
    <row r="12823" spans="2:2">
      <c r="B12823"/>
    </row>
    <row r="12824" spans="2:2">
      <c r="B12824"/>
    </row>
    <row r="12825" spans="2:2">
      <c r="B12825"/>
    </row>
    <row r="12826" spans="2:2">
      <c r="B12826"/>
    </row>
    <row r="12827" spans="2:2">
      <c r="B12827"/>
    </row>
    <row r="12828" spans="2:2">
      <c r="B12828"/>
    </row>
    <row r="12829" spans="2:2">
      <c r="B12829"/>
    </row>
    <row r="12830" spans="2:2">
      <c r="B12830"/>
    </row>
    <row r="12831" spans="2:2">
      <c r="B12831"/>
    </row>
    <row r="12832" spans="2:2">
      <c r="B12832"/>
    </row>
    <row r="12833" spans="2:2">
      <c r="B12833"/>
    </row>
    <row r="12834" spans="2:2">
      <c r="B12834"/>
    </row>
    <row r="12835" spans="2:2">
      <c r="B12835"/>
    </row>
    <row r="12836" spans="2:2">
      <c r="B12836"/>
    </row>
    <row r="12837" spans="2:2">
      <c r="B12837"/>
    </row>
    <row r="12838" spans="2:2">
      <c r="B12838"/>
    </row>
    <row r="12839" spans="2:2">
      <c r="B12839"/>
    </row>
    <row r="12840" spans="2:2">
      <c r="B12840"/>
    </row>
    <row r="12841" spans="2:2">
      <c r="B12841"/>
    </row>
    <row r="12842" spans="2:2">
      <c r="B12842"/>
    </row>
    <row r="12843" spans="2:2">
      <c r="B12843"/>
    </row>
    <row r="12844" spans="2:2">
      <c r="B12844"/>
    </row>
    <row r="12845" spans="2:2">
      <c r="B12845"/>
    </row>
    <row r="12846" spans="2:2">
      <c r="B12846"/>
    </row>
    <row r="12847" spans="2:2">
      <c r="B12847"/>
    </row>
    <row r="12848" spans="2:2">
      <c r="B12848"/>
    </row>
    <row r="12849" spans="2:2">
      <c r="B12849"/>
    </row>
    <row r="12850" spans="2:2">
      <c r="B12850"/>
    </row>
    <row r="12851" spans="2:2">
      <c r="B12851"/>
    </row>
    <row r="12852" spans="2:2">
      <c r="B12852"/>
    </row>
    <row r="12853" spans="2:2">
      <c r="B12853"/>
    </row>
    <row r="12854" spans="2:2">
      <c r="B12854"/>
    </row>
    <row r="12855" spans="2:2">
      <c r="B12855"/>
    </row>
    <row r="12856" spans="2:2">
      <c r="B12856"/>
    </row>
    <row r="12857" spans="2:2">
      <c r="B12857"/>
    </row>
    <row r="12858" spans="2:2">
      <c r="B12858"/>
    </row>
    <row r="12859" spans="2:2">
      <c r="B12859"/>
    </row>
    <row r="12860" spans="2:2">
      <c r="B12860"/>
    </row>
    <row r="12861" spans="2:2">
      <c r="B12861"/>
    </row>
    <row r="12862" spans="2:2">
      <c r="B12862"/>
    </row>
    <row r="12863" spans="2:2">
      <c r="B12863"/>
    </row>
    <row r="12864" spans="2:2">
      <c r="B12864"/>
    </row>
    <row r="12865" spans="2:2">
      <c r="B12865"/>
    </row>
    <row r="12866" spans="2:2">
      <c r="B12866"/>
    </row>
    <row r="12867" spans="2:2">
      <c r="B12867"/>
    </row>
    <row r="12868" spans="2:2">
      <c r="B12868"/>
    </row>
    <row r="12869" spans="2:2">
      <c r="B12869"/>
    </row>
    <row r="12870" spans="2:2">
      <c r="B12870"/>
    </row>
    <row r="12871" spans="2:2">
      <c r="B12871"/>
    </row>
    <row r="12872" spans="2:2">
      <c r="B12872"/>
    </row>
    <row r="12873" spans="2:2">
      <c r="B12873"/>
    </row>
    <row r="12874" spans="2:2">
      <c r="B12874"/>
    </row>
    <row r="12875" spans="2:2">
      <c r="B12875"/>
    </row>
    <row r="12876" spans="2:2">
      <c r="B12876"/>
    </row>
    <row r="12877" spans="2:2">
      <c r="B12877"/>
    </row>
    <row r="12878" spans="2:2">
      <c r="B12878"/>
    </row>
    <row r="12879" spans="2:2">
      <c r="B12879"/>
    </row>
    <row r="12880" spans="2:2">
      <c r="B12880"/>
    </row>
    <row r="12881" spans="2:2">
      <c r="B12881"/>
    </row>
    <row r="12882" spans="2:2">
      <c r="B12882"/>
    </row>
    <row r="12883" spans="2:2">
      <c r="B12883"/>
    </row>
    <row r="12884" spans="2:2">
      <c r="B12884"/>
    </row>
    <row r="12885" spans="2:2">
      <c r="B12885"/>
    </row>
    <row r="12886" spans="2:2">
      <c r="B12886"/>
    </row>
    <row r="12887" spans="2:2">
      <c r="B12887"/>
    </row>
    <row r="12888" spans="2:2">
      <c r="B12888"/>
    </row>
    <row r="12889" spans="2:2">
      <c r="B12889"/>
    </row>
    <row r="12890" spans="2:2">
      <c r="B12890"/>
    </row>
    <row r="12891" spans="2:2">
      <c r="B12891"/>
    </row>
    <row r="12892" spans="2:2">
      <c r="B12892"/>
    </row>
    <row r="12893" spans="2:2">
      <c r="B12893"/>
    </row>
    <row r="12894" spans="2:2">
      <c r="B12894"/>
    </row>
    <row r="12895" spans="2:2">
      <c r="B12895"/>
    </row>
    <row r="12896" spans="2:2">
      <c r="B12896"/>
    </row>
    <row r="12897" spans="2:2">
      <c r="B12897"/>
    </row>
    <row r="12898" spans="2:2">
      <c r="B12898"/>
    </row>
    <row r="12899" spans="2:2">
      <c r="B12899"/>
    </row>
    <row r="12900" spans="2:2">
      <c r="B12900"/>
    </row>
    <row r="12901" spans="2:2">
      <c r="B12901"/>
    </row>
    <row r="12902" spans="2:2">
      <c r="B12902"/>
    </row>
    <row r="12903" spans="2:2">
      <c r="B12903"/>
    </row>
    <row r="12904" spans="2:2">
      <c r="B12904"/>
    </row>
    <row r="12905" spans="2:2">
      <c r="B12905"/>
    </row>
    <row r="12906" spans="2:2">
      <c r="B12906"/>
    </row>
    <row r="12907" spans="2:2">
      <c r="B12907"/>
    </row>
    <row r="12908" spans="2:2">
      <c r="B12908"/>
    </row>
    <row r="12909" spans="2:2">
      <c r="B12909"/>
    </row>
    <row r="12910" spans="2:2">
      <c r="B12910"/>
    </row>
    <row r="12911" spans="2:2">
      <c r="B12911"/>
    </row>
    <row r="12912" spans="2:2">
      <c r="B12912"/>
    </row>
    <row r="12913" spans="2:2">
      <c r="B12913"/>
    </row>
    <row r="12914" spans="2:2">
      <c r="B12914"/>
    </row>
    <row r="12915" spans="2:2">
      <c r="B12915"/>
    </row>
    <row r="12916" spans="2:2">
      <c r="B12916"/>
    </row>
    <row r="12917" spans="2:2">
      <c r="B12917"/>
    </row>
    <row r="12918" spans="2:2">
      <c r="B12918"/>
    </row>
    <row r="12919" spans="2:2">
      <c r="B12919"/>
    </row>
    <row r="12920" spans="2:2">
      <c r="B12920"/>
    </row>
    <row r="12921" spans="2:2">
      <c r="B12921"/>
    </row>
    <row r="12922" spans="2:2">
      <c r="B12922"/>
    </row>
    <row r="12923" spans="2:2">
      <c r="B12923"/>
    </row>
    <row r="12924" spans="2:2">
      <c r="B12924"/>
    </row>
    <row r="12925" spans="2:2">
      <c r="B12925"/>
    </row>
    <row r="12926" spans="2:2">
      <c r="B12926"/>
    </row>
    <row r="12927" spans="2:2">
      <c r="B12927"/>
    </row>
    <row r="12928" spans="2:2">
      <c r="B12928"/>
    </row>
    <row r="12929" spans="2:2">
      <c r="B12929"/>
    </row>
    <row r="12930" spans="2:2">
      <c r="B12930"/>
    </row>
    <row r="12931" spans="2:2">
      <c r="B12931"/>
    </row>
    <row r="12932" spans="2:2">
      <c r="B12932"/>
    </row>
    <row r="12933" spans="2:2">
      <c r="B12933"/>
    </row>
    <row r="12934" spans="2:2">
      <c r="B12934"/>
    </row>
    <row r="12935" spans="2:2">
      <c r="B12935"/>
    </row>
    <row r="12936" spans="2:2">
      <c r="B12936"/>
    </row>
    <row r="12937" spans="2:2">
      <c r="B12937"/>
    </row>
    <row r="12938" spans="2:2">
      <c r="B12938"/>
    </row>
    <row r="12939" spans="2:2">
      <c r="B12939"/>
    </row>
    <row r="12940" spans="2:2">
      <c r="B12940"/>
    </row>
    <row r="12941" spans="2:2">
      <c r="B12941"/>
    </row>
    <row r="12942" spans="2:2">
      <c r="B12942"/>
    </row>
    <row r="12943" spans="2:2">
      <c r="B12943"/>
    </row>
    <row r="12944" spans="2:2">
      <c r="B12944"/>
    </row>
    <row r="12945" spans="2:2">
      <c r="B12945"/>
    </row>
    <row r="12946" spans="2:2">
      <c r="B12946"/>
    </row>
    <row r="12947" spans="2:2">
      <c r="B12947"/>
    </row>
    <row r="12948" spans="2:2">
      <c r="B12948"/>
    </row>
    <row r="12949" spans="2:2">
      <c r="B12949"/>
    </row>
    <row r="12950" spans="2:2">
      <c r="B12950"/>
    </row>
    <row r="12951" spans="2:2">
      <c r="B12951"/>
    </row>
    <row r="12952" spans="2:2">
      <c r="B12952"/>
    </row>
    <row r="12953" spans="2:2">
      <c r="B12953"/>
    </row>
    <row r="12954" spans="2:2">
      <c r="B12954"/>
    </row>
    <row r="12955" spans="2:2">
      <c r="B12955"/>
    </row>
    <row r="12956" spans="2:2">
      <c r="B12956"/>
    </row>
    <row r="12957" spans="2:2">
      <c r="B12957"/>
    </row>
    <row r="12958" spans="2:2">
      <c r="B12958"/>
    </row>
    <row r="12959" spans="2:2">
      <c r="B12959"/>
    </row>
    <row r="12960" spans="2:2">
      <c r="B12960"/>
    </row>
    <row r="12961" spans="2:2">
      <c r="B12961"/>
    </row>
    <row r="12962" spans="2:2">
      <c r="B12962"/>
    </row>
    <row r="12963" spans="2:2">
      <c r="B12963"/>
    </row>
    <row r="12964" spans="2:2">
      <c r="B12964"/>
    </row>
    <row r="12965" spans="2:2">
      <c r="B12965"/>
    </row>
    <row r="12966" spans="2:2">
      <c r="B12966"/>
    </row>
    <row r="12967" spans="2:2">
      <c r="B12967"/>
    </row>
    <row r="12968" spans="2:2">
      <c r="B12968"/>
    </row>
    <row r="12969" spans="2:2">
      <c r="B12969"/>
    </row>
    <row r="12970" spans="2:2">
      <c r="B12970"/>
    </row>
    <row r="12971" spans="2:2">
      <c r="B12971"/>
    </row>
    <row r="12972" spans="2:2">
      <c r="B12972"/>
    </row>
    <row r="12973" spans="2:2">
      <c r="B12973"/>
    </row>
    <row r="12974" spans="2:2">
      <c r="B12974"/>
    </row>
    <row r="12975" spans="2:2">
      <c r="B12975"/>
    </row>
    <row r="12976" spans="2:2">
      <c r="B12976"/>
    </row>
    <row r="12977" spans="2:2">
      <c r="B12977"/>
    </row>
    <row r="12978" spans="2:2">
      <c r="B12978"/>
    </row>
    <row r="12979" spans="2:2">
      <c r="B12979"/>
    </row>
    <row r="12980" spans="2:2">
      <c r="B12980"/>
    </row>
    <row r="12981" spans="2:2">
      <c r="B12981"/>
    </row>
    <row r="12982" spans="2:2">
      <c r="B12982"/>
    </row>
    <row r="12983" spans="2:2">
      <c r="B12983"/>
    </row>
    <row r="12984" spans="2:2">
      <c r="B12984"/>
    </row>
    <row r="12985" spans="2:2">
      <c r="B12985"/>
    </row>
    <row r="12986" spans="2:2">
      <c r="B12986"/>
    </row>
    <row r="12987" spans="2:2">
      <c r="B12987"/>
    </row>
    <row r="12988" spans="2:2">
      <c r="B12988"/>
    </row>
    <row r="12989" spans="2:2">
      <c r="B12989"/>
    </row>
    <row r="12990" spans="2:2">
      <c r="B12990"/>
    </row>
    <row r="12991" spans="2:2">
      <c r="B12991"/>
    </row>
    <row r="12992" spans="2:2">
      <c r="B12992"/>
    </row>
    <row r="12993" spans="2:2">
      <c r="B12993"/>
    </row>
    <row r="12994" spans="2:2">
      <c r="B12994"/>
    </row>
    <row r="12995" spans="2:2">
      <c r="B12995"/>
    </row>
    <row r="12996" spans="2:2">
      <c r="B12996"/>
    </row>
    <row r="12997" spans="2:2">
      <c r="B12997"/>
    </row>
    <row r="12998" spans="2:2">
      <c r="B12998"/>
    </row>
    <row r="12999" spans="2:2">
      <c r="B12999"/>
    </row>
    <row r="13000" spans="2:2">
      <c r="B13000"/>
    </row>
    <row r="13001" spans="2:2">
      <c r="B13001"/>
    </row>
    <row r="13002" spans="2:2">
      <c r="B13002"/>
    </row>
    <row r="13003" spans="2:2">
      <c r="B13003"/>
    </row>
    <row r="13004" spans="2:2">
      <c r="B13004"/>
    </row>
    <row r="13005" spans="2:2">
      <c r="B13005"/>
    </row>
    <row r="13006" spans="2:2">
      <c r="B13006"/>
    </row>
    <row r="13007" spans="2:2">
      <c r="B13007"/>
    </row>
    <row r="13008" spans="2:2">
      <c r="B13008"/>
    </row>
    <row r="13009" spans="2:2">
      <c r="B13009"/>
    </row>
    <row r="13010" spans="2:2">
      <c r="B13010"/>
    </row>
    <row r="13011" spans="2:2">
      <c r="B13011"/>
    </row>
    <row r="13012" spans="2:2">
      <c r="B13012"/>
    </row>
    <row r="13013" spans="2:2">
      <c r="B13013"/>
    </row>
    <row r="13014" spans="2:2">
      <c r="B13014"/>
    </row>
    <row r="13015" spans="2:2">
      <c r="B13015"/>
    </row>
    <row r="13016" spans="2:2">
      <c r="B13016"/>
    </row>
    <row r="13017" spans="2:2">
      <c r="B13017"/>
    </row>
    <row r="13018" spans="2:2">
      <c r="B13018"/>
    </row>
    <row r="13019" spans="2:2">
      <c r="B13019"/>
    </row>
    <row r="13020" spans="2:2">
      <c r="B13020"/>
    </row>
    <row r="13021" spans="2:2">
      <c r="B13021"/>
    </row>
    <row r="13022" spans="2:2">
      <c r="B13022"/>
    </row>
    <row r="13023" spans="2:2">
      <c r="B13023"/>
    </row>
    <row r="13024" spans="2:2">
      <c r="B13024"/>
    </row>
    <row r="13025" spans="2:2">
      <c r="B13025"/>
    </row>
    <row r="13026" spans="2:2">
      <c r="B13026"/>
    </row>
    <row r="13027" spans="2:2">
      <c r="B13027"/>
    </row>
    <row r="13028" spans="2:2">
      <c r="B13028"/>
    </row>
    <row r="13029" spans="2:2">
      <c r="B13029"/>
    </row>
    <row r="13030" spans="2:2">
      <c r="B13030"/>
    </row>
    <row r="13031" spans="2:2">
      <c r="B13031"/>
    </row>
    <row r="13032" spans="2:2">
      <c r="B13032"/>
    </row>
    <row r="13033" spans="2:2">
      <c r="B13033"/>
    </row>
    <row r="13034" spans="2:2">
      <c r="B13034"/>
    </row>
    <row r="13035" spans="2:2">
      <c r="B13035"/>
    </row>
    <row r="13036" spans="2:2">
      <c r="B13036"/>
    </row>
    <row r="13037" spans="2:2">
      <c r="B13037"/>
    </row>
    <row r="13038" spans="2:2">
      <c r="B13038"/>
    </row>
    <row r="13039" spans="2:2">
      <c r="B13039"/>
    </row>
    <row r="13040" spans="2:2">
      <c r="B13040"/>
    </row>
    <row r="13041" spans="2:2">
      <c r="B13041"/>
    </row>
    <row r="13042" spans="2:2">
      <c r="B13042"/>
    </row>
    <row r="13043" spans="2:2">
      <c r="B13043"/>
    </row>
    <row r="13044" spans="2:2">
      <c r="B13044"/>
    </row>
    <row r="13045" spans="2:2">
      <c r="B13045"/>
    </row>
    <row r="13046" spans="2:2">
      <c r="B13046"/>
    </row>
    <row r="13047" spans="2:2">
      <c r="B13047"/>
    </row>
    <row r="13048" spans="2:2">
      <c r="B13048"/>
    </row>
    <row r="13049" spans="2:2">
      <c r="B13049"/>
    </row>
    <row r="13050" spans="2:2">
      <c r="B13050"/>
    </row>
    <row r="13051" spans="2:2">
      <c r="B13051"/>
    </row>
    <row r="13052" spans="2:2">
      <c r="B13052"/>
    </row>
    <row r="13053" spans="2:2">
      <c r="B13053"/>
    </row>
    <row r="13054" spans="2:2">
      <c r="B13054"/>
    </row>
    <row r="13055" spans="2:2">
      <c r="B13055"/>
    </row>
    <row r="13056" spans="2:2">
      <c r="B13056"/>
    </row>
    <row r="13057" spans="2:2">
      <c r="B13057"/>
    </row>
    <row r="13058" spans="2:2">
      <c r="B13058"/>
    </row>
    <row r="13059" spans="2:2">
      <c r="B13059"/>
    </row>
    <row r="13060" spans="2:2">
      <c r="B13060"/>
    </row>
    <row r="13061" spans="2:2">
      <c r="B13061"/>
    </row>
    <row r="13062" spans="2:2">
      <c r="B13062"/>
    </row>
    <row r="13063" spans="2:2">
      <c r="B13063"/>
    </row>
    <row r="13064" spans="2:2">
      <c r="B13064"/>
    </row>
    <row r="13065" spans="2:2">
      <c r="B13065"/>
    </row>
    <row r="13066" spans="2:2">
      <c r="B13066"/>
    </row>
    <row r="13067" spans="2:2">
      <c r="B13067"/>
    </row>
    <row r="13068" spans="2:2">
      <c r="B13068"/>
    </row>
    <row r="13069" spans="2:2">
      <c r="B13069"/>
    </row>
    <row r="13070" spans="2:2">
      <c r="B13070"/>
    </row>
    <row r="13071" spans="2:2">
      <c r="B13071"/>
    </row>
    <row r="13072" spans="2:2">
      <c r="B13072"/>
    </row>
    <row r="13073" spans="2:2">
      <c r="B13073"/>
    </row>
    <row r="13074" spans="2:2">
      <c r="B13074"/>
    </row>
    <row r="13075" spans="2:2">
      <c r="B13075"/>
    </row>
    <row r="13076" spans="2:2">
      <c r="B13076"/>
    </row>
    <row r="13077" spans="2:2">
      <c r="B13077"/>
    </row>
    <row r="13078" spans="2:2">
      <c r="B13078"/>
    </row>
    <row r="13079" spans="2:2">
      <c r="B13079"/>
    </row>
    <row r="13080" spans="2:2">
      <c r="B13080"/>
    </row>
    <row r="13081" spans="2:2">
      <c r="B13081"/>
    </row>
    <row r="13082" spans="2:2">
      <c r="B13082"/>
    </row>
    <row r="13083" spans="2:2">
      <c r="B13083"/>
    </row>
    <row r="13084" spans="2:2">
      <c r="B13084"/>
    </row>
    <row r="13085" spans="2:2">
      <c r="B13085"/>
    </row>
    <row r="13086" spans="2:2">
      <c r="B13086"/>
    </row>
    <row r="13087" spans="2:2">
      <c r="B13087"/>
    </row>
    <row r="13088" spans="2:2">
      <c r="B13088"/>
    </row>
    <row r="13089" spans="2:2">
      <c r="B13089"/>
    </row>
    <row r="13090" spans="2:2">
      <c r="B13090"/>
    </row>
    <row r="13091" spans="2:2">
      <c r="B13091"/>
    </row>
    <row r="13092" spans="2:2">
      <c r="B13092"/>
    </row>
    <row r="13093" spans="2:2">
      <c r="B13093"/>
    </row>
    <row r="13094" spans="2:2">
      <c r="B13094"/>
    </row>
    <row r="13095" spans="2:2">
      <c r="B13095"/>
    </row>
    <row r="13096" spans="2:2">
      <c r="B13096"/>
    </row>
    <row r="13097" spans="2:2">
      <c r="B13097"/>
    </row>
    <row r="13098" spans="2:2">
      <c r="B13098"/>
    </row>
    <row r="13099" spans="2:2">
      <c r="B13099"/>
    </row>
    <row r="13100" spans="2:2">
      <c r="B13100"/>
    </row>
    <row r="13101" spans="2:2">
      <c r="B13101"/>
    </row>
    <row r="13102" spans="2:2">
      <c r="B13102"/>
    </row>
    <row r="13103" spans="2:2">
      <c r="B13103"/>
    </row>
    <row r="13104" spans="2:2">
      <c r="B13104"/>
    </row>
    <row r="13105" spans="2:2">
      <c r="B13105"/>
    </row>
    <row r="13106" spans="2:2">
      <c r="B13106"/>
    </row>
    <row r="13107" spans="2:2">
      <c r="B13107"/>
    </row>
    <row r="13108" spans="2:2">
      <c r="B13108"/>
    </row>
    <row r="13109" spans="2:2">
      <c r="B13109"/>
    </row>
    <row r="13110" spans="2:2">
      <c r="B13110"/>
    </row>
    <row r="13111" spans="2:2">
      <c r="B13111"/>
    </row>
    <row r="13112" spans="2:2">
      <c r="B13112"/>
    </row>
    <row r="13113" spans="2:2">
      <c r="B13113"/>
    </row>
    <row r="13114" spans="2:2">
      <c r="B13114"/>
    </row>
    <row r="13115" spans="2:2">
      <c r="B13115"/>
    </row>
    <row r="13116" spans="2:2">
      <c r="B13116"/>
    </row>
    <row r="13117" spans="2:2">
      <c r="B13117"/>
    </row>
    <row r="13118" spans="2:2">
      <c r="B13118"/>
    </row>
    <row r="13119" spans="2:2">
      <c r="B13119"/>
    </row>
    <row r="13120" spans="2:2">
      <c r="B13120"/>
    </row>
    <row r="13121" spans="2:2">
      <c r="B13121"/>
    </row>
    <row r="13122" spans="2:2">
      <c r="B13122"/>
    </row>
    <row r="13123" spans="2:2">
      <c r="B13123"/>
    </row>
    <row r="13124" spans="2:2">
      <c r="B13124"/>
    </row>
    <row r="13125" spans="2:2">
      <c r="B13125"/>
    </row>
    <row r="13126" spans="2:2">
      <c r="B13126"/>
    </row>
    <row r="13127" spans="2:2">
      <c r="B13127"/>
    </row>
    <row r="13128" spans="2:2">
      <c r="B13128"/>
    </row>
    <row r="13129" spans="2:2">
      <c r="B13129"/>
    </row>
    <row r="13130" spans="2:2">
      <c r="B13130"/>
    </row>
    <row r="13131" spans="2:2">
      <c r="B13131"/>
    </row>
    <row r="13132" spans="2:2">
      <c r="B13132"/>
    </row>
    <row r="13133" spans="2:2">
      <c r="B13133"/>
    </row>
    <row r="13134" spans="2:2">
      <c r="B13134"/>
    </row>
    <row r="13135" spans="2:2">
      <c r="B13135"/>
    </row>
    <row r="13136" spans="2:2">
      <c r="B13136"/>
    </row>
    <row r="13137" spans="2:2">
      <c r="B13137"/>
    </row>
    <row r="13138" spans="2:2">
      <c r="B13138"/>
    </row>
    <row r="13139" spans="2:2">
      <c r="B13139"/>
    </row>
    <row r="13140" spans="2:2">
      <c r="B13140"/>
    </row>
    <row r="13141" spans="2:2">
      <c r="B13141"/>
    </row>
    <row r="13142" spans="2:2">
      <c r="B13142"/>
    </row>
    <row r="13143" spans="2:2">
      <c r="B13143"/>
    </row>
    <row r="13144" spans="2:2">
      <c r="B13144"/>
    </row>
    <row r="13145" spans="2:2">
      <c r="B13145"/>
    </row>
    <row r="13146" spans="2:2">
      <c r="B13146"/>
    </row>
    <row r="13147" spans="2:2">
      <c r="B13147"/>
    </row>
    <row r="13148" spans="2:2">
      <c r="B13148"/>
    </row>
    <row r="13149" spans="2:2">
      <c r="B13149"/>
    </row>
    <row r="13150" spans="2:2">
      <c r="B13150"/>
    </row>
    <row r="13151" spans="2:2">
      <c r="B13151"/>
    </row>
    <row r="13152" spans="2:2">
      <c r="B13152"/>
    </row>
    <row r="13153" spans="2:2">
      <c r="B13153"/>
    </row>
    <row r="13154" spans="2:2">
      <c r="B13154"/>
    </row>
    <row r="13155" spans="2:2">
      <c r="B13155"/>
    </row>
    <row r="13156" spans="2:2">
      <c r="B13156"/>
    </row>
    <row r="13157" spans="2:2">
      <c r="B13157"/>
    </row>
    <row r="13158" spans="2:2">
      <c r="B13158"/>
    </row>
    <row r="13159" spans="2:2">
      <c r="B13159"/>
    </row>
    <row r="13160" spans="2:2">
      <c r="B13160"/>
    </row>
    <row r="13161" spans="2:2">
      <c r="B13161"/>
    </row>
    <row r="13162" spans="2:2">
      <c r="B13162"/>
    </row>
    <row r="13163" spans="2:2">
      <c r="B13163"/>
    </row>
    <row r="13164" spans="2:2">
      <c r="B13164"/>
    </row>
    <row r="13165" spans="2:2">
      <c r="B13165"/>
    </row>
    <row r="13166" spans="2:2">
      <c r="B13166"/>
    </row>
    <row r="13167" spans="2:2">
      <c r="B13167"/>
    </row>
    <row r="13168" spans="2:2">
      <c r="B13168"/>
    </row>
    <row r="13169" spans="2:2">
      <c r="B13169"/>
    </row>
    <row r="13170" spans="2:2">
      <c r="B13170"/>
    </row>
    <row r="13171" spans="2:2">
      <c r="B13171"/>
    </row>
    <row r="13172" spans="2:2">
      <c r="B13172"/>
    </row>
    <row r="13173" spans="2:2">
      <c r="B13173"/>
    </row>
    <row r="13174" spans="2:2">
      <c r="B13174"/>
    </row>
    <row r="13175" spans="2:2">
      <c r="B13175"/>
    </row>
    <row r="13176" spans="2:2">
      <c r="B13176"/>
    </row>
    <row r="13177" spans="2:2">
      <c r="B13177"/>
    </row>
    <row r="13178" spans="2:2">
      <c r="B13178"/>
    </row>
    <row r="13179" spans="2:2">
      <c r="B13179"/>
    </row>
    <row r="13180" spans="2:2">
      <c r="B13180"/>
    </row>
    <row r="13181" spans="2:2">
      <c r="B13181"/>
    </row>
    <row r="13182" spans="2:2">
      <c r="B13182"/>
    </row>
    <row r="13183" spans="2:2">
      <c r="B13183"/>
    </row>
    <row r="13184" spans="2:2">
      <c r="B13184"/>
    </row>
    <row r="13185" spans="2:2">
      <c r="B13185"/>
    </row>
    <row r="13186" spans="2:2">
      <c r="B13186"/>
    </row>
    <row r="13187" spans="2:2">
      <c r="B13187"/>
    </row>
    <row r="13188" spans="2:2">
      <c r="B13188"/>
    </row>
    <row r="13189" spans="2:2">
      <c r="B13189"/>
    </row>
    <row r="13190" spans="2:2">
      <c r="B13190"/>
    </row>
    <row r="13191" spans="2:2">
      <c r="B13191"/>
    </row>
    <row r="13192" spans="2:2">
      <c r="B13192"/>
    </row>
    <row r="13193" spans="2:2">
      <c r="B13193"/>
    </row>
    <row r="13194" spans="2:2">
      <c r="B13194"/>
    </row>
    <row r="13195" spans="2:2">
      <c r="B13195"/>
    </row>
    <row r="13196" spans="2:2">
      <c r="B13196"/>
    </row>
    <row r="13197" spans="2:2">
      <c r="B13197"/>
    </row>
    <row r="13198" spans="2:2">
      <c r="B13198"/>
    </row>
    <row r="13199" spans="2:2">
      <c r="B13199"/>
    </row>
    <row r="13200" spans="2:2">
      <c r="B13200"/>
    </row>
    <row r="13201" spans="2:2">
      <c r="B13201"/>
    </row>
    <row r="13202" spans="2:2">
      <c r="B13202"/>
    </row>
    <row r="13203" spans="2:2">
      <c r="B13203"/>
    </row>
    <row r="13204" spans="2:2">
      <c r="B13204"/>
    </row>
    <row r="13205" spans="2:2">
      <c r="B13205"/>
    </row>
    <row r="13206" spans="2:2">
      <c r="B13206"/>
    </row>
    <row r="13207" spans="2:2">
      <c r="B13207"/>
    </row>
    <row r="13208" spans="2:2">
      <c r="B13208"/>
    </row>
    <row r="13209" spans="2:2">
      <c r="B13209"/>
    </row>
    <row r="13210" spans="2:2">
      <c r="B13210"/>
    </row>
    <row r="13211" spans="2:2">
      <c r="B13211"/>
    </row>
    <row r="13212" spans="2:2">
      <c r="B13212"/>
    </row>
    <row r="13213" spans="2:2">
      <c r="B13213"/>
    </row>
    <row r="13214" spans="2:2">
      <c r="B13214"/>
    </row>
    <row r="13215" spans="2:2">
      <c r="B13215"/>
    </row>
    <row r="13216" spans="2:2">
      <c r="B13216"/>
    </row>
    <row r="13217" spans="2:2">
      <c r="B13217"/>
    </row>
    <row r="13218" spans="2:2">
      <c r="B13218"/>
    </row>
    <row r="13219" spans="2:2">
      <c r="B13219"/>
    </row>
    <row r="13220" spans="2:2">
      <c r="B13220"/>
    </row>
    <row r="13221" spans="2:2">
      <c r="B13221"/>
    </row>
    <row r="13222" spans="2:2">
      <c r="B13222"/>
    </row>
    <row r="13223" spans="2:2">
      <c r="B13223"/>
    </row>
    <row r="13224" spans="2:2">
      <c r="B13224"/>
    </row>
    <row r="13225" spans="2:2">
      <c r="B13225"/>
    </row>
    <row r="13226" spans="2:2">
      <c r="B13226"/>
    </row>
    <row r="13227" spans="2:2">
      <c r="B13227"/>
    </row>
    <row r="13228" spans="2:2">
      <c r="B13228"/>
    </row>
    <row r="13229" spans="2:2">
      <c r="B13229"/>
    </row>
    <row r="13230" spans="2:2">
      <c r="B13230"/>
    </row>
    <row r="13231" spans="2:2">
      <c r="B13231"/>
    </row>
    <row r="13232" spans="2:2">
      <c r="B13232"/>
    </row>
    <row r="13233" spans="2:2">
      <c r="B13233"/>
    </row>
    <row r="13234" spans="2:2">
      <c r="B13234"/>
    </row>
    <row r="13235" spans="2:2">
      <c r="B13235"/>
    </row>
    <row r="13236" spans="2:2">
      <c r="B13236"/>
    </row>
    <row r="13237" spans="2:2">
      <c r="B13237"/>
    </row>
    <row r="13238" spans="2:2">
      <c r="B13238"/>
    </row>
    <row r="13239" spans="2:2">
      <c r="B13239"/>
    </row>
    <row r="13240" spans="2:2">
      <c r="B13240"/>
    </row>
    <row r="13241" spans="2:2">
      <c r="B13241"/>
    </row>
    <row r="13242" spans="2:2">
      <c r="B13242"/>
    </row>
    <row r="13243" spans="2:2">
      <c r="B13243"/>
    </row>
    <row r="13244" spans="2:2">
      <c r="B13244"/>
    </row>
    <row r="13245" spans="2:2">
      <c r="B13245"/>
    </row>
    <row r="13246" spans="2:2">
      <c r="B13246"/>
    </row>
    <row r="13247" spans="2:2">
      <c r="B13247"/>
    </row>
    <row r="13248" spans="2:2">
      <c r="B13248"/>
    </row>
    <row r="13249" spans="2:2">
      <c r="B13249"/>
    </row>
    <row r="13250" spans="2:2">
      <c r="B13250"/>
    </row>
    <row r="13251" spans="2:2">
      <c r="B13251"/>
    </row>
    <row r="13252" spans="2:2">
      <c r="B13252"/>
    </row>
    <row r="13253" spans="2:2">
      <c r="B13253"/>
    </row>
    <row r="13254" spans="2:2">
      <c r="B13254"/>
    </row>
    <row r="13255" spans="2:2">
      <c r="B13255"/>
    </row>
    <row r="13256" spans="2:2">
      <c r="B13256"/>
    </row>
    <row r="13257" spans="2:2">
      <c r="B13257"/>
    </row>
    <row r="13258" spans="2:2">
      <c r="B13258"/>
    </row>
    <row r="13259" spans="2:2">
      <c r="B13259"/>
    </row>
    <row r="13260" spans="2:2">
      <c r="B13260"/>
    </row>
    <row r="13261" spans="2:2">
      <c r="B13261"/>
    </row>
    <row r="13262" spans="2:2">
      <c r="B13262"/>
    </row>
    <row r="13263" spans="2:2">
      <c r="B13263"/>
    </row>
    <row r="13264" spans="2:2">
      <c r="B13264"/>
    </row>
    <row r="13265" spans="2:2">
      <c r="B13265"/>
    </row>
    <row r="13266" spans="2:2">
      <c r="B13266"/>
    </row>
    <row r="13267" spans="2:2">
      <c r="B13267"/>
    </row>
    <row r="13268" spans="2:2">
      <c r="B13268"/>
    </row>
    <row r="13269" spans="2:2">
      <c r="B13269"/>
    </row>
    <row r="13270" spans="2:2">
      <c r="B13270"/>
    </row>
    <row r="13271" spans="2:2">
      <c r="B13271"/>
    </row>
    <row r="13272" spans="2:2">
      <c r="B13272"/>
    </row>
    <row r="13273" spans="2:2">
      <c r="B13273"/>
    </row>
    <row r="13274" spans="2:2">
      <c r="B13274"/>
    </row>
    <row r="13275" spans="2:2">
      <c r="B13275"/>
    </row>
    <row r="13276" spans="2:2">
      <c r="B13276"/>
    </row>
    <row r="13277" spans="2:2">
      <c r="B13277"/>
    </row>
    <row r="13278" spans="2:2">
      <c r="B13278"/>
    </row>
    <row r="13279" spans="2:2">
      <c r="B13279"/>
    </row>
    <row r="13280" spans="2:2">
      <c r="B13280"/>
    </row>
    <row r="13281" spans="2:2">
      <c r="B13281"/>
    </row>
    <row r="13282" spans="2:2">
      <c r="B13282"/>
    </row>
    <row r="13283" spans="2:2">
      <c r="B13283"/>
    </row>
    <row r="13284" spans="2:2">
      <c r="B13284"/>
    </row>
    <row r="13285" spans="2:2">
      <c r="B13285"/>
    </row>
    <row r="13286" spans="2:2">
      <c r="B13286"/>
    </row>
    <row r="13287" spans="2:2">
      <c r="B13287"/>
    </row>
    <row r="13288" spans="2:2">
      <c r="B13288"/>
    </row>
    <row r="13289" spans="2:2">
      <c r="B13289"/>
    </row>
    <row r="13290" spans="2:2">
      <c r="B13290"/>
    </row>
    <row r="13291" spans="2:2">
      <c r="B13291"/>
    </row>
    <row r="13292" spans="2:2">
      <c r="B13292"/>
    </row>
    <row r="13293" spans="2:2">
      <c r="B13293"/>
    </row>
    <row r="13294" spans="2:2">
      <c r="B13294"/>
    </row>
    <row r="13295" spans="2:2">
      <c r="B13295"/>
    </row>
    <row r="13296" spans="2:2">
      <c r="B13296"/>
    </row>
    <row r="13297" spans="2:2">
      <c r="B13297"/>
    </row>
    <row r="13298" spans="2:2">
      <c r="B13298"/>
    </row>
    <row r="13299" spans="2:2">
      <c r="B13299"/>
    </row>
    <row r="13300" spans="2:2">
      <c r="B13300"/>
    </row>
    <row r="13301" spans="2:2">
      <c r="B13301"/>
    </row>
    <row r="13302" spans="2:2">
      <c r="B13302"/>
    </row>
    <row r="13303" spans="2:2">
      <c r="B13303"/>
    </row>
    <row r="13304" spans="2:2">
      <c r="B13304"/>
    </row>
    <row r="13305" spans="2:2">
      <c r="B13305"/>
    </row>
    <row r="13306" spans="2:2">
      <c r="B13306"/>
    </row>
    <row r="13307" spans="2:2">
      <c r="B13307"/>
    </row>
    <row r="13308" spans="2:2">
      <c r="B13308"/>
    </row>
    <row r="13309" spans="2:2">
      <c r="B13309"/>
    </row>
    <row r="13310" spans="2:2">
      <c r="B13310"/>
    </row>
    <row r="13311" spans="2:2">
      <c r="B13311"/>
    </row>
    <row r="13312" spans="2:2">
      <c r="B13312"/>
    </row>
    <row r="13313" spans="2:2">
      <c r="B13313"/>
    </row>
    <row r="13314" spans="2:2">
      <c r="B13314"/>
    </row>
    <row r="13315" spans="2:2">
      <c r="B13315"/>
    </row>
    <row r="13316" spans="2:2">
      <c r="B13316"/>
    </row>
    <row r="13317" spans="2:2">
      <c r="B13317"/>
    </row>
    <row r="13318" spans="2:2">
      <c r="B13318"/>
    </row>
    <row r="13319" spans="2:2">
      <c r="B13319"/>
    </row>
    <row r="13320" spans="2:2">
      <c r="B13320"/>
    </row>
    <row r="13321" spans="2:2">
      <c r="B13321"/>
    </row>
    <row r="13322" spans="2:2">
      <c r="B13322"/>
    </row>
    <row r="13323" spans="2:2">
      <c r="B13323"/>
    </row>
    <row r="13324" spans="2:2">
      <c r="B13324"/>
    </row>
    <row r="13325" spans="2:2">
      <c r="B13325"/>
    </row>
    <row r="13326" spans="2:2">
      <c r="B13326"/>
    </row>
    <row r="13327" spans="2:2">
      <c r="B13327"/>
    </row>
    <row r="13328" spans="2:2">
      <c r="B13328"/>
    </row>
    <row r="13329" spans="2:2">
      <c r="B13329"/>
    </row>
    <row r="13330" spans="2:2">
      <c r="B13330"/>
    </row>
    <row r="13331" spans="2:2">
      <c r="B13331"/>
    </row>
    <row r="13332" spans="2:2">
      <c r="B13332"/>
    </row>
    <row r="13333" spans="2:2">
      <c r="B13333"/>
    </row>
    <row r="13334" spans="2:2">
      <c r="B13334"/>
    </row>
    <row r="13335" spans="2:2">
      <c r="B13335"/>
    </row>
    <row r="13336" spans="2:2">
      <c r="B13336"/>
    </row>
    <row r="13337" spans="2:2">
      <c r="B13337"/>
    </row>
    <row r="13338" spans="2:2">
      <c r="B13338"/>
    </row>
    <row r="13339" spans="2:2">
      <c r="B13339"/>
    </row>
    <row r="13340" spans="2:2">
      <c r="B13340"/>
    </row>
    <row r="13341" spans="2:2">
      <c r="B13341"/>
    </row>
    <row r="13342" spans="2:2">
      <c r="B13342"/>
    </row>
    <row r="13343" spans="2:2">
      <c r="B13343"/>
    </row>
    <row r="13344" spans="2:2">
      <c r="B13344"/>
    </row>
    <row r="13345" spans="2:2">
      <c r="B13345"/>
    </row>
    <row r="13346" spans="2:2">
      <c r="B13346"/>
    </row>
    <row r="13347" spans="2:2">
      <c r="B13347"/>
    </row>
    <row r="13348" spans="2:2">
      <c r="B13348"/>
    </row>
    <row r="13349" spans="2:2">
      <c r="B13349"/>
    </row>
    <row r="13350" spans="2:2">
      <c r="B13350"/>
    </row>
    <row r="13351" spans="2:2">
      <c r="B13351"/>
    </row>
    <row r="13352" spans="2:2">
      <c r="B13352"/>
    </row>
    <row r="13353" spans="2:2">
      <c r="B13353"/>
    </row>
    <row r="13354" spans="2:2">
      <c r="B13354"/>
    </row>
    <row r="13355" spans="2:2">
      <c r="B13355"/>
    </row>
    <row r="13356" spans="2:2">
      <c r="B13356"/>
    </row>
    <row r="13357" spans="2:2">
      <c r="B13357"/>
    </row>
    <row r="13358" spans="2:2">
      <c r="B13358"/>
    </row>
    <row r="13359" spans="2:2">
      <c r="B13359"/>
    </row>
    <row r="13360" spans="2:2">
      <c r="B13360"/>
    </row>
    <row r="13361" spans="2:2">
      <c r="B13361"/>
    </row>
    <row r="13362" spans="2:2">
      <c r="B13362"/>
    </row>
    <row r="13363" spans="2:2">
      <c r="B13363"/>
    </row>
    <row r="13364" spans="2:2">
      <c r="B13364"/>
    </row>
    <row r="13365" spans="2:2">
      <c r="B13365"/>
    </row>
    <row r="13366" spans="2:2">
      <c r="B13366"/>
    </row>
    <row r="13367" spans="2:2">
      <c r="B13367"/>
    </row>
    <row r="13368" spans="2:2">
      <c r="B13368"/>
    </row>
    <row r="13369" spans="2:2">
      <c r="B13369"/>
    </row>
    <row r="13370" spans="2:2">
      <c r="B13370"/>
    </row>
    <row r="13371" spans="2:2">
      <c r="B13371"/>
    </row>
    <row r="13372" spans="2:2">
      <c r="B13372"/>
    </row>
    <row r="13373" spans="2:2">
      <c r="B13373"/>
    </row>
    <row r="13374" spans="2:2">
      <c r="B13374"/>
    </row>
    <row r="13375" spans="2:2">
      <c r="B13375"/>
    </row>
    <row r="13376" spans="2:2">
      <c r="B13376"/>
    </row>
    <row r="13377" spans="2:2">
      <c r="B13377"/>
    </row>
    <row r="13378" spans="2:2">
      <c r="B13378"/>
    </row>
    <row r="13379" spans="2:2">
      <c r="B13379"/>
    </row>
    <row r="13380" spans="2:2">
      <c r="B13380"/>
    </row>
    <row r="13381" spans="2:2">
      <c r="B13381"/>
    </row>
    <row r="13382" spans="2:2">
      <c r="B13382"/>
    </row>
    <row r="13383" spans="2:2">
      <c r="B13383"/>
    </row>
    <row r="13384" spans="2:2">
      <c r="B13384"/>
    </row>
    <row r="13385" spans="2:2">
      <c r="B13385"/>
    </row>
    <row r="13386" spans="2:2">
      <c r="B13386"/>
    </row>
    <row r="13387" spans="2:2">
      <c r="B13387"/>
    </row>
    <row r="13388" spans="2:2">
      <c r="B13388"/>
    </row>
    <row r="13389" spans="2:2">
      <c r="B13389"/>
    </row>
    <row r="13390" spans="2:2">
      <c r="B13390"/>
    </row>
    <row r="13391" spans="2:2">
      <c r="B13391"/>
    </row>
    <row r="13392" spans="2:2">
      <c r="B13392"/>
    </row>
    <row r="13393" spans="2:2">
      <c r="B13393"/>
    </row>
    <row r="13394" spans="2:2">
      <c r="B13394"/>
    </row>
    <row r="13395" spans="2:2">
      <c r="B13395"/>
    </row>
    <row r="13396" spans="2:2">
      <c r="B13396"/>
    </row>
    <row r="13397" spans="2:2">
      <c r="B13397"/>
    </row>
    <row r="13398" spans="2:2">
      <c r="B13398"/>
    </row>
    <row r="13399" spans="2:2">
      <c r="B13399"/>
    </row>
    <row r="13400" spans="2:2">
      <c r="B13400"/>
    </row>
    <row r="13401" spans="2:2">
      <c r="B13401"/>
    </row>
    <row r="13402" spans="2:2">
      <c r="B13402"/>
    </row>
    <row r="13403" spans="2:2">
      <c r="B13403"/>
    </row>
    <row r="13404" spans="2:2">
      <c r="B13404"/>
    </row>
    <row r="13405" spans="2:2">
      <c r="B13405"/>
    </row>
    <row r="13406" spans="2:2">
      <c r="B13406"/>
    </row>
    <row r="13407" spans="2:2">
      <c r="B13407"/>
    </row>
    <row r="13408" spans="2:2">
      <c r="B13408"/>
    </row>
    <row r="13409" spans="2:2">
      <c r="B13409"/>
    </row>
    <row r="13410" spans="2:2">
      <c r="B13410"/>
    </row>
    <row r="13411" spans="2:2">
      <c r="B13411"/>
    </row>
    <row r="13412" spans="2:2">
      <c r="B13412"/>
    </row>
    <row r="13413" spans="2:2">
      <c r="B13413"/>
    </row>
    <row r="13414" spans="2:2">
      <c r="B13414"/>
    </row>
    <row r="13415" spans="2:2">
      <c r="B13415"/>
    </row>
    <row r="13416" spans="2:2">
      <c r="B13416"/>
    </row>
    <row r="13417" spans="2:2">
      <c r="B13417"/>
    </row>
    <row r="13418" spans="2:2">
      <c r="B13418"/>
    </row>
    <row r="13419" spans="2:2">
      <c r="B13419"/>
    </row>
    <row r="13420" spans="2:2">
      <c r="B13420"/>
    </row>
    <row r="13421" spans="2:2">
      <c r="B13421"/>
    </row>
    <row r="13422" spans="2:2">
      <c r="B13422"/>
    </row>
    <row r="13423" spans="2:2">
      <c r="B13423"/>
    </row>
    <row r="13424" spans="2:2">
      <c r="B13424"/>
    </row>
    <row r="13425" spans="2:2">
      <c r="B13425"/>
    </row>
    <row r="13426" spans="2:2">
      <c r="B13426"/>
    </row>
    <row r="13427" spans="2:2">
      <c r="B13427"/>
    </row>
    <row r="13428" spans="2:2">
      <c r="B13428"/>
    </row>
    <row r="13429" spans="2:2">
      <c r="B13429"/>
    </row>
    <row r="13430" spans="2:2">
      <c r="B13430"/>
    </row>
    <row r="13431" spans="2:2">
      <c r="B13431"/>
    </row>
    <row r="13432" spans="2:2">
      <c r="B13432"/>
    </row>
    <row r="13433" spans="2:2">
      <c r="B13433"/>
    </row>
    <row r="13434" spans="2:2">
      <c r="B13434"/>
    </row>
    <row r="13435" spans="2:2">
      <c r="B13435"/>
    </row>
    <row r="13436" spans="2:2">
      <c r="B13436"/>
    </row>
    <row r="13437" spans="2:2">
      <c r="B13437"/>
    </row>
    <row r="13438" spans="2:2">
      <c r="B13438"/>
    </row>
    <row r="13439" spans="2:2">
      <c r="B13439"/>
    </row>
    <row r="13440" spans="2:2">
      <c r="B13440"/>
    </row>
    <row r="13441" spans="2:2">
      <c r="B13441"/>
    </row>
    <row r="13442" spans="2:2">
      <c r="B13442"/>
    </row>
    <row r="13443" spans="2:2">
      <c r="B13443"/>
    </row>
    <row r="13444" spans="2:2">
      <c r="B13444"/>
    </row>
    <row r="13445" spans="2:2">
      <c r="B13445"/>
    </row>
    <row r="13446" spans="2:2">
      <c r="B13446"/>
    </row>
    <row r="13447" spans="2:2">
      <c r="B13447"/>
    </row>
    <row r="13448" spans="2:2">
      <c r="B13448"/>
    </row>
    <row r="13449" spans="2:2">
      <c r="B13449"/>
    </row>
    <row r="13450" spans="2:2">
      <c r="B13450"/>
    </row>
    <row r="13451" spans="2:2">
      <c r="B13451"/>
    </row>
    <row r="13452" spans="2:2">
      <c r="B13452"/>
    </row>
    <row r="13453" spans="2:2">
      <c r="B13453"/>
    </row>
    <row r="13454" spans="2:2">
      <c r="B13454"/>
    </row>
    <row r="13455" spans="2:2">
      <c r="B13455"/>
    </row>
    <row r="13456" spans="2:2">
      <c r="B13456"/>
    </row>
    <row r="13457" spans="2:2">
      <c r="B13457"/>
    </row>
    <row r="13458" spans="2:2">
      <c r="B13458"/>
    </row>
    <row r="13459" spans="2:2">
      <c r="B13459"/>
    </row>
    <row r="13460" spans="2:2">
      <c r="B13460"/>
    </row>
    <row r="13461" spans="2:2">
      <c r="B13461"/>
    </row>
    <row r="13462" spans="2:2">
      <c r="B13462"/>
    </row>
    <row r="13463" spans="2:2">
      <c r="B13463"/>
    </row>
    <row r="13464" spans="2:2">
      <c r="B13464"/>
    </row>
    <row r="13465" spans="2:2">
      <c r="B13465"/>
    </row>
    <row r="13466" spans="2:2">
      <c r="B13466"/>
    </row>
    <row r="13467" spans="2:2">
      <c r="B13467"/>
    </row>
    <row r="13468" spans="2:2">
      <c r="B13468"/>
    </row>
    <row r="13469" spans="2:2">
      <c r="B13469"/>
    </row>
    <row r="13470" spans="2:2">
      <c r="B13470"/>
    </row>
    <row r="13471" spans="2:2">
      <c r="B13471"/>
    </row>
    <row r="13472" spans="2:2">
      <c r="B13472"/>
    </row>
    <row r="13473" spans="2:2">
      <c r="B13473"/>
    </row>
    <row r="13474" spans="2:2">
      <c r="B13474"/>
    </row>
    <row r="13475" spans="2:2">
      <c r="B13475"/>
    </row>
    <row r="13476" spans="2:2">
      <c r="B13476"/>
    </row>
    <row r="13477" spans="2:2">
      <c r="B13477"/>
    </row>
    <row r="13478" spans="2:2">
      <c r="B13478"/>
    </row>
    <row r="13479" spans="2:2">
      <c r="B13479"/>
    </row>
    <row r="13480" spans="2:2">
      <c r="B13480"/>
    </row>
    <row r="13481" spans="2:2">
      <c r="B13481"/>
    </row>
    <row r="13482" spans="2:2">
      <c r="B13482"/>
    </row>
    <row r="13483" spans="2:2">
      <c r="B13483"/>
    </row>
    <row r="13484" spans="2:2">
      <c r="B13484"/>
    </row>
    <row r="13485" spans="2:2">
      <c r="B13485"/>
    </row>
    <row r="13486" spans="2:2">
      <c r="B13486"/>
    </row>
    <row r="13487" spans="2:2">
      <c r="B13487"/>
    </row>
    <row r="13488" spans="2:2">
      <c r="B13488"/>
    </row>
    <row r="13489" spans="2:2">
      <c r="B13489"/>
    </row>
    <row r="13490" spans="2:2">
      <c r="B13490"/>
    </row>
    <row r="13491" spans="2:2">
      <c r="B13491"/>
    </row>
    <row r="13492" spans="2:2">
      <c r="B13492"/>
    </row>
    <row r="13493" spans="2:2">
      <c r="B13493"/>
    </row>
    <row r="13494" spans="2:2">
      <c r="B13494"/>
    </row>
    <row r="13495" spans="2:2">
      <c r="B13495"/>
    </row>
    <row r="13496" spans="2:2">
      <c r="B13496"/>
    </row>
    <row r="13497" spans="2:2">
      <c r="B13497"/>
    </row>
    <row r="13498" spans="2:2">
      <c r="B13498"/>
    </row>
    <row r="13499" spans="2:2">
      <c r="B13499"/>
    </row>
    <row r="13500" spans="2:2">
      <c r="B13500"/>
    </row>
    <row r="13501" spans="2:2">
      <c r="B13501"/>
    </row>
    <row r="13502" spans="2:2">
      <c r="B13502"/>
    </row>
    <row r="13503" spans="2:2">
      <c r="B13503"/>
    </row>
    <row r="13504" spans="2:2">
      <c r="B13504"/>
    </row>
    <row r="13505" spans="2:2">
      <c r="B13505"/>
    </row>
    <row r="13506" spans="2:2">
      <c r="B13506"/>
    </row>
    <row r="13507" spans="2:2">
      <c r="B13507"/>
    </row>
    <row r="13508" spans="2:2">
      <c r="B13508"/>
    </row>
    <row r="13509" spans="2:2">
      <c r="B13509"/>
    </row>
    <row r="13510" spans="2:2">
      <c r="B13510"/>
    </row>
    <row r="13511" spans="2:2">
      <c r="B13511"/>
    </row>
    <row r="13512" spans="2:2">
      <c r="B13512"/>
    </row>
    <row r="13513" spans="2:2">
      <c r="B13513"/>
    </row>
    <row r="13514" spans="2:2">
      <c r="B13514"/>
    </row>
    <row r="13515" spans="2:2">
      <c r="B13515"/>
    </row>
    <row r="13516" spans="2:2">
      <c r="B13516"/>
    </row>
    <row r="13517" spans="2:2">
      <c r="B13517"/>
    </row>
    <row r="13518" spans="2:2">
      <c r="B13518"/>
    </row>
    <row r="13519" spans="2:2">
      <c r="B13519"/>
    </row>
    <row r="13520" spans="2:2">
      <c r="B13520"/>
    </row>
    <row r="13521" spans="2:2">
      <c r="B13521"/>
    </row>
    <row r="13522" spans="2:2">
      <c r="B13522"/>
    </row>
    <row r="13523" spans="2:2">
      <c r="B13523"/>
    </row>
    <row r="13524" spans="2:2">
      <c r="B13524"/>
    </row>
    <row r="13525" spans="2:2">
      <c r="B13525"/>
    </row>
    <row r="13526" spans="2:2">
      <c r="B13526"/>
    </row>
    <row r="13527" spans="2:2">
      <c r="B13527"/>
    </row>
    <row r="13528" spans="2:2">
      <c r="B13528"/>
    </row>
    <row r="13529" spans="2:2">
      <c r="B13529"/>
    </row>
    <row r="13530" spans="2:2">
      <c r="B13530"/>
    </row>
    <row r="13531" spans="2:2">
      <c r="B13531"/>
    </row>
    <row r="13532" spans="2:2">
      <c r="B13532"/>
    </row>
    <row r="13533" spans="2:2">
      <c r="B13533"/>
    </row>
    <row r="13534" spans="2:2">
      <c r="B13534"/>
    </row>
    <row r="13535" spans="2:2">
      <c r="B13535"/>
    </row>
    <row r="13536" spans="2:2">
      <c r="B13536"/>
    </row>
    <row r="13537" spans="2:2">
      <c r="B13537"/>
    </row>
    <row r="13538" spans="2:2">
      <c r="B13538"/>
    </row>
    <row r="13539" spans="2:2">
      <c r="B13539"/>
    </row>
    <row r="13540" spans="2:2">
      <c r="B13540"/>
    </row>
    <row r="13541" spans="2:2">
      <c r="B13541"/>
    </row>
    <row r="13542" spans="2:2">
      <c r="B13542"/>
    </row>
    <row r="13543" spans="2:2">
      <c r="B13543"/>
    </row>
    <row r="13544" spans="2:2">
      <c r="B13544"/>
    </row>
    <row r="13545" spans="2:2">
      <c r="B13545"/>
    </row>
    <row r="13546" spans="2:2">
      <c r="B13546"/>
    </row>
    <row r="13547" spans="2:2">
      <c r="B13547"/>
    </row>
    <row r="13548" spans="2:2">
      <c r="B13548"/>
    </row>
    <row r="13549" spans="2:2">
      <c r="B13549"/>
    </row>
    <row r="13550" spans="2:2">
      <c r="B13550"/>
    </row>
    <row r="13551" spans="2:2">
      <c r="B13551"/>
    </row>
    <row r="13552" spans="2:2">
      <c r="B13552"/>
    </row>
    <row r="13553" spans="2:2">
      <c r="B13553"/>
    </row>
    <row r="13554" spans="2:2">
      <c r="B13554"/>
    </row>
    <row r="13555" spans="2:2">
      <c r="B13555"/>
    </row>
    <row r="13556" spans="2:2">
      <c r="B13556"/>
    </row>
    <row r="13557" spans="2:2">
      <c r="B13557"/>
    </row>
    <row r="13558" spans="2:2">
      <c r="B13558"/>
    </row>
    <row r="13559" spans="2:2">
      <c r="B13559"/>
    </row>
    <row r="13560" spans="2:2">
      <c r="B13560"/>
    </row>
    <row r="13561" spans="2:2">
      <c r="B13561"/>
    </row>
    <row r="13562" spans="2:2">
      <c r="B13562"/>
    </row>
    <row r="13563" spans="2:2">
      <c r="B13563"/>
    </row>
    <row r="13564" spans="2:2">
      <c r="B13564"/>
    </row>
    <row r="13565" spans="2:2">
      <c r="B13565"/>
    </row>
    <row r="13566" spans="2:2">
      <c r="B13566"/>
    </row>
    <row r="13567" spans="2:2">
      <c r="B13567"/>
    </row>
    <row r="13568" spans="2:2">
      <c r="B13568"/>
    </row>
    <row r="13569" spans="2:2">
      <c r="B13569"/>
    </row>
    <row r="13570" spans="2:2">
      <c r="B13570"/>
    </row>
    <row r="13571" spans="2:2">
      <c r="B13571"/>
    </row>
    <row r="13572" spans="2:2">
      <c r="B13572"/>
    </row>
    <row r="13573" spans="2:2">
      <c r="B13573"/>
    </row>
    <row r="13574" spans="2:2">
      <c r="B13574"/>
    </row>
    <row r="13575" spans="2:2">
      <c r="B13575"/>
    </row>
    <row r="13576" spans="2:2">
      <c r="B13576"/>
    </row>
    <row r="13577" spans="2:2">
      <c r="B13577"/>
    </row>
    <row r="13578" spans="2:2">
      <c r="B13578"/>
    </row>
    <row r="13579" spans="2:2">
      <c r="B13579"/>
    </row>
    <row r="13580" spans="2:2">
      <c r="B13580"/>
    </row>
    <row r="13581" spans="2:2">
      <c r="B13581"/>
    </row>
    <row r="13582" spans="2:2">
      <c r="B13582"/>
    </row>
    <row r="13583" spans="2:2">
      <c r="B13583"/>
    </row>
    <row r="13584" spans="2:2">
      <c r="B13584"/>
    </row>
    <row r="13585" spans="2:2">
      <c r="B13585"/>
    </row>
    <row r="13586" spans="2:2">
      <c r="B13586"/>
    </row>
    <row r="13587" spans="2:2">
      <c r="B13587"/>
    </row>
    <row r="13588" spans="2:2">
      <c r="B13588"/>
    </row>
    <row r="13589" spans="2:2">
      <c r="B13589"/>
    </row>
    <row r="13590" spans="2:2">
      <c r="B13590"/>
    </row>
    <row r="13591" spans="2:2">
      <c r="B13591"/>
    </row>
    <row r="13592" spans="2:2">
      <c r="B13592"/>
    </row>
    <row r="13593" spans="2:2">
      <c r="B13593"/>
    </row>
    <row r="13594" spans="2:2">
      <c r="B13594"/>
    </row>
    <row r="13595" spans="2:2">
      <c r="B13595"/>
    </row>
    <row r="13596" spans="2:2">
      <c r="B13596"/>
    </row>
    <row r="13597" spans="2:2">
      <c r="B13597"/>
    </row>
    <row r="13598" spans="2:2">
      <c r="B13598"/>
    </row>
    <row r="13599" spans="2:2">
      <c r="B13599"/>
    </row>
    <row r="13600" spans="2:2">
      <c r="B13600"/>
    </row>
    <row r="13601" spans="2:2">
      <c r="B13601"/>
    </row>
    <row r="13602" spans="2:2">
      <c r="B13602"/>
    </row>
    <row r="13603" spans="2:2">
      <c r="B13603"/>
    </row>
    <row r="13604" spans="2:2">
      <c r="B13604"/>
    </row>
    <row r="13605" spans="2:2">
      <c r="B13605"/>
    </row>
    <row r="13606" spans="2:2">
      <c r="B13606"/>
    </row>
    <row r="13607" spans="2:2">
      <c r="B13607"/>
    </row>
    <row r="13608" spans="2:2">
      <c r="B13608"/>
    </row>
    <row r="13609" spans="2:2">
      <c r="B13609"/>
    </row>
    <row r="13610" spans="2:2">
      <c r="B13610"/>
    </row>
    <row r="13611" spans="2:2">
      <c r="B13611"/>
    </row>
    <row r="13612" spans="2:2">
      <c r="B13612"/>
    </row>
    <row r="13613" spans="2:2">
      <c r="B13613"/>
    </row>
    <row r="13614" spans="2:2">
      <c r="B13614"/>
    </row>
    <row r="13615" spans="2:2">
      <c r="B13615"/>
    </row>
    <row r="13616" spans="2:2">
      <c r="B13616"/>
    </row>
    <row r="13617" spans="2:2">
      <c r="B13617"/>
    </row>
    <row r="13618" spans="2:2">
      <c r="B13618"/>
    </row>
    <row r="13619" spans="2:2">
      <c r="B13619"/>
    </row>
    <row r="13620" spans="2:2">
      <c r="B13620"/>
    </row>
    <row r="13621" spans="2:2">
      <c r="B13621"/>
    </row>
    <row r="13622" spans="2:2">
      <c r="B13622"/>
    </row>
    <row r="13623" spans="2:2">
      <c r="B13623"/>
    </row>
    <row r="13624" spans="2:2">
      <c r="B13624"/>
    </row>
    <row r="13625" spans="2:2">
      <c r="B13625"/>
    </row>
    <row r="13626" spans="2:2">
      <c r="B13626"/>
    </row>
    <row r="13627" spans="2:2">
      <c r="B13627"/>
    </row>
    <row r="13628" spans="2:2">
      <c r="B13628"/>
    </row>
    <row r="13629" spans="2:2">
      <c r="B13629"/>
    </row>
    <row r="13630" spans="2:2">
      <c r="B13630"/>
    </row>
    <row r="13631" spans="2:2">
      <c r="B13631"/>
    </row>
    <row r="13632" spans="2:2">
      <c r="B13632"/>
    </row>
    <row r="13633" spans="2:2">
      <c r="B13633"/>
    </row>
    <row r="13634" spans="2:2">
      <c r="B13634"/>
    </row>
    <row r="13635" spans="2:2">
      <c r="B13635"/>
    </row>
    <row r="13636" spans="2:2">
      <c r="B13636"/>
    </row>
    <row r="13637" spans="2:2">
      <c r="B13637"/>
    </row>
    <row r="13638" spans="2:2">
      <c r="B13638"/>
    </row>
    <row r="13639" spans="2:2">
      <c r="B13639"/>
    </row>
    <row r="13640" spans="2:2">
      <c r="B13640"/>
    </row>
    <row r="13641" spans="2:2">
      <c r="B13641"/>
    </row>
    <row r="13642" spans="2:2">
      <c r="B13642"/>
    </row>
    <row r="13643" spans="2:2">
      <c r="B13643"/>
    </row>
    <row r="13644" spans="2:2">
      <c r="B13644"/>
    </row>
    <row r="13645" spans="2:2">
      <c r="B13645"/>
    </row>
    <row r="13646" spans="2:2">
      <c r="B13646"/>
    </row>
    <row r="13647" spans="2:2">
      <c r="B13647"/>
    </row>
    <row r="13648" spans="2:2">
      <c r="B13648"/>
    </row>
    <row r="13649" spans="2:2">
      <c r="B13649"/>
    </row>
    <row r="13650" spans="2:2">
      <c r="B13650"/>
    </row>
    <row r="13651" spans="2:2">
      <c r="B13651"/>
    </row>
    <row r="13652" spans="2:2">
      <c r="B13652"/>
    </row>
    <row r="13653" spans="2:2">
      <c r="B13653"/>
    </row>
    <row r="13654" spans="2:2">
      <c r="B13654"/>
    </row>
    <row r="13655" spans="2:2">
      <c r="B13655"/>
    </row>
    <row r="13656" spans="2:2">
      <c r="B13656"/>
    </row>
    <row r="13657" spans="2:2">
      <c r="B13657"/>
    </row>
    <row r="13658" spans="2:2">
      <c r="B13658"/>
    </row>
    <row r="13659" spans="2:2">
      <c r="B13659"/>
    </row>
    <row r="13660" spans="2:2">
      <c r="B13660"/>
    </row>
    <row r="13661" spans="2:2">
      <c r="B13661"/>
    </row>
    <row r="13662" spans="2:2">
      <c r="B13662"/>
    </row>
    <row r="13663" spans="2:2">
      <c r="B13663"/>
    </row>
    <row r="13664" spans="2:2">
      <c r="B13664"/>
    </row>
    <row r="13665" spans="2:2">
      <c r="B13665"/>
    </row>
    <row r="13666" spans="2:2">
      <c r="B13666"/>
    </row>
    <row r="13667" spans="2:2">
      <c r="B13667"/>
    </row>
    <row r="13668" spans="2:2">
      <c r="B13668"/>
    </row>
    <row r="13669" spans="2:2">
      <c r="B13669"/>
    </row>
    <row r="13670" spans="2:2">
      <c r="B13670"/>
    </row>
    <row r="13671" spans="2:2">
      <c r="B13671"/>
    </row>
    <row r="13672" spans="2:2">
      <c r="B13672"/>
    </row>
    <row r="13673" spans="2:2">
      <c r="B13673"/>
    </row>
    <row r="13674" spans="2:2">
      <c r="B13674"/>
    </row>
    <row r="13675" spans="2:2">
      <c r="B13675"/>
    </row>
    <row r="13676" spans="2:2">
      <c r="B13676"/>
    </row>
    <row r="13677" spans="2:2">
      <c r="B13677"/>
    </row>
    <row r="13678" spans="2:2">
      <c r="B13678"/>
    </row>
    <row r="13679" spans="2:2">
      <c r="B13679"/>
    </row>
    <row r="13680" spans="2:2">
      <c r="B13680"/>
    </row>
    <row r="13681" spans="2:2">
      <c r="B13681"/>
    </row>
    <row r="13682" spans="2:2">
      <c r="B13682"/>
    </row>
    <row r="13683" spans="2:2">
      <c r="B13683"/>
    </row>
    <row r="13684" spans="2:2">
      <c r="B13684"/>
    </row>
    <row r="13685" spans="2:2">
      <c r="B13685"/>
    </row>
    <row r="13686" spans="2:2">
      <c r="B13686"/>
    </row>
    <row r="13687" spans="2:2">
      <c r="B13687"/>
    </row>
    <row r="13688" spans="2:2">
      <c r="B13688"/>
    </row>
    <row r="13689" spans="2:2">
      <c r="B13689"/>
    </row>
    <row r="13690" spans="2:2">
      <c r="B13690"/>
    </row>
    <row r="13691" spans="2:2">
      <c r="B13691"/>
    </row>
    <row r="13692" spans="2:2">
      <c r="B13692"/>
    </row>
    <row r="13693" spans="2:2">
      <c r="B13693"/>
    </row>
    <row r="13694" spans="2:2">
      <c r="B13694"/>
    </row>
    <row r="13695" spans="2:2">
      <c r="B13695"/>
    </row>
    <row r="13696" spans="2:2">
      <c r="B13696"/>
    </row>
    <row r="13697" spans="2:2">
      <c r="B13697"/>
    </row>
    <row r="13698" spans="2:2">
      <c r="B13698"/>
    </row>
    <row r="13699" spans="2:2">
      <c r="B13699"/>
    </row>
    <row r="13700" spans="2:2">
      <c r="B13700"/>
    </row>
    <row r="13701" spans="2:2">
      <c r="B13701"/>
    </row>
    <row r="13702" spans="2:2">
      <c r="B13702"/>
    </row>
    <row r="13703" spans="2:2">
      <c r="B13703"/>
    </row>
    <row r="13704" spans="2:2">
      <c r="B13704"/>
    </row>
    <row r="13705" spans="2:2">
      <c r="B13705"/>
    </row>
    <row r="13706" spans="2:2">
      <c r="B13706"/>
    </row>
    <row r="13707" spans="2:2">
      <c r="B13707"/>
    </row>
    <row r="13708" spans="2:2">
      <c r="B13708"/>
    </row>
    <row r="13709" spans="2:2">
      <c r="B13709"/>
    </row>
    <row r="13710" spans="2:2">
      <c r="B13710"/>
    </row>
    <row r="13711" spans="2:2">
      <c r="B13711"/>
    </row>
    <row r="13712" spans="2:2">
      <c r="B13712"/>
    </row>
    <row r="13713" spans="2:2">
      <c r="B13713"/>
    </row>
    <row r="13714" spans="2:2">
      <c r="B13714"/>
    </row>
    <row r="13715" spans="2:2">
      <c r="B13715"/>
    </row>
    <row r="13716" spans="2:2">
      <c r="B13716"/>
    </row>
    <row r="13717" spans="2:2">
      <c r="B13717"/>
    </row>
    <row r="13718" spans="2:2">
      <c r="B13718"/>
    </row>
    <row r="13719" spans="2:2">
      <c r="B13719"/>
    </row>
    <row r="13720" spans="2:2">
      <c r="B13720"/>
    </row>
    <row r="13721" spans="2:2">
      <c r="B13721"/>
    </row>
    <row r="13722" spans="2:2">
      <c r="B13722"/>
    </row>
    <row r="13723" spans="2:2">
      <c r="B13723"/>
    </row>
    <row r="13724" spans="2:2">
      <c r="B13724"/>
    </row>
    <row r="13725" spans="2:2">
      <c r="B13725"/>
    </row>
    <row r="13726" spans="2:2">
      <c r="B13726"/>
    </row>
    <row r="13727" spans="2:2">
      <c r="B13727"/>
    </row>
    <row r="13728" spans="2:2">
      <c r="B13728"/>
    </row>
    <row r="13729" spans="2:2">
      <c r="B13729"/>
    </row>
    <row r="13730" spans="2:2">
      <c r="B13730"/>
    </row>
    <row r="13731" spans="2:2">
      <c r="B13731"/>
    </row>
    <row r="13732" spans="2:2">
      <c r="B13732"/>
    </row>
    <row r="13733" spans="2:2">
      <c r="B13733"/>
    </row>
    <row r="13734" spans="2:2">
      <c r="B13734"/>
    </row>
    <row r="13735" spans="2:2">
      <c r="B13735"/>
    </row>
    <row r="13736" spans="2:2">
      <c r="B13736"/>
    </row>
    <row r="13737" spans="2:2">
      <c r="B13737"/>
    </row>
    <row r="13738" spans="2:2">
      <c r="B13738"/>
    </row>
    <row r="13739" spans="2:2">
      <c r="B13739"/>
    </row>
    <row r="13740" spans="2:2">
      <c r="B13740"/>
    </row>
    <row r="13741" spans="2:2">
      <c r="B13741"/>
    </row>
    <row r="13742" spans="2:2">
      <c r="B13742"/>
    </row>
    <row r="13743" spans="2:2">
      <c r="B13743"/>
    </row>
    <row r="13744" spans="2:2">
      <c r="B13744"/>
    </row>
    <row r="13745" spans="2:2">
      <c r="B13745"/>
    </row>
    <row r="13746" spans="2:2">
      <c r="B13746"/>
    </row>
    <row r="13747" spans="2:2">
      <c r="B13747"/>
    </row>
    <row r="13748" spans="2:2">
      <c r="B13748"/>
    </row>
    <row r="13749" spans="2:2">
      <c r="B13749"/>
    </row>
    <row r="13750" spans="2:2">
      <c r="B13750"/>
    </row>
    <row r="13751" spans="2:2">
      <c r="B13751"/>
    </row>
    <row r="13752" spans="2:2">
      <c r="B13752"/>
    </row>
    <row r="13753" spans="2:2">
      <c r="B13753"/>
    </row>
    <row r="13754" spans="2:2">
      <c r="B13754"/>
    </row>
    <row r="13755" spans="2:2">
      <c r="B13755"/>
    </row>
    <row r="13756" spans="2:2">
      <c r="B13756"/>
    </row>
    <row r="13757" spans="2:2">
      <c r="B13757"/>
    </row>
    <row r="13758" spans="2:2">
      <c r="B13758"/>
    </row>
    <row r="13759" spans="2:2">
      <c r="B13759"/>
    </row>
    <row r="13760" spans="2:2">
      <c r="B13760"/>
    </row>
    <row r="13761" spans="2:2">
      <c r="B13761"/>
    </row>
    <row r="13762" spans="2:2">
      <c r="B13762"/>
    </row>
    <row r="13763" spans="2:2">
      <c r="B13763"/>
    </row>
    <row r="13764" spans="2:2">
      <c r="B13764"/>
    </row>
    <row r="13765" spans="2:2">
      <c r="B13765"/>
    </row>
    <row r="13766" spans="2:2">
      <c r="B13766"/>
    </row>
    <row r="13767" spans="2:2">
      <c r="B13767"/>
    </row>
    <row r="13768" spans="2:2">
      <c r="B13768"/>
    </row>
    <row r="13769" spans="2:2">
      <c r="B13769"/>
    </row>
    <row r="13770" spans="2:2">
      <c r="B13770"/>
    </row>
    <row r="13771" spans="2:2">
      <c r="B13771"/>
    </row>
    <row r="13772" spans="2:2">
      <c r="B13772"/>
    </row>
    <row r="13773" spans="2:2">
      <c r="B13773"/>
    </row>
    <row r="13774" spans="2:2">
      <c r="B13774"/>
    </row>
    <row r="13775" spans="2:2">
      <c r="B13775"/>
    </row>
    <row r="13776" spans="2:2">
      <c r="B13776"/>
    </row>
    <row r="13777" spans="2:2">
      <c r="B13777"/>
    </row>
    <row r="13778" spans="2:2">
      <c r="B13778"/>
    </row>
    <row r="13779" spans="2:2">
      <c r="B13779"/>
    </row>
    <row r="13780" spans="2:2">
      <c r="B13780"/>
    </row>
    <row r="13781" spans="2:2">
      <c r="B13781"/>
    </row>
    <row r="13782" spans="2:2">
      <c r="B13782"/>
    </row>
    <row r="13783" spans="2:2">
      <c r="B13783"/>
    </row>
    <row r="13784" spans="2:2">
      <c r="B13784"/>
    </row>
    <row r="13785" spans="2:2">
      <c r="B13785"/>
    </row>
    <row r="13786" spans="2:2">
      <c r="B13786"/>
    </row>
    <row r="13787" spans="2:2">
      <c r="B13787"/>
    </row>
    <row r="13788" spans="2:2">
      <c r="B13788"/>
    </row>
    <row r="13789" spans="2:2">
      <c r="B13789"/>
    </row>
    <row r="13790" spans="2:2">
      <c r="B13790"/>
    </row>
    <row r="13791" spans="2:2">
      <c r="B13791"/>
    </row>
    <row r="13792" spans="2:2">
      <c r="B13792"/>
    </row>
    <row r="13793" spans="2:2">
      <c r="B13793"/>
    </row>
    <row r="13794" spans="2:2">
      <c r="B13794"/>
    </row>
    <row r="13795" spans="2:2">
      <c r="B13795"/>
    </row>
    <row r="13796" spans="2:2">
      <c r="B13796"/>
    </row>
    <row r="13797" spans="2:2">
      <c r="B13797"/>
    </row>
    <row r="13798" spans="2:2">
      <c r="B13798"/>
    </row>
    <row r="13799" spans="2:2">
      <c r="B13799"/>
    </row>
    <row r="13800" spans="2:2">
      <c r="B13800"/>
    </row>
    <row r="13801" spans="2:2">
      <c r="B13801"/>
    </row>
    <row r="13802" spans="2:2">
      <c r="B13802"/>
    </row>
    <row r="13803" spans="2:2">
      <c r="B13803"/>
    </row>
    <row r="13804" spans="2:2">
      <c r="B13804"/>
    </row>
    <row r="13805" spans="2:2">
      <c r="B13805"/>
    </row>
    <row r="13806" spans="2:2">
      <c r="B13806"/>
    </row>
    <row r="13807" spans="2:2">
      <c r="B13807"/>
    </row>
    <row r="13808" spans="2:2">
      <c r="B13808"/>
    </row>
    <row r="13809" spans="2:2">
      <c r="B13809"/>
    </row>
    <row r="13810" spans="2:2">
      <c r="B13810"/>
    </row>
    <row r="13811" spans="2:2">
      <c r="B13811"/>
    </row>
    <row r="13812" spans="2:2">
      <c r="B13812"/>
    </row>
    <row r="13813" spans="2:2">
      <c r="B13813"/>
    </row>
    <row r="13814" spans="2:2">
      <c r="B13814"/>
    </row>
    <row r="13815" spans="2:2">
      <c r="B13815"/>
    </row>
    <row r="13816" spans="2:2">
      <c r="B13816"/>
    </row>
    <row r="13817" spans="2:2">
      <c r="B13817"/>
    </row>
    <row r="13818" spans="2:2">
      <c r="B13818"/>
    </row>
    <row r="13819" spans="2:2">
      <c r="B13819"/>
    </row>
    <row r="13820" spans="2:2">
      <c r="B13820"/>
    </row>
    <row r="13821" spans="2:2">
      <c r="B13821"/>
    </row>
    <row r="13822" spans="2:2">
      <c r="B13822"/>
    </row>
    <row r="13823" spans="2:2">
      <c r="B13823"/>
    </row>
    <row r="13824" spans="2:2">
      <c r="B13824"/>
    </row>
    <row r="13825" spans="2:2">
      <c r="B13825"/>
    </row>
    <row r="13826" spans="2:2">
      <c r="B13826"/>
    </row>
    <row r="13827" spans="2:2">
      <c r="B13827"/>
    </row>
    <row r="13828" spans="2:2">
      <c r="B13828"/>
    </row>
    <row r="13829" spans="2:2">
      <c r="B13829"/>
    </row>
    <row r="13830" spans="2:2">
      <c r="B13830"/>
    </row>
    <row r="13831" spans="2:2">
      <c r="B13831"/>
    </row>
    <row r="13832" spans="2:2">
      <c r="B13832"/>
    </row>
    <row r="13833" spans="2:2">
      <c r="B13833"/>
    </row>
    <row r="13834" spans="2:2">
      <c r="B13834"/>
    </row>
    <row r="13835" spans="2:2">
      <c r="B13835"/>
    </row>
    <row r="13836" spans="2:2">
      <c r="B13836"/>
    </row>
    <row r="13837" spans="2:2">
      <c r="B13837"/>
    </row>
    <row r="13838" spans="2:2">
      <c r="B13838"/>
    </row>
    <row r="13839" spans="2:2">
      <c r="B13839"/>
    </row>
    <row r="13840" spans="2:2">
      <c r="B13840"/>
    </row>
    <row r="13841" spans="2:2">
      <c r="B13841"/>
    </row>
    <row r="13842" spans="2:2">
      <c r="B13842"/>
    </row>
    <row r="13843" spans="2:2">
      <c r="B13843"/>
    </row>
    <row r="13844" spans="2:2">
      <c r="B13844"/>
    </row>
    <row r="13845" spans="2:2">
      <c r="B13845"/>
    </row>
    <row r="13846" spans="2:2">
      <c r="B13846"/>
    </row>
    <row r="13847" spans="2:2">
      <c r="B13847"/>
    </row>
    <row r="13848" spans="2:2">
      <c r="B13848"/>
    </row>
    <row r="13849" spans="2:2">
      <c r="B13849"/>
    </row>
    <row r="13850" spans="2:2">
      <c r="B13850"/>
    </row>
    <row r="13851" spans="2:2">
      <c r="B13851"/>
    </row>
    <row r="13852" spans="2:2">
      <c r="B13852"/>
    </row>
    <row r="13853" spans="2:2">
      <c r="B13853"/>
    </row>
    <row r="13854" spans="2:2">
      <c r="B13854"/>
    </row>
    <row r="13855" spans="2:2">
      <c r="B13855"/>
    </row>
    <row r="13856" spans="2:2">
      <c r="B13856"/>
    </row>
    <row r="13857" spans="2:2">
      <c r="B13857"/>
    </row>
    <row r="13858" spans="2:2">
      <c r="B13858"/>
    </row>
    <row r="13859" spans="2:2">
      <c r="B13859"/>
    </row>
    <row r="13860" spans="2:2">
      <c r="B13860"/>
    </row>
    <row r="13861" spans="2:2">
      <c r="B13861"/>
    </row>
    <row r="13862" spans="2:2">
      <c r="B13862"/>
    </row>
    <row r="13863" spans="2:2">
      <c r="B13863"/>
    </row>
    <row r="13864" spans="2:2">
      <c r="B13864"/>
    </row>
    <row r="13865" spans="2:2">
      <c r="B13865"/>
    </row>
    <row r="13866" spans="2:2">
      <c r="B13866"/>
    </row>
    <row r="13867" spans="2:2">
      <c r="B13867"/>
    </row>
    <row r="13868" spans="2:2">
      <c r="B13868"/>
    </row>
    <row r="13869" spans="2:2">
      <c r="B13869"/>
    </row>
    <row r="13870" spans="2:2">
      <c r="B13870"/>
    </row>
    <row r="13871" spans="2:2">
      <c r="B13871"/>
    </row>
    <row r="13872" spans="2:2">
      <c r="B13872"/>
    </row>
    <row r="13873" spans="2:2">
      <c r="B13873"/>
    </row>
    <row r="13874" spans="2:2">
      <c r="B13874"/>
    </row>
    <row r="13875" spans="2:2">
      <c r="B13875"/>
    </row>
    <row r="13876" spans="2:2">
      <c r="B13876"/>
    </row>
    <row r="13877" spans="2:2">
      <c r="B13877"/>
    </row>
    <row r="13878" spans="2:2">
      <c r="B13878"/>
    </row>
    <row r="13879" spans="2:2">
      <c r="B13879"/>
    </row>
    <row r="13880" spans="2:2">
      <c r="B13880"/>
    </row>
    <row r="13881" spans="2:2">
      <c r="B13881"/>
    </row>
    <row r="13882" spans="2:2">
      <c r="B13882"/>
    </row>
    <row r="13883" spans="2:2">
      <c r="B13883"/>
    </row>
    <row r="13884" spans="2:2">
      <c r="B13884"/>
    </row>
    <row r="13885" spans="2:2">
      <c r="B13885"/>
    </row>
    <row r="13886" spans="2:2">
      <c r="B13886"/>
    </row>
    <row r="13887" spans="2:2">
      <c r="B13887"/>
    </row>
    <row r="13888" spans="2:2">
      <c r="B13888"/>
    </row>
    <row r="13889" spans="2:2">
      <c r="B13889"/>
    </row>
    <row r="13890" spans="2:2">
      <c r="B13890"/>
    </row>
    <row r="13891" spans="2:2">
      <c r="B13891"/>
    </row>
    <row r="13892" spans="2:2">
      <c r="B13892"/>
    </row>
    <row r="13893" spans="2:2">
      <c r="B13893"/>
    </row>
    <row r="13894" spans="2:2">
      <c r="B13894"/>
    </row>
    <row r="13895" spans="2:2">
      <c r="B13895"/>
    </row>
    <row r="13896" spans="2:2">
      <c r="B13896"/>
    </row>
    <row r="13897" spans="2:2">
      <c r="B13897"/>
    </row>
    <row r="13898" spans="2:2">
      <c r="B13898"/>
    </row>
    <row r="13899" spans="2:2">
      <c r="B13899"/>
    </row>
    <row r="13900" spans="2:2">
      <c r="B13900"/>
    </row>
    <row r="13901" spans="2:2">
      <c r="B13901"/>
    </row>
    <row r="13902" spans="2:2">
      <c r="B13902"/>
    </row>
    <row r="13903" spans="2:2">
      <c r="B13903"/>
    </row>
    <row r="13904" spans="2:2">
      <c r="B13904"/>
    </row>
    <row r="13905" spans="2:2">
      <c r="B13905"/>
    </row>
    <row r="13906" spans="2:2">
      <c r="B13906"/>
    </row>
    <row r="13907" spans="2:2">
      <c r="B13907"/>
    </row>
    <row r="13908" spans="2:2">
      <c r="B13908"/>
    </row>
    <row r="13909" spans="2:2">
      <c r="B13909"/>
    </row>
    <row r="13910" spans="2:2">
      <c r="B13910"/>
    </row>
    <row r="13911" spans="2:2">
      <c r="B13911"/>
    </row>
    <row r="13912" spans="2:2">
      <c r="B13912"/>
    </row>
    <row r="13913" spans="2:2">
      <c r="B13913"/>
    </row>
    <row r="13914" spans="2:2">
      <c r="B13914"/>
    </row>
    <row r="13915" spans="2:2">
      <c r="B13915"/>
    </row>
    <row r="13916" spans="2:2">
      <c r="B13916"/>
    </row>
    <row r="13917" spans="2:2">
      <c r="B13917"/>
    </row>
    <row r="13918" spans="2:2">
      <c r="B13918"/>
    </row>
    <row r="13919" spans="2:2">
      <c r="B13919"/>
    </row>
    <row r="13920" spans="2:2">
      <c r="B13920"/>
    </row>
    <row r="13921" spans="2:2">
      <c r="B13921"/>
    </row>
    <row r="13922" spans="2:2">
      <c r="B13922"/>
    </row>
    <row r="13923" spans="2:2">
      <c r="B13923"/>
    </row>
    <row r="13924" spans="2:2">
      <c r="B13924"/>
    </row>
    <row r="13925" spans="2:2">
      <c r="B13925"/>
    </row>
    <row r="13926" spans="2:2">
      <c r="B13926"/>
    </row>
    <row r="13927" spans="2:2">
      <c r="B13927"/>
    </row>
    <row r="13928" spans="2:2">
      <c r="B13928"/>
    </row>
    <row r="13929" spans="2:2">
      <c r="B13929"/>
    </row>
    <row r="13930" spans="2:2">
      <c r="B13930"/>
    </row>
    <row r="13931" spans="2:2">
      <c r="B13931"/>
    </row>
    <row r="13932" spans="2:2">
      <c r="B13932"/>
    </row>
    <row r="13933" spans="2:2">
      <c r="B13933"/>
    </row>
    <row r="13934" spans="2:2">
      <c r="B13934"/>
    </row>
    <row r="13935" spans="2:2">
      <c r="B13935"/>
    </row>
    <row r="13936" spans="2:2">
      <c r="B13936"/>
    </row>
    <row r="13937" spans="2:2">
      <c r="B13937"/>
    </row>
    <row r="13938" spans="2:2">
      <c r="B13938"/>
    </row>
    <row r="13939" spans="2:2">
      <c r="B13939"/>
    </row>
    <row r="13940" spans="2:2">
      <c r="B13940"/>
    </row>
    <row r="13941" spans="2:2">
      <c r="B13941"/>
    </row>
    <row r="13942" spans="2:2">
      <c r="B13942"/>
    </row>
    <row r="13943" spans="2:2">
      <c r="B13943"/>
    </row>
    <row r="13944" spans="2:2">
      <c r="B13944"/>
    </row>
    <row r="13945" spans="2:2">
      <c r="B13945"/>
    </row>
    <row r="13946" spans="2:2">
      <c r="B13946"/>
    </row>
    <row r="13947" spans="2:2">
      <c r="B13947"/>
    </row>
    <row r="13948" spans="2:2">
      <c r="B13948"/>
    </row>
    <row r="13949" spans="2:2">
      <c r="B13949"/>
    </row>
    <row r="13950" spans="2:2">
      <c r="B13950"/>
    </row>
    <row r="13951" spans="2:2">
      <c r="B13951"/>
    </row>
    <row r="13952" spans="2:2">
      <c r="B13952"/>
    </row>
    <row r="13953" spans="2:2">
      <c r="B13953"/>
    </row>
    <row r="13954" spans="2:2">
      <c r="B13954"/>
    </row>
    <row r="13955" spans="2:2">
      <c r="B13955"/>
    </row>
    <row r="13956" spans="2:2">
      <c r="B13956"/>
    </row>
    <row r="13957" spans="2:2">
      <c r="B13957"/>
    </row>
    <row r="13958" spans="2:2">
      <c r="B13958"/>
    </row>
    <row r="13959" spans="2:2">
      <c r="B13959"/>
    </row>
    <row r="13960" spans="2:2">
      <c r="B13960"/>
    </row>
    <row r="13961" spans="2:2">
      <c r="B13961"/>
    </row>
    <row r="13962" spans="2:2">
      <c r="B13962"/>
    </row>
    <row r="13963" spans="2:2">
      <c r="B13963"/>
    </row>
    <row r="13964" spans="2:2">
      <c r="B13964"/>
    </row>
    <row r="13965" spans="2:2">
      <c r="B13965"/>
    </row>
    <row r="13966" spans="2:2">
      <c r="B13966"/>
    </row>
    <row r="13967" spans="2:2">
      <c r="B13967"/>
    </row>
    <row r="13968" spans="2:2">
      <c r="B13968"/>
    </row>
    <row r="13969" spans="2:2">
      <c r="B13969"/>
    </row>
    <row r="13970" spans="2:2">
      <c r="B13970"/>
    </row>
    <row r="13971" spans="2:2">
      <c r="B13971"/>
    </row>
    <row r="13972" spans="2:2">
      <c r="B13972"/>
    </row>
    <row r="13973" spans="2:2">
      <c r="B13973"/>
    </row>
    <row r="13974" spans="2:2">
      <c r="B13974"/>
    </row>
    <row r="13975" spans="2:2">
      <c r="B13975"/>
    </row>
    <row r="13976" spans="2:2">
      <c r="B13976"/>
    </row>
    <row r="13977" spans="2:2">
      <c r="B13977"/>
    </row>
    <row r="13978" spans="2:2">
      <c r="B13978"/>
    </row>
    <row r="13979" spans="2:2">
      <c r="B13979"/>
    </row>
    <row r="13980" spans="2:2">
      <c r="B13980"/>
    </row>
    <row r="13981" spans="2:2">
      <c r="B13981"/>
    </row>
    <row r="13982" spans="2:2">
      <c r="B13982"/>
    </row>
    <row r="13983" spans="2:2">
      <c r="B13983"/>
    </row>
    <row r="13984" spans="2:2">
      <c r="B13984"/>
    </row>
    <row r="13985" spans="2:2">
      <c r="B13985"/>
    </row>
    <row r="13986" spans="2:2">
      <c r="B13986"/>
    </row>
    <row r="13987" spans="2:2">
      <c r="B13987"/>
    </row>
    <row r="13988" spans="2:2">
      <c r="B13988"/>
    </row>
    <row r="13989" spans="2:2">
      <c r="B13989"/>
    </row>
    <row r="13990" spans="2:2">
      <c r="B13990"/>
    </row>
    <row r="13991" spans="2:2">
      <c r="B13991"/>
    </row>
    <row r="13992" spans="2:2">
      <c r="B13992"/>
    </row>
    <row r="13993" spans="2:2">
      <c r="B13993"/>
    </row>
    <row r="13994" spans="2:2">
      <c r="B13994"/>
    </row>
    <row r="13995" spans="2:2">
      <c r="B13995"/>
    </row>
    <row r="13996" spans="2:2">
      <c r="B13996"/>
    </row>
    <row r="13997" spans="2:2">
      <c r="B13997"/>
    </row>
    <row r="13998" spans="2:2">
      <c r="B13998"/>
    </row>
    <row r="13999" spans="2:2">
      <c r="B13999"/>
    </row>
    <row r="14000" spans="2:2">
      <c r="B14000"/>
    </row>
    <row r="14001" spans="2:2">
      <c r="B14001"/>
    </row>
    <row r="14002" spans="2:2">
      <c r="B14002"/>
    </row>
    <row r="14003" spans="2:2">
      <c r="B14003"/>
    </row>
    <row r="14004" spans="2:2">
      <c r="B14004"/>
    </row>
    <row r="14005" spans="2:2">
      <c r="B14005"/>
    </row>
    <row r="14006" spans="2:2">
      <c r="B14006"/>
    </row>
    <row r="14007" spans="2:2">
      <c r="B14007"/>
    </row>
    <row r="14008" spans="2:2">
      <c r="B14008"/>
    </row>
    <row r="14009" spans="2:2">
      <c r="B14009"/>
    </row>
    <row r="14010" spans="2:2">
      <c r="B14010"/>
    </row>
    <row r="14011" spans="2:2">
      <c r="B14011"/>
    </row>
    <row r="14012" spans="2:2">
      <c r="B14012"/>
    </row>
    <row r="14013" spans="2:2">
      <c r="B14013"/>
    </row>
    <row r="14014" spans="2:2">
      <c r="B14014"/>
    </row>
    <row r="14015" spans="2:2">
      <c r="B14015"/>
    </row>
    <row r="14016" spans="2:2">
      <c r="B14016"/>
    </row>
    <row r="14017" spans="2:2">
      <c r="B14017"/>
    </row>
    <row r="14018" spans="2:2">
      <c r="B14018"/>
    </row>
    <row r="14019" spans="2:2">
      <c r="B14019"/>
    </row>
    <row r="14020" spans="2:2">
      <c r="B14020"/>
    </row>
    <row r="14021" spans="2:2">
      <c r="B14021"/>
    </row>
    <row r="14022" spans="2:2">
      <c r="B14022"/>
    </row>
    <row r="14023" spans="2:2">
      <c r="B14023"/>
    </row>
    <row r="14024" spans="2:2">
      <c r="B14024"/>
    </row>
    <row r="14025" spans="2:2">
      <c r="B14025"/>
    </row>
    <row r="14026" spans="2:2">
      <c r="B14026"/>
    </row>
    <row r="14027" spans="2:2">
      <c r="B14027"/>
    </row>
    <row r="14028" spans="2:2">
      <c r="B14028"/>
    </row>
    <row r="14029" spans="2:2">
      <c r="B14029"/>
    </row>
    <row r="14030" spans="2:2">
      <c r="B14030"/>
    </row>
    <row r="14031" spans="2:2">
      <c r="B14031"/>
    </row>
    <row r="14032" spans="2:2">
      <c r="B14032"/>
    </row>
    <row r="14033" spans="2:2">
      <c r="B14033"/>
    </row>
    <row r="14034" spans="2:2">
      <c r="B14034"/>
    </row>
    <row r="14035" spans="2:2">
      <c r="B14035"/>
    </row>
    <row r="14036" spans="2:2">
      <c r="B14036"/>
    </row>
    <row r="14037" spans="2:2">
      <c r="B14037"/>
    </row>
    <row r="14038" spans="2:2">
      <c r="B14038"/>
    </row>
    <row r="14039" spans="2:2">
      <c r="B14039"/>
    </row>
    <row r="14040" spans="2:2">
      <c r="B14040"/>
    </row>
    <row r="14041" spans="2:2">
      <c r="B14041"/>
    </row>
    <row r="14042" spans="2:2">
      <c r="B14042"/>
    </row>
    <row r="14043" spans="2:2">
      <c r="B14043"/>
    </row>
    <row r="14044" spans="2:2">
      <c r="B14044"/>
    </row>
    <row r="14045" spans="2:2">
      <c r="B14045"/>
    </row>
    <row r="14046" spans="2:2">
      <c r="B14046"/>
    </row>
    <row r="14047" spans="2:2">
      <c r="B14047"/>
    </row>
    <row r="14048" spans="2:2">
      <c r="B14048"/>
    </row>
    <row r="14049" spans="2:2">
      <c r="B14049"/>
    </row>
    <row r="14050" spans="2:2">
      <c r="B14050"/>
    </row>
    <row r="14051" spans="2:2">
      <c r="B14051"/>
    </row>
    <row r="14052" spans="2:2">
      <c r="B14052"/>
    </row>
    <row r="14053" spans="2:2">
      <c r="B14053"/>
    </row>
    <row r="14054" spans="2:2">
      <c r="B14054"/>
    </row>
    <row r="14055" spans="2:2">
      <c r="B14055"/>
    </row>
    <row r="14056" spans="2:2">
      <c r="B14056"/>
    </row>
    <row r="14057" spans="2:2">
      <c r="B14057"/>
    </row>
    <row r="14058" spans="2:2">
      <c r="B14058"/>
    </row>
    <row r="14059" spans="2:2">
      <c r="B14059"/>
    </row>
    <row r="14060" spans="2:2">
      <c r="B14060"/>
    </row>
    <row r="14061" spans="2:2">
      <c r="B14061"/>
    </row>
    <row r="14062" spans="2:2">
      <c r="B14062"/>
    </row>
    <row r="14063" spans="2:2">
      <c r="B14063"/>
    </row>
    <row r="14064" spans="2:2">
      <c r="B14064"/>
    </row>
    <row r="14065" spans="2:2">
      <c r="B14065"/>
    </row>
    <row r="14066" spans="2:2">
      <c r="B14066"/>
    </row>
    <row r="14067" spans="2:2">
      <c r="B14067"/>
    </row>
    <row r="14068" spans="2:2">
      <c r="B14068"/>
    </row>
    <row r="14069" spans="2:2">
      <c r="B14069"/>
    </row>
    <row r="14070" spans="2:2">
      <c r="B14070"/>
    </row>
    <row r="14071" spans="2:2">
      <c r="B14071"/>
    </row>
    <row r="14072" spans="2:2">
      <c r="B14072"/>
    </row>
    <row r="14073" spans="2:2">
      <c r="B14073"/>
    </row>
    <row r="14074" spans="2:2">
      <c r="B14074"/>
    </row>
    <row r="14075" spans="2:2">
      <c r="B14075"/>
    </row>
    <row r="14076" spans="2:2">
      <c r="B14076"/>
    </row>
    <row r="14077" spans="2:2">
      <c r="B14077"/>
    </row>
    <row r="14078" spans="2:2">
      <c r="B14078"/>
    </row>
    <row r="14079" spans="2:2">
      <c r="B14079"/>
    </row>
    <row r="14080" spans="2:2">
      <c r="B14080"/>
    </row>
    <row r="14081" spans="2:2">
      <c r="B14081"/>
    </row>
    <row r="14082" spans="2:2">
      <c r="B14082"/>
    </row>
    <row r="14083" spans="2:2">
      <c r="B14083"/>
    </row>
    <row r="14084" spans="2:2">
      <c r="B14084"/>
    </row>
    <row r="14085" spans="2:2">
      <c r="B14085"/>
    </row>
    <row r="14086" spans="2:2">
      <c r="B14086"/>
    </row>
    <row r="14087" spans="2:2">
      <c r="B14087"/>
    </row>
    <row r="14088" spans="2:2">
      <c r="B14088"/>
    </row>
    <row r="14089" spans="2:2">
      <c r="B14089"/>
    </row>
    <row r="14090" spans="2:2">
      <c r="B14090"/>
    </row>
    <row r="14091" spans="2:2">
      <c r="B14091"/>
    </row>
    <row r="14092" spans="2:2">
      <c r="B14092"/>
    </row>
    <row r="14093" spans="2:2">
      <c r="B14093"/>
    </row>
    <row r="14094" spans="2:2">
      <c r="B14094"/>
    </row>
    <row r="14095" spans="2:2">
      <c r="B14095"/>
    </row>
    <row r="14096" spans="2:2">
      <c r="B14096"/>
    </row>
    <row r="14097" spans="2:2">
      <c r="B14097"/>
    </row>
    <row r="14098" spans="2:2">
      <c r="B14098"/>
    </row>
    <row r="14099" spans="2:2">
      <c r="B14099"/>
    </row>
    <row r="14100" spans="2:2">
      <c r="B14100"/>
    </row>
    <row r="14101" spans="2:2">
      <c r="B14101"/>
    </row>
    <row r="14102" spans="2:2">
      <c r="B14102"/>
    </row>
    <row r="14103" spans="2:2">
      <c r="B14103"/>
    </row>
    <row r="14104" spans="2:2">
      <c r="B14104"/>
    </row>
    <row r="14105" spans="2:2">
      <c r="B14105"/>
    </row>
    <row r="14106" spans="2:2">
      <c r="B14106"/>
    </row>
    <row r="14107" spans="2:2">
      <c r="B14107"/>
    </row>
    <row r="14108" spans="2:2">
      <c r="B14108"/>
    </row>
    <row r="14109" spans="2:2">
      <c r="B14109"/>
    </row>
    <row r="14110" spans="2:2">
      <c r="B14110"/>
    </row>
    <row r="14111" spans="2:2">
      <c r="B14111"/>
    </row>
    <row r="14112" spans="2:2">
      <c r="B14112"/>
    </row>
    <row r="14113" spans="2:2">
      <c r="B14113"/>
    </row>
    <row r="14114" spans="2:2">
      <c r="B14114"/>
    </row>
    <row r="14115" spans="2:2">
      <c r="B14115"/>
    </row>
    <row r="14116" spans="2:2">
      <c r="B14116"/>
    </row>
    <row r="14117" spans="2:2">
      <c r="B14117"/>
    </row>
    <row r="14118" spans="2:2">
      <c r="B14118"/>
    </row>
    <row r="14119" spans="2:2">
      <c r="B14119"/>
    </row>
    <row r="14120" spans="2:2">
      <c r="B14120"/>
    </row>
    <row r="14121" spans="2:2">
      <c r="B14121"/>
    </row>
    <row r="14122" spans="2:2">
      <c r="B14122"/>
    </row>
    <row r="14123" spans="2:2">
      <c r="B14123"/>
    </row>
    <row r="14124" spans="2:2">
      <c r="B14124"/>
    </row>
    <row r="14125" spans="2:2">
      <c r="B14125"/>
    </row>
    <row r="14126" spans="2:2">
      <c r="B14126"/>
    </row>
    <row r="14127" spans="2:2">
      <c r="B14127"/>
    </row>
    <row r="14128" spans="2:2">
      <c r="B14128"/>
    </row>
    <row r="14129" spans="2:2">
      <c r="B14129"/>
    </row>
    <row r="14130" spans="2:2">
      <c r="B14130"/>
    </row>
    <row r="14131" spans="2:2">
      <c r="B14131"/>
    </row>
    <row r="14132" spans="2:2">
      <c r="B14132"/>
    </row>
    <row r="14133" spans="2:2">
      <c r="B14133"/>
    </row>
    <row r="14134" spans="2:2">
      <c r="B14134"/>
    </row>
    <row r="14135" spans="2:2">
      <c r="B14135"/>
    </row>
    <row r="14136" spans="2:2">
      <c r="B14136"/>
    </row>
    <row r="14137" spans="2:2">
      <c r="B14137"/>
    </row>
    <row r="14138" spans="2:2">
      <c r="B14138"/>
    </row>
    <row r="14139" spans="2:2">
      <c r="B14139"/>
    </row>
    <row r="14140" spans="2:2">
      <c r="B14140"/>
    </row>
    <row r="14141" spans="2:2">
      <c r="B14141"/>
    </row>
    <row r="14142" spans="2:2">
      <c r="B14142"/>
    </row>
    <row r="14143" spans="2:2">
      <c r="B14143"/>
    </row>
    <row r="14144" spans="2:2">
      <c r="B14144"/>
    </row>
    <row r="14145" spans="2:2">
      <c r="B14145"/>
    </row>
    <row r="14146" spans="2:2">
      <c r="B14146"/>
    </row>
    <row r="14147" spans="2:2">
      <c r="B14147"/>
    </row>
    <row r="14148" spans="2:2">
      <c r="B14148"/>
    </row>
    <row r="14149" spans="2:2">
      <c r="B14149"/>
    </row>
    <row r="14150" spans="2:2">
      <c r="B14150"/>
    </row>
    <row r="14151" spans="2:2">
      <c r="B14151"/>
    </row>
    <row r="14152" spans="2:2">
      <c r="B14152"/>
    </row>
    <row r="14153" spans="2:2">
      <c r="B14153"/>
    </row>
    <row r="14154" spans="2:2">
      <c r="B14154"/>
    </row>
    <row r="14155" spans="2:2">
      <c r="B14155"/>
    </row>
    <row r="14156" spans="2:2">
      <c r="B14156"/>
    </row>
    <row r="14157" spans="2:2">
      <c r="B14157"/>
    </row>
    <row r="14158" spans="2:2">
      <c r="B14158"/>
    </row>
    <row r="14159" spans="2:2">
      <c r="B14159"/>
    </row>
    <row r="14160" spans="2:2">
      <c r="B14160"/>
    </row>
    <row r="14161" spans="2:2">
      <c r="B14161"/>
    </row>
    <row r="14162" spans="2:2">
      <c r="B14162"/>
    </row>
    <row r="14163" spans="2:2">
      <c r="B14163"/>
    </row>
    <row r="14164" spans="2:2">
      <c r="B14164"/>
    </row>
    <row r="14165" spans="2:2">
      <c r="B14165"/>
    </row>
    <row r="14166" spans="2:2">
      <c r="B14166"/>
    </row>
    <row r="14167" spans="2:2">
      <c r="B14167"/>
    </row>
    <row r="14168" spans="2:2">
      <c r="B14168"/>
    </row>
    <row r="14169" spans="2:2">
      <c r="B14169"/>
    </row>
    <row r="14170" spans="2:2">
      <c r="B14170"/>
    </row>
    <row r="14171" spans="2:2">
      <c r="B14171"/>
    </row>
    <row r="14172" spans="2:2">
      <c r="B14172"/>
    </row>
    <row r="14173" spans="2:2">
      <c r="B14173"/>
    </row>
    <row r="14174" spans="2:2">
      <c r="B14174"/>
    </row>
    <row r="14175" spans="2:2">
      <c r="B14175"/>
    </row>
    <row r="14176" spans="2:2">
      <c r="B14176"/>
    </row>
    <row r="14177" spans="2:2">
      <c r="B14177"/>
    </row>
    <row r="14178" spans="2:2">
      <c r="B14178"/>
    </row>
    <row r="14179" spans="2:2">
      <c r="B14179"/>
    </row>
    <row r="14180" spans="2:2">
      <c r="B14180"/>
    </row>
    <row r="14181" spans="2:2">
      <c r="B14181"/>
    </row>
    <row r="14182" spans="2:2">
      <c r="B14182"/>
    </row>
    <row r="14183" spans="2:2">
      <c r="B14183"/>
    </row>
    <row r="14184" spans="2:2">
      <c r="B14184"/>
    </row>
    <row r="14185" spans="2:2">
      <c r="B14185"/>
    </row>
    <row r="14186" spans="2:2">
      <c r="B14186"/>
    </row>
    <row r="14187" spans="2:2">
      <c r="B14187"/>
    </row>
    <row r="14188" spans="2:2">
      <c r="B14188"/>
    </row>
    <row r="14189" spans="2:2">
      <c r="B14189"/>
    </row>
    <row r="14190" spans="2:2">
      <c r="B14190"/>
    </row>
    <row r="14191" spans="2:2">
      <c r="B14191"/>
    </row>
    <row r="14192" spans="2:2">
      <c r="B14192"/>
    </row>
    <row r="14193" spans="2:2">
      <c r="B14193"/>
    </row>
    <row r="14194" spans="2:2">
      <c r="B14194"/>
    </row>
    <row r="14195" spans="2:2">
      <c r="B14195"/>
    </row>
    <row r="14196" spans="2:2">
      <c r="B14196"/>
    </row>
    <row r="14197" spans="2:2">
      <c r="B14197"/>
    </row>
    <row r="14198" spans="2:2">
      <c r="B14198"/>
    </row>
    <row r="14199" spans="2:2">
      <c r="B14199"/>
    </row>
    <row r="14200" spans="2:2">
      <c r="B14200"/>
    </row>
    <row r="14201" spans="2:2">
      <c r="B14201"/>
    </row>
    <row r="14202" spans="2:2">
      <c r="B14202"/>
    </row>
    <row r="14203" spans="2:2">
      <c r="B14203"/>
    </row>
    <row r="14204" spans="2:2">
      <c r="B14204"/>
    </row>
    <row r="14205" spans="2:2">
      <c r="B14205"/>
    </row>
    <row r="14206" spans="2:2">
      <c r="B14206"/>
    </row>
    <row r="14207" spans="2:2">
      <c r="B14207"/>
    </row>
    <row r="14208" spans="2:2">
      <c r="B14208"/>
    </row>
    <row r="14209" spans="2:2">
      <c r="B14209"/>
    </row>
    <row r="14210" spans="2:2">
      <c r="B14210"/>
    </row>
    <row r="14211" spans="2:2">
      <c r="B14211"/>
    </row>
    <row r="14212" spans="2:2">
      <c r="B14212"/>
    </row>
    <row r="14213" spans="2:2">
      <c r="B14213"/>
    </row>
    <row r="14214" spans="2:2">
      <c r="B14214"/>
    </row>
    <row r="14215" spans="2:2">
      <c r="B14215"/>
    </row>
    <row r="14216" spans="2:2">
      <c r="B14216"/>
    </row>
    <row r="14217" spans="2:2">
      <c r="B14217"/>
    </row>
    <row r="14218" spans="2:2">
      <c r="B14218"/>
    </row>
    <row r="14219" spans="2:2">
      <c r="B14219"/>
    </row>
    <row r="14220" spans="2:2">
      <c r="B14220"/>
    </row>
    <row r="14221" spans="2:2">
      <c r="B14221"/>
    </row>
    <row r="14222" spans="2:2">
      <c r="B14222"/>
    </row>
    <row r="14223" spans="2:2">
      <c r="B14223"/>
    </row>
    <row r="14224" spans="2:2">
      <c r="B14224"/>
    </row>
    <row r="14225" spans="2:2">
      <c r="B14225"/>
    </row>
    <row r="14226" spans="2:2">
      <c r="B14226"/>
    </row>
    <row r="14227" spans="2:2">
      <c r="B14227"/>
    </row>
    <row r="14228" spans="2:2">
      <c r="B14228"/>
    </row>
    <row r="14229" spans="2:2">
      <c r="B14229"/>
    </row>
    <row r="14230" spans="2:2">
      <c r="B14230"/>
    </row>
    <row r="14231" spans="2:2">
      <c r="B14231"/>
    </row>
    <row r="14232" spans="2:2">
      <c r="B14232"/>
    </row>
    <row r="14233" spans="2:2">
      <c r="B14233"/>
    </row>
    <row r="14234" spans="2:2">
      <c r="B14234"/>
    </row>
    <row r="14235" spans="2:2">
      <c r="B14235"/>
    </row>
    <row r="14236" spans="2:2">
      <c r="B14236"/>
    </row>
    <row r="14237" spans="2:2">
      <c r="B14237"/>
    </row>
    <row r="14238" spans="2:2">
      <c r="B14238"/>
    </row>
    <row r="14239" spans="2:2">
      <c r="B14239"/>
    </row>
    <row r="14240" spans="2:2">
      <c r="B14240"/>
    </row>
    <row r="14241" spans="2:2">
      <c r="B14241"/>
    </row>
    <row r="14242" spans="2:2">
      <c r="B14242"/>
    </row>
    <row r="14243" spans="2:2">
      <c r="B14243"/>
    </row>
    <row r="14244" spans="2:2">
      <c r="B14244"/>
    </row>
    <row r="14245" spans="2:2">
      <c r="B14245"/>
    </row>
    <row r="14246" spans="2:2">
      <c r="B14246"/>
    </row>
    <row r="14247" spans="2:2">
      <c r="B14247"/>
    </row>
    <row r="14248" spans="2:2">
      <c r="B14248"/>
    </row>
    <row r="14249" spans="2:2">
      <c r="B14249"/>
    </row>
    <row r="14250" spans="2:2">
      <c r="B14250"/>
    </row>
    <row r="14251" spans="2:2">
      <c r="B14251"/>
    </row>
    <row r="14252" spans="2:2">
      <c r="B14252"/>
    </row>
    <row r="14253" spans="2:2">
      <c r="B14253"/>
    </row>
    <row r="14254" spans="2:2">
      <c r="B14254"/>
    </row>
    <row r="14255" spans="2:2">
      <c r="B14255"/>
    </row>
    <row r="14256" spans="2:2">
      <c r="B14256"/>
    </row>
    <row r="14257" spans="2:2">
      <c r="B14257"/>
    </row>
    <row r="14258" spans="2:2">
      <c r="B14258"/>
    </row>
    <row r="14259" spans="2:2">
      <c r="B14259"/>
    </row>
    <row r="14260" spans="2:2">
      <c r="B14260"/>
    </row>
    <row r="14261" spans="2:2">
      <c r="B14261"/>
    </row>
    <row r="14262" spans="2:2">
      <c r="B14262"/>
    </row>
    <row r="14263" spans="2:2">
      <c r="B14263"/>
    </row>
    <row r="14264" spans="2:2">
      <c r="B14264"/>
    </row>
    <row r="14265" spans="2:2">
      <c r="B14265"/>
    </row>
    <row r="14266" spans="2:2">
      <c r="B14266"/>
    </row>
    <row r="14267" spans="2:2">
      <c r="B14267"/>
    </row>
    <row r="14268" spans="2:2">
      <c r="B14268"/>
    </row>
    <row r="14269" spans="2:2">
      <c r="B14269"/>
    </row>
    <row r="14270" spans="2:2">
      <c r="B14270"/>
    </row>
    <row r="14271" spans="2:2">
      <c r="B14271"/>
    </row>
    <row r="14272" spans="2:2">
      <c r="B14272"/>
    </row>
    <row r="14273" spans="2:2">
      <c r="B14273"/>
    </row>
    <row r="14274" spans="2:2">
      <c r="B14274"/>
    </row>
    <row r="14275" spans="2:2">
      <c r="B14275"/>
    </row>
    <row r="14276" spans="2:2">
      <c r="B14276"/>
    </row>
    <row r="14277" spans="2:2">
      <c r="B14277"/>
    </row>
    <row r="14278" spans="2:2">
      <c r="B14278"/>
    </row>
    <row r="14279" spans="2:2">
      <c r="B14279"/>
    </row>
    <row r="14280" spans="2:2">
      <c r="B14280"/>
    </row>
    <row r="14281" spans="2:2">
      <c r="B14281"/>
    </row>
    <row r="14282" spans="2:2">
      <c r="B14282"/>
    </row>
    <row r="14283" spans="2:2">
      <c r="B14283"/>
    </row>
    <row r="14284" spans="2:2">
      <c r="B14284"/>
    </row>
    <row r="14285" spans="2:2">
      <c r="B14285"/>
    </row>
    <row r="14286" spans="2:2">
      <c r="B14286"/>
    </row>
    <row r="14287" spans="2:2">
      <c r="B14287"/>
    </row>
    <row r="14288" spans="2:2">
      <c r="B14288"/>
    </row>
    <row r="14289" spans="2:2">
      <c r="B14289"/>
    </row>
    <row r="14290" spans="2:2">
      <c r="B14290"/>
    </row>
    <row r="14291" spans="2:2">
      <c r="B14291"/>
    </row>
    <row r="14292" spans="2:2">
      <c r="B14292"/>
    </row>
    <row r="14293" spans="2:2">
      <c r="B14293"/>
    </row>
    <row r="14294" spans="2:2">
      <c r="B14294"/>
    </row>
    <row r="14295" spans="2:2">
      <c r="B14295"/>
    </row>
    <row r="14296" spans="2:2">
      <c r="B14296"/>
    </row>
    <row r="14297" spans="2:2">
      <c r="B14297"/>
    </row>
    <row r="14298" spans="2:2">
      <c r="B14298"/>
    </row>
    <row r="14299" spans="2:2">
      <c r="B14299"/>
    </row>
    <row r="14300" spans="2:2">
      <c r="B14300"/>
    </row>
    <row r="14301" spans="2:2">
      <c r="B14301"/>
    </row>
    <row r="14302" spans="2:2">
      <c r="B14302"/>
    </row>
    <row r="14303" spans="2:2">
      <c r="B14303"/>
    </row>
    <row r="14304" spans="2:2">
      <c r="B14304"/>
    </row>
    <row r="14305" spans="2:2">
      <c r="B14305"/>
    </row>
    <row r="14306" spans="2:2">
      <c r="B14306"/>
    </row>
    <row r="14307" spans="2:2">
      <c r="B14307"/>
    </row>
    <row r="14308" spans="2:2">
      <c r="B14308"/>
    </row>
    <row r="14309" spans="2:2">
      <c r="B14309"/>
    </row>
    <row r="14310" spans="2:2">
      <c r="B14310"/>
    </row>
    <row r="14311" spans="2:2">
      <c r="B14311"/>
    </row>
    <row r="14312" spans="2:2">
      <c r="B14312"/>
    </row>
    <row r="14313" spans="2:2">
      <c r="B14313"/>
    </row>
    <row r="14314" spans="2:2">
      <c r="B14314"/>
    </row>
    <row r="14315" spans="2:2">
      <c r="B14315"/>
    </row>
    <row r="14316" spans="2:2">
      <c r="B14316"/>
    </row>
    <row r="14317" spans="2:2">
      <c r="B14317"/>
    </row>
    <row r="14318" spans="2:2">
      <c r="B14318"/>
    </row>
    <row r="14319" spans="2:2">
      <c r="B14319"/>
    </row>
    <row r="14320" spans="2:2">
      <c r="B14320"/>
    </row>
    <row r="14321" spans="2:2">
      <c r="B14321"/>
    </row>
    <row r="14322" spans="2:2">
      <c r="B14322"/>
    </row>
    <row r="14323" spans="2:2">
      <c r="B14323"/>
    </row>
    <row r="14324" spans="2:2">
      <c r="B14324"/>
    </row>
    <row r="14325" spans="2:2">
      <c r="B14325"/>
    </row>
    <row r="14326" spans="2:2">
      <c r="B14326"/>
    </row>
    <row r="14327" spans="2:2">
      <c r="B14327"/>
    </row>
    <row r="14328" spans="2:2">
      <c r="B14328"/>
    </row>
    <row r="14329" spans="2:2">
      <c r="B14329"/>
    </row>
    <row r="14330" spans="2:2">
      <c r="B14330"/>
    </row>
    <row r="14331" spans="2:2">
      <c r="B14331"/>
    </row>
    <row r="14332" spans="2:2">
      <c r="B14332"/>
    </row>
    <row r="14333" spans="2:2">
      <c r="B14333"/>
    </row>
    <row r="14334" spans="2:2">
      <c r="B14334"/>
    </row>
    <row r="14335" spans="2:2">
      <c r="B14335"/>
    </row>
    <row r="14336" spans="2:2">
      <c r="B14336"/>
    </row>
    <row r="14337" spans="2:2">
      <c r="B14337"/>
    </row>
    <row r="14338" spans="2:2">
      <c r="B14338"/>
    </row>
    <row r="14339" spans="2:2">
      <c r="B14339"/>
    </row>
    <row r="14340" spans="2:2">
      <c r="B14340"/>
    </row>
    <row r="14341" spans="2:2">
      <c r="B14341"/>
    </row>
    <row r="14342" spans="2:2">
      <c r="B14342"/>
    </row>
    <row r="14343" spans="2:2">
      <c r="B14343"/>
    </row>
    <row r="14344" spans="2:2">
      <c r="B14344"/>
    </row>
    <row r="14345" spans="2:2">
      <c r="B14345"/>
    </row>
    <row r="14346" spans="2:2">
      <c r="B14346"/>
    </row>
    <row r="14347" spans="2:2">
      <c r="B14347"/>
    </row>
    <row r="14348" spans="2:2">
      <c r="B14348"/>
    </row>
    <row r="14349" spans="2:2">
      <c r="B14349"/>
    </row>
    <row r="14350" spans="2:2">
      <c r="B14350"/>
    </row>
    <row r="14351" spans="2:2">
      <c r="B14351"/>
    </row>
    <row r="14352" spans="2:2">
      <c r="B14352"/>
    </row>
    <row r="14353" spans="2:2">
      <c r="B14353"/>
    </row>
    <row r="14354" spans="2:2">
      <c r="B14354"/>
    </row>
    <row r="14355" spans="2:2">
      <c r="B14355"/>
    </row>
    <row r="14356" spans="2:2">
      <c r="B14356"/>
    </row>
    <row r="14357" spans="2:2">
      <c r="B14357"/>
    </row>
    <row r="14358" spans="2:2">
      <c r="B14358"/>
    </row>
    <row r="14359" spans="2:2">
      <c r="B14359"/>
    </row>
    <row r="14360" spans="2:2">
      <c r="B14360"/>
    </row>
    <row r="14361" spans="2:2">
      <c r="B14361"/>
    </row>
    <row r="14362" spans="2:2">
      <c r="B14362"/>
    </row>
    <row r="14363" spans="2:2">
      <c r="B14363"/>
    </row>
    <row r="14364" spans="2:2">
      <c r="B14364"/>
    </row>
    <row r="14365" spans="2:2">
      <c r="B14365"/>
    </row>
    <row r="14366" spans="2:2">
      <c r="B14366"/>
    </row>
    <row r="14367" spans="2:2">
      <c r="B14367"/>
    </row>
    <row r="14368" spans="2:2">
      <c r="B14368"/>
    </row>
    <row r="14369" spans="2:2">
      <c r="B14369"/>
    </row>
    <row r="14370" spans="2:2">
      <c r="B14370"/>
    </row>
    <row r="14371" spans="2:2">
      <c r="B14371"/>
    </row>
    <row r="14372" spans="2:2">
      <c r="B14372"/>
    </row>
    <row r="14373" spans="2:2">
      <c r="B14373"/>
    </row>
    <row r="14374" spans="2:2">
      <c r="B14374"/>
    </row>
    <row r="14375" spans="2:2">
      <c r="B14375"/>
    </row>
    <row r="14376" spans="2:2">
      <c r="B14376"/>
    </row>
    <row r="14377" spans="2:2">
      <c r="B14377"/>
    </row>
    <row r="14378" spans="2:2">
      <c r="B14378"/>
    </row>
    <row r="14379" spans="2:2">
      <c r="B14379"/>
    </row>
    <row r="14380" spans="2:2">
      <c r="B14380"/>
    </row>
    <row r="14381" spans="2:2">
      <c r="B14381"/>
    </row>
    <row r="14382" spans="2:2">
      <c r="B14382"/>
    </row>
    <row r="14383" spans="2:2">
      <c r="B14383"/>
    </row>
    <row r="14384" spans="2:2">
      <c r="B14384"/>
    </row>
    <row r="14385" spans="2:2">
      <c r="B14385"/>
    </row>
    <row r="14386" spans="2:2">
      <c r="B14386"/>
    </row>
    <row r="14387" spans="2:2">
      <c r="B14387"/>
    </row>
    <row r="14388" spans="2:2">
      <c r="B14388"/>
    </row>
    <row r="14389" spans="2:2">
      <c r="B14389"/>
    </row>
    <row r="14390" spans="2:2">
      <c r="B14390"/>
    </row>
    <row r="14391" spans="2:2">
      <c r="B14391"/>
    </row>
    <row r="14392" spans="2:2">
      <c r="B14392"/>
    </row>
    <row r="14393" spans="2:2">
      <c r="B14393"/>
    </row>
    <row r="14394" spans="2:2">
      <c r="B14394"/>
    </row>
    <row r="14395" spans="2:2">
      <c r="B14395"/>
    </row>
    <row r="14396" spans="2:2">
      <c r="B14396"/>
    </row>
    <row r="14397" spans="2:2">
      <c r="B14397"/>
    </row>
    <row r="14398" spans="2:2">
      <c r="B14398"/>
    </row>
    <row r="14399" spans="2:2">
      <c r="B14399"/>
    </row>
    <row r="14400" spans="2:2">
      <c r="B14400"/>
    </row>
    <row r="14401" spans="2:2">
      <c r="B14401"/>
    </row>
    <row r="14402" spans="2:2">
      <c r="B14402"/>
    </row>
    <row r="14403" spans="2:2">
      <c r="B14403"/>
    </row>
    <row r="14404" spans="2:2">
      <c r="B14404"/>
    </row>
    <row r="14405" spans="2:2">
      <c r="B14405"/>
    </row>
    <row r="14406" spans="2:2">
      <c r="B14406"/>
    </row>
    <row r="14407" spans="2:2">
      <c r="B14407"/>
    </row>
    <row r="14408" spans="2:2">
      <c r="B14408"/>
    </row>
    <row r="14409" spans="2:2">
      <c r="B14409"/>
    </row>
    <row r="14410" spans="2:2">
      <c r="B14410"/>
    </row>
    <row r="14411" spans="2:2">
      <c r="B14411"/>
    </row>
    <row r="14412" spans="2:2">
      <c r="B14412"/>
    </row>
    <row r="14413" spans="2:2">
      <c r="B14413"/>
    </row>
    <row r="14414" spans="2:2">
      <c r="B14414"/>
    </row>
    <row r="14415" spans="2:2">
      <c r="B14415"/>
    </row>
    <row r="14416" spans="2:2">
      <c r="B14416"/>
    </row>
    <row r="14417" spans="2:2">
      <c r="B14417"/>
    </row>
    <row r="14418" spans="2:2">
      <c r="B14418"/>
    </row>
    <row r="14419" spans="2:2">
      <c r="B14419"/>
    </row>
    <row r="14420" spans="2:2">
      <c r="B14420"/>
    </row>
    <row r="14421" spans="2:2">
      <c r="B14421"/>
    </row>
    <row r="14422" spans="2:2">
      <c r="B14422"/>
    </row>
    <row r="14423" spans="2:2">
      <c r="B14423"/>
    </row>
    <row r="14424" spans="2:2">
      <c r="B14424"/>
    </row>
    <row r="14425" spans="2:2">
      <c r="B14425"/>
    </row>
    <row r="14426" spans="2:2">
      <c r="B14426"/>
    </row>
    <row r="14427" spans="2:2">
      <c r="B14427"/>
    </row>
    <row r="14428" spans="2:2">
      <c r="B14428"/>
    </row>
    <row r="14429" spans="2:2">
      <c r="B14429"/>
    </row>
    <row r="14430" spans="2:2">
      <c r="B14430"/>
    </row>
    <row r="14431" spans="2:2">
      <c r="B14431"/>
    </row>
    <row r="14432" spans="2:2">
      <c r="B14432"/>
    </row>
    <row r="14433" spans="2:2">
      <c r="B14433"/>
    </row>
    <row r="14434" spans="2:2">
      <c r="B14434"/>
    </row>
    <row r="14435" spans="2:2">
      <c r="B14435"/>
    </row>
    <row r="14436" spans="2:2">
      <c r="B14436"/>
    </row>
    <row r="14437" spans="2:2">
      <c r="B14437"/>
    </row>
    <row r="14438" spans="2:2">
      <c r="B14438"/>
    </row>
    <row r="14439" spans="2:2">
      <c r="B14439"/>
    </row>
    <row r="14440" spans="2:2">
      <c r="B14440"/>
    </row>
    <row r="14441" spans="2:2">
      <c r="B14441"/>
    </row>
    <row r="14442" spans="2:2">
      <c r="B14442"/>
    </row>
    <row r="14443" spans="2:2">
      <c r="B14443"/>
    </row>
    <row r="14444" spans="2:2">
      <c r="B14444"/>
    </row>
    <row r="14445" spans="2:2">
      <c r="B14445"/>
    </row>
    <row r="14446" spans="2:2">
      <c r="B14446"/>
    </row>
    <row r="14447" spans="2:2">
      <c r="B14447"/>
    </row>
    <row r="14448" spans="2:2">
      <c r="B14448"/>
    </row>
    <row r="14449" spans="2:2">
      <c r="B14449"/>
    </row>
    <row r="14450" spans="2:2">
      <c r="B14450"/>
    </row>
    <row r="14451" spans="2:2">
      <c r="B14451"/>
    </row>
    <row r="14452" spans="2:2">
      <c r="B14452"/>
    </row>
    <row r="14453" spans="2:2">
      <c r="B14453"/>
    </row>
    <row r="14454" spans="2:2">
      <c r="B14454"/>
    </row>
    <row r="14455" spans="2:2">
      <c r="B14455"/>
    </row>
    <row r="14456" spans="2:2">
      <c r="B14456"/>
    </row>
    <row r="14457" spans="2:2">
      <c r="B14457"/>
    </row>
    <row r="14458" spans="2:2">
      <c r="B14458"/>
    </row>
    <row r="14459" spans="2:2">
      <c r="B14459"/>
    </row>
    <row r="14460" spans="2:2">
      <c r="B14460"/>
    </row>
    <row r="14461" spans="2:2">
      <c r="B14461"/>
    </row>
    <row r="14462" spans="2:2">
      <c r="B14462"/>
    </row>
    <row r="14463" spans="2:2">
      <c r="B14463"/>
    </row>
    <row r="14464" spans="2:2">
      <c r="B14464"/>
    </row>
    <row r="14465" spans="2:2">
      <c r="B14465"/>
    </row>
    <row r="14466" spans="2:2">
      <c r="B14466"/>
    </row>
    <row r="14467" spans="2:2">
      <c r="B14467"/>
    </row>
    <row r="14468" spans="2:2">
      <c r="B14468"/>
    </row>
    <row r="14469" spans="2:2">
      <c r="B14469"/>
    </row>
    <row r="14470" spans="2:2">
      <c r="B14470"/>
    </row>
    <row r="14471" spans="2:2">
      <c r="B14471"/>
    </row>
    <row r="14472" spans="2:2">
      <c r="B14472"/>
    </row>
    <row r="14473" spans="2:2">
      <c r="B14473"/>
    </row>
    <row r="14474" spans="2:2">
      <c r="B14474"/>
    </row>
    <row r="14475" spans="2:2">
      <c r="B14475"/>
    </row>
    <row r="14476" spans="2:2">
      <c r="B14476"/>
    </row>
    <row r="14477" spans="2:2">
      <c r="B14477"/>
    </row>
    <row r="14478" spans="2:2">
      <c r="B14478"/>
    </row>
    <row r="14479" spans="2:2">
      <c r="B14479"/>
    </row>
    <row r="14480" spans="2:2">
      <c r="B14480"/>
    </row>
    <row r="14481" spans="2:2">
      <c r="B14481"/>
    </row>
    <row r="14482" spans="2:2">
      <c r="B14482"/>
    </row>
    <row r="14483" spans="2:2">
      <c r="B14483"/>
    </row>
    <row r="14484" spans="2:2">
      <c r="B14484"/>
    </row>
    <row r="14485" spans="2:2">
      <c r="B14485"/>
    </row>
    <row r="14486" spans="2:2">
      <c r="B14486"/>
    </row>
    <row r="14487" spans="2:2">
      <c r="B14487"/>
    </row>
    <row r="14488" spans="2:2">
      <c r="B14488"/>
    </row>
    <row r="14489" spans="2:2">
      <c r="B14489"/>
    </row>
    <row r="14490" spans="2:2">
      <c r="B14490"/>
    </row>
    <row r="14491" spans="2:2">
      <c r="B14491"/>
    </row>
    <row r="14492" spans="2:2">
      <c r="B14492"/>
    </row>
    <row r="14493" spans="2:2">
      <c r="B14493"/>
    </row>
    <row r="14494" spans="2:2">
      <c r="B14494"/>
    </row>
    <row r="14495" spans="2:2">
      <c r="B14495"/>
    </row>
    <row r="14496" spans="2:2">
      <c r="B14496"/>
    </row>
    <row r="14497" spans="2:2">
      <c r="B14497"/>
    </row>
    <row r="14498" spans="2:2">
      <c r="B14498"/>
    </row>
    <row r="14499" spans="2:2">
      <c r="B14499"/>
    </row>
    <row r="14500" spans="2:2">
      <c r="B14500"/>
    </row>
    <row r="14501" spans="2:2">
      <c r="B14501"/>
    </row>
    <row r="14502" spans="2:2">
      <c r="B14502"/>
    </row>
    <row r="14503" spans="2:2">
      <c r="B14503"/>
    </row>
    <row r="14504" spans="2:2">
      <c r="B14504"/>
    </row>
    <row r="14505" spans="2:2">
      <c r="B14505"/>
    </row>
    <row r="14506" spans="2:2">
      <c r="B14506"/>
    </row>
    <row r="14507" spans="2:2">
      <c r="B14507"/>
    </row>
    <row r="14508" spans="2:2">
      <c r="B14508"/>
    </row>
    <row r="14509" spans="2:2">
      <c r="B14509"/>
    </row>
    <row r="14510" spans="2:2">
      <c r="B14510"/>
    </row>
    <row r="14511" spans="2:2">
      <c r="B14511"/>
    </row>
    <row r="14512" spans="2:2">
      <c r="B14512"/>
    </row>
    <row r="14513" spans="2:2">
      <c r="B14513"/>
    </row>
    <row r="14514" spans="2:2">
      <c r="B14514"/>
    </row>
    <row r="14515" spans="2:2">
      <c r="B14515"/>
    </row>
    <row r="14516" spans="2:2">
      <c r="B14516"/>
    </row>
    <row r="14517" spans="2:2">
      <c r="B14517"/>
    </row>
    <row r="14518" spans="2:2">
      <c r="B14518"/>
    </row>
    <row r="14519" spans="2:2">
      <c r="B14519"/>
    </row>
    <row r="14520" spans="2:2">
      <c r="B14520"/>
    </row>
    <row r="14521" spans="2:2">
      <c r="B14521"/>
    </row>
    <row r="14522" spans="2:2">
      <c r="B14522"/>
    </row>
    <row r="14523" spans="2:2">
      <c r="B14523"/>
    </row>
    <row r="14524" spans="2:2">
      <c r="B14524"/>
    </row>
    <row r="14525" spans="2:2">
      <c r="B14525"/>
    </row>
    <row r="14526" spans="2:2">
      <c r="B14526"/>
    </row>
    <row r="14527" spans="2:2">
      <c r="B14527"/>
    </row>
    <row r="14528" spans="2:2">
      <c r="B14528"/>
    </row>
    <row r="14529" spans="2:2">
      <c r="B14529"/>
    </row>
    <row r="14530" spans="2:2">
      <c r="B14530"/>
    </row>
    <row r="14531" spans="2:2">
      <c r="B14531"/>
    </row>
    <row r="14532" spans="2:2">
      <c r="B14532"/>
    </row>
    <row r="14533" spans="2:2">
      <c r="B14533"/>
    </row>
    <row r="14534" spans="2:2">
      <c r="B14534"/>
    </row>
    <row r="14535" spans="2:2">
      <c r="B14535"/>
    </row>
    <row r="14536" spans="2:2">
      <c r="B14536"/>
    </row>
    <row r="14537" spans="2:2">
      <c r="B14537"/>
    </row>
    <row r="14538" spans="2:2">
      <c r="B14538"/>
    </row>
    <row r="14539" spans="2:2">
      <c r="B14539"/>
    </row>
    <row r="14540" spans="2:2">
      <c r="B14540"/>
    </row>
    <row r="14541" spans="2:2">
      <c r="B14541"/>
    </row>
    <row r="14542" spans="2:2">
      <c r="B14542"/>
    </row>
    <row r="14543" spans="2:2">
      <c r="B14543"/>
    </row>
    <row r="14544" spans="2:2">
      <c r="B14544"/>
    </row>
    <row r="14545" spans="2:2">
      <c r="B14545"/>
    </row>
    <row r="14546" spans="2:2">
      <c r="B14546"/>
    </row>
    <row r="14547" spans="2:2">
      <c r="B14547"/>
    </row>
    <row r="14548" spans="2:2">
      <c r="B14548"/>
    </row>
    <row r="14549" spans="2:2">
      <c r="B14549"/>
    </row>
    <row r="14550" spans="2:2">
      <c r="B14550"/>
    </row>
    <row r="14551" spans="2:2">
      <c r="B14551"/>
    </row>
    <row r="14552" spans="2:2">
      <c r="B14552"/>
    </row>
    <row r="14553" spans="2:2">
      <c r="B14553"/>
    </row>
    <row r="14554" spans="2:2">
      <c r="B14554"/>
    </row>
    <row r="14555" spans="2:2">
      <c r="B14555"/>
    </row>
    <row r="14556" spans="2:2">
      <c r="B14556"/>
    </row>
    <row r="14557" spans="2:2">
      <c r="B14557"/>
    </row>
    <row r="14558" spans="2:2">
      <c r="B14558"/>
    </row>
    <row r="14559" spans="2:2">
      <c r="B14559"/>
    </row>
    <row r="14560" spans="2:2">
      <c r="B14560"/>
    </row>
    <row r="14561" spans="2:2">
      <c r="B14561"/>
    </row>
    <row r="14562" spans="2:2">
      <c r="B14562"/>
    </row>
    <row r="14563" spans="2:2">
      <c r="B14563"/>
    </row>
    <row r="14564" spans="2:2">
      <c r="B14564"/>
    </row>
    <row r="14565" spans="2:2">
      <c r="B14565"/>
    </row>
    <row r="14566" spans="2:2">
      <c r="B14566"/>
    </row>
    <row r="14567" spans="2:2">
      <c r="B14567"/>
    </row>
    <row r="14568" spans="2:2">
      <c r="B14568"/>
    </row>
    <row r="14569" spans="2:2">
      <c r="B14569"/>
    </row>
    <row r="14570" spans="2:2">
      <c r="B14570"/>
    </row>
    <row r="14571" spans="2:2">
      <c r="B14571"/>
    </row>
    <row r="14572" spans="2:2">
      <c r="B14572"/>
    </row>
    <row r="14573" spans="2:2">
      <c r="B14573"/>
    </row>
    <row r="14574" spans="2:2">
      <c r="B14574"/>
    </row>
    <row r="14575" spans="2:2">
      <c r="B14575"/>
    </row>
    <row r="14576" spans="2:2">
      <c r="B14576"/>
    </row>
    <row r="14577" spans="2:2">
      <c r="B14577"/>
    </row>
    <row r="14578" spans="2:2">
      <c r="B14578"/>
    </row>
    <row r="14579" spans="2:2">
      <c r="B14579"/>
    </row>
    <row r="14580" spans="2:2">
      <c r="B14580"/>
    </row>
    <row r="14581" spans="2:2">
      <c r="B14581"/>
    </row>
    <row r="14582" spans="2:2">
      <c r="B14582"/>
    </row>
    <row r="14583" spans="2:2">
      <c r="B14583"/>
    </row>
    <row r="14584" spans="2:2">
      <c r="B14584"/>
    </row>
    <row r="14585" spans="2:2">
      <c r="B14585"/>
    </row>
    <row r="14586" spans="2:2">
      <c r="B14586"/>
    </row>
    <row r="14587" spans="2:2">
      <c r="B14587"/>
    </row>
    <row r="14588" spans="2:2">
      <c r="B14588"/>
    </row>
    <row r="14589" spans="2:2">
      <c r="B14589"/>
    </row>
    <row r="14590" spans="2:2">
      <c r="B14590"/>
    </row>
    <row r="14591" spans="2:2">
      <c r="B14591"/>
    </row>
    <row r="14592" spans="2:2">
      <c r="B14592"/>
    </row>
    <row r="14593" spans="2:2">
      <c r="B14593"/>
    </row>
    <row r="14594" spans="2:2">
      <c r="B14594"/>
    </row>
    <row r="14595" spans="2:2">
      <c r="B14595"/>
    </row>
    <row r="14596" spans="2:2">
      <c r="B14596"/>
    </row>
    <row r="14597" spans="2:2">
      <c r="B14597"/>
    </row>
    <row r="14598" spans="2:2">
      <c r="B14598"/>
    </row>
    <row r="14599" spans="2:2">
      <c r="B14599"/>
    </row>
    <row r="14600" spans="2:2">
      <c r="B14600"/>
    </row>
    <row r="14601" spans="2:2">
      <c r="B14601"/>
    </row>
    <row r="14602" spans="2:2">
      <c r="B14602"/>
    </row>
    <row r="14603" spans="2:2">
      <c r="B14603"/>
    </row>
    <row r="14604" spans="2:2">
      <c r="B14604"/>
    </row>
    <row r="14605" spans="2:2">
      <c r="B14605"/>
    </row>
    <row r="14606" spans="2:2">
      <c r="B14606"/>
    </row>
    <row r="14607" spans="2:2">
      <c r="B14607"/>
    </row>
    <row r="14608" spans="2:2">
      <c r="B14608"/>
    </row>
    <row r="14609" spans="2:2">
      <c r="B14609"/>
    </row>
    <row r="14610" spans="2:2">
      <c r="B14610"/>
    </row>
    <row r="14611" spans="2:2">
      <c r="B14611"/>
    </row>
    <row r="14612" spans="2:2">
      <c r="B14612"/>
    </row>
    <row r="14613" spans="2:2">
      <c r="B14613"/>
    </row>
    <row r="14614" spans="2:2">
      <c r="B14614"/>
    </row>
    <row r="14615" spans="2:2">
      <c r="B14615"/>
    </row>
    <row r="14616" spans="2:2">
      <c r="B14616"/>
    </row>
    <row r="14617" spans="2:2">
      <c r="B14617"/>
    </row>
    <row r="14618" spans="2:2">
      <c r="B14618"/>
    </row>
    <row r="14619" spans="2:2">
      <c r="B14619"/>
    </row>
    <row r="14620" spans="2:2">
      <c r="B14620"/>
    </row>
    <row r="14621" spans="2:2">
      <c r="B14621"/>
    </row>
    <row r="14622" spans="2:2">
      <c r="B14622"/>
    </row>
    <row r="14623" spans="2:2">
      <c r="B14623"/>
    </row>
    <row r="14624" spans="2:2">
      <c r="B14624"/>
    </row>
    <row r="14625" spans="2:2">
      <c r="B14625"/>
    </row>
    <row r="14626" spans="2:2">
      <c r="B14626"/>
    </row>
    <row r="14627" spans="2:2">
      <c r="B14627"/>
    </row>
    <row r="14628" spans="2:2">
      <c r="B14628"/>
    </row>
    <row r="14629" spans="2:2">
      <c r="B14629"/>
    </row>
    <row r="14630" spans="2:2">
      <c r="B14630"/>
    </row>
    <row r="14631" spans="2:2">
      <c r="B14631"/>
    </row>
    <row r="14632" spans="2:2">
      <c r="B14632"/>
    </row>
    <row r="14633" spans="2:2">
      <c r="B14633"/>
    </row>
    <row r="14634" spans="2:2">
      <c r="B14634"/>
    </row>
    <row r="14635" spans="2:2">
      <c r="B14635"/>
    </row>
    <row r="14636" spans="2:2">
      <c r="B14636"/>
    </row>
    <row r="14637" spans="2:2">
      <c r="B14637"/>
    </row>
    <row r="14638" spans="2:2">
      <c r="B14638"/>
    </row>
    <row r="14639" spans="2:2">
      <c r="B14639"/>
    </row>
    <row r="14640" spans="2:2">
      <c r="B14640"/>
    </row>
    <row r="14641" spans="2:2">
      <c r="B14641"/>
    </row>
    <row r="14642" spans="2:2">
      <c r="B14642"/>
    </row>
    <row r="14643" spans="2:2">
      <c r="B14643"/>
    </row>
    <row r="14644" spans="2:2">
      <c r="B14644"/>
    </row>
    <row r="14645" spans="2:2">
      <c r="B14645"/>
    </row>
    <row r="14646" spans="2:2">
      <c r="B14646"/>
    </row>
    <row r="14647" spans="2:2">
      <c r="B14647"/>
    </row>
    <row r="14648" spans="2:2">
      <c r="B14648"/>
    </row>
    <row r="14649" spans="2:2">
      <c r="B14649"/>
    </row>
    <row r="14650" spans="2:2">
      <c r="B14650"/>
    </row>
    <row r="14651" spans="2:2">
      <c r="B14651"/>
    </row>
    <row r="14652" spans="2:2">
      <c r="B14652"/>
    </row>
    <row r="14653" spans="2:2">
      <c r="B14653"/>
    </row>
    <row r="14654" spans="2:2">
      <c r="B14654"/>
    </row>
    <row r="14655" spans="2:2">
      <c r="B14655"/>
    </row>
    <row r="14656" spans="2:2">
      <c r="B14656"/>
    </row>
    <row r="14657" spans="2:2">
      <c r="B14657"/>
    </row>
    <row r="14658" spans="2:2">
      <c r="B14658"/>
    </row>
    <row r="14659" spans="2:2">
      <c r="B14659"/>
    </row>
    <row r="14660" spans="2:2">
      <c r="B14660"/>
    </row>
    <row r="14661" spans="2:2">
      <c r="B14661"/>
    </row>
    <row r="14662" spans="2:2">
      <c r="B14662"/>
    </row>
    <row r="14663" spans="2:2">
      <c r="B14663"/>
    </row>
    <row r="14664" spans="2:2">
      <c r="B14664"/>
    </row>
    <row r="14665" spans="2:2">
      <c r="B14665"/>
    </row>
    <row r="14666" spans="2:2">
      <c r="B14666"/>
    </row>
    <row r="14667" spans="2:2">
      <c r="B14667"/>
    </row>
    <row r="14668" spans="2:2">
      <c r="B14668"/>
    </row>
    <row r="14669" spans="2:2">
      <c r="B14669"/>
    </row>
    <row r="14670" spans="2:2">
      <c r="B14670"/>
    </row>
    <row r="14671" spans="2:2">
      <c r="B14671"/>
    </row>
    <row r="14672" spans="2:2">
      <c r="B14672"/>
    </row>
    <row r="14673" spans="2:2">
      <c r="B14673"/>
    </row>
    <row r="14674" spans="2:2">
      <c r="B14674"/>
    </row>
    <row r="14675" spans="2:2">
      <c r="B14675"/>
    </row>
    <row r="14676" spans="2:2">
      <c r="B14676"/>
    </row>
    <row r="14677" spans="2:2">
      <c r="B14677"/>
    </row>
    <row r="14678" spans="2:2">
      <c r="B14678"/>
    </row>
    <row r="14679" spans="2:2">
      <c r="B14679"/>
    </row>
    <row r="14680" spans="2:2">
      <c r="B14680"/>
    </row>
    <row r="14681" spans="2:2">
      <c r="B14681"/>
    </row>
    <row r="14682" spans="2:2">
      <c r="B14682"/>
    </row>
    <row r="14683" spans="2:2">
      <c r="B14683"/>
    </row>
    <row r="14684" spans="2:2">
      <c r="B14684"/>
    </row>
    <row r="14685" spans="2:2">
      <c r="B14685"/>
    </row>
    <row r="14686" spans="2:2">
      <c r="B14686"/>
    </row>
    <row r="14687" spans="2:2">
      <c r="B14687"/>
    </row>
    <row r="14688" spans="2:2">
      <c r="B14688"/>
    </row>
    <row r="14689" spans="2:2">
      <c r="B14689"/>
    </row>
    <row r="14690" spans="2:2">
      <c r="B14690"/>
    </row>
    <row r="14691" spans="2:2">
      <c r="B14691"/>
    </row>
    <row r="14692" spans="2:2">
      <c r="B14692"/>
    </row>
    <row r="14693" spans="2:2">
      <c r="B14693"/>
    </row>
    <row r="14694" spans="2:2">
      <c r="B14694"/>
    </row>
    <row r="14695" spans="2:2">
      <c r="B14695"/>
    </row>
    <row r="14696" spans="2:2">
      <c r="B14696"/>
    </row>
    <row r="14697" spans="2:2">
      <c r="B14697"/>
    </row>
    <row r="14698" spans="2:2">
      <c r="B14698"/>
    </row>
    <row r="14699" spans="2:2">
      <c r="B14699"/>
    </row>
    <row r="14700" spans="2:2">
      <c r="B14700"/>
    </row>
    <row r="14701" spans="2:2">
      <c r="B14701"/>
    </row>
    <row r="14702" spans="2:2">
      <c r="B14702"/>
    </row>
    <row r="14703" spans="2:2">
      <c r="B14703"/>
    </row>
    <row r="14704" spans="2:2">
      <c r="B14704"/>
    </row>
    <row r="14705" spans="2:2">
      <c r="B14705"/>
    </row>
    <row r="14706" spans="2:2">
      <c r="B14706"/>
    </row>
    <row r="14707" spans="2:2">
      <c r="B14707"/>
    </row>
    <row r="14708" spans="2:2">
      <c r="B14708"/>
    </row>
    <row r="14709" spans="2:2">
      <c r="B14709"/>
    </row>
    <row r="14710" spans="2:2">
      <c r="B14710"/>
    </row>
    <row r="14711" spans="2:2">
      <c r="B14711"/>
    </row>
    <row r="14712" spans="2:2">
      <c r="B14712"/>
    </row>
    <row r="14713" spans="2:2">
      <c r="B14713"/>
    </row>
    <row r="14714" spans="2:2">
      <c r="B14714"/>
    </row>
    <row r="14715" spans="2:2">
      <c r="B14715"/>
    </row>
    <row r="14716" spans="2:2">
      <c r="B14716"/>
    </row>
    <row r="14717" spans="2:2">
      <c r="B14717"/>
    </row>
    <row r="14718" spans="2:2">
      <c r="B14718"/>
    </row>
    <row r="14719" spans="2:2">
      <c r="B14719"/>
    </row>
    <row r="14720" spans="2:2">
      <c r="B14720"/>
    </row>
    <row r="14721" spans="2:2">
      <c r="B14721"/>
    </row>
    <row r="14722" spans="2:2">
      <c r="B14722"/>
    </row>
    <row r="14723" spans="2:2">
      <c r="B14723"/>
    </row>
    <row r="14724" spans="2:2">
      <c r="B14724"/>
    </row>
    <row r="14725" spans="2:2">
      <c r="B14725"/>
    </row>
    <row r="14726" spans="2:2">
      <c r="B14726"/>
    </row>
    <row r="14727" spans="2:2">
      <c r="B14727"/>
    </row>
    <row r="14728" spans="2:2">
      <c r="B14728"/>
    </row>
    <row r="14729" spans="2:2">
      <c r="B14729"/>
    </row>
    <row r="14730" spans="2:2">
      <c r="B14730"/>
    </row>
    <row r="14731" spans="2:2">
      <c r="B14731"/>
    </row>
    <row r="14732" spans="2:2">
      <c r="B14732"/>
    </row>
    <row r="14733" spans="2:2">
      <c r="B14733"/>
    </row>
    <row r="14734" spans="2:2">
      <c r="B14734"/>
    </row>
    <row r="14735" spans="2:2">
      <c r="B14735"/>
    </row>
    <row r="14736" spans="2:2">
      <c r="B14736"/>
    </row>
    <row r="14737" spans="2:2">
      <c r="B14737"/>
    </row>
    <row r="14738" spans="2:2">
      <c r="B14738"/>
    </row>
    <row r="14739" spans="2:2">
      <c r="B14739"/>
    </row>
    <row r="14740" spans="2:2">
      <c r="B14740"/>
    </row>
    <row r="14741" spans="2:2">
      <c r="B14741"/>
    </row>
    <row r="14742" spans="2:2">
      <c r="B14742"/>
    </row>
    <row r="14743" spans="2:2">
      <c r="B14743"/>
    </row>
    <row r="14744" spans="2:2">
      <c r="B14744"/>
    </row>
    <row r="14745" spans="2:2">
      <c r="B14745"/>
    </row>
    <row r="14746" spans="2:2">
      <c r="B14746"/>
    </row>
    <row r="14747" spans="2:2">
      <c r="B14747"/>
    </row>
    <row r="14748" spans="2:2">
      <c r="B14748"/>
    </row>
    <row r="14749" spans="2:2">
      <c r="B14749"/>
    </row>
    <row r="14750" spans="2:2">
      <c r="B14750"/>
    </row>
    <row r="14751" spans="2:2">
      <c r="B14751"/>
    </row>
    <row r="14752" spans="2:2">
      <c r="B14752"/>
    </row>
    <row r="14753" spans="2:2">
      <c r="B14753"/>
    </row>
    <row r="14754" spans="2:2">
      <c r="B14754"/>
    </row>
    <row r="14755" spans="2:2">
      <c r="B14755"/>
    </row>
    <row r="14756" spans="2:2">
      <c r="B14756"/>
    </row>
    <row r="14757" spans="2:2">
      <c r="B14757"/>
    </row>
    <row r="14758" spans="2:2">
      <c r="B14758"/>
    </row>
    <row r="14759" spans="2:2">
      <c r="B14759"/>
    </row>
    <row r="14760" spans="2:2">
      <c r="B14760"/>
    </row>
    <row r="14761" spans="2:2">
      <c r="B14761"/>
    </row>
    <row r="14762" spans="2:2">
      <c r="B14762"/>
    </row>
    <row r="14763" spans="2:2">
      <c r="B14763"/>
    </row>
    <row r="14764" spans="2:2">
      <c r="B14764"/>
    </row>
    <row r="14765" spans="2:2">
      <c r="B14765"/>
    </row>
    <row r="14766" spans="2:2">
      <c r="B14766"/>
    </row>
    <row r="14767" spans="2:2">
      <c r="B14767"/>
    </row>
    <row r="14768" spans="2:2">
      <c r="B14768"/>
    </row>
    <row r="14769" spans="2:2">
      <c r="B14769"/>
    </row>
    <row r="14770" spans="2:2">
      <c r="B14770"/>
    </row>
    <row r="14771" spans="2:2">
      <c r="B14771"/>
    </row>
    <row r="14772" spans="2:2">
      <c r="B14772"/>
    </row>
    <row r="14773" spans="2:2">
      <c r="B14773"/>
    </row>
    <row r="14774" spans="2:2">
      <c r="B14774"/>
    </row>
    <row r="14775" spans="2:2">
      <c r="B14775"/>
    </row>
    <row r="14776" spans="2:2">
      <c r="B14776"/>
    </row>
    <row r="14777" spans="2:2">
      <c r="B14777"/>
    </row>
    <row r="14778" spans="2:2">
      <c r="B14778"/>
    </row>
    <row r="14779" spans="2:2">
      <c r="B14779"/>
    </row>
    <row r="14780" spans="2:2">
      <c r="B14780"/>
    </row>
    <row r="14781" spans="2:2">
      <c r="B14781"/>
    </row>
    <row r="14782" spans="2:2">
      <c r="B14782"/>
    </row>
    <row r="14783" spans="2:2">
      <c r="B14783"/>
    </row>
    <row r="14784" spans="2:2">
      <c r="B14784"/>
    </row>
    <row r="14785" spans="2:2">
      <c r="B14785"/>
    </row>
    <row r="14786" spans="2:2">
      <c r="B14786"/>
    </row>
    <row r="14787" spans="2:2">
      <c r="B14787"/>
    </row>
    <row r="14788" spans="2:2">
      <c r="B14788"/>
    </row>
    <row r="14789" spans="2:2">
      <c r="B14789"/>
    </row>
    <row r="14790" spans="2:2">
      <c r="B14790"/>
    </row>
    <row r="14791" spans="2:2">
      <c r="B14791"/>
    </row>
    <row r="14792" spans="2:2">
      <c r="B14792"/>
    </row>
    <row r="14793" spans="2:2">
      <c r="B14793"/>
    </row>
    <row r="14794" spans="2:2">
      <c r="B14794"/>
    </row>
    <row r="14795" spans="2:2">
      <c r="B14795"/>
    </row>
    <row r="14796" spans="2:2">
      <c r="B14796"/>
    </row>
    <row r="14797" spans="2:2">
      <c r="B14797"/>
    </row>
    <row r="14798" spans="2:2">
      <c r="B14798"/>
    </row>
    <row r="14799" spans="2:2">
      <c r="B14799"/>
    </row>
    <row r="14800" spans="2:2">
      <c r="B14800"/>
    </row>
    <row r="14801" spans="2:2">
      <c r="B14801"/>
    </row>
    <row r="14802" spans="2:2">
      <c r="B14802"/>
    </row>
    <row r="14803" spans="2:2">
      <c r="B14803"/>
    </row>
    <row r="14804" spans="2:2">
      <c r="B14804"/>
    </row>
    <row r="14805" spans="2:2">
      <c r="B14805"/>
    </row>
    <row r="14806" spans="2:2">
      <c r="B14806"/>
    </row>
    <row r="14807" spans="2:2">
      <c r="B14807"/>
    </row>
    <row r="14808" spans="2:2">
      <c r="B14808"/>
    </row>
    <row r="14809" spans="2:2">
      <c r="B14809"/>
    </row>
    <row r="14810" spans="2:2">
      <c r="B14810"/>
    </row>
    <row r="14811" spans="2:2">
      <c r="B14811"/>
    </row>
    <row r="14812" spans="2:2">
      <c r="B14812"/>
    </row>
    <row r="14813" spans="2:2">
      <c r="B14813"/>
    </row>
    <row r="14814" spans="2:2">
      <c r="B14814"/>
    </row>
    <row r="14815" spans="2:2">
      <c r="B14815"/>
    </row>
    <row r="14816" spans="2:2">
      <c r="B14816"/>
    </row>
    <row r="14817" spans="2:2">
      <c r="B14817"/>
    </row>
    <row r="14818" spans="2:2">
      <c r="B14818"/>
    </row>
    <row r="14819" spans="2:2">
      <c r="B14819"/>
    </row>
    <row r="14820" spans="2:2">
      <c r="B14820"/>
    </row>
    <row r="14821" spans="2:2">
      <c r="B14821"/>
    </row>
    <row r="14822" spans="2:2">
      <c r="B14822"/>
    </row>
    <row r="14823" spans="2:2">
      <c r="B14823"/>
    </row>
    <row r="14824" spans="2:2">
      <c r="B14824"/>
    </row>
    <row r="14825" spans="2:2">
      <c r="B14825"/>
    </row>
    <row r="14826" spans="2:2">
      <c r="B14826"/>
    </row>
    <row r="14827" spans="2:2">
      <c r="B14827"/>
    </row>
    <row r="14828" spans="2:2">
      <c r="B14828"/>
    </row>
    <row r="14829" spans="2:2">
      <c r="B14829"/>
    </row>
    <row r="14830" spans="2:2">
      <c r="B14830"/>
    </row>
    <row r="14831" spans="2:2">
      <c r="B14831"/>
    </row>
    <row r="14832" spans="2:2">
      <c r="B14832"/>
    </row>
    <row r="14833" spans="2:2">
      <c r="B14833"/>
    </row>
    <row r="14834" spans="2:2">
      <c r="B14834"/>
    </row>
    <row r="14835" spans="2:2">
      <c r="B14835"/>
    </row>
    <row r="14836" spans="2:2">
      <c r="B14836"/>
    </row>
    <row r="14837" spans="2:2">
      <c r="B14837"/>
    </row>
    <row r="14838" spans="2:2">
      <c r="B14838"/>
    </row>
    <row r="14839" spans="2:2">
      <c r="B14839"/>
    </row>
    <row r="14840" spans="2:2">
      <c r="B14840"/>
    </row>
    <row r="14841" spans="2:2">
      <c r="B14841"/>
    </row>
    <row r="14842" spans="2:2">
      <c r="B14842"/>
    </row>
    <row r="14843" spans="2:2">
      <c r="B14843"/>
    </row>
    <row r="14844" spans="2:2">
      <c r="B14844"/>
    </row>
    <row r="14845" spans="2:2">
      <c r="B14845"/>
    </row>
    <row r="14846" spans="2:2">
      <c r="B14846"/>
    </row>
    <row r="14847" spans="2:2">
      <c r="B14847"/>
    </row>
    <row r="14848" spans="2:2">
      <c r="B14848"/>
    </row>
    <row r="14849" spans="2:2">
      <c r="B14849"/>
    </row>
    <row r="14850" spans="2:2">
      <c r="B14850"/>
    </row>
    <row r="14851" spans="2:2">
      <c r="B14851"/>
    </row>
    <row r="14852" spans="2:2">
      <c r="B14852"/>
    </row>
    <row r="14853" spans="2:2">
      <c r="B14853"/>
    </row>
    <row r="14854" spans="2:2">
      <c r="B14854"/>
    </row>
    <row r="14855" spans="2:2">
      <c r="B14855"/>
    </row>
    <row r="14856" spans="2:2">
      <c r="B14856"/>
    </row>
    <row r="14857" spans="2:2">
      <c r="B14857"/>
    </row>
    <row r="14858" spans="2:2">
      <c r="B14858"/>
    </row>
    <row r="14859" spans="2:2">
      <c r="B14859"/>
    </row>
    <row r="14860" spans="2:2">
      <c r="B14860"/>
    </row>
    <row r="14861" spans="2:2">
      <c r="B14861"/>
    </row>
    <row r="14862" spans="2:2">
      <c r="B14862"/>
    </row>
    <row r="14863" spans="2:2">
      <c r="B14863"/>
    </row>
    <row r="14864" spans="2:2">
      <c r="B14864"/>
    </row>
    <row r="14865" spans="2:2">
      <c r="B14865"/>
    </row>
    <row r="14866" spans="2:2">
      <c r="B14866"/>
    </row>
    <row r="14867" spans="2:2">
      <c r="B14867"/>
    </row>
    <row r="14868" spans="2:2">
      <c r="B14868"/>
    </row>
    <row r="14869" spans="2:2">
      <c r="B14869"/>
    </row>
    <row r="14870" spans="2:2">
      <c r="B14870"/>
    </row>
    <row r="14871" spans="2:2">
      <c r="B14871"/>
    </row>
    <row r="14872" spans="2:2">
      <c r="B14872"/>
    </row>
    <row r="14873" spans="2:2">
      <c r="B14873"/>
    </row>
    <row r="14874" spans="2:2">
      <c r="B14874"/>
    </row>
    <row r="14875" spans="2:2">
      <c r="B14875"/>
    </row>
    <row r="14876" spans="2:2">
      <c r="B14876"/>
    </row>
    <row r="14877" spans="2:2">
      <c r="B14877"/>
    </row>
    <row r="14878" spans="2:2">
      <c r="B14878"/>
    </row>
    <row r="14879" spans="2:2">
      <c r="B14879"/>
    </row>
    <row r="14880" spans="2:2">
      <c r="B14880"/>
    </row>
    <row r="14881" spans="2:2">
      <c r="B14881"/>
    </row>
    <row r="14882" spans="2:2">
      <c r="B14882"/>
    </row>
    <row r="14883" spans="2:2">
      <c r="B14883"/>
    </row>
    <row r="14884" spans="2:2">
      <c r="B14884"/>
    </row>
    <row r="14885" spans="2:2">
      <c r="B14885"/>
    </row>
    <row r="14886" spans="2:2">
      <c r="B14886"/>
    </row>
    <row r="14887" spans="2:2">
      <c r="B14887"/>
    </row>
    <row r="14888" spans="2:2">
      <c r="B14888"/>
    </row>
    <row r="14889" spans="2:2">
      <c r="B14889"/>
    </row>
    <row r="14890" spans="2:2">
      <c r="B14890"/>
    </row>
    <row r="14891" spans="2:2">
      <c r="B14891"/>
    </row>
    <row r="14892" spans="2:2">
      <c r="B14892"/>
    </row>
    <row r="14893" spans="2:2">
      <c r="B14893"/>
    </row>
    <row r="14894" spans="2:2">
      <c r="B14894"/>
    </row>
    <row r="14895" spans="2:2">
      <c r="B14895"/>
    </row>
    <row r="14896" spans="2:2">
      <c r="B14896"/>
    </row>
    <row r="14897" spans="2:2">
      <c r="B14897"/>
    </row>
    <row r="14898" spans="2:2">
      <c r="B14898"/>
    </row>
    <row r="14899" spans="2:2">
      <c r="B14899"/>
    </row>
    <row r="14900" spans="2:2">
      <c r="B14900"/>
    </row>
    <row r="14901" spans="2:2">
      <c r="B14901"/>
    </row>
    <row r="14902" spans="2:2">
      <c r="B14902"/>
    </row>
    <row r="14903" spans="2:2">
      <c r="B14903"/>
    </row>
    <row r="14904" spans="2:2">
      <c r="B14904"/>
    </row>
    <row r="14905" spans="2:2">
      <c r="B14905"/>
    </row>
    <row r="14906" spans="2:2">
      <c r="B14906"/>
    </row>
    <row r="14907" spans="2:2">
      <c r="B14907"/>
    </row>
    <row r="14908" spans="2:2">
      <c r="B14908"/>
    </row>
    <row r="14909" spans="2:2">
      <c r="B14909"/>
    </row>
    <row r="14910" spans="2:2">
      <c r="B14910"/>
    </row>
    <row r="14911" spans="2:2">
      <c r="B14911"/>
    </row>
    <row r="14912" spans="2:2">
      <c r="B14912"/>
    </row>
    <row r="14913" spans="2:2">
      <c r="B14913"/>
    </row>
    <row r="14914" spans="2:2">
      <c r="B14914"/>
    </row>
    <row r="14915" spans="2:2">
      <c r="B14915"/>
    </row>
    <row r="14916" spans="2:2">
      <c r="B14916"/>
    </row>
    <row r="14917" spans="2:2">
      <c r="B14917"/>
    </row>
    <row r="14918" spans="2:2">
      <c r="B14918"/>
    </row>
    <row r="14919" spans="2:2">
      <c r="B14919"/>
    </row>
    <row r="14920" spans="2:2">
      <c r="B14920"/>
    </row>
    <row r="14921" spans="2:2">
      <c r="B14921"/>
    </row>
    <row r="14922" spans="2:2">
      <c r="B14922"/>
    </row>
    <row r="14923" spans="2:2">
      <c r="B14923"/>
    </row>
    <row r="14924" spans="2:2">
      <c r="B14924"/>
    </row>
    <row r="14925" spans="2:2">
      <c r="B14925"/>
    </row>
    <row r="14926" spans="2:2">
      <c r="B14926"/>
    </row>
    <row r="14927" spans="2:2">
      <c r="B14927"/>
    </row>
    <row r="14928" spans="2:2">
      <c r="B14928"/>
    </row>
    <row r="14929" spans="2:2">
      <c r="B14929"/>
    </row>
    <row r="14930" spans="2:2">
      <c r="B14930"/>
    </row>
    <row r="14931" spans="2:2">
      <c r="B14931"/>
    </row>
    <row r="14932" spans="2:2">
      <c r="B14932"/>
    </row>
    <row r="14933" spans="2:2">
      <c r="B14933"/>
    </row>
    <row r="14934" spans="2:2">
      <c r="B14934"/>
    </row>
    <row r="14935" spans="2:2">
      <c r="B14935"/>
    </row>
    <row r="14936" spans="2:2">
      <c r="B14936"/>
    </row>
    <row r="14937" spans="2:2">
      <c r="B14937"/>
    </row>
    <row r="14938" spans="2:2">
      <c r="B14938"/>
    </row>
    <row r="14939" spans="2:2">
      <c r="B14939"/>
    </row>
    <row r="14940" spans="2:2">
      <c r="B14940"/>
    </row>
    <row r="14941" spans="2:2">
      <c r="B14941"/>
    </row>
    <row r="14942" spans="2:2">
      <c r="B14942"/>
    </row>
    <row r="14943" spans="2:2">
      <c r="B14943"/>
    </row>
    <row r="14944" spans="2:2">
      <c r="B14944"/>
    </row>
    <row r="14945" spans="2:2">
      <c r="B14945"/>
    </row>
    <row r="14946" spans="2:2">
      <c r="B14946"/>
    </row>
    <row r="14947" spans="2:2">
      <c r="B14947"/>
    </row>
    <row r="14948" spans="2:2">
      <c r="B14948"/>
    </row>
    <row r="14949" spans="2:2">
      <c r="B14949"/>
    </row>
    <row r="14950" spans="2:2">
      <c r="B14950"/>
    </row>
    <row r="14951" spans="2:2">
      <c r="B14951"/>
    </row>
    <row r="14952" spans="2:2">
      <c r="B14952"/>
    </row>
    <row r="14953" spans="2:2">
      <c r="B14953"/>
    </row>
    <row r="14954" spans="2:2">
      <c r="B14954"/>
    </row>
    <row r="14955" spans="2:2">
      <c r="B14955"/>
    </row>
    <row r="14956" spans="2:2">
      <c r="B14956"/>
    </row>
    <row r="14957" spans="2:2">
      <c r="B14957"/>
    </row>
    <row r="14958" spans="2:2">
      <c r="B14958"/>
    </row>
    <row r="14959" spans="2:2">
      <c r="B14959"/>
    </row>
    <row r="14960" spans="2:2">
      <c r="B14960"/>
    </row>
    <row r="14961" spans="2:2">
      <c r="B14961"/>
    </row>
    <row r="14962" spans="2:2">
      <c r="B14962"/>
    </row>
    <row r="14963" spans="2:2">
      <c r="B14963"/>
    </row>
    <row r="14964" spans="2:2">
      <c r="B14964"/>
    </row>
    <row r="14965" spans="2:2">
      <c r="B14965"/>
    </row>
    <row r="14966" spans="2:2">
      <c r="B14966"/>
    </row>
    <row r="14967" spans="2:2">
      <c r="B14967"/>
    </row>
    <row r="14968" spans="2:2">
      <c r="B14968"/>
    </row>
    <row r="14969" spans="2:2">
      <c r="B14969"/>
    </row>
    <row r="14970" spans="2:2">
      <c r="B14970"/>
    </row>
    <row r="14971" spans="2:2">
      <c r="B14971"/>
    </row>
    <row r="14972" spans="2:2">
      <c r="B14972"/>
    </row>
    <row r="14973" spans="2:2">
      <c r="B14973"/>
    </row>
    <row r="14974" spans="2:2">
      <c r="B14974"/>
    </row>
    <row r="14975" spans="2:2">
      <c r="B14975"/>
    </row>
    <row r="14976" spans="2:2">
      <c r="B14976"/>
    </row>
    <row r="14977" spans="2:2">
      <c r="B14977"/>
    </row>
    <row r="14978" spans="2:2">
      <c r="B14978"/>
    </row>
    <row r="14979" spans="2:2">
      <c r="B14979"/>
    </row>
    <row r="14980" spans="2:2">
      <c r="B14980"/>
    </row>
    <row r="14981" spans="2:2">
      <c r="B14981"/>
    </row>
    <row r="14982" spans="2:2">
      <c r="B14982"/>
    </row>
    <row r="14983" spans="2:2">
      <c r="B14983"/>
    </row>
    <row r="14984" spans="2:2">
      <c r="B14984"/>
    </row>
    <row r="14985" spans="2:2">
      <c r="B14985"/>
    </row>
    <row r="14986" spans="2:2">
      <c r="B14986"/>
    </row>
    <row r="14987" spans="2:2">
      <c r="B14987"/>
    </row>
    <row r="14988" spans="2:2">
      <c r="B14988"/>
    </row>
    <row r="14989" spans="2:2">
      <c r="B14989"/>
    </row>
    <row r="14990" spans="2:2">
      <c r="B14990"/>
    </row>
    <row r="14991" spans="2:2">
      <c r="B14991"/>
    </row>
    <row r="14992" spans="2:2">
      <c r="B14992"/>
    </row>
    <row r="14993" spans="2:2">
      <c r="B14993"/>
    </row>
    <row r="14994" spans="2:2">
      <c r="B14994"/>
    </row>
    <row r="14995" spans="2:2">
      <c r="B14995"/>
    </row>
    <row r="14996" spans="2:2">
      <c r="B14996"/>
    </row>
    <row r="14997" spans="2:2">
      <c r="B14997"/>
    </row>
    <row r="14998" spans="2:2">
      <c r="B14998"/>
    </row>
    <row r="14999" spans="2:2">
      <c r="B14999"/>
    </row>
    <row r="15000" spans="2:2">
      <c r="B15000"/>
    </row>
    <row r="15001" spans="2:2">
      <c r="B15001"/>
    </row>
    <row r="15002" spans="2:2">
      <c r="B15002"/>
    </row>
    <row r="15003" spans="2:2">
      <c r="B15003"/>
    </row>
    <row r="15004" spans="2:2">
      <c r="B15004"/>
    </row>
    <row r="15005" spans="2:2">
      <c r="B15005"/>
    </row>
    <row r="15006" spans="2:2">
      <c r="B15006"/>
    </row>
    <row r="15007" spans="2:2">
      <c r="B15007"/>
    </row>
    <row r="15008" spans="2:2">
      <c r="B15008"/>
    </row>
    <row r="15009" spans="2:2">
      <c r="B15009"/>
    </row>
    <row r="15010" spans="2:2">
      <c r="B15010"/>
    </row>
    <row r="15011" spans="2:2">
      <c r="B15011"/>
    </row>
    <row r="15012" spans="2:2">
      <c r="B15012"/>
    </row>
    <row r="15013" spans="2:2">
      <c r="B15013"/>
    </row>
    <row r="15014" spans="2:2">
      <c r="B15014"/>
    </row>
    <row r="15015" spans="2:2">
      <c r="B15015"/>
    </row>
    <row r="15016" spans="2:2">
      <c r="B15016"/>
    </row>
    <row r="15017" spans="2:2">
      <c r="B15017"/>
    </row>
    <row r="15018" spans="2:2">
      <c r="B15018"/>
    </row>
    <row r="15019" spans="2:2">
      <c r="B15019"/>
    </row>
    <row r="15020" spans="2:2">
      <c r="B15020"/>
    </row>
    <row r="15021" spans="2:2">
      <c r="B15021"/>
    </row>
    <row r="15022" spans="2:2">
      <c r="B15022"/>
    </row>
    <row r="15023" spans="2:2">
      <c r="B15023"/>
    </row>
    <row r="15024" spans="2:2">
      <c r="B15024"/>
    </row>
    <row r="15025" spans="2:2">
      <c r="B15025"/>
    </row>
    <row r="15026" spans="2:2">
      <c r="B15026"/>
    </row>
    <row r="15027" spans="2:2">
      <c r="B15027"/>
    </row>
    <row r="15028" spans="2:2">
      <c r="B15028"/>
    </row>
    <row r="15029" spans="2:2">
      <c r="B15029"/>
    </row>
    <row r="15030" spans="2:2">
      <c r="B15030"/>
    </row>
    <row r="15031" spans="2:2">
      <c r="B15031"/>
    </row>
    <row r="15032" spans="2:2">
      <c r="B15032"/>
    </row>
    <row r="15033" spans="2:2">
      <c r="B15033"/>
    </row>
    <row r="15034" spans="2:2">
      <c r="B15034"/>
    </row>
    <row r="15035" spans="2:2">
      <c r="B15035"/>
    </row>
    <row r="15036" spans="2:2">
      <c r="B15036"/>
    </row>
    <row r="15037" spans="2:2">
      <c r="B15037"/>
    </row>
    <row r="15038" spans="2:2">
      <c r="B15038"/>
    </row>
    <row r="15039" spans="2:2">
      <c r="B15039"/>
    </row>
    <row r="15040" spans="2:2">
      <c r="B15040"/>
    </row>
    <row r="15041" spans="2:2">
      <c r="B15041"/>
    </row>
    <row r="15042" spans="2:2">
      <c r="B15042"/>
    </row>
    <row r="15043" spans="2:2">
      <c r="B15043"/>
    </row>
    <row r="15044" spans="2:2">
      <c r="B15044"/>
    </row>
    <row r="15045" spans="2:2">
      <c r="B15045"/>
    </row>
    <row r="15046" spans="2:2">
      <c r="B15046"/>
    </row>
    <row r="15047" spans="2:2">
      <c r="B15047"/>
    </row>
    <row r="15048" spans="2:2">
      <c r="B15048"/>
    </row>
    <row r="15049" spans="2:2">
      <c r="B15049"/>
    </row>
    <row r="15050" spans="2:2">
      <c r="B15050"/>
    </row>
    <row r="15051" spans="2:2">
      <c r="B15051"/>
    </row>
    <row r="15052" spans="2:2">
      <c r="B15052"/>
    </row>
    <row r="15053" spans="2:2">
      <c r="B15053"/>
    </row>
    <row r="15054" spans="2:2">
      <c r="B15054"/>
    </row>
    <row r="15055" spans="2:2">
      <c r="B15055"/>
    </row>
    <row r="15056" spans="2:2">
      <c r="B15056"/>
    </row>
    <row r="15057" spans="2:2">
      <c r="B15057"/>
    </row>
    <row r="15058" spans="2:2">
      <c r="B15058"/>
    </row>
    <row r="15059" spans="2:2">
      <c r="B15059"/>
    </row>
    <row r="15060" spans="2:2">
      <c r="B15060"/>
    </row>
    <row r="15061" spans="2:2">
      <c r="B15061"/>
    </row>
    <row r="15062" spans="2:2">
      <c r="B15062"/>
    </row>
    <row r="15063" spans="2:2">
      <c r="B15063"/>
    </row>
    <row r="15064" spans="2:2">
      <c r="B15064"/>
    </row>
    <row r="15065" spans="2:2">
      <c r="B15065"/>
    </row>
    <row r="15066" spans="2:2">
      <c r="B15066"/>
    </row>
    <row r="15067" spans="2:2">
      <c r="B15067"/>
    </row>
    <row r="15068" spans="2:2">
      <c r="B15068"/>
    </row>
    <row r="15069" spans="2:2">
      <c r="B15069"/>
    </row>
    <row r="15070" spans="2:2">
      <c r="B15070"/>
    </row>
    <row r="15071" spans="2:2">
      <c r="B15071"/>
    </row>
    <row r="15072" spans="2:2">
      <c r="B15072"/>
    </row>
    <row r="15073" spans="2:2">
      <c r="B15073"/>
    </row>
    <row r="15074" spans="2:2">
      <c r="B15074"/>
    </row>
    <row r="15075" spans="2:2">
      <c r="B15075"/>
    </row>
    <row r="15076" spans="2:2">
      <c r="B15076"/>
    </row>
    <row r="15077" spans="2:2">
      <c r="B15077"/>
    </row>
    <row r="15078" spans="2:2">
      <c r="B15078"/>
    </row>
    <row r="15079" spans="2:2">
      <c r="B15079"/>
    </row>
    <row r="15080" spans="2:2">
      <c r="B15080"/>
    </row>
    <row r="15081" spans="2:2">
      <c r="B15081"/>
    </row>
    <row r="15082" spans="2:2">
      <c r="B15082"/>
    </row>
    <row r="15083" spans="2:2">
      <c r="B15083"/>
    </row>
    <row r="15084" spans="2:2">
      <c r="B15084"/>
    </row>
    <row r="15085" spans="2:2">
      <c r="B15085"/>
    </row>
    <row r="15086" spans="2:2">
      <c r="B15086"/>
    </row>
    <row r="15087" spans="2:2">
      <c r="B15087"/>
    </row>
    <row r="15088" spans="2:2">
      <c r="B15088"/>
    </row>
    <row r="15089" spans="2:2">
      <c r="B15089"/>
    </row>
    <row r="15090" spans="2:2">
      <c r="B15090"/>
    </row>
    <row r="15091" spans="2:2">
      <c r="B15091"/>
    </row>
    <row r="15092" spans="2:2">
      <c r="B15092"/>
    </row>
    <row r="15093" spans="2:2">
      <c r="B15093"/>
    </row>
    <row r="15094" spans="2:2">
      <c r="B15094"/>
    </row>
    <row r="15095" spans="2:2">
      <c r="B15095"/>
    </row>
    <row r="15096" spans="2:2">
      <c r="B15096"/>
    </row>
    <row r="15097" spans="2:2">
      <c r="B15097"/>
    </row>
    <row r="15098" spans="2:2">
      <c r="B15098"/>
    </row>
    <row r="15099" spans="2:2">
      <c r="B15099"/>
    </row>
    <row r="15100" spans="2:2">
      <c r="B15100"/>
    </row>
    <row r="15101" spans="2:2">
      <c r="B15101"/>
    </row>
    <row r="15102" spans="2:2">
      <c r="B15102"/>
    </row>
    <row r="15103" spans="2:2">
      <c r="B15103"/>
    </row>
    <row r="15104" spans="2:2">
      <c r="B15104"/>
    </row>
    <row r="15105" spans="2:2">
      <c r="B15105"/>
    </row>
    <row r="15106" spans="2:2">
      <c r="B15106"/>
    </row>
    <row r="15107" spans="2:2">
      <c r="B15107"/>
    </row>
    <row r="15108" spans="2:2">
      <c r="B15108"/>
    </row>
    <row r="15109" spans="2:2">
      <c r="B15109"/>
    </row>
    <row r="15110" spans="2:2">
      <c r="B15110"/>
    </row>
    <row r="15111" spans="2:2">
      <c r="B15111"/>
    </row>
    <row r="15112" spans="2:2">
      <c r="B15112"/>
    </row>
    <row r="15113" spans="2:2">
      <c r="B15113"/>
    </row>
    <row r="15114" spans="2:2">
      <c r="B15114"/>
    </row>
    <row r="15115" spans="2:2">
      <c r="B15115"/>
    </row>
    <row r="15116" spans="2:2">
      <c r="B15116"/>
    </row>
    <row r="15117" spans="2:2">
      <c r="B15117"/>
    </row>
    <row r="15118" spans="2:2">
      <c r="B15118"/>
    </row>
    <row r="15119" spans="2:2">
      <c r="B15119"/>
    </row>
    <row r="15120" spans="2:2">
      <c r="B15120"/>
    </row>
    <row r="15121" spans="2:2">
      <c r="B15121"/>
    </row>
    <row r="15122" spans="2:2">
      <c r="B15122"/>
    </row>
    <row r="15123" spans="2:2">
      <c r="B15123"/>
    </row>
    <row r="15124" spans="2:2">
      <c r="B15124"/>
    </row>
    <row r="15125" spans="2:2">
      <c r="B15125"/>
    </row>
    <row r="15126" spans="2:2">
      <c r="B15126"/>
    </row>
    <row r="15127" spans="2:2">
      <c r="B15127"/>
    </row>
    <row r="15128" spans="2:2">
      <c r="B15128"/>
    </row>
    <row r="15129" spans="2:2">
      <c r="B15129"/>
    </row>
    <row r="15130" spans="2:2">
      <c r="B15130"/>
    </row>
    <row r="15131" spans="2:2">
      <c r="B15131"/>
    </row>
    <row r="15132" spans="2:2">
      <c r="B15132"/>
    </row>
    <row r="15133" spans="2:2">
      <c r="B15133"/>
    </row>
    <row r="15134" spans="2:2">
      <c r="B15134"/>
    </row>
    <row r="15135" spans="2:2">
      <c r="B15135"/>
    </row>
    <row r="15136" spans="2:2">
      <c r="B15136"/>
    </row>
    <row r="15137" spans="2:2">
      <c r="B15137"/>
    </row>
    <row r="15138" spans="2:2">
      <c r="B15138"/>
    </row>
    <row r="15139" spans="2:2">
      <c r="B15139"/>
    </row>
    <row r="15140" spans="2:2">
      <c r="B15140"/>
    </row>
    <row r="15141" spans="2:2">
      <c r="B15141"/>
    </row>
    <row r="15142" spans="2:2">
      <c r="B15142"/>
    </row>
    <row r="15143" spans="2:2">
      <c r="B15143"/>
    </row>
    <row r="15144" spans="2:2">
      <c r="B15144"/>
    </row>
    <row r="15145" spans="2:2">
      <c r="B15145"/>
    </row>
    <row r="15146" spans="2:2">
      <c r="B15146"/>
    </row>
    <row r="15147" spans="2:2">
      <c r="B15147"/>
    </row>
    <row r="15148" spans="2:2">
      <c r="B15148"/>
    </row>
    <row r="15149" spans="2:2">
      <c r="B15149"/>
    </row>
    <row r="15150" spans="2:2">
      <c r="B15150"/>
    </row>
    <row r="15151" spans="2:2">
      <c r="B15151"/>
    </row>
    <row r="15152" spans="2:2">
      <c r="B15152"/>
    </row>
    <row r="15153" spans="2:2">
      <c r="B15153"/>
    </row>
    <row r="15154" spans="2:2">
      <c r="B15154"/>
    </row>
    <row r="15155" spans="2:2">
      <c r="B15155"/>
    </row>
    <row r="15156" spans="2:2">
      <c r="B15156"/>
    </row>
    <row r="15157" spans="2:2">
      <c r="B15157"/>
    </row>
    <row r="15158" spans="2:2">
      <c r="B15158"/>
    </row>
    <row r="15159" spans="2:2">
      <c r="B15159"/>
    </row>
    <row r="15160" spans="2:2">
      <c r="B15160"/>
    </row>
    <row r="15161" spans="2:2">
      <c r="B15161"/>
    </row>
    <row r="15162" spans="2:2">
      <c r="B15162"/>
    </row>
    <row r="15163" spans="2:2">
      <c r="B15163"/>
    </row>
    <row r="15164" spans="2:2">
      <c r="B15164"/>
    </row>
    <row r="15165" spans="2:2">
      <c r="B15165"/>
    </row>
    <row r="15166" spans="2:2">
      <c r="B15166"/>
    </row>
    <row r="15167" spans="2:2">
      <c r="B15167"/>
    </row>
    <row r="15168" spans="2:2">
      <c r="B15168"/>
    </row>
    <row r="15169" spans="2:2">
      <c r="B15169"/>
    </row>
    <row r="15170" spans="2:2">
      <c r="B15170"/>
    </row>
    <row r="15171" spans="2:2">
      <c r="B15171"/>
    </row>
    <row r="15172" spans="2:2">
      <c r="B15172"/>
    </row>
    <row r="15173" spans="2:2">
      <c r="B15173"/>
    </row>
    <row r="15174" spans="2:2">
      <c r="B15174"/>
    </row>
    <row r="15175" spans="2:2">
      <c r="B15175"/>
    </row>
    <row r="15176" spans="2:2">
      <c r="B15176"/>
    </row>
    <row r="15177" spans="2:2">
      <c r="B15177"/>
    </row>
    <row r="15178" spans="2:2">
      <c r="B15178"/>
    </row>
    <row r="15179" spans="2:2">
      <c r="B15179"/>
    </row>
    <row r="15180" spans="2:2">
      <c r="B15180"/>
    </row>
    <row r="15181" spans="2:2">
      <c r="B15181"/>
    </row>
    <row r="15182" spans="2:2">
      <c r="B15182"/>
    </row>
    <row r="15183" spans="2:2">
      <c r="B15183"/>
    </row>
    <row r="15184" spans="2:2">
      <c r="B15184"/>
    </row>
    <row r="15185" spans="2:2">
      <c r="B15185"/>
    </row>
    <row r="15186" spans="2:2">
      <c r="B15186"/>
    </row>
    <row r="15187" spans="2:2">
      <c r="B15187"/>
    </row>
    <row r="15188" spans="2:2">
      <c r="B15188"/>
    </row>
    <row r="15189" spans="2:2">
      <c r="B15189"/>
    </row>
    <row r="15190" spans="2:2">
      <c r="B15190"/>
    </row>
    <row r="15191" spans="2:2">
      <c r="B15191"/>
    </row>
    <row r="15192" spans="2:2">
      <c r="B15192"/>
    </row>
    <row r="15193" spans="2:2">
      <c r="B15193"/>
    </row>
    <row r="15194" spans="2:2">
      <c r="B15194"/>
    </row>
    <row r="15195" spans="2:2">
      <c r="B15195"/>
    </row>
    <row r="15196" spans="2:2">
      <c r="B15196"/>
    </row>
    <row r="15197" spans="2:2">
      <c r="B15197"/>
    </row>
    <row r="15198" spans="2:2">
      <c r="B15198"/>
    </row>
    <row r="15199" spans="2:2">
      <c r="B15199"/>
    </row>
    <row r="15200" spans="2:2">
      <c r="B15200"/>
    </row>
    <row r="15201" spans="2:2">
      <c r="B15201"/>
    </row>
    <row r="15202" spans="2:2">
      <c r="B15202"/>
    </row>
    <row r="15203" spans="2:2">
      <c r="B15203"/>
    </row>
    <row r="15204" spans="2:2">
      <c r="B15204"/>
    </row>
    <row r="15205" spans="2:2">
      <c r="B15205"/>
    </row>
    <row r="15206" spans="2:2">
      <c r="B15206"/>
    </row>
    <row r="15207" spans="2:2">
      <c r="B15207"/>
    </row>
    <row r="15208" spans="2:2">
      <c r="B15208"/>
    </row>
    <row r="15209" spans="2:2">
      <c r="B15209"/>
    </row>
    <row r="15210" spans="2:2">
      <c r="B15210"/>
    </row>
    <row r="15211" spans="2:2">
      <c r="B15211"/>
    </row>
    <row r="15212" spans="2:2">
      <c r="B15212"/>
    </row>
    <row r="15213" spans="2:2">
      <c r="B15213"/>
    </row>
    <row r="15214" spans="2:2">
      <c r="B15214"/>
    </row>
    <row r="15215" spans="2:2">
      <c r="B15215"/>
    </row>
    <row r="15216" spans="2:2">
      <c r="B15216"/>
    </row>
    <row r="15217" spans="2:2">
      <c r="B15217"/>
    </row>
    <row r="15218" spans="2:2">
      <c r="B15218"/>
    </row>
    <row r="15219" spans="2:2">
      <c r="B15219"/>
    </row>
    <row r="15220" spans="2:2">
      <c r="B15220"/>
    </row>
    <row r="15221" spans="2:2">
      <c r="B15221"/>
    </row>
    <row r="15222" spans="2:2">
      <c r="B15222"/>
    </row>
    <row r="15223" spans="2:2">
      <c r="B15223"/>
    </row>
    <row r="15224" spans="2:2">
      <c r="B15224"/>
    </row>
    <row r="15225" spans="2:2">
      <c r="B15225"/>
    </row>
    <row r="15226" spans="2:2">
      <c r="B15226"/>
    </row>
    <row r="15227" spans="2:2">
      <c r="B15227"/>
    </row>
    <row r="15228" spans="2:2">
      <c r="B15228"/>
    </row>
    <row r="15229" spans="2:2">
      <c r="B15229"/>
    </row>
    <row r="15230" spans="2:2">
      <c r="B15230"/>
    </row>
    <row r="15231" spans="2:2">
      <c r="B15231"/>
    </row>
    <row r="15232" spans="2:2">
      <c r="B15232"/>
    </row>
    <row r="15233" spans="2:2">
      <c r="B15233"/>
    </row>
    <row r="15234" spans="2:2">
      <c r="B15234"/>
    </row>
    <row r="15235" spans="2:2">
      <c r="B15235"/>
    </row>
    <row r="15236" spans="2:2">
      <c r="B15236"/>
    </row>
    <row r="15237" spans="2:2">
      <c r="B15237"/>
    </row>
    <row r="15238" spans="2:2">
      <c r="B15238"/>
    </row>
    <row r="15239" spans="2:2">
      <c r="B15239"/>
    </row>
    <row r="15240" spans="2:2">
      <c r="B15240"/>
    </row>
    <row r="15241" spans="2:2">
      <c r="B15241"/>
    </row>
    <row r="15242" spans="2:2">
      <c r="B15242"/>
    </row>
    <row r="15243" spans="2:2">
      <c r="B15243"/>
    </row>
    <row r="15244" spans="2:2">
      <c r="B15244"/>
    </row>
    <row r="15245" spans="2:2">
      <c r="B15245"/>
    </row>
    <row r="15246" spans="2:2">
      <c r="B15246"/>
    </row>
    <row r="15247" spans="2:2">
      <c r="B15247"/>
    </row>
    <row r="15248" spans="2:2">
      <c r="B15248"/>
    </row>
    <row r="15249" spans="2:2">
      <c r="B15249"/>
    </row>
    <row r="15250" spans="2:2">
      <c r="B15250"/>
    </row>
    <row r="15251" spans="2:2">
      <c r="B15251"/>
    </row>
    <row r="15252" spans="2:2">
      <c r="B15252"/>
    </row>
    <row r="15253" spans="2:2">
      <c r="B15253"/>
    </row>
    <row r="15254" spans="2:2">
      <c r="B15254"/>
    </row>
    <row r="15255" spans="2:2">
      <c r="B15255"/>
    </row>
    <row r="15256" spans="2:2">
      <c r="B15256"/>
    </row>
    <row r="15257" spans="2:2">
      <c r="B15257"/>
    </row>
    <row r="15258" spans="2:2">
      <c r="B15258"/>
    </row>
    <row r="15259" spans="2:2">
      <c r="B15259"/>
    </row>
    <row r="15260" spans="2:2">
      <c r="B15260"/>
    </row>
    <row r="15261" spans="2:2">
      <c r="B15261"/>
    </row>
    <row r="15262" spans="2:2">
      <c r="B15262"/>
    </row>
    <row r="15263" spans="2:2">
      <c r="B15263"/>
    </row>
    <row r="15264" spans="2:2">
      <c r="B15264"/>
    </row>
    <row r="15265" spans="2:2">
      <c r="B15265"/>
    </row>
    <row r="15266" spans="2:2">
      <c r="B15266"/>
    </row>
    <row r="15267" spans="2:2">
      <c r="B15267"/>
    </row>
    <row r="15268" spans="2:2">
      <c r="B15268"/>
    </row>
    <row r="15269" spans="2:2">
      <c r="B15269"/>
    </row>
    <row r="15270" spans="2:2">
      <c r="B15270"/>
    </row>
    <row r="15271" spans="2:2">
      <c r="B15271"/>
    </row>
    <row r="15272" spans="2:2">
      <c r="B15272"/>
    </row>
    <row r="15273" spans="2:2">
      <c r="B15273"/>
    </row>
    <row r="15274" spans="2:2">
      <c r="B15274"/>
    </row>
    <row r="15275" spans="2:2">
      <c r="B15275"/>
    </row>
    <row r="15276" spans="2:2">
      <c r="B15276"/>
    </row>
    <row r="15277" spans="2:2">
      <c r="B15277"/>
    </row>
    <row r="15278" spans="2:2">
      <c r="B15278"/>
    </row>
    <row r="15279" spans="2:2">
      <c r="B15279"/>
    </row>
    <row r="15280" spans="2:2">
      <c r="B15280"/>
    </row>
    <row r="15281" spans="2:2">
      <c r="B15281"/>
    </row>
    <row r="15282" spans="2:2">
      <c r="B15282"/>
    </row>
    <row r="15283" spans="2:2">
      <c r="B15283"/>
    </row>
    <row r="15284" spans="2:2">
      <c r="B15284"/>
    </row>
    <row r="15285" spans="2:2">
      <c r="B15285"/>
    </row>
    <row r="15286" spans="2:2">
      <c r="B15286"/>
    </row>
    <row r="15287" spans="2:2">
      <c r="B15287"/>
    </row>
    <row r="15288" spans="2:2">
      <c r="B15288"/>
    </row>
    <row r="15289" spans="2:2">
      <c r="B15289"/>
    </row>
    <row r="15290" spans="2:2">
      <c r="B15290"/>
    </row>
    <row r="15291" spans="2:2">
      <c r="B15291"/>
    </row>
    <row r="15292" spans="2:2">
      <c r="B15292"/>
    </row>
    <row r="15293" spans="2:2">
      <c r="B15293"/>
    </row>
    <row r="15294" spans="2:2">
      <c r="B15294"/>
    </row>
    <row r="15295" spans="2:2">
      <c r="B15295"/>
    </row>
    <row r="15296" spans="2:2">
      <c r="B15296"/>
    </row>
    <row r="15297" spans="2:2">
      <c r="B15297"/>
    </row>
    <row r="15298" spans="2:2">
      <c r="B15298"/>
    </row>
    <row r="15299" spans="2:2">
      <c r="B15299"/>
    </row>
    <row r="15300" spans="2:2">
      <c r="B15300"/>
    </row>
    <row r="15301" spans="2:2">
      <c r="B15301"/>
    </row>
    <row r="15302" spans="2:2">
      <c r="B15302"/>
    </row>
    <row r="15303" spans="2:2">
      <c r="B15303"/>
    </row>
    <row r="15304" spans="2:2">
      <c r="B15304"/>
    </row>
    <row r="15305" spans="2:2">
      <c r="B15305"/>
    </row>
    <row r="15306" spans="2:2">
      <c r="B15306"/>
    </row>
    <row r="15307" spans="2:2">
      <c r="B15307"/>
    </row>
    <row r="15308" spans="2:2">
      <c r="B15308"/>
    </row>
    <row r="15309" spans="2:2">
      <c r="B15309"/>
    </row>
    <row r="15310" spans="2:2">
      <c r="B15310"/>
    </row>
    <row r="15311" spans="2:2">
      <c r="B15311"/>
    </row>
    <row r="15312" spans="2:2">
      <c r="B15312"/>
    </row>
    <row r="15313" spans="2:2">
      <c r="B15313"/>
    </row>
    <row r="15314" spans="2:2">
      <c r="B15314"/>
    </row>
    <row r="15315" spans="2:2">
      <c r="B15315"/>
    </row>
    <row r="15316" spans="2:2">
      <c r="B15316"/>
    </row>
    <row r="15317" spans="2:2">
      <c r="B15317"/>
    </row>
    <row r="15318" spans="2:2">
      <c r="B15318"/>
    </row>
    <row r="15319" spans="2:2">
      <c r="B15319"/>
    </row>
    <row r="15320" spans="2:2">
      <c r="B15320"/>
    </row>
    <row r="15321" spans="2:2">
      <c r="B15321"/>
    </row>
    <row r="15322" spans="2:2">
      <c r="B15322"/>
    </row>
    <row r="15323" spans="2:2">
      <c r="B15323"/>
    </row>
    <row r="15324" spans="2:2">
      <c r="B15324"/>
    </row>
    <row r="15325" spans="2:2">
      <c r="B15325"/>
    </row>
    <row r="15326" spans="2:2">
      <c r="B15326"/>
    </row>
    <row r="15327" spans="2:2">
      <c r="B15327"/>
    </row>
    <row r="15328" spans="2:2">
      <c r="B15328"/>
    </row>
    <row r="15329" spans="2:2">
      <c r="B15329"/>
    </row>
    <row r="15330" spans="2:2">
      <c r="B15330"/>
    </row>
    <row r="15331" spans="2:2">
      <c r="B15331"/>
    </row>
    <row r="15332" spans="2:2">
      <c r="B15332"/>
    </row>
    <row r="15333" spans="2:2">
      <c r="B15333"/>
    </row>
    <row r="15334" spans="2:2">
      <c r="B15334"/>
    </row>
    <row r="15335" spans="2:2">
      <c r="B15335"/>
    </row>
    <row r="15336" spans="2:2">
      <c r="B15336"/>
    </row>
    <row r="15337" spans="2:2">
      <c r="B15337"/>
    </row>
    <row r="15338" spans="2:2">
      <c r="B15338"/>
    </row>
    <row r="15339" spans="2:2">
      <c r="B15339"/>
    </row>
    <row r="15340" spans="2:2">
      <c r="B15340"/>
    </row>
    <row r="15341" spans="2:2">
      <c r="B15341"/>
    </row>
    <row r="15342" spans="2:2">
      <c r="B15342"/>
    </row>
    <row r="15343" spans="2:2">
      <c r="B15343"/>
    </row>
    <row r="15344" spans="2:2">
      <c r="B15344"/>
    </row>
    <row r="15345" spans="2:2">
      <c r="B15345"/>
    </row>
    <row r="15346" spans="2:2">
      <c r="B15346"/>
    </row>
    <row r="15347" spans="2:2">
      <c r="B15347"/>
    </row>
    <row r="15348" spans="2:2">
      <c r="B15348"/>
    </row>
    <row r="15349" spans="2:2">
      <c r="B15349"/>
    </row>
    <row r="15350" spans="2:2">
      <c r="B15350"/>
    </row>
    <row r="15351" spans="2:2">
      <c r="B15351"/>
    </row>
    <row r="15352" spans="2:2">
      <c r="B15352"/>
    </row>
    <row r="15353" spans="2:2">
      <c r="B15353"/>
    </row>
    <row r="15354" spans="2:2">
      <c r="B15354"/>
    </row>
    <row r="15355" spans="2:2">
      <c r="B15355"/>
    </row>
    <row r="15356" spans="2:2">
      <c r="B15356"/>
    </row>
    <row r="15357" spans="2:2">
      <c r="B15357"/>
    </row>
    <row r="15358" spans="2:2">
      <c r="B15358"/>
    </row>
    <row r="15359" spans="2:2">
      <c r="B15359"/>
    </row>
    <row r="15360" spans="2:2">
      <c r="B15360"/>
    </row>
    <row r="15361" spans="2:2">
      <c r="B15361"/>
    </row>
    <row r="15362" spans="2:2">
      <c r="B15362"/>
    </row>
    <row r="15363" spans="2:2">
      <c r="B15363"/>
    </row>
    <row r="15364" spans="2:2">
      <c r="B15364"/>
    </row>
    <row r="15365" spans="2:2">
      <c r="B15365"/>
    </row>
    <row r="15366" spans="2:2">
      <c r="B15366"/>
    </row>
    <row r="15367" spans="2:2">
      <c r="B15367"/>
    </row>
    <row r="15368" spans="2:2">
      <c r="B15368"/>
    </row>
    <row r="15369" spans="2:2">
      <c r="B15369"/>
    </row>
    <row r="15370" spans="2:2">
      <c r="B15370"/>
    </row>
    <row r="15371" spans="2:2">
      <c r="B15371"/>
    </row>
    <row r="15372" spans="2:2">
      <c r="B15372"/>
    </row>
    <row r="15373" spans="2:2">
      <c r="B15373"/>
    </row>
    <row r="15374" spans="2:2">
      <c r="B15374"/>
    </row>
    <row r="15375" spans="2:2">
      <c r="B15375"/>
    </row>
    <row r="15376" spans="2:2">
      <c r="B15376"/>
    </row>
    <row r="15377" spans="2:2">
      <c r="B15377"/>
    </row>
    <row r="15378" spans="2:2">
      <c r="B15378"/>
    </row>
    <row r="15379" spans="2:2">
      <c r="B15379"/>
    </row>
    <row r="15380" spans="2:2">
      <c r="B15380"/>
    </row>
    <row r="15381" spans="2:2">
      <c r="B15381"/>
    </row>
    <row r="15382" spans="2:2">
      <c r="B15382"/>
    </row>
    <row r="15383" spans="2:2">
      <c r="B15383"/>
    </row>
    <row r="15384" spans="2:2">
      <c r="B15384"/>
    </row>
    <row r="15385" spans="2:2">
      <c r="B15385"/>
    </row>
    <row r="15386" spans="2:2">
      <c r="B15386"/>
    </row>
    <row r="15387" spans="2:2">
      <c r="B15387"/>
    </row>
    <row r="15388" spans="2:2">
      <c r="B15388"/>
    </row>
    <row r="15389" spans="2:2">
      <c r="B15389"/>
    </row>
    <row r="15390" spans="2:2">
      <c r="B15390"/>
    </row>
    <row r="15391" spans="2:2">
      <c r="B15391"/>
    </row>
    <row r="15392" spans="2:2">
      <c r="B15392"/>
    </row>
    <row r="15393" spans="2:2">
      <c r="B15393"/>
    </row>
    <row r="15394" spans="2:2">
      <c r="B15394"/>
    </row>
    <row r="15395" spans="2:2">
      <c r="B15395"/>
    </row>
    <row r="15396" spans="2:2">
      <c r="B15396"/>
    </row>
    <row r="15397" spans="2:2">
      <c r="B15397"/>
    </row>
    <row r="15398" spans="2:2">
      <c r="B15398"/>
    </row>
    <row r="15399" spans="2:2">
      <c r="B15399"/>
    </row>
    <row r="15400" spans="2:2">
      <c r="B15400"/>
    </row>
    <row r="15401" spans="2:2">
      <c r="B15401"/>
    </row>
    <row r="15402" spans="2:2">
      <c r="B15402"/>
    </row>
    <row r="15403" spans="2:2">
      <c r="B15403"/>
    </row>
    <row r="15404" spans="2:2">
      <c r="B15404"/>
    </row>
    <row r="15405" spans="2:2">
      <c r="B15405"/>
    </row>
    <row r="15406" spans="2:2">
      <c r="B15406"/>
    </row>
    <row r="15407" spans="2:2">
      <c r="B15407"/>
    </row>
    <row r="15408" spans="2:2">
      <c r="B15408"/>
    </row>
    <row r="15409" spans="2:2">
      <c r="B15409"/>
    </row>
    <row r="15410" spans="2:2">
      <c r="B15410"/>
    </row>
    <row r="15411" spans="2:2">
      <c r="B15411"/>
    </row>
    <row r="15412" spans="2:2">
      <c r="B15412"/>
    </row>
    <row r="15413" spans="2:2">
      <c r="B15413"/>
    </row>
    <row r="15414" spans="2:2">
      <c r="B15414"/>
    </row>
    <row r="15415" spans="2:2">
      <c r="B15415"/>
    </row>
    <row r="15416" spans="2:2">
      <c r="B15416"/>
    </row>
    <row r="15417" spans="2:2">
      <c r="B15417"/>
    </row>
    <row r="15418" spans="2:2">
      <c r="B15418"/>
    </row>
    <row r="15419" spans="2:2">
      <c r="B15419"/>
    </row>
    <row r="15420" spans="2:2">
      <c r="B15420"/>
    </row>
    <row r="15421" spans="2:2">
      <c r="B15421"/>
    </row>
    <row r="15422" spans="2:2">
      <c r="B15422"/>
    </row>
    <row r="15423" spans="2:2">
      <c r="B15423"/>
    </row>
    <row r="15424" spans="2:2">
      <c r="B15424"/>
    </row>
    <row r="15425" spans="2:2">
      <c r="B15425"/>
    </row>
    <row r="15426" spans="2:2">
      <c r="B15426"/>
    </row>
    <row r="15427" spans="2:2">
      <c r="B15427"/>
    </row>
    <row r="15428" spans="2:2">
      <c r="B15428"/>
    </row>
    <row r="15429" spans="2:2">
      <c r="B15429"/>
    </row>
    <row r="15430" spans="2:2">
      <c r="B15430"/>
    </row>
    <row r="15431" spans="2:2">
      <c r="B15431"/>
    </row>
    <row r="15432" spans="2:2">
      <c r="B15432"/>
    </row>
    <row r="15433" spans="2:2">
      <c r="B15433"/>
    </row>
    <row r="15434" spans="2:2">
      <c r="B15434"/>
    </row>
    <row r="15435" spans="2:2">
      <c r="B15435"/>
    </row>
    <row r="15436" spans="2:2">
      <c r="B15436"/>
    </row>
    <row r="15437" spans="2:2">
      <c r="B15437"/>
    </row>
    <row r="15438" spans="2:2">
      <c r="B15438"/>
    </row>
    <row r="15439" spans="2:2">
      <c r="B15439"/>
    </row>
    <row r="15440" spans="2:2">
      <c r="B15440"/>
    </row>
    <row r="15441" spans="2:2">
      <c r="B15441"/>
    </row>
    <row r="15442" spans="2:2">
      <c r="B15442"/>
    </row>
    <row r="15443" spans="2:2">
      <c r="B15443"/>
    </row>
    <row r="15444" spans="2:2">
      <c r="B15444"/>
    </row>
    <row r="15445" spans="2:2">
      <c r="B15445"/>
    </row>
    <row r="15446" spans="2:2">
      <c r="B15446"/>
    </row>
    <row r="15447" spans="2:2">
      <c r="B15447"/>
    </row>
    <row r="15448" spans="2:2">
      <c r="B15448"/>
    </row>
    <row r="15449" spans="2:2">
      <c r="B15449"/>
    </row>
    <row r="15450" spans="2:2">
      <c r="B15450"/>
    </row>
    <row r="15451" spans="2:2">
      <c r="B15451"/>
    </row>
    <row r="15452" spans="2:2">
      <c r="B15452"/>
    </row>
    <row r="15453" spans="2:2">
      <c r="B15453"/>
    </row>
    <row r="15454" spans="2:2">
      <c r="B15454"/>
    </row>
    <row r="15455" spans="2:2">
      <c r="B15455"/>
    </row>
    <row r="15456" spans="2:2">
      <c r="B15456"/>
    </row>
    <row r="15457" spans="2:2">
      <c r="B15457"/>
    </row>
    <row r="15458" spans="2:2">
      <c r="B15458"/>
    </row>
    <row r="15459" spans="2:2">
      <c r="B15459"/>
    </row>
    <row r="15460" spans="2:2">
      <c r="B15460"/>
    </row>
    <row r="15461" spans="2:2">
      <c r="B15461"/>
    </row>
    <row r="15462" spans="2:2">
      <c r="B15462"/>
    </row>
    <row r="15463" spans="2:2">
      <c r="B15463"/>
    </row>
    <row r="15464" spans="2:2">
      <c r="B15464"/>
    </row>
    <row r="15465" spans="2:2">
      <c r="B15465"/>
    </row>
    <row r="15466" spans="2:2">
      <c r="B15466"/>
    </row>
    <row r="15467" spans="2:2">
      <c r="B15467"/>
    </row>
    <row r="15468" spans="2:2">
      <c r="B15468"/>
    </row>
    <row r="15469" spans="2:2">
      <c r="B15469"/>
    </row>
    <row r="15470" spans="2:2">
      <c r="B15470"/>
    </row>
    <row r="15471" spans="2:2">
      <c r="B15471"/>
    </row>
    <row r="15472" spans="2:2">
      <c r="B15472"/>
    </row>
    <row r="15473" spans="2:2">
      <c r="B15473"/>
    </row>
    <row r="15474" spans="2:2">
      <c r="B15474"/>
    </row>
    <row r="15475" spans="2:2">
      <c r="B15475"/>
    </row>
    <row r="15476" spans="2:2">
      <c r="B15476"/>
    </row>
    <row r="15477" spans="2:2">
      <c r="B15477"/>
    </row>
    <row r="15478" spans="2:2">
      <c r="B15478"/>
    </row>
    <row r="15479" spans="2:2">
      <c r="B15479"/>
    </row>
    <row r="15480" spans="2:2">
      <c r="B15480"/>
    </row>
    <row r="15481" spans="2:2">
      <c r="B15481"/>
    </row>
    <row r="15482" spans="2:2">
      <c r="B15482"/>
    </row>
    <row r="15483" spans="2:2">
      <c r="B15483"/>
    </row>
    <row r="15484" spans="2:2">
      <c r="B15484"/>
    </row>
    <row r="15485" spans="2:2">
      <c r="B15485"/>
    </row>
    <row r="15486" spans="2:2">
      <c r="B15486"/>
    </row>
    <row r="15487" spans="2:2">
      <c r="B15487"/>
    </row>
    <row r="15488" spans="2:2">
      <c r="B15488"/>
    </row>
    <row r="15489" spans="2:2">
      <c r="B15489"/>
    </row>
    <row r="15490" spans="2:2">
      <c r="B15490"/>
    </row>
    <row r="15491" spans="2:2">
      <c r="B15491"/>
    </row>
    <row r="15492" spans="2:2">
      <c r="B15492"/>
    </row>
    <row r="15493" spans="2:2">
      <c r="B15493"/>
    </row>
    <row r="15494" spans="2:2">
      <c r="B15494"/>
    </row>
    <row r="15495" spans="2:2">
      <c r="B15495"/>
    </row>
    <row r="15496" spans="2:2">
      <c r="B15496"/>
    </row>
    <row r="15497" spans="2:2">
      <c r="B15497"/>
    </row>
    <row r="15498" spans="2:2">
      <c r="B15498"/>
    </row>
    <row r="15499" spans="2:2">
      <c r="B15499"/>
    </row>
    <row r="15500" spans="2:2">
      <c r="B15500"/>
    </row>
    <row r="15501" spans="2:2">
      <c r="B15501"/>
    </row>
    <row r="15502" spans="2:2">
      <c r="B15502"/>
    </row>
    <row r="15503" spans="2:2">
      <c r="B15503"/>
    </row>
    <row r="15504" spans="2:2">
      <c r="B15504"/>
    </row>
    <row r="15505" spans="2:2">
      <c r="B15505"/>
    </row>
    <row r="15506" spans="2:2">
      <c r="B15506"/>
    </row>
    <row r="15507" spans="2:2">
      <c r="B15507"/>
    </row>
    <row r="15508" spans="2:2">
      <c r="B15508"/>
    </row>
    <row r="15509" spans="2:2">
      <c r="B15509"/>
    </row>
    <row r="15510" spans="2:2">
      <c r="B15510"/>
    </row>
    <row r="15511" spans="2:2">
      <c r="B15511"/>
    </row>
    <row r="15512" spans="2:2">
      <c r="B15512"/>
    </row>
    <row r="15513" spans="2:2">
      <c r="B15513"/>
    </row>
    <row r="15514" spans="2:2">
      <c r="B15514"/>
    </row>
    <row r="15515" spans="2:2">
      <c r="B15515"/>
    </row>
    <row r="15516" spans="2:2">
      <c r="B15516"/>
    </row>
    <row r="15517" spans="2:2">
      <c r="B15517"/>
    </row>
    <row r="15518" spans="2:2">
      <c r="B15518"/>
    </row>
    <row r="15519" spans="2:2">
      <c r="B15519"/>
    </row>
    <row r="15520" spans="2:2">
      <c r="B15520"/>
    </row>
    <row r="15521" spans="2:2">
      <c r="B15521"/>
    </row>
    <row r="15522" spans="2:2">
      <c r="B15522"/>
    </row>
    <row r="15523" spans="2:2">
      <c r="B15523"/>
    </row>
    <row r="15524" spans="2:2">
      <c r="B15524"/>
    </row>
    <row r="15525" spans="2:2">
      <c r="B15525"/>
    </row>
    <row r="15526" spans="2:2">
      <c r="B15526"/>
    </row>
    <row r="15527" spans="2:2">
      <c r="B15527"/>
    </row>
    <row r="15528" spans="2:2">
      <c r="B15528"/>
    </row>
    <row r="15529" spans="2:2">
      <c r="B15529"/>
    </row>
    <row r="15530" spans="2:2">
      <c r="B15530"/>
    </row>
    <row r="15531" spans="2:2">
      <c r="B15531"/>
    </row>
    <row r="15532" spans="2:2">
      <c r="B15532"/>
    </row>
    <row r="15533" spans="2:2">
      <c r="B15533"/>
    </row>
    <row r="15534" spans="2:2">
      <c r="B15534"/>
    </row>
    <row r="15535" spans="2:2">
      <c r="B15535"/>
    </row>
    <row r="15536" spans="2:2">
      <c r="B15536"/>
    </row>
    <row r="15537" spans="2:2">
      <c r="B15537"/>
    </row>
    <row r="15538" spans="2:2">
      <c r="B15538"/>
    </row>
    <row r="15539" spans="2:2">
      <c r="B15539"/>
    </row>
    <row r="15540" spans="2:2">
      <c r="B15540"/>
    </row>
    <row r="15541" spans="2:2">
      <c r="B15541"/>
    </row>
    <row r="15542" spans="2:2">
      <c r="B15542"/>
    </row>
    <row r="15543" spans="2:2">
      <c r="B15543"/>
    </row>
    <row r="15544" spans="2:2">
      <c r="B15544"/>
    </row>
    <row r="15545" spans="2:2">
      <c r="B15545"/>
    </row>
    <row r="15546" spans="2:2">
      <c r="B15546"/>
    </row>
    <row r="15547" spans="2:2">
      <c r="B15547"/>
    </row>
    <row r="15548" spans="2:2">
      <c r="B15548"/>
    </row>
    <row r="15549" spans="2:2">
      <c r="B15549"/>
    </row>
    <row r="15550" spans="2:2">
      <c r="B15550"/>
    </row>
    <row r="15551" spans="2:2">
      <c r="B15551"/>
    </row>
    <row r="15552" spans="2:2">
      <c r="B15552"/>
    </row>
    <row r="15553" spans="2:2">
      <c r="B15553"/>
    </row>
    <row r="15554" spans="2:2">
      <c r="B15554"/>
    </row>
    <row r="15555" spans="2:2">
      <c r="B15555"/>
    </row>
    <row r="15556" spans="2:2">
      <c r="B15556"/>
    </row>
    <row r="15557" spans="2:2">
      <c r="B15557"/>
    </row>
    <row r="15558" spans="2:2">
      <c r="B15558"/>
    </row>
    <row r="15559" spans="2:2">
      <c r="B15559"/>
    </row>
    <row r="15560" spans="2:2">
      <c r="B15560"/>
    </row>
    <row r="15561" spans="2:2">
      <c r="B15561"/>
    </row>
    <row r="15562" spans="2:2">
      <c r="B15562"/>
    </row>
    <row r="15563" spans="2:2">
      <c r="B15563"/>
    </row>
    <row r="15564" spans="2:2">
      <c r="B15564"/>
    </row>
    <row r="15565" spans="2:2">
      <c r="B15565"/>
    </row>
    <row r="15566" spans="2:2">
      <c r="B15566"/>
    </row>
    <row r="15567" spans="2:2">
      <c r="B15567"/>
    </row>
    <row r="15568" spans="2:2">
      <c r="B15568"/>
    </row>
    <row r="15569" spans="2:2">
      <c r="B15569"/>
    </row>
    <row r="15570" spans="2:2">
      <c r="B15570"/>
    </row>
    <row r="15571" spans="2:2">
      <c r="B15571"/>
    </row>
    <row r="15572" spans="2:2">
      <c r="B15572"/>
    </row>
    <row r="15573" spans="2:2">
      <c r="B15573"/>
    </row>
    <row r="15574" spans="2:2">
      <c r="B15574"/>
    </row>
    <row r="15575" spans="2:2">
      <c r="B15575"/>
    </row>
    <row r="15576" spans="2:2">
      <c r="B15576"/>
    </row>
    <row r="15577" spans="2:2">
      <c r="B15577"/>
    </row>
    <row r="15578" spans="2:2">
      <c r="B15578"/>
    </row>
    <row r="15579" spans="2:2">
      <c r="B15579"/>
    </row>
    <row r="15580" spans="2:2">
      <c r="B15580"/>
    </row>
    <row r="15581" spans="2:2">
      <c r="B15581"/>
    </row>
    <row r="15582" spans="2:2">
      <c r="B15582"/>
    </row>
    <row r="15583" spans="2:2">
      <c r="B15583"/>
    </row>
    <row r="15584" spans="2:2">
      <c r="B15584"/>
    </row>
    <row r="15585" spans="2:2">
      <c r="B15585"/>
    </row>
    <row r="15586" spans="2:2">
      <c r="B15586"/>
    </row>
    <row r="15587" spans="2:2">
      <c r="B15587"/>
    </row>
    <row r="15588" spans="2:2">
      <c r="B15588"/>
    </row>
    <row r="15589" spans="2:2">
      <c r="B15589"/>
    </row>
    <row r="15590" spans="2:2">
      <c r="B15590"/>
    </row>
    <row r="15591" spans="2:2">
      <c r="B15591"/>
    </row>
    <row r="15592" spans="2:2">
      <c r="B15592"/>
    </row>
    <row r="15593" spans="2:2">
      <c r="B15593"/>
    </row>
    <row r="15594" spans="2:2">
      <c r="B15594"/>
    </row>
    <row r="15595" spans="2:2">
      <c r="B15595"/>
    </row>
    <row r="15596" spans="2:2">
      <c r="B15596"/>
    </row>
    <row r="15597" spans="2:2">
      <c r="B15597"/>
    </row>
    <row r="15598" spans="2:2">
      <c r="B15598"/>
    </row>
    <row r="15599" spans="2:2">
      <c r="B15599"/>
    </row>
    <row r="15600" spans="2:2">
      <c r="B15600"/>
    </row>
    <row r="15601" spans="2:2">
      <c r="B15601"/>
    </row>
    <row r="15602" spans="2:2">
      <c r="B15602"/>
    </row>
    <row r="15603" spans="2:2">
      <c r="B15603"/>
    </row>
    <row r="15604" spans="2:2">
      <c r="B15604"/>
    </row>
    <row r="15605" spans="2:2">
      <c r="B15605"/>
    </row>
    <row r="15606" spans="2:2">
      <c r="B15606"/>
    </row>
    <row r="15607" spans="2:2">
      <c r="B15607"/>
    </row>
    <row r="15608" spans="2:2">
      <c r="B15608"/>
    </row>
    <row r="15609" spans="2:2">
      <c r="B15609"/>
    </row>
    <row r="15610" spans="2:2">
      <c r="B15610"/>
    </row>
    <row r="15611" spans="2:2">
      <c r="B15611"/>
    </row>
    <row r="15612" spans="2:2">
      <c r="B15612"/>
    </row>
    <row r="15613" spans="2:2">
      <c r="B15613"/>
    </row>
    <row r="15614" spans="2:2">
      <c r="B15614"/>
    </row>
    <row r="15615" spans="2:2">
      <c r="B15615"/>
    </row>
    <row r="15616" spans="2:2">
      <c r="B15616"/>
    </row>
    <row r="15617" spans="2:2">
      <c r="B15617"/>
    </row>
    <row r="15618" spans="2:2">
      <c r="B15618"/>
    </row>
    <row r="15619" spans="2:2">
      <c r="B15619"/>
    </row>
    <row r="15620" spans="2:2">
      <c r="B15620"/>
    </row>
    <row r="15621" spans="2:2">
      <c r="B15621"/>
    </row>
    <row r="15622" spans="2:2">
      <c r="B15622"/>
    </row>
    <row r="15623" spans="2:2">
      <c r="B15623"/>
    </row>
    <row r="15624" spans="2:2">
      <c r="B15624"/>
    </row>
    <row r="15625" spans="2:2">
      <c r="B15625"/>
    </row>
    <row r="15626" spans="2:2">
      <c r="B15626"/>
    </row>
    <row r="15627" spans="2:2">
      <c r="B15627"/>
    </row>
    <row r="15628" spans="2:2">
      <c r="B15628"/>
    </row>
    <row r="15629" spans="2:2">
      <c r="B15629"/>
    </row>
    <row r="15630" spans="2:2">
      <c r="B15630"/>
    </row>
    <row r="15631" spans="2:2">
      <c r="B15631"/>
    </row>
    <row r="15632" spans="2:2">
      <c r="B15632"/>
    </row>
    <row r="15633" spans="2:2">
      <c r="B15633"/>
    </row>
    <row r="15634" spans="2:2">
      <c r="B15634"/>
    </row>
    <row r="15635" spans="2:2">
      <c r="B15635"/>
    </row>
    <row r="15636" spans="2:2">
      <c r="B15636"/>
    </row>
    <row r="15637" spans="2:2">
      <c r="B15637"/>
    </row>
    <row r="15638" spans="2:2">
      <c r="B15638"/>
    </row>
    <row r="15639" spans="2:2">
      <c r="B15639"/>
    </row>
    <row r="15640" spans="2:2">
      <c r="B15640"/>
    </row>
    <row r="15641" spans="2:2">
      <c r="B15641"/>
    </row>
    <row r="15642" spans="2:2">
      <c r="B15642"/>
    </row>
    <row r="15643" spans="2:2">
      <c r="B15643"/>
    </row>
    <row r="15644" spans="2:2">
      <c r="B15644"/>
    </row>
    <row r="15645" spans="2:2">
      <c r="B15645"/>
    </row>
    <row r="15646" spans="2:2">
      <c r="B15646"/>
    </row>
    <row r="15647" spans="2:2">
      <c r="B15647"/>
    </row>
    <row r="15648" spans="2:2">
      <c r="B15648"/>
    </row>
    <row r="15649" spans="2:2">
      <c r="B15649"/>
    </row>
    <row r="15650" spans="2:2">
      <c r="B15650"/>
    </row>
    <row r="15651" spans="2:2">
      <c r="B15651"/>
    </row>
    <row r="15652" spans="2:2">
      <c r="B15652"/>
    </row>
    <row r="15653" spans="2:2">
      <c r="B15653"/>
    </row>
    <row r="15654" spans="2:2">
      <c r="B15654"/>
    </row>
    <row r="15655" spans="2:2">
      <c r="B15655"/>
    </row>
    <row r="15656" spans="2:2">
      <c r="B15656"/>
    </row>
    <row r="15657" spans="2:2">
      <c r="B15657"/>
    </row>
    <row r="15658" spans="2:2">
      <c r="B15658"/>
    </row>
    <row r="15659" spans="2:2">
      <c r="B15659"/>
    </row>
    <row r="15660" spans="2:2">
      <c r="B15660"/>
    </row>
    <row r="15661" spans="2:2">
      <c r="B15661"/>
    </row>
    <row r="15662" spans="2:2">
      <c r="B15662"/>
    </row>
    <row r="15663" spans="2:2">
      <c r="B15663"/>
    </row>
    <row r="15664" spans="2:2">
      <c r="B15664"/>
    </row>
    <row r="15665" spans="2:2">
      <c r="B15665"/>
    </row>
    <row r="15666" spans="2:2">
      <c r="B15666"/>
    </row>
    <row r="15667" spans="2:2">
      <c r="B15667"/>
    </row>
    <row r="15668" spans="2:2">
      <c r="B15668"/>
    </row>
    <row r="15669" spans="2:2">
      <c r="B15669"/>
    </row>
    <row r="15670" spans="2:2">
      <c r="B15670"/>
    </row>
    <row r="15671" spans="2:2">
      <c r="B15671"/>
    </row>
    <row r="15672" spans="2:2">
      <c r="B15672"/>
    </row>
    <row r="15673" spans="2:2">
      <c r="B15673"/>
    </row>
    <row r="15674" spans="2:2">
      <c r="B15674"/>
    </row>
    <row r="15675" spans="2:2">
      <c r="B15675"/>
    </row>
    <row r="15676" spans="2:2">
      <c r="B15676"/>
    </row>
    <row r="15677" spans="2:2">
      <c r="B15677"/>
    </row>
    <row r="15678" spans="2:2">
      <c r="B15678"/>
    </row>
    <row r="15679" spans="2:2">
      <c r="B15679"/>
    </row>
    <row r="15680" spans="2:2">
      <c r="B15680"/>
    </row>
    <row r="15681" spans="2:2">
      <c r="B15681"/>
    </row>
    <row r="15682" spans="2:2">
      <c r="B15682"/>
    </row>
    <row r="15683" spans="2:2">
      <c r="B15683"/>
    </row>
    <row r="15684" spans="2:2">
      <c r="B15684"/>
    </row>
    <row r="15685" spans="2:2">
      <c r="B15685"/>
    </row>
    <row r="15686" spans="2:2">
      <c r="B15686"/>
    </row>
    <row r="15687" spans="2:2">
      <c r="B15687"/>
    </row>
    <row r="15688" spans="2:2">
      <c r="B15688"/>
    </row>
    <row r="15689" spans="2:2">
      <c r="B15689"/>
    </row>
    <row r="15690" spans="2:2">
      <c r="B15690"/>
    </row>
    <row r="15691" spans="2:2">
      <c r="B15691"/>
    </row>
    <row r="15692" spans="2:2">
      <c r="B15692"/>
    </row>
    <row r="15693" spans="2:2">
      <c r="B15693"/>
    </row>
    <row r="15694" spans="2:2">
      <c r="B15694"/>
    </row>
    <row r="15695" spans="2:2">
      <c r="B15695"/>
    </row>
    <row r="15696" spans="2:2">
      <c r="B15696"/>
    </row>
    <row r="15697" spans="2:2">
      <c r="B15697"/>
    </row>
    <row r="15698" spans="2:2">
      <c r="B15698"/>
    </row>
    <row r="15699" spans="2:2">
      <c r="B15699"/>
    </row>
    <row r="15700" spans="2:2">
      <c r="B15700"/>
    </row>
    <row r="15701" spans="2:2">
      <c r="B15701"/>
    </row>
    <row r="15702" spans="2:2">
      <c r="B15702"/>
    </row>
    <row r="15703" spans="2:2">
      <c r="B15703"/>
    </row>
    <row r="15704" spans="2:2">
      <c r="B15704"/>
    </row>
    <row r="15705" spans="2:2">
      <c r="B15705"/>
    </row>
    <row r="15706" spans="2:2">
      <c r="B15706"/>
    </row>
    <row r="15707" spans="2:2">
      <c r="B15707"/>
    </row>
    <row r="15708" spans="2:2">
      <c r="B15708"/>
    </row>
    <row r="15709" spans="2:2">
      <c r="B15709"/>
    </row>
    <row r="15710" spans="2:2">
      <c r="B15710"/>
    </row>
    <row r="15711" spans="2:2">
      <c r="B15711"/>
    </row>
    <row r="15712" spans="2:2">
      <c r="B15712"/>
    </row>
    <row r="15713" spans="2:2">
      <c r="B15713"/>
    </row>
    <row r="15714" spans="2:2">
      <c r="B15714"/>
    </row>
    <row r="15715" spans="2:2">
      <c r="B15715"/>
    </row>
    <row r="15716" spans="2:2">
      <c r="B15716"/>
    </row>
    <row r="15717" spans="2:2">
      <c r="B15717"/>
    </row>
    <row r="15718" spans="2:2">
      <c r="B15718"/>
    </row>
    <row r="15719" spans="2:2">
      <c r="B15719"/>
    </row>
    <row r="15720" spans="2:2">
      <c r="B15720"/>
    </row>
    <row r="15721" spans="2:2">
      <c r="B15721"/>
    </row>
    <row r="15722" spans="2:2">
      <c r="B15722"/>
    </row>
    <row r="15723" spans="2:2">
      <c r="B15723"/>
    </row>
    <row r="15724" spans="2:2">
      <c r="B15724"/>
    </row>
    <row r="15725" spans="2:2">
      <c r="B15725"/>
    </row>
    <row r="15726" spans="2:2">
      <c r="B15726"/>
    </row>
    <row r="15727" spans="2:2">
      <c r="B15727"/>
    </row>
    <row r="15728" spans="2:2">
      <c r="B15728"/>
    </row>
    <row r="15729" spans="2:2">
      <c r="B15729"/>
    </row>
    <row r="15730" spans="2:2">
      <c r="B15730"/>
    </row>
    <row r="15731" spans="2:2">
      <c r="B15731"/>
    </row>
    <row r="15732" spans="2:2">
      <c r="B15732"/>
    </row>
    <row r="15733" spans="2:2">
      <c r="B15733"/>
    </row>
    <row r="15734" spans="2:2">
      <c r="B15734"/>
    </row>
    <row r="15735" spans="2:2">
      <c r="B15735"/>
    </row>
    <row r="15736" spans="2:2">
      <c r="B15736"/>
    </row>
    <row r="15737" spans="2:2">
      <c r="B15737"/>
    </row>
    <row r="15738" spans="2:2">
      <c r="B15738"/>
    </row>
    <row r="15739" spans="2:2">
      <c r="B15739"/>
    </row>
    <row r="15740" spans="2:2">
      <c r="B15740"/>
    </row>
    <row r="15741" spans="2:2">
      <c r="B15741"/>
    </row>
    <row r="15742" spans="2:2">
      <c r="B15742"/>
    </row>
    <row r="15743" spans="2:2">
      <c r="B15743"/>
    </row>
    <row r="15744" spans="2:2">
      <c r="B15744"/>
    </row>
    <row r="15745" spans="2:2">
      <c r="B15745"/>
    </row>
    <row r="15746" spans="2:2">
      <c r="B15746"/>
    </row>
    <row r="15747" spans="2:2">
      <c r="B15747"/>
    </row>
    <row r="15748" spans="2:2">
      <c r="B15748"/>
    </row>
    <row r="15749" spans="2:2">
      <c r="B15749"/>
    </row>
    <row r="15750" spans="2:2">
      <c r="B15750"/>
    </row>
    <row r="15751" spans="2:2">
      <c r="B15751"/>
    </row>
    <row r="15752" spans="2:2">
      <c r="B15752"/>
    </row>
    <row r="15753" spans="2:2">
      <c r="B15753"/>
    </row>
    <row r="15754" spans="2:2">
      <c r="B15754"/>
    </row>
    <row r="15755" spans="2:2">
      <c r="B15755"/>
    </row>
    <row r="15756" spans="2:2">
      <c r="B15756"/>
    </row>
    <row r="15757" spans="2:2">
      <c r="B15757"/>
    </row>
    <row r="15758" spans="2:2">
      <c r="B15758"/>
    </row>
    <row r="15759" spans="2:2">
      <c r="B15759"/>
    </row>
    <row r="15760" spans="2:2">
      <c r="B15760"/>
    </row>
    <row r="15761" spans="2:2">
      <c r="B15761"/>
    </row>
    <row r="15762" spans="2:2">
      <c r="B15762"/>
    </row>
    <row r="15763" spans="2:2">
      <c r="B15763"/>
    </row>
    <row r="15764" spans="2:2">
      <c r="B15764"/>
    </row>
    <row r="15765" spans="2:2">
      <c r="B15765"/>
    </row>
    <row r="15766" spans="2:2">
      <c r="B15766"/>
    </row>
    <row r="15767" spans="2:2">
      <c r="B15767"/>
    </row>
    <row r="15768" spans="2:2">
      <c r="B15768"/>
    </row>
    <row r="15769" spans="2:2">
      <c r="B15769"/>
    </row>
    <row r="15770" spans="2:2">
      <c r="B15770"/>
    </row>
    <row r="15771" spans="2:2">
      <c r="B15771"/>
    </row>
    <row r="15772" spans="2:2">
      <c r="B15772"/>
    </row>
    <row r="15773" spans="2:2">
      <c r="B15773"/>
    </row>
    <row r="15774" spans="2:2">
      <c r="B15774"/>
    </row>
    <row r="15775" spans="2:2">
      <c r="B15775"/>
    </row>
    <row r="15776" spans="2:2">
      <c r="B15776"/>
    </row>
    <row r="15777" spans="2:2">
      <c r="B15777"/>
    </row>
    <row r="15778" spans="2:2">
      <c r="B15778"/>
    </row>
    <row r="15779" spans="2:2">
      <c r="B15779"/>
    </row>
    <row r="15780" spans="2:2">
      <c r="B15780"/>
    </row>
    <row r="15781" spans="2:2">
      <c r="B15781"/>
    </row>
    <row r="15782" spans="2:2">
      <c r="B15782"/>
    </row>
    <row r="15783" spans="2:2">
      <c r="B15783"/>
    </row>
    <row r="15784" spans="2:2">
      <c r="B15784"/>
    </row>
    <row r="15785" spans="2:2">
      <c r="B15785"/>
    </row>
    <row r="15786" spans="2:2">
      <c r="B15786"/>
    </row>
    <row r="15787" spans="2:2">
      <c r="B15787"/>
    </row>
    <row r="15788" spans="2:2">
      <c r="B15788"/>
    </row>
    <row r="15789" spans="2:2">
      <c r="B15789"/>
    </row>
    <row r="15790" spans="2:2">
      <c r="B15790"/>
    </row>
    <row r="15791" spans="2:2">
      <c r="B15791"/>
    </row>
    <row r="15792" spans="2:2">
      <c r="B15792"/>
    </row>
    <row r="15793" spans="2:2">
      <c r="B15793"/>
    </row>
    <row r="15794" spans="2:2">
      <c r="B15794"/>
    </row>
    <row r="15795" spans="2:2">
      <c r="B15795"/>
    </row>
    <row r="15796" spans="2:2">
      <c r="B15796"/>
    </row>
    <row r="15797" spans="2:2">
      <c r="B15797"/>
    </row>
    <row r="15798" spans="2:2">
      <c r="B15798"/>
    </row>
    <row r="15799" spans="2:2">
      <c r="B15799"/>
    </row>
    <row r="15800" spans="2:2">
      <c r="B15800"/>
    </row>
    <row r="15801" spans="2:2">
      <c r="B15801"/>
    </row>
    <row r="15802" spans="2:2">
      <c r="B15802"/>
    </row>
    <row r="15803" spans="2:2">
      <c r="B15803"/>
    </row>
    <row r="15804" spans="2:2">
      <c r="B15804"/>
    </row>
    <row r="15805" spans="2:2">
      <c r="B15805"/>
    </row>
    <row r="15806" spans="2:2">
      <c r="B15806"/>
    </row>
    <row r="15807" spans="2:2">
      <c r="B15807"/>
    </row>
    <row r="15808" spans="2:2">
      <c r="B15808"/>
    </row>
    <row r="15809" spans="2:2">
      <c r="B15809"/>
    </row>
    <row r="15810" spans="2:2">
      <c r="B15810"/>
    </row>
    <row r="15811" spans="2:2">
      <c r="B15811"/>
    </row>
    <row r="15812" spans="2:2">
      <c r="B15812"/>
    </row>
    <row r="15813" spans="2:2">
      <c r="B15813"/>
    </row>
    <row r="15814" spans="2:2">
      <c r="B15814"/>
    </row>
    <row r="15815" spans="2:2">
      <c r="B15815"/>
    </row>
    <row r="15816" spans="2:2">
      <c r="B15816"/>
    </row>
    <row r="15817" spans="2:2">
      <c r="B15817"/>
    </row>
    <row r="15818" spans="2:2">
      <c r="B15818"/>
    </row>
    <row r="15819" spans="2:2">
      <c r="B15819"/>
    </row>
    <row r="15820" spans="2:2">
      <c r="B15820"/>
    </row>
    <row r="15821" spans="2:2">
      <c r="B15821"/>
    </row>
    <row r="15822" spans="2:2">
      <c r="B15822"/>
    </row>
    <row r="15823" spans="2:2">
      <c r="B15823"/>
    </row>
    <row r="15824" spans="2:2">
      <c r="B15824"/>
    </row>
    <row r="15825" spans="2:2">
      <c r="B15825"/>
    </row>
    <row r="15826" spans="2:2">
      <c r="B15826"/>
    </row>
    <row r="15827" spans="2:2">
      <c r="B15827"/>
    </row>
    <row r="15828" spans="2:2">
      <c r="B15828"/>
    </row>
    <row r="15829" spans="2:2">
      <c r="B15829"/>
    </row>
    <row r="15830" spans="2:2">
      <c r="B15830"/>
    </row>
    <row r="15831" spans="2:2">
      <c r="B15831"/>
    </row>
    <row r="15832" spans="2:2">
      <c r="B15832"/>
    </row>
    <row r="15833" spans="2:2">
      <c r="B15833"/>
    </row>
    <row r="15834" spans="2:2">
      <c r="B15834"/>
    </row>
    <row r="15835" spans="2:2">
      <c r="B15835"/>
    </row>
    <row r="15836" spans="2:2">
      <c r="B15836"/>
    </row>
    <row r="15837" spans="2:2">
      <c r="B15837"/>
    </row>
    <row r="15838" spans="2:2">
      <c r="B15838"/>
    </row>
    <row r="15839" spans="2:2">
      <c r="B15839"/>
    </row>
    <row r="15840" spans="2:2">
      <c r="B15840"/>
    </row>
    <row r="15841" spans="2:2">
      <c r="B15841"/>
    </row>
    <row r="15842" spans="2:2">
      <c r="B15842"/>
    </row>
    <row r="15843" spans="2:2">
      <c r="B15843"/>
    </row>
    <row r="15844" spans="2:2">
      <c r="B15844"/>
    </row>
    <row r="15845" spans="2:2">
      <c r="B15845"/>
    </row>
    <row r="15846" spans="2:2">
      <c r="B15846"/>
    </row>
    <row r="15847" spans="2:2">
      <c r="B15847"/>
    </row>
    <row r="15848" spans="2:2">
      <c r="B15848"/>
    </row>
    <row r="15849" spans="2:2">
      <c r="B15849"/>
    </row>
    <row r="15850" spans="2:2">
      <c r="B15850"/>
    </row>
    <row r="15851" spans="2:2">
      <c r="B15851"/>
    </row>
    <row r="15852" spans="2:2">
      <c r="B15852"/>
    </row>
    <row r="15853" spans="2:2">
      <c r="B15853"/>
    </row>
    <row r="15854" spans="2:2">
      <c r="B15854"/>
    </row>
    <row r="15855" spans="2:2">
      <c r="B15855"/>
    </row>
    <row r="15856" spans="2:2">
      <c r="B15856"/>
    </row>
    <row r="15857" spans="2:2">
      <c r="B15857"/>
    </row>
    <row r="15858" spans="2:2">
      <c r="B15858"/>
    </row>
    <row r="15859" spans="2:2">
      <c r="B15859"/>
    </row>
    <row r="15860" spans="2:2">
      <c r="B15860"/>
    </row>
    <row r="15861" spans="2:2">
      <c r="B15861"/>
    </row>
    <row r="15862" spans="2:2">
      <c r="B15862"/>
    </row>
    <row r="15863" spans="2:2">
      <c r="B15863"/>
    </row>
    <row r="15864" spans="2:2">
      <c r="B15864"/>
    </row>
    <row r="15865" spans="2:2">
      <c r="B15865"/>
    </row>
    <row r="15866" spans="2:2">
      <c r="B15866"/>
    </row>
    <row r="15867" spans="2:2">
      <c r="B15867"/>
    </row>
    <row r="15868" spans="2:2">
      <c r="B15868"/>
    </row>
    <row r="15869" spans="2:2">
      <c r="B15869"/>
    </row>
    <row r="15870" spans="2:2">
      <c r="B15870"/>
    </row>
    <row r="15871" spans="2:2">
      <c r="B15871"/>
    </row>
    <row r="15872" spans="2:2">
      <c r="B15872"/>
    </row>
    <row r="15873" spans="2:2">
      <c r="B15873"/>
    </row>
    <row r="15874" spans="2:2">
      <c r="B15874"/>
    </row>
    <row r="15875" spans="2:2">
      <c r="B15875"/>
    </row>
    <row r="15876" spans="2:2">
      <c r="B15876"/>
    </row>
    <row r="15877" spans="2:2">
      <c r="B15877"/>
    </row>
    <row r="15878" spans="2:2">
      <c r="B15878"/>
    </row>
    <row r="15879" spans="2:2">
      <c r="B15879"/>
    </row>
    <row r="15880" spans="2:2">
      <c r="B15880"/>
    </row>
    <row r="15881" spans="2:2">
      <c r="B15881"/>
    </row>
    <row r="15882" spans="2:2">
      <c r="B15882"/>
    </row>
    <row r="15883" spans="2:2">
      <c r="B15883"/>
    </row>
    <row r="15884" spans="2:2">
      <c r="B15884"/>
    </row>
    <row r="15885" spans="2:2">
      <c r="B15885"/>
    </row>
    <row r="15886" spans="2:2">
      <c r="B15886"/>
    </row>
    <row r="15887" spans="2:2">
      <c r="B15887"/>
    </row>
    <row r="15888" spans="2:2">
      <c r="B15888"/>
    </row>
    <row r="15889" spans="2:2">
      <c r="B15889"/>
    </row>
    <row r="15890" spans="2:2">
      <c r="B15890"/>
    </row>
    <row r="15891" spans="2:2">
      <c r="B15891"/>
    </row>
    <row r="15892" spans="2:2">
      <c r="B15892"/>
    </row>
    <row r="15893" spans="2:2">
      <c r="B15893"/>
    </row>
    <row r="15894" spans="2:2">
      <c r="B15894"/>
    </row>
    <row r="15895" spans="2:2">
      <c r="B15895"/>
    </row>
    <row r="15896" spans="2:2">
      <c r="B15896"/>
    </row>
    <row r="15897" spans="2:2">
      <c r="B15897"/>
    </row>
    <row r="15898" spans="2:2">
      <c r="B15898"/>
    </row>
    <row r="15899" spans="2:2">
      <c r="B15899"/>
    </row>
    <row r="15900" spans="2:2">
      <c r="B15900"/>
    </row>
    <row r="15901" spans="2:2">
      <c r="B15901"/>
    </row>
    <row r="15902" spans="2:2">
      <c r="B15902"/>
    </row>
    <row r="15903" spans="2:2">
      <c r="B15903"/>
    </row>
    <row r="15904" spans="2:2">
      <c r="B15904"/>
    </row>
    <row r="15905" spans="2:2">
      <c r="B15905"/>
    </row>
    <row r="15906" spans="2:2">
      <c r="B15906"/>
    </row>
    <row r="15907" spans="2:2">
      <c r="B15907"/>
    </row>
    <row r="15908" spans="2:2">
      <c r="B15908"/>
    </row>
    <row r="15909" spans="2:2">
      <c r="B15909"/>
    </row>
    <row r="15910" spans="2:2">
      <c r="B15910"/>
    </row>
    <row r="15911" spans="2:2">
      <c r="B15911"/>
    </row>
    <row r="15912" spans="2:2">
      <c r="B15912"/>
    </row>
    <row r="15913" spans="2:2">
      <c r="B15913"/>
    </row>
    <row r="15914" spans="2:2">
      <c r="B15914"/>
    </row>
    <row r="15915" spans="2:2">
      <c r="B15915"/>
    </row>
    <row r="15916" spans="2:2">
      <c r="B15916"/>
    </row>
    <row r="15917" spans="2:2">
      <c r="B15917"/>
    </row>
    <row r="15918" spans="2:2">
      <c r="B15918"/>
    </row>
    <row r="15919" spans="2:2">
      <c r="B15919"/>
    </row>
    <row r="15920" spans="2:2">
      <c r="B15920"/>
    </row>
    <row r="15921" spans="2:2">
      <c r="B15921"/>
    </row>
    <row r="15922" spans="2:2">
      <c r="B15922"/>
    </row>
    <row r="15923" spans="2:2">
      <c r="B15923"/>
    </row>
    <row r="15924" spans="2:2">
      <c r="B15924"/>
    </row>
    <row r="15925" spans="2:2">
      <c r="B15925"/>
    </row>
    <row r="15926" spans="2:2">
      <c r="B15926"/>
    </row>
    <row r="15927" spans="2:2">
      <c r="B15927"/>
    </row>
    <row r="15928" spans="2:2">
      <c r="B15928"/>
    </row>
    <row r="15929" spans="2:2">
      <c r="B15929"/>
    </row>
    <row r="15930" spans="2:2">
      <c r="B15930"/>
    </row>
    <row r="15931" spans="2:2">
      <c r="B15931"/>
    </row>
    <row r="15932" spans="2:2">
      <c r="B15932"/>
    </row>
    <row r="15933" spans="2:2">
      <c r="B15933"/>
    </row>
    <row r="15934" spans="2:2">
      <c r="B15934"/>
    </row>
    <row r="15935" spans="2:2">
      <c r="B15935"/>
    </row>
    <row r="15936" spans="2:2">
      <c r="B15936"/>
    </row>
    <row r="15937" spans="2:2">
      <c r="B15937"/>
    </row>
    <row r="15938" spans="2:2">
      <c r="B15938"/>
    </row>
    <row r="15939" spans="2:2">
      <c r="B15939"/>
    </row>
    <row r="15940" spans="2:2">
      <c r="B15940"/>
    </row>
    <row r="15941" spans="2:2">
      <c r="B15941"/>
    </row>
    <row r="15942" spans="2:2">
      <c r="B15942"/>
    </row>
    <row r="15943" spans="2:2">
      <c r="B15943"/>
    </row>
    <row r="15944" spans="2:2">
      <c r="B15944"/>
    </row>
    <row r="15945" spans="2:2">
      <c r="B15945"/>
    </row>
    <row r="15946" spans="2:2">
      <c r="B15946"/>
    </row>
    <row r="15947" spans="2:2">
      <c r="B15947"/>
    </row>
    <row r="15948" spans="2:2">
      <c r="B15948"/>
    </row>
    <row r="15949" spans="2:2">
      <c r="B15949"/>
    </row>
    <row r="15950" spans="2:2">
      <c r="B15950"/>
    </row>
    <row r="15951" spans="2:2">
      <c r="B15951"/>
    </row>
    <row r="15952" spans="2:2">
      <c r="B15952"/>
    </row>
    <row r="15953" spans="2:2">
      <c r="B15953"/>
    </row>
    <row r="15954" spans="2:2">
      <c r="B15954"/>
    </row>
    <row r="15955" spans="2:2">
      <c r="B15955"/>
    </row>
    <row r="15956" spans="2:2">
      <c r="B15956"/>
    </row>
    <row r="15957" spans="2:2">
      <c r="B15957"/>
    </row>
    <row r="15958" spans="2:2">
      <c r="B15958"/>
    </row>
    <row r="15959" spans="2:2">
      <c r="B15959"/>
    </row>
    <row r="15960" spans="2:2">
      <c r="B15960"/>
    </row>
    <row r="15961" spans="2:2">
      <c r="B15961"/>
    </row>
    <row r="15962" spans="2:2">
      <c r="B15962"/>
    </row>
    <row r="15963" spans="2:2">
      <c r="B15963"/>
    </row>
    <row r="15964" spans="2:2">
      <c r="B15964"/>
    </row>
    <row r="15965" spans="2:2">
      <c r="B15965"/>
    </row>
    <row r="15966" spans="2:2">
      <c r="B15966"/>
    </row>
    <row r="15967" spans="2:2">
      <c r="B15967"/>
    </row>
    <row r="15968" spans="2:2">
      <c r="B15968"/>
    </row>
    <row r="15969" spans="2:2">
      <c r="B15969"/>
    </row>
    <row r="15970" spans="2:2">
      <c r="B15970"/>
    </row>
    <row r="15971" spans="2:2">
      <c r="B15971"/>
    </row>
    <row r="15972" spans="2:2">
      <c r="B15972"/>
    </row>
    <row r="15973" spans="2:2">
      <c r="B15973"/>
    </row>
    <row r="15974" spans="2:2">
      <c r="B15974"/>
    </row>
    <row r="15975" spans="2:2">
      <c r="B15975"/>
    </row>
    <row r="15976" spans="2:2">
      <c r="B15976"/>
    </row>
    <row r="15977" spans="2:2">
      <c r="B15977"/>
    </row>
    <row r="15978" spans="2:2">
      <c r="B15978"/>
    </row>
    <row r="15979" spans="2:2">
      <c r="B15979"/>
    </row>
    <row r="15980" spans="2:2">
      <c r="B15980"/>
    </row>
    <row r="15981" spans="2:2">
      <c r="B15981"/>
    </row>
    <row r="15982" spans="2:2">
      <c r="B15982"/>
    </row>
    <row r="15983" spans="2:2">
      <c r="B15983"/>
    </row>
    <row r="15984" spans="2:2">
      <c r="B15984"/>
    </row>
    <row r="15985" spans="2:2">
      <c r="B15985"/>
    </row>
    <row r="15986" spans="2:2">
      <c r="B15986"/>
    </row>
    <row r="15987" spans="2:2">
      <c r="B15987"/>
    </row>
    <row r="15988" spans="2:2">
      <c r="B15988"/>
    </row>
    <row r="15989" spans="2:2">
      <c r="B15989"/>
    </row>
    <row r="15990" spans="2:2">
      <c r="B15990"/>
    </row>
    <row r="15991" spans="2:2">
      <c r="B15991"/>
    </row>
    <row r="15992" spans="2:2">
      <c r="B15992"/>
    </row>
    <row r="15993" spans="2:2">
      <c r="B15993"/>
    </row>
    <row r="15994" spans="2:2">
      <c r="B15994"/>
    </row>
    <row r="15995" spans="2:2">
      <c r="B15995"/>
    </row>
    <row r="15996" spans="2:2">
      <c r="B15996"/>
    </row>
    <row r="15997" spans="2:2">
      <c r="B15997"/>
    </row>
    <row r="15998" spans="2:2">
      <c r="B15998"/>
    </row>
    <row r="15999" spans="2:2">
      <c r="B15999"/>
    </row>
    <row r="16000" spans="2:2">
      <c r="B16000"/>
    </row>
    <row r="16001" spans="2:2">
      <c r="B16001"/>
    </row>
    <row r="16002" spans="2:2">
      <c r="B16002"/>
    </row>
    <row r="16003" spans="2:2">
      <c r="B16003"/>
    </row>
    <row r="16004" spans="2:2">
      <c r="B16004"/>
    </row>
    <row r="16005" spans="2:2">
      <c r="B16005"/>
    </row>
    <row r="16006" spans="2:2">
      <c r="B16006"/>
    </row>
    <row r="16007" spans="2:2">
      <c r="B16007"/>
    </row>
    <row r="16008" spans="2:2">
      <c r="B16008"/>
    </row>
    <row r="16009" spans="2:2">
      <c r="B16009"/>
    </row>
    <row r="16010" spans="2:2">
      <c r="B16010"/>
    </row>
    <row r="16011" spans="2:2">
      <c r="B16011"/>
    </row>
    <row r="16012" spans="2:2">
      <c r="B16012"/>
    </row>
    <row r="16013" spans="2:2">
      <c r="B16013"/>
    </row>
    <row r="16014" spans="2:2">
      <c r="B16014"/>
    </row>
    <row r="16015" spans="2:2">
      <c r="B16015"/>
    </row>
    <row r="16016" spans="2:2">
      <c r="B16016"/>
    </row>
    <row r="16017" spans="2:2">
      <c r="B16017"/>
    </row>
    <row r="16018" spans="2:2">
      <c r="B16018"/>
    </row>
    <row r="16019" spans="2:2">
      <c r="B16019"/>
    </row>
    <row r="16020" spans="2:2">
      <c r="B16020"/>
    </row>
    <row r="16021" spans="2:2">
      <c r="B16021"/>
    </row>
    <row r="16022" spans="2:2">
      <c r="B16022"/>
    </row>
    <row r="16023" spans="2:2">
      <c r="B16023"/>
    </row>
    <row r="16024" spans="2:2">
      <c r="B16024"/>
    </row>
    <row r="16025" spans="2:2">
      <c r="B16025"/>
    </row>
    <row r="16026" spans="2:2">
      <c r="B16026"/>
    </row>
    <row r="16027" spans="2:2">
      <c r="B16027"/>
    </row>
    <row r="16028" spans="2:2">
      <c r="B16028"/>
    </row>
    <row r="16029" spans="2:2">
      <c r="B16029"/>
    </row>
    <row r="16030" spans="2:2">
      <c r="B16030"/>
    </row>
    <row r="16031" spans="2:2">
      <c r="B16031"/>
    </row>
    <row r="16032" spans="2:2">
      <c r="B16032"/>
    </row>
    <row r="16033" spans="2:2">
      <c r="B16033"/>
    </row>
    <row r="16034" spans="2:2">
      <c r="B16034"/>
    </row>
    <row r="16035" spans="2:2">
      <c r="B16035"/>
    </row>
    <row r="16036" spans="2:2">
      <c r="B16036"/>
    </row>
    <row r="16037" spans="2:2">
      <c r="B16037"/>
    </row>
    <row r="16038" spans="2:2">
      <c r="B16038"/>
    </row>
    <row r="16039" spans="2:2">
      <c r="B16039"/>
    </row>
    <row r="16040" spans="2:2">
      <c r="B16040"/>
    </row>
    <row r="16041" spans="2:2">
      <c r="B16041"/>
    </row>
    <row r="16042" spans="2:2">
      <c r="B16042"/>
    </row>
    <row r="16043" spans="2:2">
      <c r="B16043"/>
    </row>
    <row r="16044" spans="2:2">
      <c r="B16044"/>
    </row>
    <row r="16045" spans="2:2">
      <c r="B16045"/>
    </row>
    <row r="16046" spans="2:2">
      <c r="B16046"/>
    </row>
    <row r="16047" spans="2:2">
      <c r="B16047"/>
    </row>
    <row r="16048" spans="2:2">
      <c r="B16048"/>
    </row>
    <row r="16049" spans="2:2">
      <c r="B16049"/>
    </row>
    <row r="16050" spans="2:2">
      <c r="B16050"/>
    </row>
    <row r="16051" spans="2:2">
      <c r="B16051"/>
    </row>
    <row r="16052" spans="2:2">
      <c r="B16052"/>
    </row>
    <row r="16053" spans="2:2">
      <c r="B16053"/>
    </row>
    <row r="16054" spans="2:2">
      <c r="B16054"/>
    </row>
    <row r="16055" spans="2:2">
      <c r="B16055"/>
    </row>
    <row r="16056" spans="2:2">
      <c r="B16056"/>
    </row>
    <row r="16057" spans="2:2">
      <c r="B16057"/>
    </row>
    <row r="16058" spans="2:2">
      <c r="B16058"/>
    </row>
    <row r="16059" spans="2:2">
      <c r="B16059"/>
    </row>
    <row r="16060" spans="2:2">
      <c r="B16060"/>
    </row>
    <row r="16061" spans="2:2">
      <c r="B16061"/>
    </row>
    <row r="16062" spans="2:2">
      <c r="B16062"/>
    </row>
    <row r="16063" spans="2:2">
      <c r="B16063"/>
    </row>
    <row r="16064" spans="2:2">
      <c r="B16064"/>
    </row>
    <row r="16065" spans="2:2">
      <c r="B16065"/>
    </row>
    <row r="16066" spans="2:2">
      <c r="B16066"/>
    </row>
    <row r="16067" spans="2:2">
      <c r="B16067"/>
    </row>
    <row r="16068" spans="2:2">
      <c r="B16068"/>
    </row>
    <row r="16069" spans="2:2">
      <c r="B16069"/>
    </row>
    <row r="16070" spans="2:2">
      <c r="B16070"/>
    </row>
    <row r="16071" spans="2:2">
      <c r="B16071"/>
    </row>
    <row r="16072" spans="2:2">
      <c r="B16072"/>
    </row>
    <row r="16073" spans="2:2">
      <c r="B16073"/>
    </row>
    <row r="16074" spans="2:2">
      <c r="B16074"/>
    </row>
    <row r="16075" spans="2:2">
      <c r="B16075"/>
    </row>
    <row r="16076" spans="2:2">
      <c r="B16076"/>
    </row>
    <row r="16077" spans="2:2">
      <c r="B16077"/>
    </row>
    <row r="16078" spans="2:2">
      <c r="B16078"/>
    </row>
    <row r="16079" spans="2:2">
      <c r="B16079"/>
    </row>
    <row r="16080" spans="2:2">
      <c r="B16080"/>
    </row>
    <row r="16081" spans="2:2">
      <c r="B16081"/>
    </row>
    <row r="16082" spans="2:2">
      <c r="B16082"/>
    </row>
    <row r="16083" spans="2:2">
      <c r="B16083"/>
    </row>
    <row r="16084" spans="2:2">
      <c r="B16084"/>
    </row>
    <row r="16085" spans="2:2">
      <c r="B16085"/>
    </row>
    <row r="16086" spans="2:2">
      <c r="B16086"/>
    </row>
    <row r="16087" spans="2:2">
      <c r="B16087"/>
    </row>
    <row r="16088" spans="2:2">
      <c r="B16088"/>
    </row>
    <row r="16089" spans="2:2">
      <c r="B16089"/>
    </row>
    <row r="16090" spans="2:2">
      <c r="B16090"/>
    </row>
    <row r="16091" spans="2:2">
      <c r="B16091"/>
    </row>
    <row r="16092" spans="2:2">
      <c r="B16092"/>
    </row>
    <row r="16093" spans="2:2">
      <c r="B16093"/>
    </row>
    <row r="16094" spans="2:2">
      <c r="B16094"/>
    </row>
    <row r="16095" spans="2:2">
      <c r="B16095"/>
    </row>
    <row r="16096" spans="2:2">
      <c r="B16096"/>
    </row>
    <row r="16097" spans="2:2">
      <c r="B16097"/>
    </row>
    <row r="16098" spans="2:2">
      <c r="B16098"/>
    </row>
    <row r="16099" spans="2:2">
      <c r="B16099"/>
    </row>
    <row r="16100" spans="2:2">
      <c r="B16100"/>
    </row>
    <row r="16101" spans="2:2">
      <c r="B16101"/>
    </row>
    <row r="16102" spans="2:2">
      <c r="B16102"/>
    </row>
    <row r="16103" spans="2:2">
      <c r="B16103"/>
    </row>
    <row r="16104" spans="2:2">
      <c r="B16104"/>
    </row>
    <row r="16105" spans="2:2">
      <c r="B16105"/>
    </row>
    <row r="16106" spans="2:2">
      <c r="B16106"/>
    </row>
    <row r="16107" spans="2:2">
      <c r="B16107"/>
    </row>
    <row r="16108" spans="2:2">
      <c r="B16108"/>
    </row>
    <row r="16109" spans="2:2">
      <c r="B16109"/>
    </row>
    <row r="16110" spans="2:2">
      <c r="B16110"/>
    </row>
    <row r="16111" spans="2:2">
      <c r="B16111"/>
    </row>
    <row r="16112" spans="2:2">
      <c r="B16112"/>
    </row>
    <row r="16113" spans="2:2">
      <c r="B16113"/>
    </row>
    <row r="16114" spans="2:2">
      <c r="B16114"/>
    </row>
    <row r="16115" spans="2:2">
      <c r="B16115"/>
    </row>
    <row r="16116" spans="2:2">
      <c r="B16116"/>
    </row>
    <row r="16117" spans="2:2">
      <c r="B16117"/>
    </row>
    <row r="16118" spans="2:2">
      <c r="B16118"/>
    </row>
    <row r="16119" spans="2:2">
      <c r="B16119"/>
    </row>
    <row r="16120" spans="2:2">
      <c r="B16120"/>
    </row>
    <row r="16121" spans="2:2">
      <c r="B16121"/>
    </row>
    <row r="16122" spans="2:2">
      <c r="B16122"/>
    </row>
    <row r="16123" spans="2:2">
      <c r="B16123"/>
    </row>
    <row r="16124" spans="2:2">
      <c r="B16124"/>
    </row>
    <row r="16125" spans="2:2">
      <c r="B16125"/>
    </row>
    <row r="16126" spans="2:2">
      <c r="B16126"/>
    </row>
    <row r="16127" spans="2:2">
      <c r="B16127"/>
    </row>
    <row r="16128" spans="2:2">
      <c r="B16128"/>
    </row>
    <row r="16129" spans="2:2">
      <c r="B16129"/>
    </row>
    <row r="16130" spans="2:2">
      <c r="B16130"/>
    </row>
    <row r="16131" spans="2:2">
      <c r="B16131"/>
    </row>
    <row r="16132" spans="2:2">
      <c r="B16132"/>
    </row>
    <row r="16133" spans="2:2">
      <c r="B16133"/>
    </row>
    <row r="16134" spans="2:2">
      <c r="B16134"/>
    </row>
    <row r="16135" spans="2:2">
      <c r="B16135"/>
    </row>
    <row r="16136" spans="2:2">
      <c r="B16136"/>
    </row>
    <row r="16137" spans="2:2">
      <c r="B16137"/>
    </row>
    <row r="16138" spans="2:2">
      <c r="B16138"/>
    </row>
    <row r="16139" spans="2:2">
      <c r="B16139"/>
    </row>
    <row r="16140" spans="2:2">
      <c r="B16140"/>
    </row>
    <row r="16141" spans="2:2">
      <c r="B16141"/>
    </row>
    <row r="16142" spans="2:2">
      <c r="B16142"/>
    </row>
    <row r="16143" spans="2:2">
      <c r="B16143"/>
    </row>
    <row r="16144" spans="2:2">
      <c r="B16144"/>
    </row>
    <row r="16145" spans="2:2">
      <c r="B16145"/>
    </row>
    <row r="16146" spans="2:2">
      <c r="B16146"/>
    </row>
    <row r="16147" spans="2:2">
      <c r="B16147"/>
    </row>
    <row r="16148" spans="2:2">
      <c r="B16148"/>
    </row>
    <row r="16149" spans="2:2">
      <c r="B16149"/>
    </row>
    <row r="16150" spans="2:2">
      <c r="B16150"/>
    </row>
    <row r="16151" spans="2:2">
      <c r="B16151"/>
    </row>
    <row r="16152" spans="2:2">
      <c r="B16152"/>
    </row>
    <row r="16153" spans="2:2">
      <c r="B16153"/>
    </row>
    <row r="16154" spans="2:2">
      <c r="B16154"/>
    </row>
    <row r="16155" spans="2:2">
      <c r="B16155"/>
    </row>
    <row r="16156" spans="2:2">
      <c r="B16156"/>
    </row>
    <row r="16157" spans="2:2">
      <c r="B16157"/>
    </row>
    <row r="16158" spans="2:2">
      <c r="B16158"/>
    </row>
    <row r="16159" spans="2:2">
      <c r="B16159"/>
    </row>
    <row r="16160" spans="2:2">
      <c r="B16160"/>
    </row>
    <row r="16161" spans="2:2">
      <c r="B16161"/>
    </row>
    <row r="16162" spans="2:2">
      <c r="B16162"/>
    </row>
    <row r="16163" spans="2:2">
      <c r="B16163"/>
    </row>
    <row r="16164" spans="2:2">
      <c r="B16164"/>
    </row>
    <row r="16165" spans="2:2">
      <c r="B16165"/>
    </row>
    <row r="16166" spans="2:2">
      <c r="B16166"/>
    </row>
    <row r="16167" spans="2:2">
      <c r="B16167"/>
    </row>
    <row r="16168" spans="2:2">
      <c r="B16168"/>
    </row>
    <row r="16169" spans="2:2">
      <c r="B16169"/>
    </row>
    <row r="16170" spans="2:2">
      <c r="B16170"/>
    </row>
    <row r="16171" spans="2:2">
      <c r="B16171"/>
    </row>
    <row r="16172" spans="2:2">
      <c r="B16172"/>
    </row>
    <row r="16173" spans="2:2">
      <c r="B16173"/>
    </row>
    <row r="16174" spans="2:2">
      <c r="B16174"/>
    </row>
    <row r="16175" spans="2:2">
      <c r="B16175"/>
    </row>
    <row r="16176" spans="2:2">
      <c r="B16176"/>
    </row>
    <row r="16177" spans="2:2">
      <c r="B16177"/>
    </row>
    <row r="16178" spans="2:2">
      <c r="B16178"/>
    </row>
    <row r="16179" spans="2:2">
      <c r="B16179"/>
    </row>
    <row r="16180" spans="2:2">
      <c r="B16180"/>
    </row>
    <row r="16181" spans="2:2">
      <c r="B16181"/>
    </row>
    <row r="16182" spans="2:2">
      <c r="B16182"/>
    </row>
    <row r="16183" spans="2:2">
      <c r="B16183"/>
    </row>
    <row r="16184" spans="2:2">
      <c r="B16184"/>
    </row>
    <row r="16185" spans="2:2">
      <c r="B16185"/>
    </row>
    <row r="16186" spans="2:2">
      <c r="B16186"/>
    </row>
    <row r="16187" spans="2:2">
      <c r="B16187"/>
    </row>
    <row r="16188" spans="2:2">
      <c r="B16188"/>
    </row>
    <row r="16189" spans="2:2">
      <c r="B16189"/>
    </row>
    <row r="16190" spans="2:2">
      <c r="B16190"/>
    </row>
    <row r="16191" spans="2:2">
      <c r="B16191"/>
    </row>
    <row r="16192" spans="2:2">
      <c r="B16192"/>
    </row>
    <row r="16193" spans="2:2">
      <c r="B16193"/>
    </row>
    <row r="16194" spans="2:2">
      <c r="B16194"/>
    </row>
    <row r="16195" spans="2:2">
      <c r="B16195"/>
    </row>
    <row r="16196" spans="2:2">
      <c r="B16196"/>
    </row>
    <row r="16197" spans="2:2">
      <c r="B16197"/>
    </row>
    <row r="16198" spans="2:2">
      <c r="B16198"/>
    </row>
    <row r="16199" spans="2:2">
      <c r="B16199"/>
    </row>
    <row r="16200" spans="2:2">
      <c r="B16200"/>
    </row>
    <row r="16201" spans="2:2">
      <c r="B16201"/>
    </row>
    <row r="16202" spans="2:2">
      <c r="B16202"/>
    </row>
    <row r="16203" spans="2:2">
      <c r="B16203"/>
    </row>
    <row r="16204" spans="2:2">
      <c r="B16204"/>
    </row>
    <row r="16205" spans="2:2">
      <c r="B16205"/>
    </row>
    <row r="16206" spans="2:2">
      <c r="B16206"/>
    </row>
    <row r="16207" spans="2:2">
      <c r="B16207"/>
    </row>
    <row r="16208" spans="2:2">
      <c r="B16208"/>
    </row>
    <row r="16209" spans="2:2">
      <c r="B16209"/>
    </row>
    <row r="16210" spans="2:2">
      <c r="B16210"/>
    </row>
    <row r="16211" spans="2:2">
      <c r="B16211"/>
    </row>
    <row r="16212" spans="2:2">
      <c r="B16212"/>
    </row>
    <row r="16213" spans="2:2">
      <c r="B16213"/>
    </row>
    <row r="16214" spans="2:2">
      <c r="B16214"/>
    </row>
    <row r="16215" spans="2:2">
      <c r="B16215"/>
    </row>
    <row r="16216" spans="2:2">
      <c r="B16216"/>
    </row>
    <row r="16217" spans="2:2">
      <c r="B16217"/>
    </row>
    <row r="16218" spans="2:2">
      <c r="B16218"/>
    </row>
    <row r="16219" spans="2:2">
      <c r="B16219"/>
    </row>
    <row r="16220" spans="2:2">
      <c r="B16220"/>
    </row>
    <row r="16221" spans="2:2">
      <c r="B16221"/>
    </row>
    <row r="16222" spans="2:2">
      <c r="B16222"/>
    </row>
    <row r="16223" spans="2:2">
      <c r="B16223"/>
    </row>
    <row r="16224" spans="2:2">
      <c r="B16224"/>
    </row>
    <row r="16225" spans="2:2">
      <c r="B16225"/>
    </row>
    <row r="16226" spans="2:2">
      <c r="B16226"/>
    </row>
    <row r="16227" spans="2:2">
      <c r="B16227"/>
    </row>
    <row r="16228" spans="2:2">
      <c r="B16228"/>
    </row>
    <row r="16229" spans="2:2">
      <c r="B16229"/>
    </row>
    <row r="16230" spans="2:2">
      <c r="B16230"/>
    </row>
    <row r="16231" spans="2:2">
      <c r="B16231"/>
    </row>
    <row r="16232" spans="2:2">
      <c r="B16232"/>
    </row>
    <row r="16233" spans="2:2">
      <c r="B16233"/>
    </row>
    <row r="16234" spans="2:2">
      <c r="B16234"/>
    </row>
    <row r="16235" spans="2:2">
      <c r="B16235"/>
    </row>
    <row r="16236" spans="2:2">
      <c r="B16236"/>
    </row>
    <row r="16237" spans="2:2">
      <c r="B16237"/>
    </row>
    <row r="16238" spans="2:2">
      <c r="B16238"/>
    </row>
    <row r="16239" spans="2:2">
      <c r="B16239"/>
    </row>
    <row r="16240" spans="2:2">
      <c r="B16240"/>
    </row>
    <row r="16241" spans="2:2">
      <c r="B16241"/>
    </row>
    <row r="16242" spans="2:2">
      <c r="B16242"/>
    </row>
    <row r="16243" spans="2:2">
      <c r="B16243"/>
    </row>
    <row r="16244" spans="2:2">
      <c r="B16244"/>
    </row>
    <row r="16245" spans="2:2">
      <c r="B16245"/>
    </row>
    <row r="16246" spans="2:2">
      <c r="B16246"/>
    </row>
    <row r="16247" spans="2:2">
      <c r="B16247"/>
    </row>
    <row r="16248" spans="2:2">
      <c r="B16248"/>
    </row>
    <row r="16249" spans="2:2">
      <c r="B16249"/>
    </row>
    <row r="16250" spans="2:2">
      <c r="B16250"/>
    </row>
    <row r="16251" spans="2:2">
      <c r="B16251"/>
    </row>
    <row r="16252" spans="2:2">
      <c r="B16252"/>
    </row>
    <row r="16253" spans="2:2">
      <c r="B16253"/>
    </row>
    <row r="16254" spans="2:2">
      <c r="B16254"/>
    </row>
    <row r="16255" spans="2:2">
      <c r="B16255"/>
    </row>
    <row r="16256" spans="2:2">
      <c r="B16256"/>
    </row>
    <row r="16257" spans="2:2">
      <c r="B16257"/>
    </row>
    <row r="16258" spans="2:2">
      <c r="B16258"/>
    </row>
    <row r="16259" spans="2:2">
      <c r="B16259"/>
    </row>
    <row r="16260" spans="2:2">
      <c r="B16260"/>
    </row>
    <row r="16261" spans="2:2">
      <c r="B16261"/>
    </row>
    <row r="16262" spans="2:2">
      <c r="B16262"/>
    </row>
    <row r="16263" spans="2:2">
      <c r="B16263"/>
    </row>
    <row r="16264" spans="2:2">
      <c r="B16264"/>
    </row>
    <row r="16265" spans="2:2">
      <c r="B16265"/>
    </row>
    <row r="16266" spans="2:2">
      <c r="B16266"/>
    </row>
    <row r="16267" spans="2:2">
      <c r="B16267"/>
    </row>
    <row r="16268" spans="2:2">
      <c r="B16268"/>
    </row>
    <row r="16269" spans="2:2">
      <c r="B16269"/>
    </row>
    <row r="16270" spans="2:2">
      <c r="B16270"/>
    </row>
    <row r="16271" spans="2:2">
      <c r="B16271"/>
    </row>
    <row r="16272" spans="2:2">
      <c r="B16272"/>
    </row>
    <row r="16273" spans="2:2">
      <c r="B16273"/>
    </row>
    <row r="16274" spans="2:2">
      <c r="B16274"/>
    </row>
    <row r="16275" spans="2:2">
      <c r="B16275"/>
    </row>
    <row r="16276" spans="2:2">
      <c r="B16276"/>
    </row>
    <row r="16277" spans="2:2">
      <c r="B16277"/>
    </row>
    <row r="16278" spans="2:2">
      <c r="B16278"/>
    </row>
    <row r="16279" spans="2:2">
      <c r="B16279"/>
    </row>
    <row r="16280" spans="2:2">
      <c r="B16280"/>
    </row>
    <row r="16281" spans="2:2">
      <c r="B16281"/>
    </row>
    <row r="16282" spans="2:2">
      <c r="B16282"/>
    </row>
    <row r="16283" spans="2:2">
      <c r="B16283"/>
    </row>
    <row r="16284" spans="2:2">
      <c r="B16284"/>
    </row>
    <row r="16285" spans="2:2">
      <c r="B16285"/>
    </row>
    <row r="16286" spans="2:2">
      <c r="B16286"/>
    </row>
    <row r="16287" spans="2:2">
      <c r="B16287"/>
    </row>
    <row r="16288" spans="2:2">
      <c r="B16288"/>
    </row>
    <row r="16289" spans="2:2">
      <c r="B16289"/>
    </row>
    <row r="16290" spans="2:2">
      <c r="B16290"/>
    </row>
    <row r="16291" spans="2:2">
      <c r="B16291"/>
    </row>
    <row r="16292" spans="2:2">
      <c r="B16292"/>
    </row>
    <row r="16293" spans="2:2">
      <c r="B16293"/>
    </row>
    <row r="16294" spans="2:2">
      <c r="B16294"/>
    </row>
    <row r="16295" spans="2:2">
      <c r="B16295"/>
    </row>
    <row r="16296" spans="2:2">
      <c r="B16296"/>
    </row>
    <row r="16297" spans="2:2">
      <c r="B16297"/>
    </row>
    <row r="16298" spans="2:2">
      <c r="B16298"/>
    </row>
    <row r="16299" spans="2:2">
      <c r="B16299"/>
    </row>
    <row r="16300" spans="2:2">
      <c r="B16300"/>
    </row>
    <row r="16301" spans="2:2">
      <c r="B16301"/>
    </row>
    <row r="16302" spans="2:2">
      <c r="B16302"/>
    </row>
    <row r="16303" spans="2:2">
      <c r="B16303"/>
    </row>
    <row r="16304" spans="2:2">
      <c r="B16304"/>
    </row>
    <row r="16305" spans="2:2">
      <c r="B16305"/>
    </row>
    <row r="16306" spans="2:2">
      <c r="B16306"/>
    </row>
    <row r="16307" spans="2:2">
      <c r="B16307"/>
    </row>
    <row r="16308" spans="2:2">
      <c r="B16308"/>
    </row>
    <row r="16309" spans="2:2">
      <c r="B16309"/>
    </row>
    <row r="16310" spans="2:2">
      <c r="B16310"/>
    </row>
    <row r="16311" spans="2:2">
      <c r="B16311"/>
    </row>
    <row r="16312" spans="2:2">
      <c r="B16312"/>
    </row>
    <row r="16313" spans="2:2">
      <c r="B16313"/>
    </row>
    <row r="16314" spans="2:2">
      <c r="B16314"/>
    </row>
    <row r="16315" spans="2:2">
      <c r="B16315"/>
    </row>
    <row r="16316" spans="2:2">
      <c r="B16316"/>
    </row>
    <row r="16317" spans="2:2">
      <c r="B16317"/>
    </row>
    <row r="16318" spans="2:2">
      <c r="B16318"/>
    </row>
    <row r="16319" spans="2:2">
      <c r="B16319"/>
    </row>
    <row r="16320" spans="2:2">
      <c r="B16320"/>
    </row>
    <row r="16321" spans="2:2">
      <c r="B16321"/>
    </row>
    <row r="16322" spans="2:2">
      <c r="B16322"/>
    </row>
    <row r="16323" spans="2:2">
      <c r="B16323"/>
    </row>
    <row r="16324" spans="2:2">
      <c r="B16324"/>
    </row>
    <row r="16325" spans="2:2">
      <c r="B16325"/>
    </row>
    <row r="16326" spans="2:2">
      <c r="B16326"/>
    </row>
    <row r="16327" spans="2:2">
      <c r="B16327"/>
    </row>
    <row r="16328" spans="2:2">
      <c r="B16328"/>
    </row>
    <row r="16329" spans="2:2">
      <c r="B16329"/>
    </row>
    <row r="16330" spans="2:2">
      <c r="B16330"/>
    </row>
    <row r="16331" spans="2:2">
      <c r="B16331"/>
    </row>
    <row r="16332" spans="2:2">
      <c r="B16332"/>
    </row>
    <row r="16333" spans="2:2">
      <c r="B16333"/>
    </row>
    <row r="16334" spans="2:2">
      <c r="B16334"/>
    </row>
    <row r="16335" spans="2:2">
      <c r="B16335"/>
    </row>
    <row r="16336" spans="2:2">
      <c r="B16336"/>
    </row>
    <row r="16337" spans="2:2">
      <c r="B16337"/>
    </row>
    <row r="16338" spans="2:2">
      <c r="B16338"/>
    </row>
    <row r="16339" spans="2:2">
      <c r="B16339"/>
    </row>
    <row r="16340" spans="2:2">
      <c r="B16340"/>
    </row>
    <row r="16341" spans="2:2">
      <c r="B16341"/>
    </row>
    <row r="16342" spans="2:2">
      <c r="B16342"/>
    </row>
    <row r="16343" spans="2:2">
      <c r="B16343"/>
    </row>
    <row r="16344" spans="2:2">
      <c r="B16344"/>
    </row>
    <row r="16345" spans="2:2">
      <c r="B16345"/>
    </row>
    <row r="16346" spans="2:2">
      <c r="B16346"/>
    </row>
    <row r="16347" spans="2:2">
      <c r="B16347"/>
    </row>
    <row r="16348" spans="2:2">
      <c r="B16348"/>
    </row>
    <row r="16349" spans="2:2">
      <c r="B16349"/>
    </row>
    <row r="16350" spans="2:2">
      <c r="B16350"/>
    </row>
    <row r="16351" spans="2:2">
      <c r="B16351"/>
    </row>
    <row r="16352" spans="2:2">
      <c r="B16352"/>
    </row>
    <row r="16353" spans="2:2">
      <c r="B16353"/>
    </row>
    <row r="16354" spans="2:2">
      <c r="B16354"/>
    </row>
    <row r="16355" spans="2:2">
      <c r="B16355"/>
    </row>
    <row r="16356" spans="2:2">
      <c r="B16356"/>
    </row>
    <row r="16357" spans="2:2">
      <c r="B16357"/>
    </row>
    <row r="16358" spans="2:2">
      <c r="B16358"/>
    </row>
    <row r="16359" spans="2:2">
      <c r="B16359"/>
    </row>
    <row r="16360" spans="2:2">
      <c r="B16360"/>
    </row>
    <row r="16361" spans="2:2">
      <c r="B16361"/>
    </row>
    <row r="16362" spans="2:2">
      <c r="B16362"/>
    </row>
    <row r="16363" spans="2:2">
      <c r="B16363"/>
    </row>
    <row r="16364" spans="2:2">
      <c r="B16364"/>
    </row>
    <row r="16365" spans="2:2">
      <c r="B16365"/>
    </row>
    <row r="16366" spans="2:2">
      <c r="B16366"/>
    </row>
    <row r="16367" spans="2:2">
      <c r="B16367"/>
    </row>
    <row r="16368" spans="2:2">
      <c r="B16368"/>
    </row>
    <row r="16369" spans="2:2">
      <c r="B16369"/>
    </row>
    <row r="16370" spans="2:2">
      <c r="B16370"/>
    </row>
    <row r="16371" spans="2:2">
      <c r="B16371"/>
    </row>
    <row r="16372" spans="2:2">
      <c r="B16372"/>
    </row>
    <row r="16373" spans="2:2">
      <c r="B16373"/>
    </row>
    <row r="16374" spans="2:2">
      <c r="B16374"/>
    </row>
    <row r="16375" spans="2:2">
      <c r="B16375"/>
    </row>
    <row r="16376" spans="2:2">
      <c r="B16376"/>
    </row>
    <row r="16377" spans="2:2">
      <c r="B16377"/>
    </row>
    <row r="16378" spans="2:2">
      <c r="B16378"/>
    </row>
    <row r="16379" spans="2:2">
      <c r="B16379"/>
    </row>
    <row r="16380" spans="2:2">
      <c r="B16380"/>
    </row>
    <row r="16381" spans="2:2">
      <c r="B16381"/>
    </row>
    <row r="16382" spans="2:2">
      <c r="B16382"/>
    </row>
    <row r="16383" spans="2:2">
      <c r="B16383"/>
    </row>
    <row r="16384" spans="2:2">
      <c r="B16384"/>
    </row>
    <row r="16385" spans="2:2">
      <c r="B16385"/>
    </row>
    <row r="16386" spans="2:2">
      <c r="B16386"/>
    </row>
    <row r="16387" spans="2:2">
      <c r="B16387"/>
    </row>
    <row r="16388" spans="2:2">
      <c r="B16388"/>
    </row>
    <row r="16389" spans="2:2">
      <c r="B16389"/>
    </row>
    <row r="16390" spans="2:2">
      <c r="B16390"/>
    </row>
    <row r="16391" spans="2:2">
      <c r="B16391"/>
    </row>
    <row r="16392" spans="2:2">
      <c r="B16392"/>
    </row>
    <row r="16393" spans="2:2">
      <c r="B16393"/>
    </row>
    <row r="16394" spans="2:2">
      <c r="B16394"/>
    </row>
    <row r="16395" spans="2:2">
      <c r="B16395"/>
    </row>
    <row r="16396" spans="2:2">
      <c r="B16396"/>
    </row>
    <row r="16397" spans="2:2">
      <c r="B16397"/>
    </row>
    <row r="16398" spans="2:2">
      <c r="B16398"/>
    </row>
    <row r="16399" spans="2:2">
      <c r="B16399"/>
    </row>
    <row r="16400" spans="2:2">
      <c r="B16400"/>
    </row>
    <row r="16401" spans="2:2">
      <c r="B16401"/>
    </row>
    <row r="16402" spans="2:2">
      <c r="B16402"/>
    </row>
    <row r="16403" spans="2:2">
      <c r="B16403"/>
    </row>
    <row r="16404" spans="2:2">
      <c r="B16404"/>
    </row>
    <row r="16405" spans="2:2">
      <c r="B16405"/>
    </row>
    <row r="16406" spans="2:2">
      <c r="B16406"/>
    </row>
    <row r="16407" spans="2:2">
      <c r="B16407"/>
    </row>
    <row r="16408" spans="2:2">
      <c r="B16408"/>
    </row>
    <row r="16409" spans="2:2">
      <c r="B16409"/>
    </row>
    <row r="16410" spans="2:2">
      <c r="B16410"/>
    </row>
    <row r="16411" spans="2:2">
      <c r="B16411"/>
    </row>
    <row r="16412" spans="2:2">
      <c r="B16412"/>
    </row>
    <row r="16413" spans="2:2">
      <c r="B16413"/>
    </row>
    <row r="16414" spans="2:2">
      <c r="B16414"/>
    </row>
    <row r="16415" spans="2:2">
      <c r="B16415"/>
    </row>
    <row r="16416" spans="2:2">
      <c r="B16416"/>
    </row>
    <row r="16417" spans="2:2">
      <c r="B16417"/>
    </row>
    <row r="16418" spans="2:2">
      <c r="B16418"/>
    </row>
    <row r="16419" spans="2:2">
      <c r="B16419"/>
    </row>
    <row r="16420" spans="2:2">
      <c r="B16420"/>
    </row>
    <row r="16421" spans="2:2">
      <c r="B16421"/>
    </row>
    <row r="16422" spans="2:2">
      <c r="B16422"/>
    </row>
    <row r="16423" spans="2:2">
      <c r="B16423"/>
    </row>
    <row r="16424" spans="2:2">
      <c r="B16424"/>
    </row>
    <row r="16425" spans="2:2">
      <c r="B16425"/>
    </row>
    <row r="16426" spans="2:2">
      <c r="B16426"/>
    </row>
    <row r="16427" spans="2:2">
      <c r="B16427"/>
    </row>
    <row r="16428" spans="2:2">
      <c r="B16428"/>
    </row>
    <row r="16429" spans="2:2">
      <c r="B16429"/>
    </row>
    <row r="16430" spans="2:2">
      <c r="B16430"/>
    </row>
    <row r="16431" spans="2:2">
      <c r="B16431"/>
    </row>
    <row r="16432" spans="2:2">
      <c r="B16432"/>
    </row>
    <row r="16433" spans="2:2">
      <c r="B16433"/>
    </row>
    <row r="16434" spans="2:2">
      <c r="B16434"/>
    </row>
    <row r="16435" spans="2:2">
      <c r="B16435"/>
    </row>
    <row r="16436" spans="2:2">
      <c r="B16436"/>
    </row>
    <row r="16437" spans="2:2">
      <c r="B16437"/>
    </row>
    <row r="16438" spans="2:2">
      <c r="B16438"/>
    </row>
    <row r="16439" spans="2:2">
      <c r="B16439"/>
    </row>
    <row r="16440" spans="2:2">
      <c r="B16440"/>
    </row>
    <row r="16441" spans="2:2">
      <c r="B16441"/>
    </row>
    <row r="16442" spans="2:2">
      <c r="B16442"/>
    </row>
    <row r="16443" spans="2:2">
      <c r="B16443"/>
    </row>
    <row r="16444" spans="2:2">
      <c r="B16444"/>
    </row>
    <row r="16445" spans="2:2">
      <c r="B16445"/>
    </row>
    <row r="16446" spans="2:2">
      <c r="B16446"/>
    </row>
    <row r="16447" spans="2:2">
      <c r="B16447"/>
    </row>
    <row r="16448" spans="2:2">
      <c r="B16448"/>
    </row>
    <row r="16449" spans="2:2">
      <c r="B16449"/>
    </row>
    <row r="16450" spans="2:2">
      <c r="B16450"/>
    </row>
    <row r="16451" spans="2:2">
      <c r="B16451"/>
    </row>
    <row r="16452" spans="2:2">
      <c r="B16452"/>
    </row>
    <row r="16453" spans="2:2">
      <c r="B16453"/>
    </row>
    <row r="16454" spans="2:2">
      <c r="B16454"/>
    </row>
    <row r="16455" spans="2:2">
      <c r="B16455"/>
    </row>
    <row r="16456" spans="2:2">
      <c r="B16456"/>
    </row>
    <row r="16457" spans="2:2">
      <c r="B16457"/>
    </row>
    <row r="16458" spans="2:2">
      <c r="B16458"/>
    </row>
    <row r="16459" spans="2:2">
      <c r="B16459"/>
    </row>
    <row r="16460" spans="2:2">
      <c r="B16460"/>
    </row>
    <row r="16461" spans="2:2">
      <c r="B16461"/>
    </row>
    <row r="16462" spans="2:2">
      <c r="B16462"/>
    </row>
    <row r="16463" spans="2:2">
      <c r="B16463"/>
    </row>
    <row r="16464" spans="2:2">
      <c r="B16464"/>
    </row>
    <row r="16465" spans="2:2">
      <c r="B16465"/>
    </row>
    <row r="16466" spans="2:2">
      <c r="B16466"/>
    </row>
    <row r="16467" spans="2:2">
      <c r="B16467"/>
    </row>
    <row r="16468" spans="2:2">
      <c r="B16468"/>
    </row>
    <row r="16469" spans="2:2">
      <c r="B16469"/>
    </row>
    <row r="16470" spans="2:2">
      <c r="B16470"/>
    </row>
    <row r="16471" spans="2:2">
      <c r="B16471"/>
    </row>
    <row r="16472" spans="2:2">
      <c r="B16472"/>
    </row>
    <row r="16473" spans="2:2">
      <c r="B16473"/>
    </row>
    <row r="16474" spans="2:2">
      <c r="B16474"/>
    </row>
    <row r="16475" spans="2:2">
      <c r="B16475"/>
    </row>
    <row r="16476" spans="2:2">
      <c r="B16476"/>
    </row>
    <row r="16477" spans="2:2">
      <c r="B16477"/>
    </row>
    <row r="16478" spans="2:2">
      <c r="B16478"/>
    </row>
    <row r="16479" spans="2:2">
      <c r="B16479"/>
    </row>
    <row r="16480" spans="2:2">
      <c r="B16480"/>
    </row>
    <row r="16481" spans="2:2">
      <c r="B16481"/>
    </row>
    <row r="16482" spans="2:2">
      <c r="B16482"/>
    </row>
    <row r="16483" spans="2:2">
      <c r="B16483"/>
    </row>
    <row r="16484" spans="2:2">
      <c r="B16484"/>
    </row>
    <row r="16485" spans="2:2">
      <c r="B16485"/>
    </row>
    <row r="16486" spans="2:2">
      <c r="B16486"/>
    </row>
    <row r="16487" spans="2:2">
      <c r="B16487"/>
    </row>
    <row r="16488" spans="2:2">
      <c r="B16488"/>
    </row>
    <row r="16489" spans="2:2">
      <c r="B16489"/>
    </row>
    <row r="16490" spans="2:2">
      <c r="B16490"/>
    </row>
    <row r="16491" spans="2:2">
      <c r="B16491"/>
    </row>
    <row r="16492" spans="2:2">
      <c r="B16492"/>
    </row>
    <row r="16493" spans="2:2">
      <c r="B16493"/>
    </row>
    <row r="16494" spans="2:2">
      <c r="B16494"/>
    </row>
    <row r="16495" spans="2:2">
      <c r="B16495"/>
    </row>
    <row r="16496" spans="2:2">
      <c r="B16496"/>
    </row>
    <row r="16497" spans="2:2">
      <c r="B16497"/>
    </row>
    <row r="16498" spans="2:2">
      <c r="B16498"/>
    </row>
    <row r="16499" spans="2:2">
      <c r="B16499"/>
    </row>
    <row r="16500" spans="2:2">
      <c r="B16500"/>
    </row>
    <row r="16501" spans="2:2">
      <c r="B16501"/>
    </row>
    <row r="16502" spans="2:2">
      <c r="B16502"/>
    </row>
    <row r="16503" spans="2:2">
      <c r="B16503"/>
    </row>
    <row r="16504" spans="2:2">
      <c r="B16504"/>
    </row>
    <row r="16505" spans="2:2">
      <c r="B16505"/>
    </row>
    <row r="16506" spans="2:2">
      <c r="B16506"/>
    </row>
    <row r="16507" spans="2:2">
      <c r="B16507"/>
    </row>
    <row r="16508" spans="2:2">
      <c r="B16508"/>
    </row>
    <row r="16509" spans="2:2">
      <c r="B16509"/>
    </row>
    <row r="16510" spans="2:2">
      <c r="B16510"/>
    </row>
    <row r="16511" spans="2:2">
      <c r="B16511"/>
    </row>
    <row r="16512" spans="2:2">
      <c r="B16512"/>
    </row>
    <row r="16513" spans="2:2">
      <c r="B16513"/>
    </row>
    <row r="16514" spans="2:2">
      <c r="B16514"/>
    </row>
    <row r="16515" spans="2:2">
      <c r="B16515"/>
    </row>
    <row r="16516" spans="2:2">
      <c r="B16516"/>
    </row>
    <row r="16517" spans="2:2">
      <c r="B16517"/>
    </row>
    <row r="16518" spans="2:2">
      <c r="B16518"/>
    </row>
    <row r="16519" spans="2:2">
      <c r="B16519"/>
    </row>
    <row r="16520" spans="2:2">
      <c r="B16520"/>
    </row>
    <row r="16521" spans="2:2">
      <c r="B16521"/>
    </row>
    <row r="16522" spans="2:2">
      <c r="B16522"/>
    </row>
    <row r="16523" spans="2:2">
      <c r="B16523"/>
    </row>
    <row r="16524" spans="2:2">
      <c r="B16524"/>
    </row>
    <row r="16525" spans="2:2">
      <c r="B16525"/>
    </row>
    <row r="16526" spans="2:2">
      <c r="B16526"/>
    </row>
    <row r="16527" spans="2:2">
      <c r="B16527"/>
    </row>
    <row r="16528" spans="2:2">
      <c r="B16528"/>
    </row>
    <row r="16529" spans="2:2">
      <c r="B16529"/>
    </row>
    <row r="16530" spans="2:2">
      <c r="B16530"/>
    </row>
    <row r="16531" spans="2:2">
      <c r="B16531"/>
    </row>
    <row r="16532" spans="2:2">
      <c r="B16532"/>
    </row>
    <row r="16533" spans="2:2">
      <c r="B16533"/>
    </row>
    <row r="16534" spans="2:2">
      <c r="B16534"/>
    </row>
    <row r="16535" spans="2:2">
      <c r="B16535"/>
    </row>
    <row r="16536" spans="2:2">
      <c r="B16536"/>
    </row>
    <row r="16537" spans="2:2">
      <c r="B16537"/>
    </row>
    <row r="16538" spans="2:2">
      <c r="B16538"/>
    </row>
    <row r="16539" spans="2:2">
      <c r="B16539"/>
    </row>
    <row r="16540" spans="2:2">
      <c r="B16540"/>
    </row>
    <row r="16541" spans="2:2">
      <c r="B16541"/>
    </row>
    <row r="16542" spans="2:2">
      <c r="B16542"/>
    </row>
    <row r="16543" spans="2:2">
      <c r="B16543"/>
    </row>
    <row r="16544" spans="2:2">
      <c r="B16544"/>
    </row>
    <row r="16545" spans="2:2">
      <c r="B16545"/>
    </row>
    <row r="16546" spans="2:2">
      <c r="B16546"/>
    </row>
    <row r="16547" spans="2:2">
      <c r="B16547"/>
    </row>
    <row r="16548" spans="2:2">
      <c r="B16548"/>
    </row>
    <row r="16549" spans="2:2">
      <c r="B16549"/>
    </row>
    <row r="16550" spans="2:2">
      <c r="B16550"/>
    </row>
    <row r="16551" spans="2:2">
      <c r="B16551"/>
    </row>
    <row r="16552" spans="2:2">
      <c r="B16552"/>
    </row>
    <row r="16553" spans="2:2">
      <c r="B16553"/>
    </row>
    <row r="16554" spans="2:2">
      <c r="B16554"/>
    </row>
    <row r="16555" spans="2:2">
      <c r="B16555"/>
    </row>
    <row r="16556" spans="2:2">
      <c r="B16556"/>
    </row>
    <row r="16557" spans="2:2">
      <c r="B16557"/>
    </row>
    <row r="16558" spans="2:2">
      <c r="B16558"/>
    </row>
    <row r="16559" spans="2:2">
      <c r="B16559"/>
    </row>
    <row r="16560" spans="2:2">
      <c r="B16560"/>
    </row>
    <row r="16561" spans="2:2">
      <c r="B16561"/>
    </row>
    <row r="16562" spans="2:2">
      <c r="B16562"/>
    </row>
    <row r="16563" spans="2:2">
      <c r="B16563"/>
    </row>
    <row r="16564" spans="2:2">
      <c r="B16564"/>
    </row>
    <row r="16565" spans="2:2">
      <c r="B16565"/>
    </row>
    <row r="16566" spans="2:2">
      <c r="B16566"/>
    </row>
    <row r="16567" spans="2:2">
      <c r="B16567"/>
    </row>
    <row r="16568" spans="2:2">
      <c r="B16568"/>
    </row>
    <row r="16569" spans="2:2">
      <c r="B16569"/>
    </row>
    <row r="16570" spans="2:2">
      <c r="B16570"/>
    </row>
    <row r="16571" spans="2:2">
      <c r="B16571"/>
    </row>
    <row r="16572" spans="2:2">
      <c r="B16572"/>
    </row>
    <row r="16573" spans="2:2">
      <c r="B16573"/>
    </row>
    <row r="16574" spans="2:2">
      <c r="B16574"/>
    </row>
    <row r="16575" spans="2:2">
      <c r="B16575"/>
    </row>
    <row r="16576" spans="2:2">
      <c r="B16576"/>
    </row>
    <row r="16577" spans="2:2">
      <c r="B16577"/>
    </row>
    <row r="16578" spans="2:2">
      <c r="B16578"/>
    </row>
    <row r="16579" spans="2:2">
      <c r="B16579"/>
    </row>
    <row r="16580" spans="2:2">
      <c r="B16580"/>
    </row>
    <row r="16581" spans="2:2">
      <c r="B16581"/>
    </row>
    <row r="16582" spans="2:2">
      <c r="B16582"/>
    </row>
    <row r="16583" spans="2:2">
      <c r="B16583"/>
    </row>
    <row r="16584" spans="2:2">
      <c r="B16584"/>
    </row>
    <row r="16585" spans="2:2">
      <c r="B16585"/>
    </row>
    <row r="16586" spans="2:2">
      <c r="B16586"/>
    </row>
    <row r="16587" spans="2:2">
      <c r="B16587"/>
    </row>
    <row r="16588" spans="2:2">
      <c r="B16588"/>
    </row>
    <row r="16589" spans="2:2">
      <c r="B16589"/>
    </row>
    <row r="16590" spans="2:2">
      <c r="B16590"/>
    </row>
    <row r="16591" spans="2:2">
      <c r="B16591"/>
    </row>
    <row r="16592" spans="2:2">
      <c r="B16592"/>
    </row>
    <row r="16593" spans="2:2">
      <c r="B16593"/>
    </row>
    <row r="16594" spans="2:2">
      <c r="B16594"/>
    </row>
    <row r="16595" spans="2:2">
      <c r="B16595"/>
    </row>
    <row r="16596" spans="2:2">
      <c r="B16596"/>
    </row>
    <row r="16597" spans="2:2">
      <c r="B16597"/>
    </row>
    <row r="16598" spans="2:2">
      <c r="B16598"/>
    </row>
    <row r="16599" spans="2:2">
      <c r="B16599"/>
    </row>
    <row r="16600" spans="2:2">
      <c r="B16600"/>
    </row>
    <row r="16601" spans="2:2">
      <c r="B16601"/>
    </row>
    <row r="16602" spans="2:2">
      <c r="B16602"/>
    </row>
    <row r="16603" spans="2:2">
      <c r="B16603"/>
    </row>
    <row r="16604" spans="2:2">
      <c r="B16604"/>
    </row>
    <row r="16605" spans="2:2">
      <c r="B16605"/>
    </row>
    <row r="16606" spans="2:2">
      <c r="B16606"/>
    </row>
    <row r="16607" spans="2:2">
      <c r="B16607"/>
    </row>
    <row r="16608" spans="2:2">
      <c r="B16608"/>
    </row>
    <row r="16609" spans="2:2">
      <c r="B16609"/>
    </row>
    <row r="16610" spans="2:2">
      <c r="B16610"/>
    </row>
    <row r="16611" spans="2:2">
      <c r="B16611"/>
    </row>
    <row r="16612" spans="2:2">
      <c r="B16612"/>
    </row>
    <row r="16613" spans="2:2">
      <c r="B16613"/>
    </row>
    <row r="16614" spans="2:2">
      <c r="B16614"/>
    </row>
    <row r="16615" spans="2:2">
      <c r="B16615"/>
    </row>
    <row r="16616" spans="2:2">
      <c r="B16616"/>
    </row>
    <row r="16617" spans="2:2">
      <c r="B16617"/>
    </row>
    <row r="16618" spans="2:2">
      <c r="B16618"/>
    </row>
    <row r="16619" spans="2:2">
      <c r="B16619"/>
    </row>
    <row r="16620" spans="2:2">
      <c r="B16620"/>
    </row>
    <row r="16621" spans="2:2">
      <c r="B16621"/>
    </row>
    <row r="16622" spans="2:2">
      <c r="B16622"/>
    </row>
    <row r="16623" spans="2:2">
      <c r="B16623"/>
    </row>
    <row r="16624" spans="2:2">
      <c r="B16624"/>
    </row>
    <row r="16625" spans="2:2">
      <c r="B16625"/>
    </row>
    <row r="16626" spans="2:2">
      <c r="B16626"/>
    </row>
    <row r="16627" spans="2:2">
      <c r="B16627"/>
    </row>
    <row r="16628" spans="2:2">
      <c r="B16628"/>
    </row>
    <row r="16629" spans="2:2">
      <c r="B16629"/>
    </row>
    <row r="16630" spans="2:2">
      <c r="B16630"/>
    </row>
    <row r="16631" spans="2:2">
      <c r="B16631"/>
    </row>
    <row r="16632" spans="2:2">
      <c r="B16632"/>
    </row>
    <row r="16633" spans="2:2">
      <c r="B16633"/>
    </row>
    <row r="16634" spans="2:2">
      <c r="B16634"/>
    </row>
    <row r="16635" spans="2:2">
      <c r="B16635"/>
    </row>
    <row r="16636" spans="2:2">
      <c r="B16636"/>
    </row>
    <row r="16637" spans="2:2">
      <c r="B16637"/>
    </row>
    <row r="16638" spans="2:2">
      <c r="B16638"/>
    </row>
    <row r="16639" spans="2:2">
      <c r="B16639"/>
    </row>
    <row r="16640" spans="2:2">
      <c r="B16640"/>
    </row>
    <row r="16641" spans="2:2">
      <c r="B16641"/>
    </row>
    <row r="16642" spans="2:2">
      <c r="B16642"/>
    </row>
    <row r="16643" spans="2:2">
      <c r="B16643"/>
    </row>
    <row r="16644" spans="2:2">
      <c r="B16644"/>
    </row>
    <row r="16645" spans="2:2">
      <c r="B16645"/>
    </row>
    <row r="16646" spans="2:2">
      <c r="B16646"/>
    </row>
    <row r="16647" spans="2:2">
      <c r="B16647"/>
    </row>
    <row r="16648" spans="2:2">
      <c r="B16648"/>
    </row>
    <row r="16649" spans="2:2">
      <c r="B16649"/>
    </row>
    <row r="16650" spans="2:2">
      <c r="B16650"/>
    </row>
    <row r="16651" spans="2:2">
      <c r="B16651"/>
    </row>
    <row r="16652" spans="2:2">
      <c r="B16652"/>
    </row>
    <row r="16653" spans="2:2">
      <c r="B16653"/>
    </row>
    <row r="16654" spans="2:2">
      <c r="B16654"/>
    </row>
    <row r="16655" spans="2:2">
      <c r="B16655"/>
    </row>
    <row r="16656" spans="2:2">
      <c r="B16656"/>
    </row>
    <row r="16657" spans="2:2">
      <c r="B16657"/>
    </row>
    <row r="16658" spans="2:2">
      <c r="B16658"/>
    </row>
    <row r="16659" spans="2:2">
      <c r="B16659"/>
    </row>
    <row r="16660" spans="2:2">
      <c r="B16660"/>
    </row>
    <row r="16661" spans="2:2">
      <c r="B16661"/>
    </row>
    <row r="16662" spans="2:2">
      <c r="B16662"/>
    </row>
    <row r="16663" spans="2:2">
      <c r="B16663"/>
    </row>
    <row r="16664" spans="2:2">
      <c r="B16664"/>
    </row>
    <row r="16665" spans="2:2">
      <c r="B16665"/>
    </row>
    <row r="16666" spans="2:2">
      <c r="B16666"/>
    </row>
    <row r="16667" spans="2:2">
      <c r="B16667"/>
    </row>
    <row r="16668" spans="2:2">
      <c r="B16668"/>
    </row>
    <row r="16669" spans="2:2">
      <c r="B16669"/>
    </row>
    <row r="16670" spans="2:2">
      <c r="B16670"/>
    </row>
    <row r="16671" spans="2:2">
      <c r="B16671"/>
    </row>
    <row r="16672" spans="2:2">
      <c r="B16672"/>
    </row>
    <row r="16673" spans="2:2">
      <c r="B16673"/>
    </row>
    <row r="16674" spans="2:2">
      <c r="B16674"/>
    </row>
    <row r="16675" spans="2:2">
      <c r="B16675"/>
    </row>
    <row r="16676" spans="2:2">
      <c r="B16676"/>
    </row>
    <row r="16677" spans="2:2">
      <c r="B16677"/>
    </row>
    <row r="16678" spans="2:2">
      <c r="B16678"/>
    </row>
    <row r="16679" spans="2:2">
      <c r="B16679"/>
    </row>
    <row r="16680" spans="2:2">
      <c r="B16680"/>
    </row>
    <row r="16681" spans="2:2">
      <c r="B16681"/>
    </row>
    <row r="16682" spans="2:2">
      <c r="B16682"/>
    </row>
    <row r="16683" spans="2:2">
      <c r="B16683"/>
    </row>
    <row r="16684" spans="2:2">
      <c r="B16684"/>
    </row>
    <row r="16685" spans="2:2">
      <c r="B16685"/>
    </row>
    <row r="16686" spans="2:2">
      <c r="B16686"/>
    </row>
    <row r="16687" spans="2:2">
      <c r="B16687"/>
    </row>
    <row r="16688" spans="2:2">
      <c r="B16688"/>
    </row>
    <row r="16689" spans="2:2">
      <c r="B16689"/>
    </row>
    <row r="16690" spans="2:2">
      <c r="B16690"/>
    </row>
    <row r="16691" spans="2:2">
      <c r="B16691"/>
    </row>
    <row r="16692" spans="2:2">
      <c r="B16692"/>
    </row>
    <row r="16693" spans="2:2">
      <c r="B16693"/>
    </row>
    <row r="16694" spans="2:2">
      <c r="B16694"/>
    </row>
    <row r="16695" spans="2:2">
      <c r="B16695"/>
    </row>
    <row r="16696" spans="2:2">
      <c r="B16696"/>
    </row>
    <row r="16697" spans="2:2">
      <c r="B16697"/>
    </row>
    <row r="16698" spans="2:2">
      <c r="B16698"/>
    </row>
    <row r="16699" spans="2:2">
      <c r="B16699"/>
    </row>
    <row r="16700" spans="2:2">
      <c r="B16700"/>
    </row>
    <row r="16701" spans="2:2">
      <c r="B16701"/>
    </row>
    <row r="16702" spans="2:2">
      <c r="B16702"/>
    </row>
    <row r="16703" spans="2:2">
      <c r="B16703"/>
    </row>
    <row r="16704" spans="2:2">
      <c r="B16704"/>
    </row>
    <row r="16705" spans="2:2">
      <c r="B16705"/>
    </row>
    <row r="16706" spans="2:2">
      <c r="B16706"/>
    </row>
    <row r="16707" spans="2:2">
      <c r="B16707"/>
    </row>
    <row r="16708" spans="2:2">
      <c r="B16708"/>
    </row>
    <row r="16709" spans="2:2">
      <c r="B16709"/>
    </row>
    <row r="16710" spans="2:2">
      <c r="B16710"/>
    </row>
    <row r="16711" spans="2:2">
      <c r="B16711"/>
    </row>
    <row r="16712" spans="2:2">
      <c r="B16712"/>
    </row>
    <row r="16713" spans="2:2">
      <c r="B16713"/>
    </row>
    <row r="16714" spans="2:2">
      <c r="B16714"/>
    </row>
    <row r="16715" spans="2:2">
      <c r="B16715"/>
    </row>
    <row r="16716" spans="2:2">
      <c r="B16716"/>
    </row>
    <row r="16717" spans="2:2">
      <c r="B16717"/>
    </row>
    <row r="16718" spans="2:2">
      <c r="B16718"/>
    </row>
    <row r="16719" spans="2:2">
      <c r="B16719"/>
    </row>
    <row r="16720" spans="2:2">
      <c r="B16720"/>
    </row>
    <row r="16721" spans="2:2">
      <c r="B16721"/>
    </row>
    <row r="16722" spans="2:2">
      <c r="B16722"/>
    </row>
    <row r="16723" spans="2:2">
      <c r="B16723"/>
    </row>
    <row r="16724" spans="2:2">
      <c r="B16724"/>
    </row>
    <row r="16725" spans="2:2">
      <c r="B16725"/>
    </row>
    <row r="16726" spans="2:2">
      <c r="B16726"/>
    </row>
    <row r="16727" spans="2:2">
      <c r="B16727"/>
    </row>
    <row r="16728" spans="2:2">
      <c r="B16728"/>
    </row>
    <row r="16729" spans="2:2">
      <c r="B16729"/>
    </row>
    <row r="16730" spans="2:2">
      <c r="B16730"/>
    </row>
    <row r="16731" spans="2:2">
      <c r="B16731"/>
    </row>
    <row r="16732" spans="2:2">
      <c r="B16732"/>
    </row>
    <row r="16733" spans="2:2">
      <c r="B16733"/>
    </row>
    <row r="16734" spans="2:2">
      <c r="B16734"/>
    </row>
    <row r="16735" spans="2:2">
      <c r="B16735"/>
    </row>
    <row r="16736" spans="2:2">
      <c r="B16736"/>
    </row>
    <row r="16737" spans="2:2">
      <c r="B16737"/>
    </row>
    <row r="16738" spans="2:2">
      <c r="B16738"/>
    </row>
    <row r="16739" spans="2:2">
      <c r="B16739"/>
    </row>
    <row r="16740" spans="2:2">
      <c r="B16740"/>
    </row>
    <row r="16741" spans="2:2">
      <c r="B16741"/>
    </row>
    <row r="16742" spans="2:2">
      <c r="B16742"/>
    </row>
    <row r="16743" spans="2:2">
      <c r="B16743"/>
    </row>
    <row r="16744" spans="2:2">
      <c r="B16744"/>
    </row>
    <row r="16745" spans="2:2">
      <c r="B16745"/>
    </row>
    <row r="16746" spans="2:2">
      <c r="B16746"/>
    </row>
    <row r="16747" spans="2:2">
      <c r="B16747"/>
    </row>
    <row r="16748" spans="2:2">
      <c r="B16748"/>
    </row>
    <row r="16749" spans="2:2">
      <c r="B16749"/>
    </row>
    <row r="16750" spans="2:2">
      <c r="B16750"/>
    </row>
    <row r="16751" spans="2:2">
      <c r="B16751"/>
    </row>
    <row r="16752" spans="2:2">
      <c r="B16752"/>
    </row>
    <row r="16753" spans="2:2">
      <c r="B16753"/>
    </row>
    <row r="16754" spans="2:2">
      <c r="B16754"/>
    </row>
    <row r="16755" spans="2:2">
      <c r="B16755"/>
    </row>
    <row r="16756" spans="2:2">
      <c r="B16756"/>
    </row>
    <row r="16757" spans="2:2">
      <c r="B16757"/>
    </row>
    <row r="16758" spans="2:2">
      <c r="B16758"/>
    </row>
    <row r="16759" spans="2:2">
      <c r="B16759"/>
    </row>
    <row r="16760" spans="2:2">
      <c r="B16760"/>
    </row>
    <row r="16761" spans="2:2">
      <c r="B16761"/>
    </row>
    <row r="16762" spans="2:2">
      <c r="B16762"/>
    </row>
    <row r="16763" spans="2:2">
      <c r="B16763"/>
    </row>
    <row r="16764" spans="2:2">
      <c r="B16764"/>
    </row>
    <row r="16765" spans="2:2">
      <c r="B16765"/>
    </row>
    <row r="16766" spans="2:2">
      <c r="B16766"/>
    </row>
    <row r="16767" spans="2:2">
      <c r="B16767"/>
    </row>
    <row r="16768" spans="2:2">
      <c r="B16768"/>
    </row>
    <row r="16769" spans="2:2">
      <c r="B16769"/>
    </row>
    <row r="16770" spans="2:2">
      <c r="B16770"/>
    </row>
    <row r="16771" spans="2:2">
      <c r="B16771"/>
    </row>
    <row r="16772" spans="2:2">
      <c r="B16772"/>
    </row>
    <row r="16773" spans="2:2">
      <c r="B16773"/>
    </row>
    <row r="16774" spans="2:2">
      <c r="B16774"/>
    </row>
    <row r="16775" spans="2:2">
      <c r="B16775"/>
    </row>
    <row r="16776" spans="2:2">
      <c r="B16776"/>
    </row>
    <row r="16777" spans="2:2">
      <c r="B16777"/>
    </row>
    <row r="16778" spans="2:2">
      <c r="B16778"/>
    </row>
    <row r="16779" spans="2:2">
      <c r="B16779"/>
    </row>
    <row r="16780" spans="2:2">
      <c r="B16780"/>
    </row>
    <row r="16781" spans="2:2">
      <c r="B16781"/>
    </row>
    <row r="16782" spans="2:2">
      <c r="B16782"/>
    </row>
    <row r="16783" spans="2:2">
      <c r="B16783"/>
    </row>
    <row r="16784" spans="2:2">
      <c r="B16784"/>
    </row>
    <row r="16785" spans="2:2">
      <c r="B16785"/>
    </row>
    <row r="16786" spans="2:2">
      <c r="B16786"/>
    </row>
    <row r="16787" spans="2:2">
      <c r="B16787"/>
    </row>
    <row r="16788" spans="2:2">
      <c r="B16788"/>
    </row>
    <row r="16789" spans="2:2">
      <c r="B16789"/>
    </row>
    <row r="16790" spans="2:2">
      <c r="B16790"/>
    </row>
    <row r="16791" spans="2:2">
      <c r="B16791"/>
    </row>
    <row r="16792" spans="2:2">
      <c r="B16792"/>
    </row>
    <row r="16793" spans="2:2">
      <c r="B16793"/>
    </row>
    <row r="16794" spans="2:2">
      <c r="B16794"/>
    </row>
    <row r="16795" spans="2:2">
      <c r="B16795"/>
    </row>
    <row r="16796" spans="2:2">
      <c r="B16796"/>
    </row>
    <row r="16797" spans="2:2">
      <c r="B16797"/>
    </row>
    <row r="16798" spans="2:2">
      <c r="B16798"/>
    </row>
    <row r="16799" spans="2:2">
      <c r="B16799"/>
    </row>
    <row r="16800" spans="2:2">
      <c r="B16800"/>
    </row>
    <row r="16801" spans="2:2">
      <c r="B16801"/>
    </row>
    <row r="16802" spans="2:2">
      <c r="B16802"/>
    </row>
    <row r="16803" spans="2:2">
      <c r="B16803"/>
    </row>
    <row r="16804" spans="2:2">
      <c r="B16804"/>
    </row>
    <row r="16805" spans="2:2">
      <c r="B16805"/>
    </row>
    <row r="16806" spans="2:2">
      <c r="B16806"/>
    </row>
    <row r="16807" spans="2:2">
      <c r="B16807"/>
    </row>
    <row r="16808" spans="2:2">
      <c r="B16808"/>
    </row>
    <row r="16809" spans="2:2">
      <c r="B16809"/>
    </row>
    <row r="16810" spans="2:2">
      <c r="B16810"/>
    </row>
    <row r="16811" spans="2:2">
      <c r="B16811"/>
    </row>
    <row r="16812" spans="2:2">
      <c r="B16812"/>
    </row>
    <row r="16813" spans="2:2">
      <c r="B16813"/>
    </row>
    <row r="16814" spans="2:2">
      <c r="B16814"/>
    </row>
    <row r="16815" spans="2:2">
      <c r="B16815"/>
    </row>
    <row r="16816" spans="2:2">
      <c r="B16816"/>
    </row>
    <row r="16817" spans="2:2">
      <c r="B16817"/>
    </row>
    <row r="16818" spans="2:2">
      <c r="B16818"/>
    </row>
    <row r="16819" spans="2:2">
      <c r="B16819"/>
    </row>
    <row r="16820" spans="2:2">
      <c r="B16820"/>
    </row>
    <row r="16821" spans="2:2">
      <c r="B16821"/>
    </row>
    <row r="16822" spans="2:2">
      <c r="B16822"/>
    </row>
    <row r="16823" spans="2:2">
      <c r="B16823"/>
    </row>
    <row r="16824" spans="2:2">
      <c r="B16824"/>
    </row>
    <row r="16825" spans="2:2">
      <c r="B16825"/>
    </row>
    <row r="16826" spans="2:2">
      <c r="B16826"/>
    </row>
    <row r="16827" spans="2:2">
      <c r="B16827"/>
    </row>
    <row r="16828" spans="2:2">
      <c r="B16828"/>
    </row>
    <row r="16829" spans="2:2">
      <c r="B16829"/>
    </row>
    <row r="16830" spans="2:2">
      <c r="B16830"/>
    </row>
    <row r="16831" spans="2:2">
      <c r="B16831"/>
    </row>
    <row r="16832" spans="2:2">
      <c r="B16832"/>
    </row>
    <row r="16833" spans="2:2">
      <c r="B16833"/>
    </row>
    <row r="16834" spans="2:2">
      <c r="B16834"/>
    </row>
    <row r="16835" spans="2:2">
      <c r="B16835"/>
    </row>
    <row r="16836" spans="2:2">
      <c r="B16836"/>
    </row>
    <row r="16837" spans="2:2">
      <c r="B16837"/>
    </row>
    <row r="16838" spans="2:2">
      <c r="B16838"/>
    </row>
    <row r="16839" spans="2:2">
      <c r="B16839"/>
    </row>
    <row r="16840" spans="2:2">
      <c r="B16840"/>
    </row>
    <row r="16841" spans="2:2">
      <c r="B16841"/>
    </row>
    <row r="16842" spans="2:2">
      <c r="B16842"/>
    </row>
    <row r="16843" spans="2:2">
      <c r="B16843"/>
    </row>
    <row r="16844" spans="2:2">
      <c r="B16844"/>
    </row>
    <row r="16845" spans="2:2">
      <c r="B16845"/>
    </row>
    <row r="16846" spans="2:2">
      <c r="B16846"/>
    </row>
    <row r="16847" spans="2:2">
      <c r="B16847"/>
    </row>
    <row r="16848" spans="2:2">
      <c r="B16848"/>
    </row>
    <row r="16849" spans="2:2">
      <c r="B16849"/>
    </row>
    <row r="16850" spans="2:2">
      <c r="B16850"/>
    </row>
    <row r="16851" spans="2:2">
      <c r="B16851"/>
    </row>
    <row r="16852" spans="2:2">
      <c r="B16852"/>
    </row>
    <row r="16853" spans="2:2">
      <c r="B16853"/>
    </row>
    <row r="16854" spans="2:2">
      <c r="B16854"/>
    </row>
    <row r="16855" spans="2:2">
      <c r="B16855"/>
    </row>
    <row r="16856" spans="2:2">
      <c r="B16856"/>
    </row>
    <row r="16857" spans="2:2">
      <c r="B16857"/>
    </row>
    <row r="16858" spans="2:2">
      <c r="B16858"/>
    </row>
    <row r="16859" spans="2:2">
      <c r="B16859"/>
    </row>
    <row r="16860" spans="2:2">
      <c r="B16860"/>
    </row>
    <row r="16861" spans="2:2">
      <c r="B16861"/>
    </row>
    <row r="16862" spans="2:2">
      <c r="B16862"/>
    </row>
    <row r="16863" spans="2:2">
      <c r="B16863"/>
    </row>
    <row r="16864" spans="2:2">
      <c r="B16864"/>
    </row>
    <row r="16865" spans="2:2">
      <c r="B16865"/>
    </row>
    <row r="16866" spans="2:2">
      <c r="B16866"/>
    </row>
    <row r="16867" spans="2:2">
      <c r="B16867"/>
    </row>
    <row r="16868" spans="2:2">
      <c r="B16868"/>
    </row>
    <row r="16869" spans="2:2">
      <c r="B16869"/>
    </row>
    <row r="16870" spans="2:2">
      <c r="B16870"/>
    </row>
    <row r="16871" spans="2:2">
      <c r="B16871"/>
    </row>
    <row r="16872" spans="2:2">
      <c r="B16872"/>
    </row>
    <row r="16873" spans="2:2">
      <c r="B16873"/>
    </row>
    <row r="16874" spans="2:2">
      <c r="B16874"/>
    </row>
    <row r="16875" spans="2:2">
      <c r="B16875"/>
    </row>
    <row r="16876" spans="2:2">
      <c r="B16876"/>
    </row>
    <row r="16877" spans="2:2">
      <c r="B16877"/>
    </row>
    <row r="16878" spans="2:2">
      <c r="B16878"/>
    </row>
    <row r="16879" spans="2:2">
      <c r="B16879"/>
    </row>
    <row r="16880" spans="2:2">
      <c r="B16880"/>
    </row>
    <row r="16881" spans="2:2">
      <c r="B16881"/>
    </row>
    <row r="16882" spans="2:2">
      <c r="B16882"/>
    </row>
    <row r="16883" spans="2:2">
      <c r="B16883"/>
    </row>
    <row r="16884" spans="2:2">
      <c r="B16884"/>
    </row>
    <row r="16885" spans="2:2">
      <c r="B16885"/>
    </row>
    <row r="16886" spans="2:2">
      <c r="B16886"/>
    </row>
    <row r="16887" spans="2:2">
      <c r="B16887"/>
    </row>
    <row r="16888" spans="2:2">
      <c r="B16888"/>
    </row>
    <row r="16889" spans="2:2">
      <c r="B16889"/>
    </row>
    <row r="16890" spans="2:2">
      <c r="B16890"/>
    </row>
    <row r="16891" spans="2:2">
      <c r="B16891"/>
    </row>
    <row r="16892" spans="2:2">
      <c r="B16892"/>
    </row>
    <row r="16893" spans="2:2">
      <c r="B16893"/>
    </row>
    <row r="16894" spans="2:2">
      <c r="B16894"/>
    </row>
    <row r="16895" spans="2:2">
      <c r="B16895"/>
    </row>
    <row r="16896" spans="2:2">
      <c r="B16896"/>
    </row>
    <row r="16897" spans="2:2">
      <c r="B16897"/>
    </row>
    <row r="16898" spans="2:2">
      <c r="B16898"/>
    </row>
    <row r="16899" spans="2:2">
      <c r="B16899"/>
    </row>
    <row r="16900" spans="2:2">
      <c r="B16900"/>
    </row>
    <row r="16901" spans="2:2">
      <c r="B16901"/>
    </row>
    <row r="16902" spans="2:2">
      <c r="B16902"/>
    </row>
    <row r="16903" spans="2:2">
      <c r="B16903"/>
    </row>
    <row r="16904" spans="2:2">
      <c r="B16904"/>
    </row>
    <row r="16905" spans="2:2">
      <c r="B16905"/>
    </row>
    <row r="16906" spans="2:2">
      <c r="B16906"/>
    </row>
    <row r="16907" spans="2:2">
      <c r="B16907"/>
    </row>
    <row r="16908" spans="2:2">
      <c r="B16908"/>
    </row>
    <row r="16909" spans="2:2">
      <c r="B16909"/>
    </row>
    <row r="16910" spans="2:2">
      <c r="B16910"/>
    </row>
    <row r="16911" spans="2:2">
      <c r="B16911"/>
    </row>
    <row r="16912" spans="2:2">
      <c r="B16912"/>
    </row>
    <row r="16913" spans="2:2">
      <c r="B16913"/>
    </row>
    <row r="16914" spans="2:2">
      <c r="B16914"/>
    </row>
    <row r="16915" spans="2:2">
      <c r="B16915"/>
    </row>
    <row r="16916" spans="2:2">
      <c r="B16916"/>
    </row>
    <row r="16917" spans="2:2">
      <c r="B16917"/>
    </row>
    <row r="16918" spans="2:2">
      <c r="B16918"/>
    </row>
    <row r="16919" spans="2:2">
      <c r="B16919"/>
    </row>
    <row r="16920" spans="2:2">
      <c r="B16920"/>
    </row>
    <row r="16921" spans="2:2">
      <c r="B16921"/>
    </row>
    <row r="16922" spans="2:2">
      <c r="B16922"/>
    </row>
    <row r="16923" spans="2:2">
      <c r="B16923"/>
    </row>
    <row r="16924" spans="2:2">
      <c r="B16924"/>
    </row>
    <row r="16925" spans="2:2">
      <c r="B16925"/>
    </row>
    <row r="16926" spans="2:2">
      <c r="B16926"/>
    </row>
    <row r="16927" spans="2:2">
      <c r="B16927"/>
    </row>
    <row r="16928" spans="2:2">
      <c r="B16928"/>
    </row>
    <row r="16929" spans="2:2">
      <c r="B16929"/>
    </row>
    <row r="16930" spans="2:2">
      <c r="B16930"/>
    </row>
    <row r="16931" spans="2:2">
      <c r="B16931"/>
    </row>
    <row r="16932" spans="2:2">
      <c r="B16932"/>
    </row>
    <row r="16933" spans="2:2">
      <c r="B16933"/>
    </row>
    <row r="16934" spans="2:2">
      <c r="B16934"/>
    </row>
    <row r="16935" spans="2:2">
      <c r="B16935"/>
    </row>
    <row r="16936" spans="2:2">
      <c r="B16936"/>
    </row>
    <row r="16937" spans="2:2">
      <c r="B16937"/>
    </row>
    <row r="16938" spans="2:2">
      <c r="B16938"/>
    </row>
    <row r="16939" spans="2:2">
      <c r="B16939"/>
    </row>
    <row r="16940" spans="2:2">
      <c r="B16940"/>
    </row>
    <row r="16941" spans="2:2">
      <c r="B16941"/>
    </row>
    <row r="16942" spans="2:2">
      <c r="B16942"/>
    </row>
    <row r="16943" spans="2:2">
      <c r="B16943"/>
    </row>
    <row r="16944" spans="2:2">
      <c r="B16944"/>
    </row>
    <row r="16945" spans="2:2">
      <c r="B16945"/>
    </row>
    <row r="16946" spans="2:2">
      <c r="B16946"/>
    </row>
    <row r="16947" spans="2:2">
      <c r="B16947"/>
    </row>
    <row r="16948" spans="2:2">
      <c r="B16948"/>
    </row>
    <row r="16949" spans="2:2">
      <c r="B16949"/>
    </row>
    <row r="16950" spans="2:2">
      <c r="B16950"/>
    </row>
    <row r="16951" spans="2:2">
      <c r="B16951"/>
    </row>
    <row r="16952" spans="2:2">
      <c r="B16952"/>
    </row>
    <row r="16953" spans="2:2">
      <c r="B16953"/>
    </row>
    <row r="16954" spans="2:2">
      <c r="B16954"/>
    </row>
    <row r="16955" spans="2:2">
      <c r="B16955"/>
    </row>
    <row r="16956" spans="2:2">
      <c r="B16956"/>
    </row>
    <row r="16957" spans="2:2">
      <c r="B16957"/>
    </row>
    <row r="16958" spans="2:2">
      <c r="B16958"/>
    </row>
    <row r="16959" spans="2:2">
      <c r="B16959"/>
    </row>
    <row r="16960" spans="2:2">
      <c r="B16960"/>
    </row>
    <row r="16961" spans="2:2">
      <c r="B16961"/>
    </row>
    <row r="16962" spans="2:2">
      <c r="B16962"/>
    </row>
    <row r="16963" spans="2:2">
      <c r="B16963"/>
    </row>
    <row r="16964" spans="2:2">
      <c r="B16964"/>
    </row>
    <row r="16965" spans="2:2">
      <c r="B16965"/>
    </row>
    <row r="16966" spans="2:2">
      <c r="B16966"/>
    </row>
    <row r="16967" spans="2:2">
      <c r="B16967"/>
    </row>
    <row r="16968" spans="2:2">
      <c r="B16968"/>
    </row>
    <row r="16969" spans="2:2">
      <c r="B16969"/>
    </row>
    <row r="16970" spans="2:2">
      <c r="B16970"/>
    </row>
    <row r="16971" spans="2:2">
      <c r="B16971"/>
    </row>
    <row r="16972" spans="2:2">
      <c r="B16972"/>
    </row>
    <row r="16973" spans="2:2">
      <c r="B16973"/>
    </row>
    <row r="16974" spans="2:2">
      <c r="B16974"/>
    </row>
    <row r="16975" spans="2:2">
      <c r="B16975"/>
    </row>
    <row r="16976" spans="2:2">
      <c r="B16976"/>
    </row>
    <row r="16977" spans="2:2">
      <c r="B16977"/>
    </row>
    <row r="16978" spans="2:2">
      <c r="B16978"/>
    </row>
    <row r="16979" spans="2:2">
      <c r="B16979"/>
    </row>
    <row r="16980" spans="2:2">
      <c r="B16980"/>
    </row>
    <row r="16981" spans="2:2">
      <c r="B16981"/>
    </row>
    <row r="16982" spans="2:2">
      <c r="B16982"/>
    </row>
    <row r="16983" spans="2:2">
      <c r="B16983"/>
    </row>
    <row r="16984" spans="2:2">
      <c r="B16984"/>
    </row>
    <row r="16985" spans="2:2">
      <c r="B16985"/>
    </row>
    <row r="16986" spans="2:2">
      <c r="B16986"/>
    </row>
    <row r="16987" spans="2:2">
      <c r="B16987"/>
    </row>
    <row r="16988" spans="2:2">
      <c r="B16988"/>
    </row>
    <row r="16989" spans="2:2">
      <c r="B16989"/>
    </row>
    <row r="16990" spans="2:2">
      <c r="B16990"/>
    </row>
    <row r="16991" spans="2:2">
      <c r="B16991"/>
    </row>
    <row r="16992" spans="2:2">
      <c r="B16992"/>
    </row>
    <row r="16993" spans="2:2">
      <c r="B16993"/>
    </row>
    <row r="16994" spans="2:2">
      <c r="B16994"/>
    </row>
    <row r="16995" spans="2:2">
      <c r="B16995"/>
    </row>
    <row r="16996" spans="2:2">
      <c r="B16996"/>
    </row>
    <row r="16997" spans="2:2">
      <c r="B16997"/>
    </row>
    <row r="16998" spans="2:2">
      <c r="B16998"/>
    </row>
    <row r="16999" spans="2:2">
      <c r="B16999"/>
    </row>
    <row r="17000" spans="2:2">
      <c r="B17000"/>
    </row>
    <row r="17001" spans="2:2">
      <c r="B17001"/>
    </row>
    <row r="17002" spans="2:2">
      <c r="B17002"/>
    </row>
    <row r="17003" spans="2:2">
      <c r="B17003"/>
    </row>
    <row r="17004" spans="2:2">
      <c r="B17004"/>
    </row>
    <row r="17005" spans="2:2">
      <c r="B17005"/>
    </row>
    <row r="17006" spans="2:2">
      <c r="B17006"/>
    </row>
    <row r="17007" spans="2:2">
      <c r="B17007"/>
    </row>
    <row r="17008" spans="2:2">
      <c r="B17008"/>
    </row>
    <row r="17009" spans="2:2">
      <c r="B17009"/>
    </row>
    <row r="17010" spans="2:2">
      <c r="B17010"/>
    </row>
    <row r="17011" spans="2:2">
      <c r="B17011"/>
    </row>
    <row r="17012" spans="2:2">
      <c r="B17012"/>
    </row>
    <row r="17013" spans="2:2">
      <c r="B17013"/>
    </row>
    <row r="17014" spans="2:2">
      <c r="B17014"/>
    </row>
    <row r="17015" spans="2:2">
      <c r="B17015"/>
    </row>
    <row r="17016" spans="2:2">
      <c r="B17016"/>
    </row>
    <row r="17017" spans="2:2">
      <c r="B17017"/>
    </row>
    <row r="17018" spans="2:2">
      <c r="B17018"/>
    </row>
    <row r="17019" spans="2:2">
      <c r="B17019"/>
    </row>
    <row r="17020" spans="2:2">
      <c r="B17020"/>
    </row>
    <row r="17021" spans="2:2">
      <c r="B17021"/>
    </row>
    <row r="17022" spans="2:2">
      <c r="B17022"/>
    </row>
    <row r="17023" spans="2:2">
      <c r="B17023"/>
    </row>
    <row r="17024" spans="2:2">
      <c r="B17024"/>
    </row>
    <row r="17025" spans="2:2">
      <c r="B17025"/>
    </row>
    <row r="17026" spans="2:2">
      <c r="B17026"/>
    </row>
    <row r="17027" spans="2:2">
      <c r="B17027"/>
    </row>
    <row r="17028" spans="2:2">
      <c r="B17028"/>
    </row>
    <row r="17029" spans="2:2">
      <c r="B17029"/>
    </row>
    <row r="17030" spans="2:2">
      <c r="B17030"/>
    </row>
    <row r="17031" spans="2:2">
      <c r="B17031"/>
    </row>
    <row r="17032" spans="2:2">
      <c r="B17032"/>
    </row>
    <row r="17033" spans="2:2">
      <c r="B17033"/>
    </row>
    <row r="17034" spans="2:2">
      <c r="B17034"/>
    </row>
    <row r="17035" spans="2:2">
      <c r="B17035"/>
    </row>
    <row r="17036" spans="2:2">
      <c r="B17036"/>
    </row>
    <row r="17037" spans="2:2">
      <c r="B17037"/>
    </row>
    <row r="17038" spans="2:2">
      <c r="B17038"/>
    </row>
    <row r="17039" spans="2:2">
      <c r="B17039"/>
    </row>
    <row r="17040" spans="2:2">
      <c r="B17040"/>
    </row>
    <row r="17041" spans="2:2">
      <c r="B17041"/>
    </row>
    <row r="17042" spans="2:2">
      <c r="B17042"/>
    </row>
    <row r="17043" spans="2:2">
      <c r="B17043"/>
    </row>
    <row r="17044" spans="2:2">
      <c r="B17044"/>
    </row>
    <row r="17045" spans="2:2">
      <c r="B17045"/>
    </row>
    <row r="17046" spans="2:2">
      <c r="B17046"/>
    </row>
    <row r="17047" spans="2:2">
      <c r="B17047"/>
    </row>
    <row r="17048" spans="2:2">
      <c r="B17048"/>
    </row>
    <row r="17049" spans="2:2">
      <c r="B17049"/>
    </row>
    <row r="17050" spans="2:2">
      <c r="B17050"/>
    </row>
    <row r="17051" spans="2:2">
      <c r="B17051"/>
    </row>
    <row r="17052" spans="2:2">
      <c r="B17052"/>
    </row>
    <row r="17053" spans="2:2">
      <c r="B17053"/>
    </row>
    <row r="17054" spans="2:2">
      <c r="B17054"/>
    </row>
    <row r="17055" spans="2:2">
      <c r="B17055"/>
    </row>
    <row r="17056" spans="2:2">
      <c r="B17056"/>
    </row>
    <row r="17057" spans="2:2">
      <c r="B17057"/>
    </row>
    <row r="17058" spans="2:2">
      <c r="B17058"/>
    </row>
    <row r="17059" spans="2:2">
      <c r="B17059"/>
    </row>
    <row r="17060" spans="2:2">
      <c r="B17060"/>
    </row>
    <row r="17061" spans="2:2">
      <c r="B17061"/>
    </row>
    <row r="17062" spans="2:2">
      <c r="B17062"/>
    </row>
    <row r="17063" spans="2:2">
      <c r="B17063"/>
    </row>
    <row r="17064" spans="2:2">
      <c r="B17064"/>
    </row>
    <row r="17065" spans="2:2">
      <c r="B17065"/>
    </row>
    <row r="17066" spans="2:2">
      <c r="B17066"/>
    </row>
    <row r="17067" spans="2:2">
      <c r="B17067"/>
    </row>
    <row r="17068" spans="2:2">
      <c r="B17068"/>
    </row>
    <row r="17069" spans="2:2">
      <c r="B17069"/>
    </row>
    <row r="17070" spans="2:2">
      <c r="B17070"/>
    </row>
    <row r="17071" spans="2:2">
      <c r="B17071"/>
    </row>
    <row r="17072" spans="2:2">
      <c r="B17072"/>
    </row>
    <row r="17073" spans="2:2">
      <c r="B17073"/>
    </row>
    <row r="17074" spans="2:2">
      <c r="B17074"/>
    </row>
    <row r="17075" spans="2:2">
      <c r="B17075"/>
    </row>
    <row r="17076" spans="2:2">
      <c r="B17076"/>
    </row>
    <row r="17077" spans="2:2">
      <c r="B17077"/>
    </row>
    <row r="17078" spans="2:2">
      <c r="B17078"/>
    </row>
    <row r="17079" spans="2:2">
      <c r="B17079"/>
    </row>
    <row r="17080" spans="2:2">
      <c r="B17080"/>
    </row>
    <row r="17081" spans="2:2">
      <c r="B17081"/>
    </row>
    <row r="17082" spans="2:2">
      <c r="B17082"/>
    </row>
    <row r="17083" spans="2:2">
      <c r="B17083"/>
    </row>
    <row r="17084" spans="2:2">
      <c r="B17084"/>
    </row>
    <row r="17085" spans="2:2">
      <c r="B17085"/>
    </row>
    <row r="17086" spans="2:2">
      <c r="B17086"/>
    </row>
    <row r="17087" spans="2:2">
      <c r="B17087"/>
    </row>
    <row r="17088" spans="2:2">
      <c r="B17088"/>
    </row>
    <row r="17089" spans="2:2">
      <c r="B17089"/>
    </row>
    <row r="17090" spans="2:2">
      <c r="B17090"/>
    </row>
    <row r="17091" spans="2:2">
      <c r="B17091"/>
    </row>
    <row r="17092" spans="2:2">
      <c r="B17092"/>
    </row>
    <row r="17093" spans="2:2">
      <c r="B17093"/>
    </row>
    <row r="17094" spans="2:2">
      <c r="B17094"/>
    </row>
    <row r="17095" spans="2:2">
      <c r="B17095"/>
    </row>
    <row r="17096" spans="2:2">
      <c r="B17096"/>
    </row>
    <row r="17097" spans="2:2">
      <c r="B17097"/>
    </row>
    <row r="17098" spans="2:2">
      <c r="B17098"/>
    </row>
    <row r="17099" spans="2:2">
      <c r="B17099"/>
    </row>
    <row r="17100" spans="2:2">
      <c r="B17100"/>
    </row>
    <row r="17101" spans="2:2">
      <c r="B17101"/>
    </row>
    <row r="17102" spans="2:2">
      <c r="B17102"/>
    </row>
    <row r="17103" spans="2:2">
      <c r="B17103"/>
    </row>
    <row r="17104" spans="2:2">
      <c r="B17104"/>
    </row>
    <row r="17105" spans="2:2">
      <c r="B17105"/>
    </row>
    <row r="17106" spans="2:2">
      <c r="B17106"/>
    </row>
    <row r="17107" spans="2:2">
      <c r="B17107"/>
    </row>
    <row r="17108" spans="2:2">
      <c r="B17108"/>
    </row>
    <row r="17109" spans="2:2">
      <c r="B17109"/>
    </row>
    <row r="17110" spans="2:2">
      <c r="B17110"/>
    </row>
    <row r="17111" spans="2:2">
      <c r="B17111"/>
    </row>
    <row r="17112" spans="2:2">
      <c r="B17112"/>
    </row>
    <row r="17113" spans="2:2">
      <c r="B17113"/>
    </row>
    <row r="17114" spans="2:2">
      <c r="B17114"/>
    </row>
    <row r="17115" spans="2:2">
      <c r="B17115"/>
    </row>
    <row r="17116" spans="2:2">
      <c r="B17116"/>
    </row>
    <row r="17117" spans="2:2">
      <c r="B17117"/>
    </row>
    <row r="17118" spans="2:2">
      <c r="B17118"/>
    </row>
    <row r="17119" spans="2:2">
      <c r="B17119"/>
    </row>
    <row r="17120" spans="2:2">
      <c r="B17120"/>
    </row>
    <row r="17121" spans="2:2">
      <c r="B17121"/>
    </row>
    <row r="17122" spans="2:2">
      <c r="B17122"/>
    </row>
    <row r="17123" spans="2:2">
      <c r="B17123"/>
    </row>
    <row r="17124" spans="2:2">
      <c r="B17124"/>
    </row>
    <row r="17125" spans="2:2">
      <c r="B17125"/>
    </row>
    <row r="17126" spans="2:2">
      <c r="B17126"/>
    </row>
    <row r="17127" spans="2:2">
      <c r="B17127"/>
    </row>
    <row r="17128" spans="2:2">
      <c r="B17128"/>
    </row>
    <row r="17129" spans="2:2">
      <c r="B17129"/>
    </row>
    <row r="17130" spans="2:2">
      <c r="B17130"/>
    </row>
    <row r="17131" spans="2:2">
      <c r="B17131"/>
    </row>
    <row r="17132" spans="2:2">
      <c r="B17132"/>
    </row>
    <row r="17133" spans="2:2">
      <c r="B17133"/>
    </row>
    <row r="17134" spans="2:2">
      <c r="B17134"/>
    </row>
    <row r="17135" spans="2:2">
      <c r="B17135"/>
    </row>
    <row r="17136" spans="2:2">
      <c r="B17136"/>
    </row>
    <row r="17137" spans="2:2">
      <c r="B17137"/>
    </row>
    <row r="17138" spans="2:2">
      <c r="B17138"/>
    </row>
    <row r="17139" spans="2:2">
      <c r="B17139"/>
    </row>
    <row r="17140" spans="2:2">
      <c r="B17140"/>
    </row>
    <row r="17141" spans="2:2">
      <c r="B17141"/>
    </row>
    <row r="17142" spans="2:2">
      <c r="B17142"/>
    </row>
    <row r="17143" spans="2:2">
      <c r="B17143"/>
    </row>
    <row r="17144" spans="2:2">
      <c r="B17144"/>
    </row>
    <row r="17145" spans="2:2">
      <c r="B17145"/>
    </row>
    <row r="17146" spans="2:2">
      <c r="B17146"/>
    </row>
    <row r="17147" spans="2:2">
      <c r="B17147"/>
    </row>
    <row r="17148" spans="2:2">
      <c r="B17148"/>
    </row>
    <row r="17149" spans="2:2">
      <c r="B17149"/>
    </row>
    <row r="17150" spans="2:2">
      <c r="B17150"/>
    </row>
    <row r="17151" spans="2:2">
      <c r="B17151"/>
    </row>
    <row r="17152" spans="2:2">
      <c r="B17152"/>
    </row>
    <row r="17153" spans="2:2">
      <c r="B17153"/>
    </row>
    <row r="17154" spans="2:2">
      <c r="B17154"/>
    </row>
    <row r="17155" spans="2:2">
      <c r="B17155"/>
    </row>
    <row r="17156" spans="2:2">
      <c r="B17156"/>
    </row>
    <row r="17157" spans="2:2">
      <c r="B17157"/>
    </row>
    <row r="17158" spans="2:2">
      <c r="B17158"/>
    </row>
    <row r="17159" spans="2:2">
      <c r="B17159"/>
    </row>
    <row r="17160" spans="2:2">
      <c r="B17160"/>
    </row>
    <row r="17161" spans="2:2">
      <c r="B17161"/>
    </row>
    <row r="17162" spans="2:2">
      <c r="B17162"/>
    </row>
    <row r="17163" spans="2:2">
      <c r="B17163"/>
    </row>
    <row r="17164" spans="2:2">
      <c r="B17164"/>
    </row>
    <row r="17165" spans="2:2">
      <c r="B17165"/>
    </row>
    <row r="17166" spans="2:2">
      <c r="B17166"/>
    </row>
    <row r="17167" spans="2:2">
      <c r="B17167"/>
    </row>
    <row r="17168" spans="2:2">
      <c r="B17168"/>
    </row>
    <row r="17169" spans="2:2">
      <c r="B17169"/>
    </row>
    <row r="17170" spans="2:2">
      <c r="B17170"/>
    </row>
    <row r="17171" spans="2:2">
      <c r="B17171"/>
    </row>
    <row r="17172" spans="2:2">
      <c r="B17172"/>
    </row>
    <row r="17173" spans="2:2">
      <c r="B17173"/>
    </row>
    <row r="17174" spans="2:2">
      <c r="B17174"/>
    </row>
    <row r="17175" spans="2:2">
      <c r="B17175"/>
    </row>
    <row r="17176" spans="2:2">
      <c r="B17176"/>
    </row>
    <row r="17177" spans="2:2">
      <c r="B17177"/>
    </row>
    <row r="17178" spans="2:2">
      <c r="B17178"/>
    </row>
    <row r="17179" spans="2:2">
      <c r="B17179"/>
    </row>
    <row r="17180" spans="2:2">
      <c r="B17180"/>
    </row>
    <row r="17181" spans="2:2">
      <c r="B17181"/>
    </row>
    <row r="17182" spans="2:2">
      <c r="B17182"/>
    </row>
    <row r="17183" spans="2:2">
      <c r="B17183"/>
    </row>
    <row r="17184" spans="2:2">
      <c r="B17184"/>
    </row>
    <row r="17185" spans="2:2">
      <c r="B17185"/>
    </row>
    <row r="17186" spans="2:2">
      <c r="B17186"/>
    </row>
    <row r="17187" spans="2:2">
      <c r="B17187"/>
    </row>
    <row r="17188" spans="2:2">
      <c r="B17188"/>
    </row>
    <row r="17189" spans="2:2">
      <c r="B17189"/>
    </row>
    <row r="17190" spans="2:2">
      <c r="B17190"/>
    </row>
    <row r="17191" spans="2:2">
      <c r="B17191"/>
    </row>
    <row r="17192" spans="2:2">
      <c r="B17192"/>
    </row>
    <row r="17193" spans="2:2">
      <c r="B17193"/>
    </row>
    <row r="17194" spans="2:2">
      <c r="B17194"/>
    </row>
    <row r="17195" spans="2:2">
      <c r="B17195"/>
    </row>
    <row r="17196" spans="2:2">
      <c r="B17196"/>
    </row>
    <row r="17197" spans="2:2">
      <c r="B17197"/>
    </row>
    <row r="17198" spans="2:2">
      <c r="B17198"/>
    </row>
    <row r="17199" spans="2:2">
      <c r="B17199"/>
    </row>
    <row r="17200" spans="2:2">
      <c r="B17200"/>
    </row>
    <row r="17201" spans="2:2">
      <c r="B17201"/>
    </row>
    <row r="17202" spans="2:2">
      <c r="B17202"/>
    </row>
    <row r="17203" spans="2:2">
      <c r="B17203"/>
    </row>
    <row r="17204" spans="2:2">
      <c r="B17204"/>
    </row>
    <row r="17205" spans="2:2">
      <c r="B17205"/>
    </row>
    <row r="17206" spans="2:2">
      <c r="B17206"/>
    </row>
    <row r="17207" spans="2:2">
      <c r="B17207"/>
    </row>
    <row r="17208" spans="2:2">
      <c r="B17208"/>
    </row>
    <row r="17209" spans="2:2">
      <c r="B17209"/>
    </row>
    <row r="17210" spans="2:2">
      <c r="B17210"/>
    </row>
    <row r="17211" spans="2:2">
      <c r="B17211"/>
    </row>
    <row r="17212" spans="2:2">
      <c r="B17212"/>
    </row>
    <row r="17213" spans="2:2">
      <c r="B17213"/>
    </row>
    <row r="17214" spans="2:2">
      <c r="B17214"/>
    </row>
    <row r="17215" spans="2:2">
      <c r="B17215"/>
    </row>
    <row r="17216" spans="2:2">
      <c r="B17216"/>
    </row>
    <row r="17217" spans="2:2">
      <c r="B17217"/>
    </row>
    <row r="17218" spans="2:2">
      <c r="B17218"/>
    </row>
    <row r="17219" spans="2:2">
      <c r="B17219"/>
    </row>
    <row r="17220" spans="2:2">
      <c r="B17220"/>
    </row>
    <row r="17221" spans="2:2">
      <c r="B17221"/>
    </row>
    <row r="17222" spans="2:2">
      <c r="B17222"/>
    </row>
    <row r="17223" spans="2:2">
      <c r="B17223"/>
    </row>
    <row r="17224" spans="2:2">
      <c r="B17224"/>
    </row>
    <row r="17225" spans="2:2">
      <c r="B17225"/>
    </row>
    <row r="17226" spans="2:2">
      <c r="B17226"/>
    </row>
    <row r="17227" spans="2:2">
      <c r="B17227"/>
    </row>
    <row r="17228" spans="2:2">
      <c r="B17228"/>
    </row>
    <row r="17229" spans="2:2">
      <c r="B17229"/>
    </row>
    <row r="17230" spans="2:2">
      <c r="B17230"/>
    </row>
    <row r="17231" spans="2:2">
      <c r="B17231"/>
    </row>
    <row r="17232" spans="2:2">
      <c r="B17232"/>
    </row>
    <row r="17233" spans="2:2">
      <c r="B17233"/>
    </row>
    <row r="17234" spans="2:2">
      <c r="B17234"/>
    </row>
    <row r="17235" spans="2:2">
      <c r="B17235"/>
    </row>
    <row r="17236" spans="2:2">
      <c r="B17236"/>
    </row>
    <row r="17237" spans="2:2">
      <c r="B17237"/>
    </row>
    <row r="17238" spans="2:2">
      <c r="B17238"/>
    </row>
    <row r="17239" spans="2:2">
      <c r="B17239"/>
    </row>
    <row r="17240" spans="2:2">
      <c r="B17240"/>
    </row>
    <row r="17241" spans="2:2">
      <c r="B17241"/>
    </row>
    <row r="17242" spans="2:2">
      <c r="B17242"/>
    </row>
    <row r="17243" spans="2:2">
      <c r="B17243"/>
    </row>
    <row r="17244" spans="2:2">
      <c r="B17244"/>
    </row>
    <row r="17245" spans="2:2">
      <c r="B17245"/>
    </row>
    <row r="17246" spans="2:2">
      <c r="B17246"/>
    </row>
    <row r="17247" spans="2:2">
      <c r="B17247"/>
    </row>
    <row r="17248" spans="2:2">
      <c r="B17248"/>
    </row>
    <row r="17249" spans="2:2">
      <c r="B17249"/>
    </row>
    <row r="17250" spans="2:2">
      <c r="B17250"/>
    </row>
    <row r="17251" spans="2:2">
      <c r="B17251"/>
    </row>
    <row r="17252" spans="2:2">
      <c r="B17252"/>
    </row>
    <row r="17253" spans="2:2">
      <c r="B17253"/>
    </row>
    <row r="17254" spans="2:2">
      <c r="B17254"/>
    </row>
    <row r="17255" spans="2:2">
      <c r="B17255"/>
    </row>
    <row r="17256" spans="2:2">
      <c r="B17256"/>
    </row>
    <row r="17257" spans="2:2">
      <c r="B17257"/>
    </row>
    <row r="17258" spans="2:2">
      <c r="B17258"/>
    </row>
    <row r="17259" spans="2:2">
      <c r="B17259"/>
    </row>
    <row r="17260" spans="2:2">
      <c r="B17260"/>
    </row>
    <row r="17261" spans="2:2">
      <c r="B17261"/>
    </row>
    <row r="17262" spans="2:2">
      <c r="B17262"/>
    </row>
    <row r="17263" spans="2:2">
      <c r="B17263"/>
    </row>
    <row r="17264" spans="2:2">
      <c r="B17264"/>
    </row>
    <row r="17265" spans="2:2">
      <c r="B17265"/>
    </row>
    <row r="17266" spans="2:2">
      <c r="B17266"/>
    </row>
    <row r="17267" spans="2:2">
      <c r="B17267"/>
    </row>
    <row r="17268" spans="2:2">
      <c r="B17268"/>
    </row>
    <row r="17269" spans="2:2">
      <c r="B17269"/>
    </row>
    <row r="17270" spans="2:2">
      <c r="B17270"/>
    </row>
    <row r="17271" spans="2:2">
      <c r="B17271"/>
    </row>
    <row r="17272" spans="2:2">
      <c r="B17272"/>
    </row>
    <row r="17273" spans="2:2">
      <c r="B17273"/>
    </row>
    <row r="17274" spans="2:2">
      <c r="B17274"/>
    </row>
    <row r="17275" spans="2:2">
      <c r="B17275"/>
    </row>
    <row r="17276" spans="2:2">
      <c r="B17276"/>
    </row>
    <row r="17277" spans="2:2">
      <c r="B17277"/>
    </row>
    <row r="17278" spans="2:2">
      <c r="B17278"/>
    </row>
    <row r="17279" spans="2:2">
      <c r="B17279"/>
    </row>
    <row r="17280" spans="2:2">
      <c r="B17280"/>
    </row>
    <row r="17281" spans="2:2">
      <c r="B17281"/>
    </row>
    <row r="17282" spans="2:2">
      <c r="B17282"/>
    </row>
    <row r="17283" spans="2:2">
      <c r="B17283"/>
    </row>
    <row r="17284" spans="2:2">
      <c r="B17284"/>
    </row>
    <row r="17285" spans="2:2">
      <c r="B17285"/>
    </row>
    <row r="17286" spans="2:2">
      <c r="B17286"/>
    </row>
    <row r="17287" spans="2:2">
      <c r="B17287"/>
    </row>
    <row r="17288" spans="2:2">
      <c r="B17288"/>
    </row>
    <row r="17289" spans="2:2">
      <c r="B17289"/>
    </row>
    <row r="17290" spans="2:2">
      <c r="B17290"/>
    </row>
    <row r="17291" spans="2:2">
      <c r="B17291"/>
    </row>
    <row r="17292" spans="2:2">
      <c r="B17292"/>
    </row>
    <row r="17293" spans="2:2">
      <c r="B17293"/>
    </row>
    <row r="17294" spans="2:2">
      <c r="B17294"/>
    </row>
    <row r="17295" spans="2:2">
      <c r="B17295"/>
    </row>
    <row r="17296" spans="2:2">
      <c r="B17296"/>
    </row>
    <row r="17297" spans="2:2">
      <c r="B17297"/>
    </row>
    <row r="17298" spans="2:2">
      <c r="B17298"/>
    </row>
    <row r="17299" spans="2:2">
      <c r="B17299"/>
    </row>
    <row r="17300" spans="2:2">
      <c r="B17300"/>
    </row>
    <row r="17301" spans="2:2">
      <c r="B17301"/>
    </row>
    <row r="17302" spans="2:2">
      <c r="B17302"/>
    </row>
    <row r="17303" spans="2:2">
      <c r="B17303"/>
    </row>
    <row r="17304" spans="2:2">
      <c r="B17304"/>
    </row>
    <row r="17305" spans="2:2">
      <c r="B17305"/>
    </row>
    <row r="17306" spans="2:2">
      <c r="B17306"/>
    </row>
    <row r="17307" spans="2:2">
      <c r="B17307"/>
    </row>
    <row r="17308" spans="2:2">
      <c r="B17308"/>
    </row>
    <row r="17309" spans="2:2">
      <c r="B17309"/>
    </row>
    <row r="17310" spans="2:2">
      <c r="B17310"/>
    </row>
    <row r="17311" spans="2:2">
      <c r="B17311"/>
    </row>
    <row r="17312" spans="2:2">
      <c r="B17312"/>
    </row>
    <row r="17313" spans="2:2">
      <c r="B17313"/>
    </row>
    <row r="17314" spans="2:2">
      <c r="B17314"/>
    </row>
    <row r="17315" spans="2:2">
      <c r="B17315"/>
    </row>
    <row r="17316" spans="2:2">
      <c r="B17316"/>
    </row>
    <row r="17317" spans="2:2">
      <c r="B17317"/>
    </row>
    <row r="17318" spans="2:2">
      <c r="B17318"/>
    </row>
    <row r="17319" spans="2:2">
      <c r="B17319"/>
    </row>
    <row r="17320" spans="2:2">
      <c r="B17320"/>
    </row>
    <row r="17321" spans="2:2">
      <c r="B17321"/>
    </row>
    <row r="17322" spans="2:2">
      <c r="B17322"/>
    </row>
    <row r="17323" spans="2:2">
      <c r="B17323"/>
    </row>
    <row r="17324" spans="2:2">
      <c r="B17324"/>
    </row>
    <row r="17325" spans="2:2">
      <c r="B17325"/>
    </row>
    <row r="17326" spans="2:2">
      <c r="B17326"/>
    </row>
    <row r="17327" spans="2:2">
      <c r="B17327"/>
    </row>
    <row r="17328" spans="2:2">
      <c r="B17328"/>
    </row>
    <row r="17329" spans="2:2">
      <c r="B17329"/>
    </row>
    <row r="17330" spans="2:2">
      <c r="B17330"/>
    </row>
    <row r="17331" spans="2:2">
      <c r="B17331"/>
    </row>
    <row r="17332" spans="2:2">
      <c r="B17332"/>
    </row>
    <row r="17333" spans="2:2">
      <c r="B17333"/>
    </row>
    <row r="17334" spans="2:2">
      <c r="B17334"/>
    </row>
    <row r="17335" spans="2:2">
      <c r="B17335"/>
    </row>
    <row r="17336" spans="2:2">
      <c r="B17336"/>
    </row>
    <row r="17337" spans="2:2">
      <c r="B17337"/>
    </row>
    <row r="17338" spans="2:2">
      <c r="B17338"/>
    </row>
    <row r="17339" spans="2:2">
      <c r="B17339"/>
    </row>
    <row r="17340" spans="2:2">
      <c r="B17340"/>
    </row>
    <row r="17341" spans="2:2">
      <c r="B17341"/>
    </row>
    <row r="17342" spans="2:2">
      <c r="B17342"/>
    </row>
    <row r="17343" spans="2:2">
      <c r="B17343"/>
    </row>
    <row r="17344" spans="2:2">
      <c r="B17344"/>
    </row>
    <row r="17345" spans="2:2">
      <c r="B17345"/>
    </row>
    <row r="17346" spans="2:2">
      <c r="B17346"/>
    </row>
    <row r="17347" spans="2:2">
      <c r="B17347"/>
    </row>
    <row r="17348" spans="2:2">
      <c r="B17348"/>
    </row>
    <row r="17349" spans="2:2">
      <c r="B17349"/>
    </row>
    <row r="17350" spans="2:2">
      <c r="B17350"/>
    </row>
    <row r="17351" spans="2:2">
      <c r="B17351"/>
    </row>
    <row r="17352" spans="2:2">
      <c r="B17352"/>
    </row>
    <row r="17353" spans="2:2">
      <c r="B17353"/>
    </row>
    <row r="17354" spans="2:2">
      <c r="B17354"/>
    </row>
    <row r="17355" spans="2:2">
      <c r="B17355"/>
    </row>
    <row r="17356" spans="2:2">
      <c r="B17356"/>
    </row>
    <row r="17357" spans="2:2">
      <c r="B17357"/>
    </row>
    <row r="17358" spans="2:2">
      <c r="B17358"/>
    </row>
    <row r="17359" spans="2:2">
      <c r="B17359"/>
    </row>
    <row r="17360" spans="2:2">
      <c r="B17360"/>
    </row>
    <row r="17361" spans="2:2">
      <c r="B17361"/>
    </row>
    <row r="17362" spans="2:2">
      <c r="B17362"/>
    </row>
    <row r="17363" spans="2:2">
      <c r="B17363"/>
    </row>
    <row r="17364" spans="2:2">
      <c r="B17364"/>
    </row>
    <row r="17365" spans="2:2">
      <c r="B17365"/>
    </row>
    <row r="17366" spans="2:2">
      <c r="B17366"/>
    </row>
    <row r="17367" spans="2:2">
      <c r="B17367"/>
    </row>
    <row r="17368" spans="2:2">
      <c r="B17368"/>
    </row>
    <row r="17369" spans="2:2">
      <c r="B17369"/>
    </row>
    <row r="17370" spans="2:2">
      <c r="B17370"/>
    </row>
    <row r="17371" spans="2:2">
      <c r="B17371"/>
    </row>
    <row r="17372" spans="2:2">
      <c r="B17372"/>
    </row>
    <row r="17373" spans="2:2">
      <c r="B17373"/>
    </row>
    <row r="17374" spans="2:2">
      <c r="B17374"/>
    </row>
    <row r="17375" spans="2:2">
      <c r="B17375"/>
    </row>
    <row r="17376" spans="2:2">
      <c r="B17376"/>
    </row>
    <row r="17377" spans="2:2">
      <c r="B17377"/>
    </row>
    <row r="17378" spans="2:2">
      <c r="B17378"/>
    </row>
    <row r="17379" spans="2:2">
      <c r="B17379"/>
    </row>
    <row r="17380" spans="2:2">
      <c r="B17380"/>
    </row>
    <row r="17381" spans="2:2">
      <c r="B17381"/>
    </row>
    <row r="17382" spans="2:2">
      <c r="B17382"/>
    </row>
    <row r="17383" spans="2:2">
      <c r="B17383"/>
    </row>
    <row r="17384" spans="2:2">
      <c r="B17384"/>
    </row>
    <row r="17385" spans="2:2">
      <c r="B17385"/>
    </row>
    <row r="17386" spans="2:2">
      <c r="B17386"/>
    </row>
    <row r="17387" spans="2:2">
      <c r="B17387"/>
    </row>
    <row r="17388" spans="2:2">
      <c r="B17388"/>
    </row>
    <row r="17389" spans="2:2">
      <c r="B17389"/>
    </row>
    <row r="17390" spans="2:2">
      <c r="B17390"/>
    </row>
    <row r="17391" spans="2:2">
      <c r="B17391"/>
    </row>
    <row r="17392" spans="2:2">
      <c r="B17392"/>
    </row>
    <row r="17393" spans="2:2">
      <c r="B17393"/>
    </row>
    <row r="17394" spans="2:2">
      <c r="B17394"/>
    </row>
    <row r="17395" spans="2:2">
      <c r="B17395"/>
    </row>
    <row r="17396" spans="2:2">
      <c r="B17396"/>
    </row>
    <row r="17397" spans="2:2">
      <c r="B17397"/>
    </row>
    <row r="17398" spans="2:2">
      <c r="B17398"/>
    </row>
    <row r="17399" spans="2:2">
      <c r="B17399"/>
    </row>
    <row r="17400" spans="2:2">
      <c r="B17400"/>
    </row>
    <row r="17401" spans="2:2">
      <c r="B17401"/>
    </row>
    <row r="17402" spans="2:2">
      <c r="B17402"/>
    </row>
    <row r="17403" spans="2:2">
      <c r="B17403"/>
    </row>
    <row r="17404" spans="2:2">
      <c r="B17404"/>
    </row>
    <row r="17405" spans="2:2">
      <c r="B17405"/>
    </row>
    <row r="17406" spans="2:2">
      <c r="B17406"/>
    </row>
    <row r="17407" spans="2:2">
      <c r="B17407"/>
    </row>
    <row r="17408" spans="2:2">
      <c r="B17408"/>
    </row>
    <row r="17409" spans="2:2">
      <c r="B17409"/>
    </row>
    <row r="17410" spans="2:2">
      <c r="B17410"/>
    </row>
    <row r="17411" spans="2:2">
      <c r="B17411"/>
    </row>
    <row r="17412" spans="2:2">
      <c r="B17412"/>
    </row>
    <row r="17413" spans="2:2">
      <c r="B17413"/>
    </row>
    <row r="17414" spans="2:2">
      <c r="B17414"/>
    </row>
    <row r="17415" spans="2:2">
      <c r="B17415"/>
    </row>
    <row r="17416" spans="2:2">
      <c r="B17416"/>
    </row>
    <row r="17417" spans="2:2">
      <c r="B17417"/>
    </row>
    <row r="17418" spans="2:2">
      <c r="B17418"/>
    </row>
    <row r="17419" spans="2:2">
      <c r="B17419"/>
    </row>
    <row r="17420" spans="2:2">
      <c r="B17420"/>
    </row>
    <row r="17421" spans="2:2">
      <c r="B17421"/>
    </row>
    <row r="17422" spans="2:2">
      <c r="B17422"/>
    </row>
    <row r="17423" spans="2:2">
      <c r="B17423"/>
    </row>
    <row r="17424" spans="2:2">
      <c r="B17424"/>
    </row>
    <row r="17425" spans="2:2">
      <c r="B17425"/>
    </row>
    <row r="17426" spans="2:2">
      <c r="B17426"/>
    </row>
    <row r="17427" spans="2:2">
      <c r="B17427"/>
    </row>
    <row r="17428" spans="2:2">
      <c r="B17428"/>
    </row>
    <row r="17429" spans="2:2">
      <c r="B17429"/>
    </row>
    <row r="17430" spans="2:2">
      <c r="B17430"/>
    </row>
    <row r="17431" spans="2:2">
      <c r="B17431"/>
    </row>
    <row r="17432" spans="2:2">
      <c r="B17432"/>
    </row>
    <row r="17433" spans="2:2">
      <c r="B17433"/>
    </row>
    <row r="17434" spans="2:2">
      <c r="B17434"/>
    </row>
    <row r="17435" spans="2:2">
      <c r="B17435"/>
    </row>
    <row r="17436" spans="2:2">
      <c r="B17436"/>
    </row>
    <row r="17437" spans="2:2">
      <c r="B17437"/>
    </row>
    <row r="17438" spans="2:2">
      <c r="B17438"/>
    </row>
    <row r="17439" spans="2:2">
      <c r="B17439"/>
    </row>
    <row r="17440" spans="2:2">
      <c r="B17440"/>
    </row>
    <row r="17441" spans="2:2">
      <c r="B17441"/>
    </row>
    <row r="17442" spans="2:2">
      <c r="B17442"/>
    </row>
    <row r="17443" spans="2:2">
      <c r="B17443"/>
    </row>
    <row r="17444" spans="2:2">
      <c r="B17444"/>
    </row>
    <row r="17445" spans="2:2">
      <c r="B17445"/>
    </row>
    <row r="17446" spans="2:2">
      <c r="B17446"/>
    </row>
    <row r="17447" spans="2:2">
      <c r="B17447"/>
    </row>
    <row r="17448" spans="2:2">
      <c r="B17448"/>
    </row>
    <row r="17449" spans="2:2">
      <c r="B17449"/>
    </row>
    <row r="17450" spans="2:2">
      <c r="B17450"/>
    </row>
    <row r="17451" spans="2:2">
      <c r="B17451"/>
    </row>
    <row r="17452" spans="2:2">
      <c r="B17452"/>
    </row>
    <row r="17453" spans="2:2">
      <c r="B17453"/>
    </row>
    <row r="17454" spans="2:2">
      <c r="B17454"/>
    </row>
    <row r="17455" spans="2:2">
      <c r="B17455"/>
    </row>
    <row r="17456" spans="2:2">
      <c r="B17456"/>
    </row>
    <row r="17457" spans="2:2">
      <c r="B17457"/>
    </row>
    <row r="17458" spans="2:2">
      <c r="B17458"/>
    </row>
    <row r="17459" spans="2:2">
      <c r="B17459"/>
    </row>
    <row r="17460" spans="2:2">
      <c r="B17460"/>
    </row>
    <row r="17461" spans="2:2">
      <c r="B17461"/>
    </row>
    <row r="17462" spans="2:2">
      <c r="B17462"/>
    </row>
    <row r="17463" spans="2:2">
      <c r="B17463"/>
    </row>
    <row r="17464" spans="2:2">
      <c r="B17464"/>
    </row>
    <row r="17465" spans="2:2">
      <c r="B17465"/>
    </row>
    <row r="17466" spans="2:2">
      <c r="B17466"/>
    </row>
    <row r="17467" spans="2:2">
      <c r="B17467"/>
    </row>
    <row r="17468" spans="2:2">
      <c r="B17468"/>
    </row>
    <row r="17469" spans="2:2">
      <c r="B17469"/>
    </row>
    <row r="17470" spans="2:2">
      <c r="B1747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a f 9 b 5 5 d - 3 4 0 4 - 4 c 2 6 - 9 d a e - 2 b 2 e d 3 d 6 7 2 7 0 "   x m l n s = " h t t p : / / s c h e m a s . m i c r o s o f t . c o m / D a t a M a s h u p " > A A A A A O 0 G A A B Q S w M E F A A C A A g A G Z R W W 2 H i I d S k A A A A 9 g A A A B I A H A B D b 2 5 m a W c v U G F j a 2 F n Z S 5 4 b W w g o h g A K K A U A A A A A A A A A A A A A A A A A A A A A A A A A A A A h Y 9 B D o I w F E S v Q r q n L S V G Q z 4 l x q 0 k R h P j t i k V G q E Y W i x 3 c + G R v I I Y R d 2 5 n D d v M X O / 3 i A b m j q 4 q M 7 q 1 q Q o w h Q F y s i 2 0 K Z M U e + O 4 Q J l H D Z C n k S p g l E 2 N h l s k a L K u X N C i P c e + x i 3 X U k Y p R E 5 5 O u d r F Q j 0 E f W / + V Q G + u E k Q p x 2 L / G c I a j m O I Z m 2 M K Z I K Q a / M V 2 L j 3 2 f 5 A W P W 1 6 z v F l Q 2 X W y B T B P L + w B 9 Q S w M E F A A C A A g A G Z R W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m U V l v D 8 c z p 5 w M A A N 4 N A A A T A B w A R m 9 y b X V s Y X M v U 2 V j d G l v b j E u b S C i G A A o o B Q A A A A A A A A A A A A A A A A A A A A A A A A A A A D t V l G P 2 j g Q f l 9 p / 0 O U e w E p Q l 3 p d N J d x Y N x D B s V k t R x u r s F F B l w d 3 M N 8 Z 4 T 2 u 2 h / e 8 3 T i A k J P T u n v p S X s D z 2 T P f j L 8 Z n I l 1 H s v U C M r v m 7 f X V 9 d X 2 R N X Y m N Q 8 S x V H o 3 v I 8 W / G k M j E f n 1 l Q E f T 8 W P I g U L e V m L Z H A n 1 e e V l J 9 7 4 z g R A y z T X K R 5 1 j P x H 4 s w E y p b o M 0 2 T h e 2 X O + 2 G l n 4 S n 6 D e D J b w O Z 1 n M R 8 D b E j W + Y 8 G t s j n o l s o Y N n c S 5 V L B c l E W N 8 P 3 h J s h e z b x n p L k k s I 1 c 7 0 b d K T r f y T 3 4 T B U 9 C 5 E C s Z L i f O 7 n Y D s 0 C M 6 1 3 c b o Z m s U W c / k 6 t 3 n O l 4 f T v 5 g k X f O V + J t v Z G Y 8 K 7 m V X 2 L 4 a Y I v x l e Q l q 9 t u b g V f A M p 9 W r h L G N + A F G S B G u e c J U N N b V l v / L O 4 m d p r P l 2 F U O A k 1 O m e J p 9 k m q L Z b L b p u z b s 8 h 6 F 7 l Y + 7 3 p 2 K Z l O G n + 2 6 8 D v f v V M v Y m m f m U B K g N j L W 9 b W a O 7 0 W U T N q I G 8 4 i 7 M 3 a A P b s y P P B n o P F y M V L f v K E / K m D W 9 D U Y 6 T b z w h 7 3 Q B G X U n A 9 o g E r O M I b O 9 G d B o M 0 R a n s U e d i U 7 Q p x 2 B n J n v 0 Y J 0 c S r d b V d C F U j g T F y v 5 U 1 H Q W F X e O p F U + d 9 G w D / 2 G Z Q M Y p c T K b t D R e B g k H t 3 N k 1 u B 3 p Y C + A U G P H v e Q N j 9 u X 5 o w o 6 U y 0 V e f X / v V V n H b r u z 5 E s N w K B e 2 d / e g h 4 n P F t y J X M T 9 x + j l P q l J 0 C K i 6 O f b g N 1 X x X y / f H k U + E F / x H 3 3 5 9 s g o i f y 8 c Y x 8 F l K i R 9 c t z M O P i D m e C 0 P R P r / i K r Q P d G X K k x j 8 c Y M / K v E I P 0 4 c 0 G Z T R u + d 0 7 S M K h w M E V g K v n 4 y G P g f B C K B C + z N L 9 N Z a h G + M Q c D 8 3 f z t X + h E j f / W o o L 7 O u l K L k 1 h l s V D R T J M + N T n O Q K j t W u s 0 y A y q / Z e d o 3 x 0 Q L d d U 7 5 d x Z c 1 D W h P z 9 d s E 7 p a A N q q 7 p 7 + c u z L a h C c y O D Z d C I b R G D 8 2 0 / F 8 J l f H q W V T H y + K C h 7 9 2 c d 5 0 Q A X o T J Q b d F H O I 1 m 6 4 t S O n C A I C Y 2 K p 0 z D 4 q K Z F q E 5 8 z 5 E m B L E i B 3 Z i F U 2 z y e 0 0 I c 2 + O g B Z D K d E s w 8 G t k e D m f E Z R U S U k p c / H B c z x B 9 R 5 g / R Z h U J g K K s 4 + r w 4 w z t Q 4 j h N + H D i X 0 Z O h q l h I a I Y Z v D 8 k U h g k w v t M e 6 X 3 d 7 F S h j h t q 4 I x Q f I t c p q U 4 q s W t 7 N o Z J W O i k z r F D h h i Y V B v s z r z 7 3 Z 6 h d b 5 H 2 3 t F I 5 I c 9 V B u w W 1 m P u h R o I m 1 5 O x k 2 w F 1 9 l W x j b d C j p b d h B u Y 5 c Z t + t d j o 5 S x S e f E 3 a H L 2 Q C E G t k P o J H n d 1 Q v d 6 u Z R / h K U G F 1 o t 3 N r x b g a H j F f G m 6 A M x m 3 / D 7 c 5 8 + w 9 Q S w E C L Q A U A A I A C A A Z l F Z b Y e I h 1 K Q A A A D 2 A A A A E g A A A A A A A A A A A A A A A A A A A A A A Q 2 9 u Z m l n L 1 B h Y 2 t h Z 2 U u e G 1 s U E s B A i 0 A F A A C A A g A G Z R W W w / K 6 a u k A A A A 6 Q A A A B M A A A A A A A A A A A A A A A A A 8 A A A A F t D b 2 5 0 Z W 5 0 X 1 R 5 c G V z X S 5 4 b W x Q S w E C L Q A U A A I A C A A Z l F Z b w / H M 6 e c D A A D e D Q A A E w A A A A A A A A A A A A A A A A D h A Q A A R m 9 y b X V s Y X M v U 2 V j d G l v b j E u b V B L B Q Y A A A A A A w A D A M I A A A A V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U w A A A A A A A N Z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1 l c m N p b 3 N f c m F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F h Z j Q w Y j g t Y 2 F h Y i 0 0 Z j E x L W F m M D k t Y W Y w Y T c 3 N D I z N m U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l J l Y 2 9 2 Z X J 5 V G F y Z 2 V 0 U 2 h l Z X Q i I F Z h b H V l P S J z Q 2 9 t Z X J j a W 9 z X 3 J h d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0 Y m x f Q 2 9 t Z X J j a W 9 z X 3 J h d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W V y Y 2 l v c y Z x d W 9 0 O y w m c X V v d D t D b 2 1 l c m N p b 3 N f V F l Q R S Z x d W 9 0 O 1 0 i I C 8 + P E V u d H J 5 I F R 5 c G U 9 I k Z p b G x D b 2 x 1 b W 5 U e X B l c y I g V m F s d W U 9 I n N B d 1 k 9 I i A v P j x F b n R y e S B U e X B l P S J G a W x s T G F z d F V w Z G F 0 Z W Q i I F Z h b H V l P S J k M j A y N S 0 x M C 0 y M l Q y M T o z M j o 1 M C 4 x N D A 5 M D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c y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l c m N p b 3 N f c m F 3 L 1 R p c G 8 g Y 2 F t Y m l h Z G 8 u e 0 N v b W V y Y 2 l v c y w w f S Z x d W 9 0 O y w m c X V v d D t T Z W N 0 a W 9 u M S 9 D b 2 1 l c m N p b 3 N f c m F 3 L 1 R p c G 8 g Y 2 F t Y m l h Z G 8 u e 0 N v b W V y Y 2 l v c 1 9 U W V B F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b W V y Y 2 l v c 1 9 y Y X c v V G l w b y B j Y W 1 i a W F k b y 5 7 Q 2 9 t Z X J j a W 9 z L D B 9 J n F 1 b 3 Q 7 L C Z x d W 9 0 O 1 N l Y 3 R p b 2 4 x L 0 N v b W V y Y 2 l v c 1 9 y Y X c v V G l w b y B j Y W 1 i a W F k b y 5 7 Q 2 9 t Z X J j a W 9 z X 1 R Z U E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W V y Y 2 l v c 1 9 y Y X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Z X J j a W 9 z X 3 J h d y 9 I b 2 p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V y Y 2 l v c 1 9 y Y X c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Z X J j a W 9 z X 3 J h d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a W x p Y W N p b 2 5 f c m F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A 3 M D F l N T c t N D B l Y y 0 0 N z U w L W I y N j Y t Y T A 0 M D E x N D A 5 O G Y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Q 2 9 u Y 2 l s a W F j a W 9 u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N v b m N p b G l h Y 2 l v b l 9 y Y X c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Q V J E X 0 Z P V V J f T E F T V F 9 E S U d J V F M m c X V v d D s s J n F 1 b 3 Q 7 Q 0 F S R F 9 T S V h f R k l S U 1 R f R E l H S V R T J n F 1 b 3 Q 7 L C Z x d W 9 0 O 0 1 P V l 9 B T U 9 V T l Q m c X V v d D s s J n F 1 b 3 Q 7 R 1 R X V F 9 N R V J D S E F O V F 9 O V U 1 C R V I m c X V v d D s s J n F 1 b 3 Q 7 T U 9 W X 0 N S R U F U S U 9 O X 0 R B V E U m c X V v d D s s J n F 1 b 3 Q 7 S U 5 D T F V J U l 9 D T 0 5 D S U x J Q U N J T 0 4 m c X V v d D t d I i A v P j x F b n R y e S B U e X B l P S J G a W x s Q 2 9 s d W 1 u V H l w Z X M i I F Z h b H V l P S J z Q U F B Q U F B Q U E i I C 8 + P E V u d H J 5 I F R 5 c G U 9 I k Z p b G x M Y X N 0 V X B k Y X R l Z C I g V m F s d W U 9 I m Q y M D I 1 L T E w L T I y V D I x O j M y O j U w L j I 1 M T I 2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m N p b G l h Y 2 l v b l 9 y Y X c v T 3 J p Z 2 V u L n t D Q V J E X 0 Z P V V J f T E F T V F 9 E S U d J V F M s M H 0 m c X V v d D s s J n F 1 b 3 Q 7 U 2 V j d G l v b j E v Q 2 9 u Y 2 l s a W F j a W 9 u X 3 J h d y 9 P c m l n Z W 4 u e 0 N B U k R f U 0 l Y X 0 Z J U l N U X 0 R J R 0 l U U y w z f S Z x d W 9 0 O y w m c X V v d D t T Z W N 0 a W 9 u M S 9 D b 2 5 j a W x p Y W N p b 2 5 f c m F 3 L 0 9 y a W d l b i 5 7 T U 9 W X 0 F N T 1 V O V C w 0 f S Z x d W 9 0 O y w m c X V v d D t T Z W N 0 a W 9 u M S 9 D b 2 5 j a W x p Y W N p b 2 5 f c m F 3 L 0 9 y a W d l b i 5 7 R 1 R X V F 9 N R V J D S E F O V F 9 O V U 1 C R V I s N D F 9 J n F 1 b 3 Q 7 L C Z x d W 9 0 O 1 N l Y 3 R p b 2 4 x L 0 N v b m N p b G l h Y 2 l v b l 9 y Y X c v T 3 J p Z 2 V u L n t N T 1 Z f Q 1 J F Q V R J T 0 5 f R E F U R S w 0 M 3 0 m c X V v d D s s J n F 1 b 3 Q 7 U 2 V j d G l v b j E v Q 2 9 u Y 2 l s a W F j a W 9 u X 3 J h d y 9 P c m l n Z W 4 u e 0 l O Q 0 x V S V J f Q 0 9 O Q 0 l M S U F D S U 9 O L D Q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5 j a W x p Y W N p b 2 5 f c m F 3 L 0 9 y a W d l b i 5 7 Q 0 F S R F 9 G T 1 V S X 0 x B U 1 R f R E l H S V R T L D B 9 J n F 1 b 3 Q 7 L C Z x d W 9 0 O 1 N l Y 3 R p b 2 4 x L 0 N v b m N p b G l h Y 2 l v b l 9 y Y X c v T 3 J p Z 2 V u L n t D Q V J E X 1 N J W F 9 G S V J T V F 9 E S U d J V F M s M 3 0 m c X V v d D s s J n F 1 b 3 Q 7 U 2 V j d G l v b j E v Q 2 9 u Y 2 l s a W F j a W 9 u X 3 J h d y 9 P c m l n Z W 4 u e 0 1 P V l 9 B T U 9 V T l Q s N H 0 m c X V v d D s s J n F 1 b 3 Q 7 U 2 V j d G l v b j E v Q 2 9 u Y 2 l s a W F j a W 9 u X 3 J h d y 9 P c m l n Z W 4 u e 0 d U V 1 R f T U V S Q 0 h B T l R f T l V N Q k V S L D Q x f S Z x d W 9 0 O y w m c X V v d D t T Z W N 0 a W 9 u M S 9 D b 2 5 j a W x p Y W N p b 2 5 f c m F 3 L 0 9 y a W d l b i 5 7 T U 9 W X 0 N S R U F U S U 9 O X 0 R B V E U s N D N 9 J n F 1 b 3 Q 7 L C Z x d W 9 0 O 1 N l Y 3 R p b 2 4 x L 0 N v b m N p b G l h Y 2 l v b l 9 y Y X c v T 3 J p Z 2 V u L n t J T k N M V U l S X 0 N P T k N J T E l B Q 0 l P T i w 0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u Y 2 l s a W F j a W 9 u X 3 J h d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a W x p Y W N p b 2 5 f c m F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X 0 Z Y X 3 J h d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i Z G V j O D V h L T Y y Z T A t N G E 0 N y 1 h Z G E 1 L W Q 0 N W Z k N T l j Z T k z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S Z W N v d m V y e V R h c m d l d F N o Z W V 0 I i B W Y W x 1 Z T 0 i c 1 J l c G 9 y d F 9 G R F 9 y Y X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J s X 1 J l c G 9 y d F 9 G W F 9 y Y X c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M l Q y M T o z M j o 1 M C 4 x N z I y O T c z W i I g L z 4 8 R W 5 0 c n k g V H l w Z T 0 i R m l s b E N v b H V t b l R 5 c G V z I i B W Y W x 1 Z T 0 i c 0 F 3 T U R B d 0 1 H Q m d N R E F 3 T U R C Z 0 1 G Q m d N R E F 3 T U d B d 0 1 H Q m d N P S I g L z 4 8 R W 5 0 c n k g V H l w Z T 0 i R m l s b E N v b H V t b k 5 h b W V z I i B W Y W x 1 Z T 0 i c 1 s m c X V v d D t J R C Z x d W 9 0 O y w m c X V v d D t F T V B S R V N B J n F 1 b 3 Q 7 L C Z x d W 9 0 O 0 Z Q U k V T J n F 1 b 3 Q 7 L C Z x d W 9 0 O 1 R J U E 9 f U k V H J n F 1 b 3 Q 7 L C Z x d W 9 0 O 0 5 V T V 9 D T 0 0 m c X V v d D s s J n F 1 b 3 Q 7 Q 0 9 E X 0 9 Q J n F 1 b 3 Q 7 L C Z x d W 9 0 O 1 R J U E 9 f Q V B M S U M m c X V v d D s s J n F 1 b 3 Q 7 T E 9 U R S Z x d W 9 0 O y w m c X V v d D t D T 0 R f Q k N P J n F 1 b 3 Q 7 L C Z x d W 9 0 O 0 N P R F 9 D Q V N B J n F 1 b 3 Q 7 L C Z x d W 9 0 O 0 J D T 1 9 F U 1 Q m c X V v d D s s J n F 1 b 3 Q 7 Q 0 F T Q V 9 F U 1 Q m c X V v d D s s J n F 1 b 3 Q 7 T l V N X 1 R B U i Z x d W 9 0 O y w m c X V v d D t G T 1 J J R 1 9 D T 0 1 Q U k E m c X V v d D s s J n F 1 b 3 Q 7 S U 1 Q T 1 J U R S Z x d W 9 0 O y w m c X V v d D t T S U d O T y Z x d W 9 0 O y w m c X V v d D t O V U 1 f Q V V U J n F 1 b 3 Q 7 L C Z x d W 9 0 O 0 5 S T 1 9 M S V E m c X V v d D s s J n F 1 b 3 Q 7 U E 9 S Q 0 R U T 1 9 B U k F O Q 0 V M J n F 1 b 3 Q 7 L C Z x d W 9 0 O 0 F S Q U 5 D R U w m c X V v d D s s J n F 1 b 3 Q 7 U 0 l H T k 9 f Q V J B T k N F T C Z x d W 9 0 O y w m c X V v d D t U T k E m c X V v d D s s J n F 1 b 3 Q 7 Q 0 9 T V E 9 f R k l O J n F 1 b 3 Q 7 L C Z x d W 9 0 O 1 N J R 0 5 P X 0 N G J n F 1 b 3 Q 7 L C Z x d W 9 0 O 0 x J Q l J F J n F 1 b 3 Q 7 L C Z x d W 9 0 O 0 5 V T V 9 F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w b 3 J 0 X 0 Z Y X 3 J h d y 9 U a X B v I G N h b W J p Y W R v L n t J R C w w f S Z x d W 9 0 O y w m c X V v d D t T Z W N 0 a W 9 u M S 9 S Z X B v c n R f R l h f c m F 3 L 1 R p c G 8 g Y 2 F t Y m l h Z G 8 u e 0 V N U F J F U 0 E s M X 0 m c X V v d D s s J n F 1 b 3 Q 7 U 2 V j d G l v b j E v U m V w b 3 J 0 X 0 Z Y X 3 J h d y 9 U a X B v I G N h b W J p Y W R v L n t G U F J F U y w y f S Z x d W 9 0 O y w m c X V v d D t T Z W N 0 a W 9 u M S 9 S Z X B v c n R f R l h f c m F 3 L 1 R p c G 8 g Y 2 F t Y m l h Z G 8 u e 1 R J U E 9 f U k V H L D N 9 J n F 1 b 3 Q 7 L C Z x d W 9 0 O 1 N l Y 3 R p b 2 4 x L 1 J l c G 9 y d F 9 G W F 9 y Y X c v V G l w b y B j Y W 1 i a W F k b y 5 7 T l V N X 0 N P T S w 0 f S Z x d W 9 0 O y w m c X V v d D t T Z W N 0 a W 9 u M S 9 S Z X B v c n R f R l h f c m F 3 L 1 R p c G 8 g Y 2 F t Y m l h Z G 8 u e 0 N P R F 9 P U C w 1 f S Z x d W 9 0 O y w m c X V v d D t T Z W N 0 a W 9 u M S 9 S Z X B v c n R f R l h f c m F 3 L 1 R p c G 8 g Y 2 F t Y m l h Z G 8 u e 1 R J U E 9 f Q V B M S U M s N n 0 m c X V v d D s s J n F 1 b 3 Q 7 U 2 V j d G l v b j E v U m V w b 3 J 0 X 0 Z Y X 3 J h d y 9 U a X B v I G N h b W J p Y W R v L n t M T 1 R F L D d 9 J n F 1 b 3 Q 7 L C Z x d W 9 0 O 1 N l Y 3 R p b 2 4 x L 1 J l c G 9 y d F 9 G W F 9 y Y X c v V G l w b y B j Y W 1 i a W F k b y 5 7 Q 0 9 E X 0 J D T y w 4 f S Z x d W 9 0 O y w m c X V v d D t T Z W N 0 a W 9 u M S 9 S Z X B v c n R f R l h f c m F 3 L 1 R p c G 8 g Y 2 F t Y m l h Z G 8 u e 0 N P R F 9 D Q V N B L D l 9 J n F 1 b 3 Q 7 L C Z x d W 9 0 O 1 N l Y 3 R p b 2 4 x L 1 J l c G 9 y d F 9 G W F 9 y Y X c v V G l w b y B j Y W 1 i a W F k b y 5 7 Q k N P X 0 V T V C w x M H 0 m c X V v d D s s J n F 1 b 3 Q 7 U 2 V j d G l v b j E v U m V w b 3 J 0 X 0 Z Y X 3 J h d y 9 U a X B v I G N h b W J p Y W R v L n t D Q V N B X 0 V T V C w x M X 0 m c X V v d D s s J n F 1 b 3 Q 7 U 2 V j d G l v b j E v U m V w b 3 J 0 X 0 Z Y X 3 J h d y 9 U a X B v I G N h b W J p Y W R v L n t O V U 1 f V E F S L D E y f S Z x d W 9 0 O y w m c X V v d D t T Z W N 0 a W 9 u M S 9 S Z X B v c n R f R l h f c m F 3 L 1 R p c G 8 g Y 2 F t Y m l h Z G 8 u e 0 Z P U k l H X 0 N P T V B S Q S w x M 3 0 m c X V v d D s s J n F 1 b 3 Q 7 U 2 V j d G l v b j E v U m V w b 3 J 0 X 0 Z Y X 3 J h d y 9 U a X B v I G N h b W J p Y W R v L n t J T V B P U l R F L D E 0 f S Z x d W 9 0 O y w m c X V v d D t T Z W N 0 a W 9 u M S 9 S Z X B v c n R f R l h f c m F 3 L 1 R p c G 8 g Y 2 F t Y m l h Z G 8 u e 1 N J R 0 5 P L D E 1 f S Z x d W 9 0 O y w m c X V v d D t T Z W N 0 a W 9 u M S 9 S Z X B v c n R f R l h f c m F 3 L 1 R p c G 8 g Y 2 F t Y m l h Z G 8 u e 0 5 V T V 9 B V V Q s M T Z 9 J n F 1 b 3 Q 7 L C Z x d W 9 0 O 1 N l Y 3 R p b 2 4 x L 1 J l c G 9 y d F 9 G W F 9 y Y X c v V G l w b y B j Y W 1 i a W F k b y 5 7 T l J P X 0 x J U S w x N 3 0 m c X V v d D s s J n F 1 b 3 Q 7 U 2 V j d G l v b j E v U m V w b 3 J 0 X 0 Z Y X 3 J h d y 9 U a X B v I G N h b W J p Y W R v L n t Q T 1 J D R F R P X 0 F S Q U 5 D R U w s M T h 9 J n F 1 b 3 Q 7 L C Z x d W 9 0 O 1 N l Y 3 R p b 2 4 x L 1 J l c G 9 y d F 9 G W F 9 y Y X c v V G l w b y B j Y W 1 i a W F k b y 5 7 Q V J B T k N F T C w x O X 0 m c X V v d D s s J n F 1 b 3 Q 7 U 2 V j d G l v b j E v U m V w b 3 J 0 X 0 Z Y X 3 J h d y 9 U a X B v I G N h b W J p Y W R v L n t T S U d O T 1 9 B U k F O Q 0 V M L D I w f S Z x d W 9 0 O y w m c X V v d D t T Z W N 0 a W 9 u M S 9 S Z X B v c n R f R l h f c m F 3 L 1 R p c G 8 g Y 2 F t Y m l h Z G 8 u e 1 R O Q S w y M X 0 m c X V v d D s s J n F 1 b 3 Q 7 U 2 V j d G l v b j E v U m V w b 3 J 0 X 0 Z Y X 3 J h d y 9 U a X B v I G N h b W J p Y W R v L n t D T 1 N U T 1 9 G S U 4 s M j J 9 J n F 1 b 3 Q 7 L C Z x d W 9 0 O 1 N l Y 3 R p b 2 4 x L 1 J l c G 9 y d F 9 G W F 9 y Y X c v V G l w b y B j Y W 1 i a W F k b y 5 7 U 0 l H T k 9 f Q 0 Y s M j N 9 J n F 1 b 3 Q 7 L C Z x d W 9 0 O 1 N l Y 3 R p b 2 4 x L 1 J l c G 9 y d F 9 G W F 9 y Y X c v V G l w b y B j Y W 1 i a W F k b y 5 7 T E l C U k U s M j R 9 J n F 1 b 3 Q 7 L C Z x d W 9 0 O 1 N l Y 3 R p b 2 4 x L 1 J l c G 9 y d F 9 G W F 9 y Y X c v V G l w b y B j Y W 1 i a W F k b y 5 7 T l V N X 0 V T V C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J l c G 9 y d F 9 G W F 9 y Y X c v V G l w b y B j Y W 1 i a W F k b y 5 7 S U Q s M H 0 m c X V v d D s s J n F 1 b 3 Q 7 U 2 V j d G l v b j E v U m V w b 3 J 0 X 0 Z Y X 3 J h d y 9 U a X B v I G N h b W J p Y W R v L n t F T V B S R V N B L D F 9 J n F 1 b 3 Q 7 L C Z x d W 9 0 O 1 N l Y 3 R p b 2 4 x L 1 J l c G 9 y d F 9 G W F 9 y Y X c v V G l w b y B j Y W 1 i a W F k b y 5 7 R l B S R V M s M n 0 m c X V v d D s s J n F 1 b 3 Q 7 U 2 V j d G l v b j E v U m V w b 3 J 0 X 0 Z Y X 3 J h d y 9 U a X B v I G N h b W J p Y W R v L n t U S V B P X 1 J F R y w z f S Z x d W 9 0 O y w m c X V v d D t T Z W N 0 a W 9 u M S 9 S Z X B v c n R f R l h f c m F 3 L 1 R p c G 8 g Y 2 F t Y m l h Z G 8 u e 0 5 V T V 9 D T 0 0 s N H 0 m c X V v d D s s J n F 1 b 3 Q 7 U 2 V j d G l v b j E v U m V w b 3 J 0 X 0 Z Y X 3 J h d y 9 U a X B v I G N h b W J p Y W R v L n t D T 0 R f T 1 A s N X 0 m c X V v d D s s J n F 1 b 3 Q 7 U 2 V j d G l v b j E v U m V w b 3 J 0 X 0 Z Y X 3 J h d y 9 U a X B v I G N h b W J p Y W R v L n t U S V B P X 0 F Q T E l D L D Z 9 J n F 1 b 3 Q 7 L C Z x d W 9 0 O 1 N l Y 3 R p b 2 4 x L 1 J l c G 9 y d F 9 G W F 9 y Y X c v V G l w b y B j Y W 1 i a W F k b y 5 7 T E 9 U R S w 3 f S Z x d W 9 0 O y w m c X V v d D t T Z W N 0 a W 9 u M S 9 S Z X B v c n R f R l h f c m F 3 L 1 R p c G 8 g Y 2 F t Y m l h Z G 8 u e 0 N P R F 9 C Q 0 8 s O H 0 m c X V v d D s s J n F 1 b 3 Q 7 U 2 V j d G l v b j E v U m V w b 3 J 0 X 0 Z Y X 3 J h d y 9 U a X B v I G N h b W J p Y W R v L n t D T 0 R f Q 0 F T Q S w 5 f S Z x d W 9 0 O y w m c X V v d D t T Z W N 0 a W 9 u M S 9 S Z X B v c n R f R l h f c m F 3 L 1 R p c G 8 g Y 2 F t Y m l h Z G 8 u e 0 J D T 1 9 F U 1 Q s M T B 9 J n F 1 b 3 Q 7 L C Z x d W 9 0 O 1 N l Y 3 R p b 2 4 x L 1 J l c G 9 y d F 9 G W F 9 y Y X c v V G l w b y B j Y W 1 i a W F k b y 5 7 Q 0 F T Q V 9 F U 1 Q s M T F 9 J n F 1 b 3 Q 7 L C Z x d W 9 0 O 1 N l Y 3 R p b 2 4 x L 1 J l c G 9 y d F 9 G W F 9 y Y X c v V G l w b y B j Y W 1 i a W F k b y 5 7 T l V N X 1 R B U i w x M n 0 m c X V v d D s s J n F 1 b 3 Q 7 U 2 V j d G l v b j E v U m V w b 3 J 0 X 0 Z Y X 3 J h d y 9 U a X B v I G N h b W J p Y W R v L n t G T 1 J J R 1 9 D T 0 1 Q U k E s M T N 9 J n F 1 b 3 Q 7 L C Z x d W 9 0 O 1 N l Y 3 R p b 2 4 x L 1 J l c G 9 y d F 9 G W F 9 y Y X c v V G l w b y B j Y W 1 i a W F k b y 5 7 S U 1 Q T 1 J U R S w x N H 0 m c X V v d D s s J n F 1 b 3 Q 7 U 2 V j d G l v b j E v U m V w b 3 J 0 X 0 Z Y X 3 J h d y 9 U a X B v I G N h b W J p Y W R v L n t T S U d O T y w x N X 0 m c X V v d D s s J n F 1 b 3 Q 7 U 2 V j d G l v b j E v U m V w b 3 J 0 X 0 Z Y X 3 J h d y 9 U a X B v I G N h b W J p Y W R v L n t O V U 1 f Q V V U L D E 2 f S Z x d W 9 0 O y w m c X V v d D t T Z W N 0 a W 9 u M S 9 S Z X B v c n R f R l h f c m F 3 L 1 R p c G 8 g Y 2 F t Y m l h Z G 8 u e 0 5 S T 1 9 M S V E s M T d 9 J n F 1 b 3 Q 7 L C Z x d W 9 0 O 1 N l Y 3 R p b 2 4 x L 1 J l c G 9 y d F 9 G W F 9 y Y X c v V G l w b y B j Y W 1 i a W F k b y 5 7 U E 9 S Q 0 R U T 1 9 B U k F O Q 0 V M L D E 4 f S Z x d W 9 0 O y w m c X V v d D t T Z W N 0 a W 9 u M S 9 S Z X B v c n R f R l h f c m F 3 L 1 R p c G 8 g Y 2 F t Y m l h Z G 8 u e 0 F S Q U 5 D R U w s M T l 9 J n F 1 b 3 Q 7 L C Z x d W 9 0 O 1 N l Y 3 R p b 2 4 x L 1 J l c G 9 y d F 9 G W F 9 y Y X c v V G l w b y B j Y W 1 i a W F k b y 5 7 U 0 l H T k 9 f Q V J B T k N F T C w y M H 0 m c X V v d D s s J n F 1 b 3 Q 7 U 2 V j d G l v b j E v U m V w b 3 J 0 X 0 Z Y X 3 J h d y 9 U a X B v I G N h b W J p Y W R v L n t U T k E s M j F 9 J n F 1 b 3 Q 7 L C Z x d W 9 0 O 1 N l Y 3 R p b 2 4 x L 1 J l c G 9 y d F 9 G W F 9 y Y X c v V G l w b y B j Y W 1 i a W F k b y 5 7 Q 0 9 T V E 9 f R k l O L D I y f S Z x d W 9 0 O y w m c X V v d D t T Z W N 0 a W 9 u M S 9 S Z X B v c n R f R l h f c m F 3 L 1 R p c G 8 g Y 2 F t Y m l h Z G 8 u e 1 N J R 0 5 P X 0 N G L D I z f S Z x d W 9 0 O y w m c X V v d D t T Z W N 0 a W 9 u M S 9 S Z X B v c n R f R l h f c m F 3 L 1 R p c G 8 g Y 2 F t Y m l h Z G 8 u e 0 x J Q l J F L D I 0 f S Z x d W 9 0 O y w m c X V v d D t T Z W N 0 a W 9 u M S 9 S Z X B v c n R f R l h f c m F 3 L 1 R p c G 8 g Y 2 F t Y m l h Z G 8 u e 0 5 V T V 9 F U 1 Q s M j V 9 J n F 1 b 3 Q 7 X S w m c X V v d D t S Z W x h d G l v b n N o a X B J b m Z v J n F 1 b 3 Q 7 O l t d f S I g L z 4 8 R W 5 0 c n k g V H l w Z T 0 i R m l s b F R h c m d l d E 5 h b W V D d X N 0 b 2 1 p e m V k I i B W Y W x 1 Z T 0 i b D E i I C 8 + P E V u d H J 5 I F R 5 c G U 9 I k J 1 Z m Z l c k 5 l e H R S Z W Z y Z X N o I i B W Y W x 1 Z T 0 i b D E i I C 8 + P E V u d H J 5 I F R 5 c G U 9 I k Z p b G x D b 3 V u d C I g V m F s d W U 9 I m w x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B v c n R f R l h f c m F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F 9 G W F 9 y Y X c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f R l h f c m F 3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F 9 G W F 9 y Y X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J f U H J 1 Z W J h X 3 J h d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j Y z V l M z c 4 L W U z N m I t N D Y 5 Y S 1 i Z W Y 4 L W M 4 O D M 1 M W V k Z j J k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R C X 0 R v d G F f c m F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R h Y l 9 E Q l 9 Q c n V l Y m F f c m F 3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l 9 Q c n V l Y m F f c m F 3 L 0 V u Y 2 F i Z X p h Z G 9 z I H B y b 2 1 v d m l k b 3 M u e 0 N B U k R f R k 9 V U l 9 M Q V N U X 0 R J R 0 l U U y w w f S Z x d W 9 0 O y w m c X V v d D t T Z W N 0 a W 9 u M S 9 E Q l 9 Q c n V l Y m F f c m F 3 L 0 V u Y 2 F i Z X p h Z G 9 z I H B y b 2 1 v d m l k b 3 M u e 0 N B U k R f S V N T V U V S X 0 l E L D F 9 J n F 1 b 3 Q 7 L C Z x d W 9 0 O 1 N l Y 3 R p b 2 4 x L 0 R C X 1 B y d W V i Y V 9 y Y X c v R W 5 j Y W J l e m F k b 3 M g c H J v b W 9 2 a W R v c y 5 7 Q 0 F S R F 9 J U 1 N V R V J f T k F N R S w y f S Z x d W 9 0 O y w m c X V v d D t T Z W N 0 a W 9 u M S 9 E Q l 9 Q c n V l Y m F f c m F 3 L 0 V u Y 2 F i Z X p h Z G 9 z I H B y b 2 1 v d m l k b 3 M u e 0 N B U k R f U 0 l Y X 0 Z J U l N U X 0 R J R 0 l U U y w z f S Z x d W 9 0 O y w m c X V v d D t T Z W N 0 a W 9 u M S 9 E Q l 9 Q c n V l Y m F f c m F 3 L 0 V u Y 2 F i Z X p h Z G 9 z I H B y b 2 1 v d m l k b 3 M u e 0 1 P V l 9 B T U 9 V T l Q s N H 0 m c X V v d D s s J n F 1 b 3 Q 7 U 2 V j d G l v b j E v R E J f U H J 1 Z W J h X 3 J h d y 9 F b m N h Y m V 6 Y W R v c y B w c m 9 t b 3 Z p Z G 9 z L n t N T 1 Z f Q 1 J F Q V R F R F 9 E Q V R F L D V 9 J n F 1 b 3 Q 7 L C Z x d W 9 0 O 1 N l Y 3 R p b 2 4 x L 0 R C X 1 B y d W V i Y V 9 y Y X c v R W 5 j Y W J l e m F k b 3 M g c H J v b W 9 2 a W R v c y 5 7 T U 9 W X 0 9 Q R V J B V E l P T i w 2 f S Z x d W 9 0 O y w m c X V v d D t T Z W N 0 a W 9 u M S 9 E Q l 9 Q c n V l Y m F f c m F 3 L 0 V u Y 2 F i Z X p h Z G 9 z I H B y b 2 1 v d m l k b 3 M u e 1 B B W V 9 D T 0 x M R U N U T 1 J f R E 9 D V U 1 F T l Q s N 3 0 m c X V v d D s s J n F 1 b 3 Q 7 U 2 V j d G l v b j E v R E J f U H J 1 Z W J h X 3 J h d y 9 F b m N h Y m V 6 Y W R v c y B w c m 9 t b 3 Z p Z G 9 z L n t Q Q V l f Q 1 V S U k V O Q 1 k s O H 0 m c X V v d D s s J n F 1 b 3 Q 7 U 2 V j d G l v b j E v R E J f U H J 1 Z W J h X 3 J h d y 9 F b m N h Y m V 6 Y W R v c y B w c m 9 t b 3 Z p Z G 9 z L n t Q Q V l f T U F S S 0 V U U E x B Q 0 U s O X 0 m c X V v d D s s J n F 1 b 3 Q 7 U 2 V j d G l v b j E v R E J f U H J 1 Z W J h X 3 J h d y 9 F b m N h Y m V 6 Y W R v c y B w c m 9 t b 3 Z p Z G 9 z L n t Q Q V l f T U V U S E 9 E L D E w f S Z x d W 9 0 O y w m c X V v d D t T Z W N 0 a W 9 u M S 9 E Q l 9 Q c n V l Y m F f c m F 3 L 0 V u Y 2 F i Z X p h Z G 9 z I H B y b 2 1 v d m l k b 3 M u e 1 B B W V 9 U W V B F L D E x f S Z x d W 9 0 O y w m c X V v d D t T Z W N 0 a W 9 u M S 9 E Q l 9 Q c n V l Y m F f c m F 3 L 0 V u Y 2 F i Z X p h Z G 9 z I H B y b 2 1 v d m l k b 3 M u e 0 F V V E h f Q U N R V U l S R V I s M T J 9 J n F 1 b 3 Q 7 L C Z x d W 9 0 O 1 N l Y 3 R p b 2 4 x L 0 R C X 1 B y d W V i Y V 9 y Y X c v R W 5 j Y W J l e m F k b 3 M g c H J v b W 9 2 a W R v c y 5 7 Q V V U S F 9 B V V R I T 1 J J W k F U S U 9 O X 0 N P R E U s M T N 9 J n F 1 b 3 Q 7 L C Z x d W 9 0 O 1 N l Y 3 R p b 2 4 x L 0 R C X 1 B y d W V i Y V 9 y Y X c v R W 5 j Y W J l e m F k b 3 M g c H J v b W 9 2 a W R v c y 5 7 Q V V U S F 9 C Q V R D S F 9 J R C w x N H 0 m c X V v d D s s J n F 1 b 3 Q 7 U 2 V j d G l v b j E v R E J f U H J 1 Z W J h X 3 J h d y 9 F b m N h Y m V 6 Y W R v c y B w c m 9 t b 3 Z p Z G 9 z L n t B V V R I X 0 d B V E V X Q V l f V F J Y X 0 l E L D E 1 f S Z x d W 9 0 O y w m c X V v d D t T Z W N 0 a W 9 u M S 9 E Q l 9 Q c n V l Y m F f c m F 3 L 0 V u Y 2 F i Z X p h Z G 9 z I H B y b 2 1 v d m l k b 3 M u e 0 F V V E h f S U Q s M T Z 9 J n F 1 b 3 Q 7 L C Z x d W 9 0 O 1 N l Y 3 R p b 2 4 x L 0 R C X 1 B y d W V i Y V 9 y Y X c v R W 5 j Y W J l e m F k b 3 M g c H J v b W 9 2 a W R v c y 5 7 U E F Z X 0 d B V E V X Q V l f S U Q s M T d 9 J n F 1 b 3 Q 7 L C Z x d W 9 0 O 1 N l Y 3 R p b 2 4 x L 0 R C X 1 B y d W V i Y V 9 y Y X c v R W 5 j Y W J l e m F k b 3 M g c H J v b W 9 2 a W R v c y 5 7 Q V V U S F 9 N R V J D S E F O V F 9 O V U 1 C R V I s M T h 9 J n F 1 b 3 Q 7 L C Z x d W 9 0 O 1 N l Y 3 R p b 2 4 x L 0 R C X 1 B y d W V i Y V 9 y Y X c v R W 5 j Y W J l e m F k b 3 M g c H J v b W 9 2 a W R v c y 5 7 Q V V U S F 9 N R V J D S E F O V F 9 U U l h f U k V G R V J F T k N F L D E 5 f S Z x d W 9 0 O y w m c X V v d D t T Z W N 0 a W 9 u M S 9 E Q l 9 Q c n V l Y m F f c m F 3 L 0 V u Y 2 F i Z X p h Z G 9 z I H B y b 2 1 v d m l k b 3 M u e 0 F V V E h f U 1 R B V F V T L D I w f S Z x d W 9 0 O y w m c X V v d D t T Z W N 0 a W 9 u M S 9 E Q l 9 Q c n V l Y m F f c m F 3 L 0 V u Y 2 F i Z X p h Z G 9 z I H B y b 2 1 v d m l k b 3 M u e 0 N B U F R V U k V f Q U N R V U l S R V I s M j F 9 J n F 1 b 3 Q 7 L C Z x d W 9 0 O 1 N l Y 3 R p b 2 4 x L 0 R C X 1 B y d W V i Y V 9 y Y X c v V G l w b y B j Y W 1 i a W F k b y 5 7 Q 0 F Q V F V S R V 9 B V V R I T 1 J J W k F U S U 9 O X 0 N P R E U s M j J 9 J n F 1 b 3 Q 7 L C Z x d W 9 0 O 1 N l Y 3 R p b 2 4 x L 0 R C X 1 B y d W V i Y V 9 y Y X c v R W 5 j Y W J l e m F k b 3 M g c H J v b W 9 2 a W R v c y 5 7 Q 0 F Q V F V S R V 9 C Q V R D S F 9 J R C w y M 3 0 m c X V v d D s s J n F 1 b 3 Q 7 U 2 V j d G l v b j E v R E J f U H J 1 Z W J h X 3 J h d y 9 F b m N h Y m V 6 Y W R v c y B w c m 9 t b 3 Z p Z G 9 z L n t D Q V B U V V J F X 0 d B V E V X Q V l f V F J Y X 0 l E L D I 0 f S Z x d W 9 0 O y w m c X V v d D t T Z W N 0 a W 9 u M S 9 E Q l 9 Q c n V l Y m F f c m F 3 L 0 V u Y 2 F i Z X p h Z G 9 z I H B y b 2 1 v d m l k b 3 M u e 0 N B U F R V U k V f S U Q s M j V 9 J n F 1 b 3 Q 7 L C Z x d W 9 0 O 1 N l Y 3 R p b 2 4 x L 0 R C X 1 B y d W V i Y V 9 y Y X c v R W 5 j Y W J l e m F k b 3 M g c H J v b W 9 2 a W R v c y 5 7 Q 0 F Q V F V S R V 9 N R V J D S E F O V F 9 O V U 1 C R V I s M j Z 9 J n F 1 b 3 Q 7 L C Z x d W 9 0 O 1 N l Y 3 R p b 2 4 x L 0 R C X 1 B y d W V i Y V 9 y Y X c v R W 5 j Y W J l e m F k b 3 M g c H J v b W 9 2 a W R v c y 5 7 Q 0 F Q V F V S R V 9 N R V J D S E F O V F 9 U U l h f U k V G R V J F T k N F L D I 3 f S Z x d W 9 0 O y w m c X V v d D t T Z W N 0 a W 9 u M S 9 E Q l 9 Q c n V l Y m F f c m F 3 L 0 V u Y 2 F i Z X p h Z G 9 z I H B y b 2 1 v d m l k b 3 M u e 1 B V U k N I Q V N F X 0 F D U V V J U k V S L D I 4 f S Z x d W 9 0 O y w m c X V v d D t T Z W N 0 a W 9 u M S 9 E Q l 9 Q c n V l Y m F f c m F 3 L 0 V u Y 2 F i Z X p h Z G 9 z I H B y b 2 1 v d m l k b 3 M u e 1 B V U k N I Q V N F X 0 F V V E h P U k l a Q V R J T 0 5 f Q 0 9 E R S w y O X 0 m c X V v d D s s J n F 1 b 3 Q 7 U 2 V j d G l v b j E v R E J f U H J 1 Z W J h X 3 J h d y 9 F b m N h Y m V 6 Y W R v c y B w c m 9 t b 3 Z p Z G 9 z L n t Q V V J D S E F T R V 9 C Q V R D S F 9 J R C w z M H 0 m c X V v d D s s J n F 1 b 3 Q 7 U 2 V j d G l v b j E v R E J f U H J 1 Z W J h X 3 J h d y 9 F b m N h Y m V 6 Y W R v c y B w c m 9 t b 3 Z p Z G 9 z L n t Q V V J D S E F T R V 9 H Q V R F V 0 F Z X 1 R S W F 9 J R C w z M X 0 m c X V v d D s s J n F 1 b 3 Q 7 U 2 V j d G l v b j E v R E J f U H J 1 Z W J h X 3 J h d y 9 F b m N h Y m V 6 Y W R v c y B w c m 9 t b 3 Z p Z G 9 z L n t Q V V J D S E F T R V 9 J R C w z M n 0 m c X V v d D s s J n F 1 b 3 Q 7 U 2 V j d G l v b j E v R E J f U H J 1 Z W J h X 3 J h d y 9 F b m N h Y m V 6 Y W R v c y B w c m 9 t b 3 Z p Z G 9 z L n t Q V V J D S E F T R V 9 N R V J D S E F O V F 9 O V U 1 C R V I s M z N 9 J n F 1 b 3 Q 7 L C Z x d W 9 0 O 1 N l Y 3 R p b 2 4 x L 0 R C X 1 B y d W V i Y V 9 y Y X c v R W 5 j Y W J l e m F k b 3 M g c H J v b W 9 2 a W R v c y 5 7 U F V S Q 0 h B U 0 V f T U V S Q 0 h B T l R f V F J Y X 1 J F R k V S R U 5 D R S w z N H 0 m c X V v d D s s J n F 1 b 3 Q 7 U 2 V j d G l v b j E v R E J f U H J 1 Z W J h X 3 J h d y 9 F b m N h Y m V 6 Y W R v c y B w c m 9 t b 3 Z p Z G 9 z L n t Q V V J D S E F T R V 9 T V E F U V V M s M z V 9 J n F 1 b 3 Q 7 L C Z x d W 9 0 O 1 N l Y 3 R p b 2 4 x L 0 R C X 1 B y d W V i Y V 9 y Y X c v V G l w b y B j Y W 1 i a W F k b z E u e 0 N B U F R V U k V f T l V N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R E J f U H J 1 Z W J h X 3 J h d y 9 F b m N h Y m V 6 Y W R v c y B w c m 9 t b 3 Z p Z G 9 z L n t D Q V J E X 0 Z P V V J f T E F T V F 9 E S U d J V F M s M H 0 m c X V v d D s s J n F 1 b 3 Q 7 U 2 V j d G l v b j E v R E J f U H J 1 Z W J h X 3 J h d y 9 F b m N h Y m V 6 Y W R v c y B w c m 9 t b 3 Z p Z G 9 z L n t D Q V J E X 0 l T U 1 V F U l 9 J R C w x f S Z x d W 9 0 O y w m c X V v d D t T Z W N 0 a W 9 u M S 9 E Q l 9 Q c n V l Y m F f c m F 3 L 0 V u Y 2 F i Z X p h Z G 9 z I H B y b 2 1 v d m l k b 3 M u e 0 N B U k R f S V N T V U V S X 0 5 B T U U s M n 0 m c X V v d D s s J n F 1 b 3 Q 7 U 2 V j d G l v b j E v R E J f U H J 1 Z W J h X 3 J h d y 9 F b m N h Y m V 6 Y W R v c y B w c m 9 t b 3 Z p Z G 9 z L n t D Q V J E X 1 N J W F 9 G S V J T V F 9 E S U d J V F M s M 3 0 m c X V v d D s s J n F 1 b 3 Q 7 U 2 V j d G l v b j E v R E J f U H J 1 Z W J h X 3 J h d y 9 F b m N h Y m V 6 Y W R v c y B w c m 9 t b 3 Z p Z G 9 z L n t N T 1 Z f Q U 1 P V U 5 U L D R 9 J n F 1 b 3 Q 7 L C Z x d W 9 0 O 1 N l Y 3 R p b 2 4 x L 0 R C X 1 B y d W V i Y V 9 y Y X c v R W 5 j Y W J l e m F k b 3 M g c H J v b W 9 2 a W R v c y 5 7 T U 9 W X 0 N S R U F U R U R f R E F U R S w 1 f S Z x d W 9 0 O y w m c X V v d D t T Z W N 0 a W 9 u M S 9 E Q l 9 Q c n V l Y m F f c m F 3 L 0 V u Y 2 F i Z X p h Z G 9 z I H B y b 2 1 v d m l k b 3 M u e 0 1 P V l 9 P U E V S Q V R J T 0 4 s N n 0 m c X V v d D s s J n F 1 b 3 Q 7 U 2 V j d G l v b j E v R E J f U H J 1 Z W J h X 3 J h d y 9 F b m N h Y m V 6 Y W R v c y B w c m 9 t b 3 Z p Z G 9 z L n t Q Q V l f Q 0 9 M T E V D V E 9 S X 0 R P Q 1 V N R U 5 U L D d 9 J n F 1 b 3 Q 7 L C Z x d W 9 0 O 1 N l Y 3 R p b 2 4 x L 0 R C X 1 B y d W V i Y V 9 y Y X c v R W 5 j Y W J l e m F k b 3 M g c H J v b W 9 2 a W R v c y 5 7 U E F Z X 0 N V U l J F T k N Z L D h 9 J n F 1 b 3 Q 7 L C Z x d W 9 0 O 1 N l Y 3 R p b 2 4 x L 0 R C X 1 B y d W V i Y V 9 y Y X c v R W 5 j Y W J l e m F k b 3 M g c H J v b W 9 2 a W R v c y 5 7 U E F Z X 0 1 B U k t F V F B M Q U N F L D l 9 J n F 1 b 3 Q 7 L C Z x d W 9 0 O 1 N l Y 3 R p b 2 4 x L 0 R C X 1 B y d W V i Y V 9 y Y X c v R W 5 j Y W J l e m F k b 3 M g c H J v b W 9 2 a W R v c y 5 7 U E F Z X 0 1 F V E h P R C w x M H 0 m c X V v d D s s J n F 1 b 3 Q 7 U 2 V j d G l v b j E v R E J f U H J 1 Z W J h X 3 J h d y 9 F b m N h Y m V 6 Y W R v c y B w c m 9 t b 3 Z p Z G 9 z L n t Q Q V l f V F l Q R S w x M X 0 m c X V v d D s s J n F 1 b 3 Q 7 U 2 V j d G l v b j E v R E J f U H J 1 Z W J h X 3 J h d y 9 F b m N h Y m V 6 Y W R v c y B w c m 9 t b 3 Z p Z G 9 z L n t B V V R I X 0 F D U V V J U k V S L D E y f S Z x d W 9 0 O y w m c X V v d D t T Z W N 0 a W 9 u M S 9 E Q l 9 Q c n V l Y m F f c m F 3 L 0 V u Y 2 F i Z X p h Z G 9 z I H B y b 2 1 v d m l k b 3 M u e 0 F V V E h f Q V V U S E 9 S S V p B V E l P T l 9 D T 0 R F L D E z f S Z x d W 9 0 O y w m c X V v d D t T Z W N 0 a W 9 u M S 9 E Q l 9 Q c n V l Y m F f c m F 3 L 0 V u Y 2 F i Z X p h Z G 9 z I H B y b 2 1 v d m l k b 3 M u e 0 F V V E h f Q k F U Q 0 h f S U Q s M T R 9 J n F 1 b 3 Q 7 L C Z x d W 9 0 O 1 N l Y 3 R p b 2 4 x L 0 R C X 1 B y d W V i Y V 9 y Y X c v R W 5 j Y W J l e m F k b 3 M g c H J v b W 9 2 a W R v c y 5 7 Q V V U S F 9 H Q V R F V 0 F Z X 1 R S W F 9 J R C w x N X 0 m c X V v d D s s J n F 1 b 3 Q 7 U 2 V j d G l v b j E v R E J f U H J 1 Z W J h X 3 J h d y 9 F b m N h Y m V 6 Y W R v c y B w c m 9 t b 3 Z p Z G 9 z L n t B V V R I X 0 l E L D E 2 f S Z x d W 9 0 O y w m c X V v d D t T Z W N 0 a W 9 u M S 9 E Q l 9 Q c n V l Y m F f c m F 3 L 0 V u Y 2 F i Z X p h Z G 9 z I H B y b 2 1 v d m l k b 3 M u e 1 B B W V 9 H Q V R F V 0 F Z X 0 l E L D E 3 f S Z x d W 9 0 O y w m c X V v d D t T Z W N 0 a W 9 u M S 9 E Q l 9 Q c n V l Y m F f c m F 3 L 0 V u Y 2 F i Z X p h Z G 9 z I H B y b 2 1 v d m l k b 3 M u e 0 F V V E h f T U V S Q 0 h B T l R f T l V N Q k V S L D E 4 f S Z x d W 9 0 O y w m c X V v d D t T Z W N 0 a W 9 u M S 9 E Q l 9 Q c n V l Y m F f c m F 3 L 0 V u Y 2 F i Z X p h Z G 9 z I H B y b 2 1 v d m l k b 3 M u e 0 F V V E h f T U V S Q 0 h B T l R f V F J Y X 1 J F R k V S R U 5 D R S w x O X 0 m c X V v d D s s J n F 1 b 3 Q 7 U 2 V j d G l v b j E v R E J f U H J 1 Z W J h X 3 J h d y 9 F b m N h Y m V 6 Y W R v c y B w c m 9 t b 3 Z p Z G 9 z L n t B V V R I X 1 N U Q V R V U y w y M H 0 m c X V v d D s s J n F 1 b 3 Q 7 U 2 V j d G l v b j E v R E J f U H J 1 Z W J h X 3 J h d y 9 F b m N h Y m V 6 Y W R v c y B w c m 9 t b 3 Z p Z G 9 z L n t D Q V B U V V J F X 0 F D U V V J U k V S L D I x f S Z x d W 9 0 O y w m c X V v d D t T Z W N 0 a W 9 u M S 9 E Q l 9 Q c n V l Y m F f c m F 3 L 1 R p c G 8 g Y 2 F t Y m l h Z G 8 u e 0 N B U F R V U k V f Q V V U S E 9 S S V p B V E l P T l 9 D T 0 R F L D I y f S Z x d W 9 0 O y w m c X V v d D t T Z W N 0 a W 9 u M S 9 E Q l 9 Q c n V l Y m F f c m F 3 L 0 V u Y 2 F i Z X p h Z G 9 z I H B y b 2 1 v d m l k b 3 M u e 0 N B U F R V U k V f Q k F U Q 0 h f S U Q s M j N 9 J n F 1 b 3 Q 7 L C Z x d W 9 0 O 1 N l Y 3 R p b 2 4 x L 0 R C X 1 B y d W V i Y V 9 y Y X c v R W 5 j Y W J l e m F k b 3 M g c H J v b W 9 2 a W R v c y 5 7 Q 0 F Q V F V S R V 9 H Q V R F V 0 F Z X 1 R S W F 9 J R C w y N H 0 m c X V v d D s s J n F 1 b 3 Q 7 U 2 V j d G l v b j E v R E J f U H J 1 Z W J h X 3 J h d y 9 F b m N h Y m V 6 Y W R v c y B w c m 9 t b 3 Z p Z G 9 z L n t D Q V B U V V J F X 0 l E L D I 1 f S Z x d W 9 0 O y w m c X V v d D t T Z W N 0 a W 9 u M S 9 E Q l 9 Q c n V l Y m F f c m F 3 L 0 V u Y 2 F i Z X p h Z G 9 z I H B y b 2 1 v d m l k b 3 M u e 0 N B U F R V U k V f T U V S Q 0 h B T l R f T l V N Q k V S L D I 2 f S Z x d W 9 0 O y w m c X V v d D t T Z W N 0 a W 9 u M S 9 E Q l 9 Q c n V l Y m F f c m F 3 L 0 V u Y 2 F i Z X p h Z G 9 z I H B y b 2 1 v d m l k b 3 M u e 0 N B U F R V U k V f T U V S Q 0 h B T l R f V F J Y X 1 J F R k V S R U 5 D R S w y N 3 0 m c X V v d D s s J n F 1 b 3 Q 7 U 2 V j d G l v b j E v R E J f U H J 1 Z W J h X 3 J h d y 9 F b m N h Y m V 6 Y W R v c y B w c m 9 t b 3 Z p Z G 9 z L n t Q V V J D S E F T R V 9 B Q 1 F V S V J F U i w y O H 0 m c X V v d D s s J n F 1 b 3 Q 7 U 2 V j d G l v b j E v R E J f U H J 1 Z W J h X 3 J h d y 9 F b m N h Y m V 6 Y W R v c y B w c m 9 t b 3 Z p Z G 9 z L n t Q V V J D S E F T R V 9 B V V R I T 1 J J W k F U S U 9 O X 0 N P R E U s M j l 9 J n F 1 b 3 Q 7 L C Z x d W 9 0 O 1 N l Y 3 R p b 2 4 x L 0 R C X 1 B y d W V i Y V 9 y Y X c v R W 5 j Y W J l e m F k b 3 M g c H J v b W 9 2 a W R v c y 5 7 U F V S Q 0 h B U 0 V f Q k F U Q 0 h f S U Q s M z B 9 J n F 1 b 3 Q 7 L C Z x d W 9 0 O 1 N l Y 3 R p b 2 4 x L 0 R C X 1 B y d W V i Y V 9 y Y X c v R W 5 j Y W J l e m F k b 3 M g c H J v b W 9 2 a W R v c y 5 7 U F V S Q 0 h B U 0 V f R 0 F U R V d B W V 9 U U l h f S U Q s M z F 9 J n F 1 b 3 Q 7 L C Z x d W 9 0 O 1 N l Y 3 R p b 2 4 x L 0 R C X 1 B y d W V i Y V 9 y Y X c v R W 5 j Y W J l e m F k b 3 M g c H J v b W 9 2 a W R v c y 5 7 U F V S Q 0 h B U 0 V f S U Q s M z J 9 J n F 1 b 3 Q 7 L C Z x d W 9 0 O 1 N l Y 3 R p b 2 4 x L 0 R C X 1 B y d W V i Y V 9 y Y X c v R W 5 j Y W J l e m F k b 3 M g c H J v b W 9 2 a W R v c y 5 7 U F V S Q 0 h B U 0 V f T U V S Q 0 h B T l R f T l V N Q k V S L D M z f S Z x d W 9 0 O y w m c X V v d D t T Z W N 0 a W 9 u M S 9 E Q l 9 Q c n V l Y m F f c m F 3 L 0 V u Y 2 F i Z X p h Z G 9 z I H B y b 2 1 v d m l k b 3 M u e 1 B V U k N I Q V N F X 0 1 F U k N I Q U 5 U X 1 R S W F 9 S R U Z F U k V O Q 0 U s M z R 9 J n F 1 b 3 Q 7 L C Z x d W 9 0 O 1 N l Y 3 R p b 2 4 x L 0 R C X 1 B y d W V i Y V 9 y Y X c v R W 5 j Y W J l e m F k b 3 M g c H J v b W 9 2 a W R v c y 5 7 U F V S Q 0 h B U 0 V f U 1 R B V F V T L D M 1 f S Z x d W 9 0 O y w m c X V v d D t T Z W N 0 a W 9 u M S 9 E Q l 9 Q c n V l Y m F f c m F 3 L 1 R p c G 8 g Y 2 F t Y m l h Z G 8 x L n t D Q V B U V V J F X 0 5 V T S w z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B U k R f R k 9 V U l 9 M Q V N U X 0 R J R 0 l U U y Z x d W 9 0 O y w m c X V v d D t D Q V J E X 0 l T U 1 V F U l 9 J R C Z x d W 9 0 O y w m c X V v d D t D Q V J E X 0 l T U 1 V F U l 9 O Q U 1 F J n F 1 b 3 Q 7 L C Z x d W 9 0 O 0 N B U k R f U 0 l Y X 0 Z J U l N U X 0 R J R 0 l U U y Z x d W 9 0 O y w m c X V v d D t N T 1 Z f Q U 1 P V U 5 U J n F 1 b 3 Q 7 L C Z x d W 9 0 O 0 1 P V l 9 D U k V B V E V E X 0 R B V E U m c X V v d D s s J n F 1 b 3 Q 7 T U 9 W X 0 9 Q R V J B V E l P T i Z x d W 9 0 O y w m c X V v d D t Q Q V l f Q 0 9 M T E V D V E 9 S X 0 R P Q 1 V N R U 5 U J n F 1 b 3 Q 7 L C Z x d W 9 0 O 1 B B W V 9 D V V J S R U 5 D W S Z x d W 9 0 O y w m c X V v d D t Q Q V l f T U F S S 0 V U U E x B Q 0 U m c X V v d D s s J n F 1 b 3 Q 7 U E F Z X 0 1 F V E h P R C Z x d W 9 0 O y w m c X V v d D t Q Q V l f V F l Q R S Z x d W 9 0 O y w m c X V v d D t B V V R I X 0 F D U V V J U k V S J n F 1 b 3 Q 7 L C Z x d W 9 0 O 0 F V V E h f Q V V U S E 9 S S V p B V E l P T l 9 D T 0 R F J n F 1 b 3 Q 7 L C Z x d W 9 0 O 0 F V V E h f Q k F U Q 0 h f S U Q m c X V v d D s s J n F 1 b 3 Q 7 Q V V U S F 9 H Q V R F V 0 F Z X 1 R S W F 9 J R C Z x d W 9 0 O y w m c X V v d D t B V V R I X 0 l E J n F 1 b 3 Q 7 L C Z x d W 9 0 O 1 B B W V 9 H Q V R F V 0 F Z X 0 l E J n F 1 b 3 Q 7 L C Z x d W 9 0 O 0 F V V E h f T U V S Q 0 h B T l R f T l V N Q k V S J n F 1 b 3 Q 7 L C Z x d W 9 0 O 0 F V V E h f T U V S Q 0 h B T l R f V F J Y X 1 J F R k V S R U 5 D R S Z x d W 9 0 O y w m c X V v d D t B V V R I X 1 N U Q V R V U y Z x d W 9 0 O y w m c X V v d D t D Q V B U V V J F X 0 F D U V V J U k V S J n F 1 b 3 Q 7 L C Z x d W 9 0 O 0 N B U F R V U k V f Q V V U S E 9 S S V p B V E l P T l 9 D T 0 R F J n F 1 b 3 Q 7 L C Z x d W 9 0 O 0 N B U F R V U k V f Q k F U Q 0 h f S U Q m c X V v d D s s J n F 1 b 3 Q 7 Q 0 F Q V F V S R V 9 H Q V R F V 0 F Z X 1 R S W F 9 J R C Z x d W 9 0 O y w m c X V v d D t D Q V B U V V J F X 0 l E J n F 1 b 3 Q 7 L C Z x d W 9 0 O 0 N B U F R V U k V f T U V S Q 0 h B T l R f T l V N Q k V S J n F 1 b 3 Q 7 L C Z x d W 9 0 O 0 N B U F R V U k V f T U V S Q 0 h B T l R f V F J Y X 1 J F R k V S R U 5 D R S Z x d W 9 0 O y w m c X V v d D t Q V V J D S E F T R V 9 B Q 1 F V S V J F U i Z x d W 9 0 O y w m c X V v d D t Q V V J D S E F T R V 9 B V V R I T 1 J J W k F U S U 9 O X 0 N P R E U m c X V v d D s s J n F 1 b 3 Q 7 U F V S Q 0 h B U 0 V f Q k F U Q 0 h f S U Q m c X V v d D s s J n F 1 b 3 Q 7 U F V S Q 0 h B U 0 V f R 0 F U R V d B W V 9 U U l h f S U Q m c X V v d D s s J n F 1 b 3 Q 7 U F V S Q 0 h B U 0 V f S U Q m c X V v d D s s J n F 1 b 3 Q 7 U F V S Q 0 h B U 0 V f T U V S Q 0 h B T l R f T l V N Q k V S J n F 1 b 3 Q 7 L C Z x d W 9 0 O 1 B V U k N I Q V N F X 0 1 F U k N I Q U 5 U X 1 R S W F 9 S R U Z F U k V O Q 0 U m c X V v d D s s J n F 1 b 3 Q 7 U F V S Q 0 h B U 0 V f U 1 R B V F V T J n F 1 b 3 Q 7 L C Z x d W 9 0 O 0 N B U F R V U k V f T l V N J n F 1 b 3 Q 7 X S I g L z 4 8 R W 5 0 c n k g V H l w Z T 0 i R m l s b E N v b H V t b l R 5 c G V z I i B W Y W x 1 Z T 0 i c 0 F B Q U F B Q U F B Q U F B Q U F B Q U F B Q U F B Q U F B Q U F B Q U F B Q V l B Q U F B Q U F B Q U F B Q U F B Q U F B Q U F 3 P T 0 i I C 8 + P E V u d H J 5 I F R 5 c G U 9 I k Z p b G x M Y X N 0 V X B k Y X R l Z C I g V m F s d W U 9 I m Q y M D I 1 L T E w L T I y V D I x O j M y O j U w L j I w O D I 5 O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Y X J n Z X R O Y W 1 l Q 3 V z d G 9 t a X p l Z C I g V m F s d W U 9 I m w x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E J f U H J 1 Z W J h X 3 J h d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l 9 Q c n V l Y m F f c m F 3 L 0 h v a m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J f U H J 1 Z W J h X 3 J h d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l 9 Q c n V l Y m F f c m F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C X 1 B y d W V i Y V 9 y Y X c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J f U H J 1 Z W J h X 3 J h d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J f U H J 1 Z W J h X 3 J h d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p b G l h Y 2 l v b l 9 y Y X c v Q 2 9 s d W 1 u Y X M l M j B x d W l 0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s 9 u W z v X d S Z B l 1 H o 9 B t 3 T A A A A A A I A A A A A A B B m A A A A A Q A A I A A A A C b T O t x y K x y R 7 V q Y / 2 J E s / L 4 b X 2 I h 2 r h q V L t w s z H A l B X A A A A A A 6 A A A A A A g A A I A A A A F / W u 2 c M I h a h G o j R m f h i I q B l B V E m 7 l Q L e l 9 S 7 2 u / I Q N T U A A A A B c G a 0 + k F o W q p s p s h 7 / h 0 A H c O L T F / I 3 i e d h i t u 8 z 0 g + o u O V H p V Y e 0 B p d g n I O 9 x A T Z T 1 J f I A q f e 1 C m g a r 3 M p S M w Q K B V 4 f Q 0 6 r z B O Y f S 1 H l F M J Q A A A A J A 2 4 m 1 n Y g T 7 e m F Y y h G O o / s m y Z B w n l x h i V M E i 0 t f y h d p S P s 7 t L q V h S V T o l l 2 0 k U O 8 1 + B R T b N S l E G h h g u w x + I D i g = < / D a t a M a s h u p > 
</file>

<file path=customXml/itemProps1.xml><?xml version="1.0" encoding="utf-8"?>
<ds:datastoreItem xmlns:ds="http://schemas.openxmlformats.org/officeDocument/2006/customXml" ds:itemID="{52855583-3149-4E2C-9C52-B3FCED2B9C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Consigna</vt:lpstr>
      <vt:lpstr>DB_Prueba_raw</vt:lpstr>
      <vt:lpstr>DB_Prueba_norm</vt:lpstr>
      <vt:lpstr>Report_FX_raw</vt:lpstr>
      <vt:lpstr>Report_FX_norm</vt:lpstr>
      <vt:lpstr>Comercios_raw</vt:lpstr>
      <vt:lpstr>Conciliacion</vt:lpstr>
      <vt:lpstr>Resumen_Final</vt:lpstr>
      <vt:lpstr>Control_Cash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Bianchi</dc:creator>
  <cp:lastModifiedBy>Gabriela Bianchi</cp:lastModifiedBy>
  <dcterms:created xsi:type="dcterms:W3CDTF">2025-10-21T13:02:21Z</dcterms:created>
  <dcterms:modified xsi:type="dcterms:W3CDTF">2025-10-22T23:01:32Z</dcterms:modified>
</cp:coreProperties>
</file>