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MIT)\3. Research (Yoonho)\2.1_Telerobotic and Autonomous Endovascular Navigation with Magnetic Manipulation\3.Manuscript\3.Re-submission\Proof\abg9907_Data S1\Performance Comparison\"/>
    </mc:Choice>
  </mc:AlternateContent>
  <xr:revisionPtr revIDLastSave="0" documentId="13_ncr:1_{7F02015D-41BE-4170-A61E-2ABA7182D7D2}" xr6:coauthVersionLast="47" xr6:coauthVersionMax="47" xr10:uidLastSave="{00000000-0000-0000-0000-000000000000}"/>
  <bookViews>
    <workbookView xWindow="-108" yWindow="-108" windowWidth="30936" windowHeight="16896" xr2:uid="{AD333EEE-8CA5-4E7C-AA9F-7B6A5B5333E3}"/>
  </bookViews>
  <sheets>
    <sheet name="Figure 8D &amp; 8E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6" l="1"/>
  <c r="B16" i="6"/>
  <c r="F6" i="6"/>
  <c r="G6" i="6"/>
  <c r="C15" i="6" l="1"/>
  <c r="B15" i="6"/>
  <c r="C14" i="6"/>
  <c r="B14" i="6"/>
</calcChain>
</file>

<file path=xl/sharedStrings.xml><?xml version="1.0" encoding="utf-8"?>
<sst xmlns="http://schemas.openxmlformats.org/spreadsheetml/2006/main" count="29" uniqueCount="23">
  <si>
    <t>Trial</t>
  </si>
  <si>
    <t>AVG</t>
  </si>
  <si>
    <t>Manual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</si>
  <si>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</si>
  <si>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</si>
  <si>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</si>
  <si>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</si>
  <si>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</si>
  <si>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</si>
  <si>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</si>
  <si>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</si>
  <si>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</si>
  <si>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</si>
  <si>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</si>
  <si>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</si>
  <si>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STDEV</t>
  </si>
  <si>
    <t>Procedural Time [s]</t>
  </si>
  <si>
    <t>Undesirable Maneuver</t>
  </si>
  <si>
    <t>Figure 8D</t>
  </si>
  <si>
    <t>Figure 8E</t>
  </si>
  <si>
    <t>Robotic</t>
  </si>
  <si>
    <t>Procedural Time</t>
  </si>
  <si>
    <t>Standard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</si>
</sst>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1" fillId="0" borderId="11" xfId="0" applyFont="1" applyFill="1" applyBorder="1" applyAlignment="1">
      <alignment horizontal="center"/>
    </xf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164" fontId="0" fillId="0" borderId="0" xfId="0" applyNumberFormat="1" applyFill="1" applyBorder="1" applyAlignment="1"/>
    <xf numFmtId="2" fontId="0" fillId="0" borderId="0" xfId="0" applyNumberFormat="1" applyFill="1" applyBorder="1" applyAlignment="1"/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Novice 3 (Neurointerventionalist) after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Robotic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8D &amp; 8E'!$I$4:$I$13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 8D &amp; 8E'!$J$4:$J$13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0A-4393-BDC5-AC04FFBECD55}"/>
            </c:ext>
          </c:extLst>
        </c:ser>
        <c:ser>
          <c:idx val="0"/>
          <c:order val="1"/>
          <c:tx>
            <c:v>Manual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8D &amp; 8E'!$I$4:$I$13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 8D &amp; 8E'!$K$4:$K$13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4</c:v>
                </c:pt>
                <c:pt idx="9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0A-4393-BDC5-AC04FFBEC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538415"/>
        <c:axId val="1671518031"/>
      </c:scatterChart>
      <c:valAx>
        <c:axId val="167153841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Completed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18031"/>
        <c:crosses val="autoZero"/>
        <c:crossBetween val="midCat"/>
        <c:majorUnit val="1"/>
      </c:valAx>
      <c:valAx>
        <c:axId val="16715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Undesirable Manuever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538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Novice 3 (Neurointerventionalist) after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v>Robotic_Avg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8D &amp; 8E'!$A$4:$A$13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42.9</c:v>
              </c:pt>
              <c:pt idx="1">
                <c:v>42.9</c:v>
              </c:pt>
              <c:pt idx="2">
                <c:v>42.9</c:v>
              </c:pt>
              <c:pt idx="3">
                <c:v>42.9</c:v>
              </c:pt>
              <c:pt idx="4">
                <c:v>42.9</c:v>
              </c:pt>
              <c:pt idx="5">
                <c:v>42.9</c:v>
              </c:pt>
              <c:pt idx="6">
                <c:v>42.9</c:v>
              </c:pt>
              <c:pt idx="7">
                <c:v>42.9</c:v>
              </c:pt>
              <c:pt idx="8">
                <c:v>42.9</c:v>
              </c:pt>
              <c:pt idx="9">
                <c:v>42.9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760-44DA-8068-DD83FA57FC4F}"/>
            </c:ext>
          </c:extLst>
        </c:ser>
        <c:ser>
          <c:idx val="3"/>
          <c:order val="3"/>
          <c:tx>
            <c:v>Manual_Avg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'Figure 8D &amp; 8E'!$A$4:$A$13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Lit>
              <c:formatCode>General</c:formatCode>
              <c:ptCount val="10"/>
              <c:pt idx="0">
                <c:v>63.7</c:v>
              </c:pt>
              <c:pt idx="1">
                <c:v>63.7</c:v>
              </c:pt>
              <c:pt idx="2">
                <c:v>63.7</c:v>
              </c:pt>
              <c:pt idx="3">
                <c:v>63.7</c:v>
              </c:pt>
              <c:pt idx="4">
                <c:v>63.7</c:v>
              </c:pt>
              <c:pt idx="5">
                <c:v>63.7</c:v>
              </c:pt>
              <c:pt idx="6">
                <c:v>63.7</c:v>
              </c:pt>
              <c:pt idx="7">
                <c:v>63.7</c:v>
              </c:pt>
              <c:pt idx="8">
                <c:v>63.7</c:v>
              </c:pt>
              <c:pt idx="9">
                <c:v>63.7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9760-44DA-8068-DD83FA57F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1823648"/>
        <c:axId val="671822400"/>
      </c:lineChart>
      <c:scatterChart>
        <c:scatterStyle val="lineMarker"/>
        <c:varyColors val="0"/>
        <c:ser>
          <c:idx val="1"/>
          <c:order val="0"/>
          <c:tx>
            <c:v>Robotic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8D &amp; 8E'!$A$4:$A$13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 8D &amp; 8E'!$B$4:$B$13</c:f>
              <c:numCache>
                <c:formatCode>General</c:formatCode>
                <c:ptCount val="10"/>
                <c:pt idx="0">
                  <c:v>64</c:v>
                </c:pt>
                <c:pt idx="1">
                  <c:v>55</c:v>
                </c:pt>
                <c:pt idx="2">
                  <c:v>31</c:v>
                </c:pt>
                <c:pt idx="3">
                  <c:v>36</c:v>
                </c:pt>
                <c:pt idx="4">
                  <c:v>34</c:v>
                </c:pt>
                <c:pt idx="5">
                  <c:v>51</c:v>
                </c:pt>
                <c:pt idx="6">
                  <c:v>42</c:v>
                </c:pt>
                <c:pt idx="7">
                  <c:v>40</c:v>
                </c:pt>
                <c:pt idx="8">
                  <c:v>39</c:v>
                </c:pt>
                <c:pt idx="9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04-4B0F-9AB5-A46BB9E9F73D}"/>
            </c:ext>
          </c:extLst>
        </c:ser>
        <c:ser>
          <c:idx val="0"/>
          <c:order val="2"/>
          <c:tx>
            <c:v>Manual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'Figure 8D &amp; 8E'!$A$4:$A$13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'Figure 8D &amp; 8E'!$C$4:$C$13</c:f>
              <c:numCache>
                <c:formatCode>General</c:formatCode>
                <c:ptCount val="10"/>
                <c:pt idx="0">
                  <c:v>87</c:v>
                </c:pt>
                <c:pt idx="1">
                  <c:v>94</c:v>
                </c:pt>
                <c:pt idx="2">
                  <c:v>72</c:v>
                </c:pt>
                <c:pt idx="3">
                  <c:v>59</c:v>
                </c:pt>
                <c:pt idx="4">
                  <c:v>35</c:v>
                </c:pt>
                <c:pt idx="5">
                  <c:v>42</c:v>
                </c:pt>
                <c:pt idx="6">
                  <c:v>75</c:v>
                </c:pt>
                <c:pt idx="7">
                  <c:v>51</c:v>
                </c:pt>
                <c:pt idx="8">
                  <c:v>35</c:v>
                </c:pt>
                <c:pt idx="9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4-4B0F-9AB5-A46BB9E9F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823648"/>
        <c:axId val="671822400"/>
      </c:scatterChart>
      <c:catAx>
        <c:axId val="6718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Completed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2400"/>
        <c:crosses val="autoZero"/>
        <c:auto val="1"/>
        <c:lblAlgn val="ctr"/>
        <c:lblOffset val="100"/>
        <c:tickLblSkip val="1"/>
        <c:noMultiLvlLbl val="1"/>
      </c:catAx>
      <c:valAx>
        <c:axId val="67182240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Procedural</a:t>
                </a:r>
                <a:r>
                  <a:rPr lang="en-US" baseline="0"/>
                  <a:t> Time 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2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17</xdr:row>
      <xdr:rowOff>121920</xdr:rowOff>
    </xdr:from>
    <xdr:to>
      <xdr:col>15</xdr:col>
      <xdr:colOff>160020</xdr:colOff>
      <xdr:row>33</xdr:row>
      <xdr:rowOff>24792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BF4161-D45D-44C1-B0AF-CE371D85A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175260</xdr:colOff>
      <xdr:row>17</xdr:row>
      <xdr:rowOff>99060</xdr:rowOff>
    </xdr:from>
    <xdr:to>
      <xdr:col>5</xdr:col>
      <xdr:colOff>339634</xdr:colOff>
      <xdr:row>33</xdr:row>
      <xdr:rowOff>4606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7C8CFA-0AFD-438C-8940-EEC96DCC4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34AC-0E3A-4274-B39D-E521AFE97D42}">
  <dimension ref="A1:K16"/>
  <sheetViews>
    <sheetView tabSelected="1" workbookViewId="0">
      <selection sqref="A1:C1"/>
    </sheetView>
  </sheetViews>
  <sheetFormatPr defaultRowHeight="14.4" x14ac:dyDescent="0.3"/>
  <cols>
    <col min="2" max="2" width="8.5546875" customWidth="1"/>
    <col min="3" max="3" width="9.21875" customWidth="1"/>
    <col min="5" max="5" width="27.44140625" customWidth="1"/>
    <col min="10" max="10" width="10.6640625" customWidth="1"/>
    <col min="11" max="11" width="10.5546875" customWidth="1"/>
  </cols>
  <sheetData>
    <row r="1" spans="1:11" x14ac:dyDescent="0.3">
      <c r="A1" s="23" t="s">
        <v>18</v>
      </c>
      <c r="B1" s="24"/>
      <c r="C1" s="25"/>
      <c r="E1" t="s">
        <v>3</v>
      </c>
      <c r="I1" s="23" t="s">
        <v>19</v>
      </c>
      <c r="J1" s="24"/>
      <c r="K1" s="25"/>
    </row>
    <row r="2" spans="1:11" ht="14.4" customHeight="1" thickBot="1" x14ac:dyDescent="0.35">
      <c r="A2" s="19" t="s">
        <v>0</v>
      </c>
      <c r="B2" s="28" t="s">
        <v>16</v>
      </c>
      <c r="C2" s="29"/>
      <c r="I2" s="21" t="s">
        <v>0</v>
      </c>
      <c r="J2" s="26" t="s">
        <v>17</v>
      </c>
      <c r="K2" s="27"/>
    </row>
    <row r="3" spans="1:11" ht="14.4" customHeight="1" x14ac:dyDescent="0.3">
      <c r="A3" s="20"/>
      <c r="B3" s="3" t="s">
        <v>20</v>
      </c>
      <c r="C3" s="3" t="s">
        <v>2</v>
      </c>
      <c r="E3" s="9" t="s">
        <v>21</v>
      </c>
      <c r="F3" s="9" t="s">
        <v>20</v>
      </c>
      <c r="G3" s="9" t="s">
        <v>2</v>
      </c>
      <c r="I3" s="22"/>
      <c r="J3" s="14" t="s">
        <v>20</v>
      </c>
      <c r="K3" s="13" t="s">
        <v>2</v>
      </c>
    </row>
    <row r="4" spans="1:11" x14ac:dyDescent="0.3">
      <c r="A4" s="6">
        <v>1</v>
      </c>
      <c r="B4" s="6">
        <v>64</v>
      </c>
      <c r="C4" s="6">
        <v>87</v>
      </c>
      <c r="E4" s="7" t="s">
        <v>4</v>
      </c>
      <c r="F4" s="7">
        <v>42.9</v>
      </c>
      <c r="G4" s="7">
        <v>63.7</v>
      </c>
      <c r="I4" s="15">
        <v>1</v>
      </c>
      <c r="J4" s="6">
        <v>1</v>
      </c>
      <c r="K4" s="4">
        <v>4</v>
      </c>
    </row>
    <row r="5" spans="1:11" x14ac:dyDescent="0.3">
      <c r="A5" s="1">
        <v>2</v>
      </c>
      <c r="B5" s="1">
        <v>55</v>
      </c>
      <c r="C5" s="1">
        <v>94</v>
      </c>
      <c r="E5" s="7" t="s">
        <v>5</v>
      </c>
      <c r="F5" s="7">
        <v>109.43333333333349</v>
      </c>
      <c r="G5" s="7">
        <v>500.23333333333318</v>
      </c>
      <c r="I5" s="15">
        <v>2</v>
      </c>
      <c r="J5" s="1">
        <v>1</v>
      </c>
      <c r="K5" s="4">
        <v>5</v>
      </c>
    </row>
    <row r="6" spans="1:11" x14ac:dyDescent="0.3">
      <c r="A6" s="1">
        <v>3</v>
      </c>
      <c r="B6" s="1">
        <v>31</v>
      </c>
      <c r="C6" s="1">
        <v>72</v>
      </c>
      <c r="E6" s="7" t="s">
        <v>15</v>
      </c>
      <c r="F6" s="17">
        <f>SQRT(F5)</f>
        <v>10.461038826681291</v>
      </c>
      <c r="G6" s="18">
        <f>SQRT(G5)</f>
        <v>22.365896658379988</v>
      </c>
      <c r="I6" s="15">
        <v>3</v>
      </c>
      <c r="J6" s="1">
        <v>0</v>
      </c>
      <c r="K6" s="4">
        <v>8</v>
      </c>
    </row>
    <row r="7" spans="1:11" x14ac:dyDescent="0.3">
      <c r="A7" s="1">
        <v>4</v>
      </c>
      <c r="B7" s="1">
        <v>36</v>
      </c>
      <c r="C7" s="1">
        <v>59</v>
      </c>
      <c r="E7" s="7" t="s">
        <v>6</v>
      </c>
      <c r="F7" s="7">
        <v>10</v>
      </c>
      <c r="G7" s="7">
        <v>10</v>
      </c>
      <c r="I7" s="15">
        <v>4</v>
      </c>
      <c r="J7" s="1">
        <v>0</v>
      </c>
      <c r="K7" s="4">
        <v>6</v>
      </c>
    </row>
    <row r="8" spans="1:11" x14ac:dyDescent="0.3">
      <c r="A8" s="1">
        <v>5</v>
      </c>
      <c r="B8" s="1">
        <v>34</v>
      </c>
      <c r="C8" s="1">
        <v>35</v>
      </c>
      <c r="E8" s="7" t="s">
        <v>7</v>
      </c>
      <c r="F8" s="7">
        <v>0.41443968850493951</v>
      </c>
      <c r="G8" s="7"/>
      <c r="I8" s="15">
        <v>5</v>
      </c>
      <c r="J8" s="1">
        <v>0</v>
      </c>
      <c r="K8" s="4">
        <v>6</v>
      </c>
    </row>
    <row r="9" spans="1:11" x14ac:dyDescent="0.3">
      <c r="A9" s="1">
        <v>6</v>
      </c>
      <c r="B9" s="1">
        <v>51</v>
      </c>
      <c r="C9" s="1">
        <v>42</v>
      </c>
      <c r="E9" s="7" t="s">
        <v>8</v>
      </c>
      <c r="F9" s="7">
        <v>0</v>
      </c>
      <c r="G9" s="7"/>
      <c r="I9" s="15">
        <v>6</v>
      </c>
      <c r="J9" s="1">
        <v>0</v>
      </c>
      <c r="K9" s="4">
        <v>3</v>
      </c>
    </row>
    <row r="10" spans="1:11" x14ac:dyDescent="0.3">
      <c r="A10" s="1">
        <v>7</v>
      </c>
      <c r="B10" s="1">
        <v>42</v>
      </c>
      <c r="C10" s="1">
        <v>75</v>
      </c>
      <c r="E10" s="7" t="s">
        <v>9</v>
      </c>
      <c r="F10" s="7">
        <v>9</v>
      </c>
      <c r="G10" s="7"/>
      <c r="I10" s="15">
        <v>7</v>
      </c>
      <c r="J10" s="1">
        <v>0</v>
      </c>
      <c r="K10" s="4">
        <v>5</v>
      </c>
    </row>
    <row r="11" spans="1:11" x14ac:dyDescent="0.3">
      <c r="A11" s="1">
        <v>8</v>
      </c>
      <c r="B11" s="1">
        <v>40</v>
      </c>
      <c r="C11" s="1">
        <v>51</v>
      </c>
      <c r="E11" s="7" t="s">
        <v>10</v>
      </c>
      <c r="F11" s="7">
        <v>-3.2259372193073017</v>
      </c>
      <c r="G11" s="7"/>
      <c r="I11" s="15">
        <v>8</v>
      </c>
      <c r="J11" s="1">
        <v>0</v>
      </c>
      <c r="K11" s="4">
        <v>7</v>
      </c>
    </row>
    <row r="12" spans="1:11" x14ac:dyDescent="0.3">
      <c r="A12" s="1">
        <v>9</v>
      </c>
      <c r="B12" s="1">
        <v>39</v>
      </c>
      <c r="C12" s="11">
        <v>35</v>
      </c>
      <c r="E12" s="7" t="s">
        <v>11</v>
      </c>
      <c r="F12" s="7">
        <v>5.1950290606407974E-3</v>
      </c>
      <c r="G12" s="7"/>
      <c r="I12" s="15">
        <v>9</v>
      </c>
      <c r="J12" s="1">
        <v>0</v>
      </c>
      <c r="K12" s="4">
        <v>4</v>
      </c>
    </row>
    <row r="13" spans="1:11" x14ac:dyDescent="0.3">
      <c r="A13" s="2">
        <v>10</v>
      </c>
      <c r="B13" s="2">
        <v>37</v>
      </c>
      <c r="C13" s="12">
        <v>87</v>
      </c>
      <c r="E13" s="7" t="s">
        <v>12</v>
      </c>
      <c r="F13" s="7">
        <v>1.8331129326562374</v>
      </c>
      <c r="G13" s="7"/>
      <c r="I13" s="16">
        <v>10</v>
      </c>
      <c r="J13" s="2">
        <v>0</v>
      </c>
      <c r="K13" s="5">
        <v>9</v>
      </c>
    </row>
    <row r="14" spans="1:11" x14ac:dyDescent="0.3">
      <c r="A14" s="10" t="s">
        <v>1</v>
      </c>
      <c r="B14" s="10">
        <f>AVERAGE(B4:B13)</f>
        <v>42.9</v>
      </c>
      <c r="C14" s="10">
        <f>AVERAGE(C4:C13)</f>
        <v>63.7</v>
      </c>
      <c r="E14" s="7" t="s">
        <v>13</v>
      </c>
      <c r="F14" s="7">
        <v>1.0390058121281595E-2</v>
      </c>
      <c r="G14" s="7"/>
    </row>
    <row r="15" spans="1:11" ht="15" thickBot="1" x14ac:dyDescent="0.35">
      <c r="A15" s="10" t="s">
        <v>15</v>
      </c>
      <c r="B15" s="10">
        <f>STDEV(B4:B13)</f>
        <v>10.461038826681291</v>
      </c>
      <c r="C15" s="10">
        <f>STDEV(C4:C13)</f>
        <v>22.365896658379988</v>
      </c>
      <c r="E15" s="8" t="s">
        <v>14</v>
      </c>
      <c r="F15" s="8">
        <v>2.2621571627982053</v>
      </c>
      <c r="G15" s="8"/>
    </row>
    <row r="16" spans="1:11" ht="27" customHeight="1" x14ac:dyDescent="0.3">
      <c r="A16" s="30" t="s">
        <v>22</v>
      </c>
      <c r="B16" s="10">
        <f>B15/SQRT(10)</f>
        <v>3.3080709383768276</v>
      </c>
      <c r="C16" s="10">
        <f>C15/SQRT(10)</f>
        <v>7.0727175352429636</v>
      </c>
    </row>
  </sheetData>
  <mergeCells count="6">
    <mergeCell ref="A2:A3"/>
    <mergeCell ref="I2:I3"/>
    <mergeCell ref="A1:C1"/>
    <mergeCell ref="I1:K1"/>
    <mergeCell ref="J2:K2"/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8D &amp; 8E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Yoonh Kim</dc:creator>
  <cp:lastModifiedBy>Yoonh Kim</cp:lastModifiedBy>
  <cp:lastPrinted>2021-11-23T20:14:30Z</cp:lastPrinted>
  <dcterms:created xsi:type="dcterms:W3CDTF">2021-06-15T13:16:34Z</dcterms:created>
  <dcterms:modified xsi:type="dcterms:W3CDTF">2022-03-14T21:58:19Z</dcterms:modified>
</cp:coreProperties>
</file>