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Lab2" sheetId="1" r:id="rId3"/>
  </sheets>
  <definedNames/>
  <calcPr/>
</workbook>
</file>

<file path=xl/sharedStrings.xml><?xml version="1.0" encoding="utf-8"?>
<sst xmlns="http://schemas.openxmlformats.org/spreadsheetml/2006/main" count="119" uniqueCount="69">
  <si>
    <t>Lab #2 Testplan</t>
  </si>
  <si>
    <t xml:space="preserve">Prices: </t>
  </si>
  <si>
    <t>Discounts:</t>
  </si>
  <si>
    <t>Shipping:</t>
  </si>
  <si>
    <t>scap</t>
  </si>
  <si>
    <t>caps</t>
  </si>
  <si>
    <t>&lt;</t>
  </si>
  <si>
    <t>mcap</t>
  </si>
  <si>
    <t>&gt;=</t>
  </si>
  <si>
    <t>lcap</t>
  </si>
  <si>
    <t>plus</t>
  </si>
  <si>
    <t>Total scap</t>
  </si>
  <si>
    <t>Total mcap</t>
  </si>
  <si>
    <t>Total lcap</t>
  </si>
  <si>
    <t>Total caps</t>
  </si>
  <si>
    <t>Total $ scap</t>
  </si>
  <si>
    <t>Total $ mcap</t>
  </si>
  <si>
    <t>Total $ lcap</t>
  </si>
  <si>
    <t>Sub total</t>
  </si>
  <si>
    <t>Discount Pct</t>
  </si>
  <si>
    <t>Discount $</t>
  </si>
  <si>
    <t>Net Amt</t>
  </si>
  <si>
    <t>Ship</t>
  </si>
  <si>
    <t>Total</t>
  </si>
  <si>
    <t>Purpose</t>
  </si>
  <si>
    <t>no discount, shipping</t>
  </si>
  <si>
    <t>10% discount, shipping</t>
  </si>
  <si>
    <t>15% discount, shipping</t>
  </si>
  <si>
    <t>15% discount, no shipping</t>
  </si>
  <si>
    <t>20% discount, shipping</t>
  </si>
  <si>
    <t>20% discount, no shipping</t>
  </si>
  <si>
    <t>no discount, shipping, multiple products</t>
  </si>
  <si>
    <t>10% discount, shipping, multiple products</t>
  </si>
  <si>
    <t>10% discount, no shipping, multiple products</t>
  </si>
  <si>
    <t>20% discount, shipping, multiple proudcts</t>
  </si>
  <si>
    <t>10% discount, no shipping</t>
  </si>
  <si>
    <t>Invalid input tests</t>
  </si>
  <si>
    <t>Product ID</t>
  </si>
  <si>
    <t>number scap</t>
  </si>
  <si>
    <t>number mcap</t>
  </si>
  <si>
    <t>number lcap</t>
  </si>
  <si>
    <t>Messages</t>
  </si>
  <si>
    <t>wrong</t>
  </si>
  <si>
    <t>Invalid product ID. Please try again.</t>
  </si>
  <si>
    <t>test</t>
  </si>
  <si>
    <t>Invalid number of items. Please enter a number greater than zero.</t>
  </si>
  <si>
    <t>data</t>
  </si>
  <si>
    <t>cylon</t>
  </si>
  <si>
    <t>(null)</t>
  </si>
  <si>
    <t>Tests to continue or not:</t>
  </si>
  <si>
    <t>Valid input</t>
  </si>
  <si>
    <t>Invalid input</t>
  </si>
  <si>
    <t>Message</t>
  </si>
  <si>
    <t>N</t>
  </si>
  <si>
    <t>Nope</t>
  </si>
  <si>
    <t>Invalid input. Please enter Y or N.</t>
  </si>
  <si>
    <t>No</t>
  </si>
  <si>
    <t>yep</t>
  </si>
  <si>
    <t>nO</t>
  </si>
  <si>
    <t>No!</t>
  </si>
  <si>
    <t>Y</t>
  </si>
  <si>
    <t>Of course</t>
  </si>
  <si>
    <t>yes</t>
  </si>
  <si>
    <t>no way</t>
  </si>
  <si>
    <t>YES</t>
  </si>
  <si>
    <t>Yes</t>
  </si>
  <si>
    <t>yES</t>
  </si>
  <si>
    <t>yEs</t>
  </si>
  <si>
    <t>yeS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</si>
</sst>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_(&quot;$&quot;* #,##0.00_);_(&quot;$&quot;* \(#,##0.00\);_(&quot;$&quot;* &quot;-&quot;??_);_(@_)"/>
    <numFmt numFmtId="165" formatCode="&quot;$&quot;#,##0_);[Red]\(&quot;$&quot;#,##0\)"/>
    <numFmt numFmtId="166" formatCode="#,###"/>
    <numFmt numFmtId="167" formatCode="###.00"/>
  </numFmts>
  <fonts count="7">
    <font>
      <sz val="11.0"/>
      <color rgb="FF000000"/>
      <name val="Calibri"/>
    </font>
    <font>
      <b/>
      <sz val="14.0"/>
      <color rgb="FF000000"/>
      <name val="Calibri"/>
    </font>
    <font/>
    <font>
      <b/>
      <sz val="11.0"/>
      <color rgb="FF000000"/>
      <name val="Calibri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rgb="FF000000"/>
      <name val="Cambria"/>
    </font>
  </fonts>
  <fills count="8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EAF1DD"/>
        <bgColor rgb="FFEAF1DD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FBD4B4"/>
        <bgColor rgb="FFFBD4B4"/>
      </patternFill>
    </fill>
  </fills>
  <borders count="7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36">
    <xf borderId="0" fillId="0" fontId="0" numFmtId="0" xfId="0" applyAlignment="1" applyFont="1">
      <alignment vertical="bottom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4" fillId="3" fontId="3" numFmtId="0" xfId="0" applyBorder="1" applyFill="1" applyFont="1"/>
    <xf borderId="4" fillId="3" fontId="0" numFmtId="0" xfId="0" applyBorder="1" applyFont="1"/>
    <xf borderId="4" fillId="4" fontId="0" numFmtId="0" xfId="0" applyBorder="1" applyFill="1" applyFont="1"/>
    <xf borderId="4" fillId="4" fontId="0" numFmtId="164" xfId="0" applyBorder="1" applyFont="1" applyNumberFormat="1"/>
    <xf borderId="4" fillId="4" fontId="0" numFmtId="9" xfId="0" applyAlignment="1" applyBorder="1" applyFont="1" applyNumberFormat="1">
      <alignment horizontal="center"/>
    </xf>
    <xf borderId="4" fillId="4" fontId="0" numFmtId="0" xfId="0" applyAlignment="1" applyBorder="1" applyFont="1">
      <alignment horizontal="right"/>
    </xf>
    <xf borderId="4" fillId="4" fontId="0" numFmtId="0" xfId="0" applyAlignment="1" applyBorder="1" applyFont="1">
      <alignment horizontal="center"/>
    </xf>
    <xf borderId="4" fillId="4" fontId="0" numFmtId="165" xfId="0" applyAlignment="1" applyBorder="1" applyFont="1" applyNumberFormat="1">
      <alignment horizontal="center"/>
    </xf>
    <xf borderId="0" fillId="0" fontId="0" numFmtId="0" xfId="0" applyFont="1"/>
    <xf borderId="4" fillId="3" fontId="4" numFmtId="0" xfId="0" applyAlignment="1" applyBorder="1" applyFont="1">
      <alignment horizontal="center" vertical="center" wrapText="1"/>
    </xf>
    <xf borderId="0" fillId="0" fontId="2" numFmtId="0" xfId="0" applyAlignment="1" applyFont="1">
      <alignment/>
    </xf>
    <xf borderId="5" fillId="5" fontId="5" numFmtId="166" xfId="0" applyAlignment="1" applyBorder="1" applyFill="1" applyFont="1" applyNumberFormat="1">
      <alignment horizontal="center" vertical="center" wrapText="1"/>
    </xf>
    <xf borderId="0" fillId="0" fontId="0" numFmtId="166" xfId="0" applyAlignment="1" applyFont="1" applyNumberFormat="1">
      <alignment horizontal="center"/>
    </xf>
    <xf borderId="0" fillId="0" fontId="5" numFmtId="167" xfId="0" applyAlignment="1" applyFont="1" applyNumberFormat="1">
      <alignment horizontal="right" vertical="center" wrapText="1"/>
    </xf>
    <xf borderId="0" fillId="0" fontId="5" numFmtId="9" xfId="0" applyAlignment="1" applyFont="1" applyNumberFormat="1">
      <alignment horizontal="right" vertical="center" wrapText="1"/>
    </xf>
    <xf borderId="4" fillId="6" fontId="5" numFmtId="4" xfId="0" applyAlignment="1" applyBorder="1" applyFill="1" applyFont="1" applyNumberFormat="1">
      <alignment horizontal="right" vertical="center" wrapText="1"/>
    </xf>
    <xf borderId="4" fillId="5" fontId="0" numFmtId="0" xfId="0" applyBorder="1" applyFont="1"/>
    <xf borderId="5" fillId="7" fontId="5" numFmtId="166" xfId="0" applyAlignment="1" applyBorder="1" applyFill="1" applyFont="1" applyNumberFormat="1">
      <alignment horizontal="center" vertical="center" wrapText="1"/>
    </xf>
    <xf borderId="4" fillId="7" fontId="0" numFmtId="0" xfId="0" applyBorder="1" applyFont="1"/>
    <xf borderId="5" fillId="5" fontId="5" numFmtId="166" xfId="0" applyAlignment="1" applyBorder="1" applyFont="1" applyNumberFormat="1">
      <alignment horizontal="center" vertical="center" wrapText="1"/>
    </xf>
    <xf borderId="5" fillId="7" fontId="5" numFmtId="166" xfId="0" applyAlignment="1" applyBorder="1" applyFont="1" applyNumberFormat="1">
      <alignment horizontal="center" vertical="center" wrapText="1"/>
    </xf>
    <xf borderId="0" fillId="0" fontId="5" numFmtId="0" xfId="0" applyAlignment="1" applyFont="1">
      <alignment horizontal="center" vertical="center" wrapText="1"/>
    </xf>
    <xf borderId="0" fillId="0" fontId="5" numFmtId="164" xfId="0" applyAlignment="1" applyFont="1" applyNumberFormat="1">
      <alignment horizontal="center" vertical="center" wrapText="1"/>
    </xf>
    <xf borderId="0" fillId="0" fontId="6" numFmtId="164" xfId="0" applyAlignment="1" applyFont="1" applyNumberFormat="1">
      <alignment horizontal="center" vertical="center" wrapText="1"/>
    </xf>
    <xf borderId="0" fillId="0" fontId="6" numFmtId="0" xfId="0" applyAlignment="1" applyFont="1">
      <alignment horizontal="center" vertical="center" wrapText="1"/>
    </xf>
    <xf borderId="1" fillId="3" fontId="3" numFmtId="0" xfId="0" applyAlignment="1" applyBorder="1" applyFont="1">
      <alignment horizontal="left"/>
    </xf>
    <xf borderId="4" fillId="3" fontId="3" numFmtId="0" xfId="0" applyAlignment="1" applyBorder="1" applyFont="1">
      <alignment horizontal="center" wrapText="1"/>
    </xf>
    <xf borderId="4" fillId="5" fontId="6" numFmtId="0" xfId="0" applyAlignment="1" applyBorder="1" applyFont="1">
      <alignment horizontal="center" vertical="center" wrapText="1"/>
    </xf>
    <xf borderId="4" fillId="5" fontId="0" numFmtId="0" xfId="0" applyAlignment="1" applyBorder="1" applyFont="1">
      <alignment horizontal="center"/>
    </xf>
    <xf borderId="0" fillId="0" fontId="0" numFmtId="0" xfId="0" applyAlignment="1" applyFont="1">
      <alignment horizontal="center"/>
    </xf>
    <xf borderId="6" fillId="0" fontId="3" numFmtId="0" xfId="0" applyBorder="1" applyFont="1"/>
    <xf borderId="6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7.0"/>
    <col customWidth="1" min="3" max="3" width="8.25"/>
    <col customWidth="1" min="4" max="4" width="7.0"/>
    <col customWidth="1" min="5" max="5" width="7.25"/>
    <col customWidth="1" min="6" max="6" width="7.38"/>
    <col customWidth="1" min="7" max="7" width="8.75"/>
    <col customWidth="1" min="8" max="8" width="7.88"/>
    <col customWidth="1" min="9" max="10" width="7.13"/>
    <col customWidth="1" min="11" max="11" width="10.25"/>
    <col customWidth="1" min="12" max="12" width="8.75"/>
    <col customWidth="1" min="13" max="13" width="8.13"/>
    <col customWidth="1" min="14" max="14" width="9.75"/>
    <col customWidth="1" min="15" max="15" width="3.0"/>
    <col customWidth="1" min="16" max="16" width="36.38"/>
    <col customWidth="1" min="17" max="17" width="7.75"/>
    <col customWidth="1" min="18" max="26" width="7.63"/>
  </cols>
  <sheetData>
    <row r="1">
      <c r="A1" s="1" t="s">
        <v>0</v>
      </c>
      <c r="B1" s="2"/>
      <c r="C1" s="2"/>
      <c r="D1" s="3"/>
    </row>
    <row r="3">
      <c r="B3" s="4" t="s">
        <v>1</v>
      </c>
      <c r="C3" s="5"/>
      <c r="D3" s="5"/>
      <c r="F3" s="4" t="s">
        <v>2</v>
      </c>
      <c r="G3" s="5"/>
      <c r="H3" s="5"/>
      <c r="I3" s="5"/>
      <c r="K3" s="4" t="s">
        <v>3</v>
      </c>
      <c r="L3" s="5"/>
      <c r="M3" s="5"/>
    </row>
    <row r="4">
      <c r="B4" s="6"/>
      <c r="C4" s="6" t="s">
        <v>4</v>
      </c>
      <c r="D4" s="7">
        <v>4.5</v>
      </c>
      <c r="F4" s="6">
        <v>4.0</v>
      </c>
      <c r="G4" s="6">
        <v>6.0</v>
      </c>
      <c r="H4" s="6" t="s">
        <v>5</v>
      </c>
      <c r="I4" s="8">
        <v>-0.1</v>
      </c>
      <c r="K4" s="9" t="s">
        <v>6</v>
      </c>
      <c r="L4" s="10">
        <v>40.0</v>
      </c>
      <c r="M4" s="11">
        <v>5.0</v>
      </c>
    </row>
    <row r="5">
      <c r="B5" s="6"/>
      <c r="C5" s="6" t="s">
        <v>7</v>
      </c>
      <c r="D5" s="7">
        <v>7.0</v>
      </c>
      <c r="F5" s="6">
        <v>7.0</v>
      </c>
      <c r="G5" s="6">
        <v>9.0</v>
      </c>
      <c r="H5" s="6" t="s">
        <v>5</v>
      </c>
      <c r="I5" s="8">
        <v>-0.15</v>
      </c>
      <c r="K5" s="9" t="s">
        <v>8</v>
      </c>
      <c r="L5" s="10">
        <v>40.0</v>
      </c>
      <c r="M5" s="11">
        <v>0.0</v>
      </c>
    </row>
    <row r="6">
      <c r="B6" s="6"/>
      <c r="C6" s="6" t="s">
        <v>9</v>
      </c>
      <c r="D6" s="7">
        <v>9.0</v>
      </c>
      <c r="F6" s="6">
        <v>10.0</v>
      </c>
      <c r="G6" s="10" t="s">
        <v>10</v>
      </c>
      <c r="H6" s="6" t="s">
        <v>5</v>
      </c>
      <c r="I6" s="8">
        <v>-0.2</v>
      </c>
    </row>
    <row r="7" ht="16.5" customHeight="1"/>
    <row r="8">
      <c r="P8" s="12"/>
    </row>
    <row r="9">
      <c r="B9" s="13" t="s">
        <v>11</v>
      </c>
      <c r="C9" s="13" t="s">
        <v>12</v>
      </c>
      <c r="D9" s="13" t="s">
        <v>13</v>
      </c>
      <c r="E9" s="13" t="s">
        <v>14</v>
      </c>
      <c r="F9" s="13" t="s">
        <v>15</v>
      </c>
      <c r="G9" s="13" t="s">
        <v>16</v>
      </c>
      <c r="H9" s="13" t="s">
        <v>17</v>
      </c>
      <c r="I9" s="13" t="s">
        <v>18</v>
      </c>
      <c r="J9" s="13" t="s">
        <v>19</v>
      </c>
      <c r="K9" s="13" t="s">
        <v>20</v>
      </c>
      <c r="L9" s="13" t="s">
        <v>21</v>
      </c>
      <c r="M9" s="13" t="s">
        <v>22</v>
      </c>
      <c r="N9" s="13" t="s">
        <v>23</v>
      </c>
      <c r="O9" s="12"/>
      <c r="P9" s="13" t="s">
        <v>24</v>
      </c>
    </row>
    <row r="10" ht="17.25" customHeight="1">
      <c r="A10" s="14"/>
      <c r="B10" s="15">
        <v>3.0</v>
      </c>
      <c r="C10" s="15"/>
      <c r="D10" s="15">
        <v>0.0</v>
      </c>
      <c r="E10" s="16">
        <f t="shared" ref="E10:E32" si="1">SUM(B10:D10)</f>
        <v>3</v>
      </c>
      <c r="F10" s="17">
        <f t="shared" ref="F10:F32" si="2">$D$4*B10</f>
        <v>13.5</v>
      </c>
      <c r="G10" s="17">
        <f t="shared" ref="G10:G32" si="3">$D$5*C10</f>
        <v>0</v>
      </c>
      <c r="H10" s="17">
        <f t="shared" ref="H10:H32" si="4">$D$6*D10</f>
        <v>0</v>
      </c>
      <c r="I10" s="17">
        <f t="shared" ref="I10:I32" si="5">SUM(F10:H10)</f>
        <v>13.5</v>
      </c>
      <c r="J10" s="18">
        <f t="shared" ref="J10:J32" si="6">IF(E10&gt;=$F$6, $I$6,IF(E10&gt;=$F$5,$I$5,IF(E10&gt;=$F$4,$I$4,0)))</f>
        <v>0</v>
      </c>
      <c r="K10" s="17">
        <f t="shared" ref="K10:K32" si="7">(I10*J10)</f>
        <v>0</v>
      </c>
      <c r="L10" s="17">
        <f t="shared" ref="L10:L32" si="8">I10+K10</f>
        <v>13.5</v>
      </c>
      <c r="M10" s="17">
        <f t="shared" ref="M10:M32" si="9">IF(L10&lt;$L$4, 5, 0)</f>
        <v>5</v>
      </c>
      <c r="N10" s="19">
        <f t="shared" ref="N10:N32" si="10">L10+M10</f>
        <v>18.5</v>
      </c>
      <c r="P10" s="20" t="s">
        <v>25</v>
      </c>
    </row>
    <row r="11">
      <c r="A11" s="14"/>
      <c r="B11" s="15">
        <v>0.0</v>
      </c>
      <c r="C11" s="15">
        <v>3.0</v>
      </c>
      <c r="D11" s="15"/>
      <c r="E11" s="16">
        <f t="shared" si="1"/>
        <v>3</v>
      </c>
      <c r="F11" s="17">
        <f t="shared" si="2"/>
        <v>0</v>
      </c>
      <c r="G11" s="17">
        <f t="shared" si="3"/>
        <v>21</v>
      </c>
      <c r="H11" s="17">
        <f t="shared" si="4"/>
        <v>0</v>
      </c>
      <c r="I11" s="17">
        <f t="shared" si="5"/>
        <v>21</v>
      </c>
      <c r="J11" s="18">
        <f t="shared" si="6"/>
        <v>0</v>
      </c>
      <c r="K11" s="17">
        <f t="shared" si="7"/>
        <v>0</v>
      </c>
      <c r="L11" s="17">
        <f t="shared" si="8"/>
        <v>21</v>
      </c>
      <c r="M11" s="17">
        <f t="shared" si="9"/>
        <v>5</v>
      </c>
      <c r="N11" s="19">
        <f t="shared" si="10"/>
        <v>26</v>
      </c>
      <c r="P11" s="20" t="s">
        <v>25</v>
      </c>
    </row>
    <row r="12">
      <c r="A12" s="14"/>
      <c r="B12" s="15">
        <v>0.0</v>
      </c>
      <c r="C12" s="15"/>
      <c r="D12" s="15">
        <v>3.0</v>
      </c>
      <c r="E12" s="16">
        <f t="shared" si="1"/>
        <v>3</v>
      </c>
      <c r="F12" s="17">
        <f t="shared" si="2"/>
        <v>0</v>
      </c>
      <c r="G12" s="17">
        <f t="shared" si="3"/>
        <v>0</v>
      </c>
      <c r="H12" s="17">
        <f t="shared" si="4"/>
        <v>27</v>
      </c>
      <c r="I12" s="17">
        <f t="shared" si="5"/>
        <v>27</v>
      </c>
      <c r="J12" s="18">
        <f t="shared" si="6"/>
        <v>0</v>
      </c>
      <c r="K12" s="17">
        <f t="shared" si="7"/>
        <v>0</v>
      </c>
      <c r="L12" s="17">
        <f t="shared" si="8"/>
        <v>27</v>
      </c>
      <c r="M12" s="17">
        <f t="shared" si="9"/>
        <v>5</v>
      </c>
      <c r="N12" s="19">
        <f t="shared" si="10"/>
        <v>32</v>
      </c>
      <c r="P12" s="20" t="s">
        <v>25</v>
      </c>
    </row>
    <row r="13">
      <c r="A13" s="14"/>
      <c r="B13" s="21"/>
      <c r="C13" s="21">
        <v>0.0</v>
      </c>
      <c r="D13" s="21">
        <v>4.0</v>
      </c>
      <c r="E13" s="16">
        <f t="shared" si="1"/>
        <v>4</v>
      </c>
      <c r="F13" s="17">
        <f t="shared" si="2"/>
        <v>0</v>
      </c>
      <c r="G13" s="17">
        <f t="shared" si="3"/>
        <v>0</v>
      </c>
      <c r="H13" s="17">
        <f t="shared" si="4"/>
        <v>36</v>
      </c>
      <c r="I13" s="17">
        <f t="shared" si="5"/>
        <v>36</v>
      </c>
      <c r="J13" s="18">
        <f t="shared" si="6"/>
        <v>-0.1</v>
      </c>
      <c r="K13" s="17">
        <f t="shared" si="7"/>
        <v>-3.6</v>
      </c>
      <c r="L13" s="17">
        <f t="shared" si="8"/>
        <v>32.4</v>
      </c>
      <c r="M13" s="17">
        <f t="shared" si="9"/>
        <v>5</v>
      </c>
      <c r="N13" s="19">
        <f t="shared" si="10"/>
        <v>37.4</v>
      </c>
      <c r="P13" s="22" t="s">
        <v>26</v>
      </c>
    </row>
    <row r="14">
      <c r="A14" s="14"/>
      <c r="B14" s="21">
        <v>0.0</v>
      </c>
      <c r="C14" s="21">
        <v>5.0</v>
      </c>
      <c r="D14" s="21">
        <v>0.0</v>
      </c>
      <c r="E14" s="16">
        <f t="shared" si="1"/>
        <v>5</v>
      </c>
      <c r="F14" s="17">
        <f t="shared" si="2"/>
        <v>0</v>
      </c>
      <c r="G14" s="17">
        <f t="shared" si="3"/>
        <v>35</v>
      </c>
      <c r="H14" s="17">
        <f t="shared" si="4"/>
        <v>0</v>
      </c>
      <c r="I14" s="17">
        <f t="shared" si="5"/>
        <v>35</v>
      </c>
      <c r="J14" s="18">
        <f t="shared" si="6"/>
        <v>-0.1</v>
      </c>
      <c r="K14" s="17">
        <f t="shared" si="7"/>
        <v>-3.5</v>
      </c>
      <c r="L14" s="17">
        <f t="shared" si="8"/>
        <v>31.5</v>
      </c>
      <c r="M14" s="17">
        <f t="shared" si="9"/>
        <v>5</v>
      </c>
      <c r="N14" s="19">
        <f t="shared" si="10"/>
        <v>36.5</v>
      </c>
      <c r="P14" s="22" t="s">
        <v>26</v>
      </c>
    </row>
    <row r="15">
      <c r="A15" s="14"/>
      <c r="B15" s="21">
        <v>6.0</v>
      </c>
      <c r="C15" s="21"/>
      <c r="D15" s="21"/>
      <c r="E15" s="16">
        <f t="shared" si="1"/>
        <v>6</v>
      </c>
      <c r="F15" s="17">
        <f t="shared" si="2"/>
        <v>27</v>
      </c>
      <c r="G15" s="17">
        <f t="shared" si="3"/>
        <v>0</v>
      </c>
      <c r="H15" s="17">
        <f t="shared" si="4"/>
        <v>0</v>
      </c>
      <c r="I15" s="17">
        <f t="shared" si="5"/>
        <v>27</v>
      </c>
      <c r="J15" s="18">
        <f t="shared" si="6"/>
        <v>-0.1</v>
      </c>
      <c r="K15" s="17">
        <f t="shared" si="7"/>
        <v>-2.7</v>
      </c>
      <c r="L15" s="17">
        <f t="shared" si="8"/>
        <v>24.3</v>
      </c>
      <c r="M15" s="17">
        <f t="shared" si="9"/>
        <v>5</v>
      </c>
      <c r="N15" s="19">
        <f t="shared" si="10"/>
        <v>29.3</v>
      </c>
      <c r="P15" s="22" t="s">
        <v>26</v>
      </c>
    </row>
    <row r="16">
      <c r="A16" s="14"/>
      <c r="B16" s="15">
        <v>7.0</v>
      </c>
      <c r="C16" s="15"/>
      <c r="D16" s="15">
        <v>0.0</v>
      </c>
      <c r="E16" s="16">
        <f t="shared" si="1"/>
        <v>7</v>
      </c>
      <c r="F16" s="17">
        <f t="shared" si="2"/>
        <v>31.5</v>
      </c>
      <c r="G16" s="17">
        <f t="shared" si="3"/>
        <v>0</v>
      </c>
      <c r="H16" s="17">
        <f t="shared" si="4"/>
        <v>0</v>
      </c>
      <c r="I16" s="17">
        <f t="shared" si="5"/>
        <v>31.5</v>
      </c>
      <c r="J16" s="18">
        <f t="shared" si="6"/>
        <v>-0.15</v>
      </c>
      <c r="K16" s="17">
        <f t="shared" si="7"/>
        <v>-4.725</v>
      </c>
      <c r="L16" s="17">
        <f t="shared" si="8"/>
        <v>26.775</v>
      </c>
      <c r="M16" s="17">
        <f t="shared" si="9"/>
        <v>5</v>
      </c>
      <c r="N16" s="19">
        <f t="shared" si="10"/>
        <v>31.775</v>
      </c>
      <c r="P16" s="20" t="s">
        <v>27</v>
      </c>
    </row>
    <row r="17">
      <c r="A17" s="14"/>
      <c r="B17" s="23"/>
      <c r="C17" s="15">
        <v>8.0</v>
      </c>
      <c r="D17" s="15"/>
      <c r="E17" s="16">
        <f t="shared" si="1"/>
        <v>8</v>
      </c>
      <c r="F17" s="17">
        <f t="shared" si="2"/>
        <v>0</v>
      </c>
      <c r="G17" s="17">
        <f t="shared" si="3"/>
        <v>56</v>
      </c>
      <c r="H17" s="17">
        <f t="shared" si="4"/>
        <v>0</v>
      </c>
      <c r="I17" s="17">
        <f t="shared" si="5"/>
        <v>56</v>
      </c>
      <c r="J17" s="18">
        <f t="shared" si="6"/>
        <v>-0.15</v>
      </c>
      <c r="K17" s="17">
        <f t="shared" si="7"/>
        <v>-8.4</v>
      </c>
      <c r="L17" s="17">
        <f t="shared" si="8"/>
        <v>47.6</v>
      </c>
      <c r="M17" s="17">
        <f t="shared" si="9"/>
        <v>0</v>
      </c>
      <c r="N17" s="19">
        <f t="shared" si="10"/>
        <v>47.6</v>
      </c>
      <c r="P17" s="20" t="s">
        <v>28</v>
      </c>
    </row>
    <row r="18">
      <c r="A18" s="14"/>
      <c r="B18" s="15"/>
      <c r="C18" s="15"/>
      <c r="D18" s="15">
        <v>9.0</v>
      </c>
      <c r="E18" s="16">
        <f t="shared" si="1"/>
        <v>9</v>
      </c>
      <c r="F18" s="17">
        <f t="shared" si="2"/>
        <v>0</v>
      </c>
      <c r="G18" s="17">
        <f t="shared" si="3"/>
        <v>0</v>
      </c>
      <c r="H18" s="17">
        <f t="shared" si="4"/>
        <v>81</v>
      </c>
      <c r="I18" s="17">
        <f t="shared" si="5"/>
        <v>81</v>
      </c>
      <c r="J18" s="18">
        <f t="shared" si="6"/>
        <v>-0.15</v>
      </c>
      <c r="K18" s="17">
        <f t="shared" si="7"/>
        <v>-12.15</v>
      </c>
      <c r="L18" s="17">
        <f t="shared" si="8"/>
        <v>68.85</v>
      </c>
      <c r="M18" s="17">
        <f t="shared" si="9"/>
        <v>0</v>
      </c>
      <c r="N18" s="19">
        <f t="shared" si="10"/>
        <v>68.85</v>
      </c>
      <c r="P18" s="20" t="s">
        <v>28</v>
      </c>
    </row>
    <row r="19">
      <c r="A19" s="14"/>
      <c r="B19" s="21">
        <v>10.0</v>
      </c>
      <c r="C19" s="21"/>
      <c r="D19" s="24"/>
      <c r="E19" s="16">
        <f t="shared" si="1"/>
        <v>10</v>
      </c>
      <c r="F19" s="17">
        <f t="shared" si="2"/>
        <v>45</v>
      </c>
      <c r="G19" s="17">
        <f t="shared" si="3"/>
        <v>0</v>
      </c>
      <c r="H19" s="17">
        <f t="shared" si="4"/>
        <v>0</v>
      </c>
      <c r="I19" s="17">
        <f t="shared" si="5"/>
        <v>45</v>
      </c>
      <c r="J19" s="18">
        <f t="shared" si="6"/>
        <v>-0.2</v>
      </c>
      <c r="K19" s="17">
        <f t="shared" si="7"/>
        <v>-9</v>
      </c>
      <c r="L19" s="17">
        <f t="shared" si="8"/>
        <v>36</v>
      </c>
      <c r="M19" s="17">
        <f t="shared" si="9"/>
        <v>5</v>
      </c>
      <c r="N19" s="19">
        <f t="shared" si="10"/>
        <v>41</v>
      </c>
      <c r="P19" s="22" t="s">
        <v>29</v>
      </c>
    </row>
    <row r="20">
      <c r="A20" s="14"/>
      <c r="B20" s="21"/>
      <c r="C20" s="21">
        <v>11.0</v>
      </c>
      <c r="D20" s="21"/>
      <c r="E20" s="16">
        <f t="shared" si="1"/>
        <v>11</v>
      </c>
      <c r="F20" s="17">
        <f t="shared" si="2"/>
        <v>0</v>
      </c>
      <c r="G20" s="17">
        <f t="shared" si="3"/>
        <v>77</v>
      </c>
      <c r="H20" s="17">
        <f t="shared" si="4"/>
        <v>0</v>
      </c>
      <c r="I20" s="17">
        <f t="shared" si="5"/>
        <v>77</v>
      </c>
      <c r="J20" s="18">
        <f t="shared" si="6"/>
        <v>-0.2</v>
      </c>
      <c r="K20" s="17">
        <f t="shared" si="7"/>
        <v>-15.4</v>
      </c>
      <c r="L20" s="17">
        <f t="shared" si="8"/>
        <v>61.6</v>
      </c>
      <c r="M20" s="17">
        <f t="shared" si="9"/>
        <v>0</v>
      </c>
      <c r="N20" s="19">
        <f t="shared" si="10"/>
        <v>61.6</v>
      </c>
      <c r="P20" s="22" t="s">
        <v>30</v>
      </c>
    </row>
    <row r="21">
      <c r="A21" s="14"/>
      <c r="B21" s="21"/>
      <c r="C21" s="21"/>
      <c r="D21" s="21">
        <v>12.0</v>
      </c>
      <c r="E21" s="16">
        <f t="shared" si="1"/>
        <v>12</v>
      </c>
      <c r="F21" s="17">
        <f t="shared" si="2"/>
        <v>0</v>
      </c>
      <c r="G21" s="17">
        <f t="shared" si="3"/>
        <v>0</v>
      </c>
      <c r="H21" s="17">
        <f t="shared" si="4"/>
        <v>108</v>
      </c>
      <c r="I21" s="17">
        <f t="shared" si="5"/>
        <v>108</v>
      </c>
      <c r="J21" s="18">
        <f t="shared" si="6"/>
        <v>-0.2</v>
      </c>
      <c r="K21" s="17">
        <f t="shared" si="7"/>
        <v>-21.6</v>
      </c>
      <c r="L21" s="17">
        <f t="shared" si="8"/>
        <v>86.4</v>
      </c>
      <c r="M21" s="17">
        <f t="shared" si="9"/>
        <v>0</v>
      </c>
      <c r="N21" s="19">
        <f t="shared" si="10"/>
        <v>86.4</v>
      </c>
      <c r="P21" s="22" t="s">
        <v>30</v>
      </c>
    </row>
    <row r="22">
      <c r="A22" s="14"/>
      <c r="B22" s="21">
        <v>13.0</v>
      </c>
      <c r="C22" s="21"/>
      <c r="D22" s="21"/>
      <c r="E22" s="16">
        <f t="shared" si="1"/>
        <v>13</v>
      </c>
      <c r="F22" s="17">
        <f t="shared" si="2"/>
        <v>58.5</v>
      </c>
      <c r="G22" s="17">
        <f t="shared" si="3"/>
        <v>0</v>
      </c>
      <c r="H22" s="17">
        <f t="shared" si="4"/>
        <v>0</v>
      </c>
      <c r="I22" s="17">
        <f t="shared" si="5"/>
        <v>58.5</v>
      </c>
      <c r="J22" s="18">
        <f t="shared" si="6"/>
        <v>-0.2</v>
      </c>
      <c r="K22" s="17">
        <f t="shared" si="7"/>
        <v>-11.7</v>
      </c>
      <c r="L22" s="17">
        <f t="shared" si="8"/>
        <v>46.8</v>
      </c>
      <c r="M22" s="17">
        <f t="shared" si="9"/>
        <v>0</v>
      </c>
      <c r="N22" s="19">
        <f t="shared" si="10"/>
        <v>46.8</v>
      </c>
      <c r="P22" s="22" t="s">
        <v>30</v>
      </c>
    </row>
    <row r="23">
      <c r="A23" s="14"/>
      <c r="B23" s="15">
        <v>1.0</v>
      </c>
      <c r="C23" s="15">
        <v>1.0</v>
      </c>
      <c r="D23" s="15">
        <v>1.0</v>
      </c>
      <c r="E23" s="16">
        <f t="shared" si="1"/>
        <v>3</v>
      </c>
      <c r="F23" s="17">
        <f t="shared" si="2"/>
        <v>4.5</v>
      </c>
      <c r="G23" s="17">
        <f t="shared" si="3"/>
        <v>7</v>
      </c>
      <c r="H23" s="17">
        <f t="shared" si="4"/>
        <v>9</v>
      </c>
      <c r="I23" s="17">
        <f t="shared" si="5"/>
        <v>20.5</v>
      </c>
      <c r="J23" s="18">
        <f t="shared" si="6"/>
        <v>0</v>
      </c>
      <c r="K23" s="17">
        <f t="shared" si="7"/>
        <v>0</v>
      </c>
      <c r="L23" s="17">
        <f t="shared" si="8"/>
        <v>20.5</v>
      </c>
      <c r="M23" s="17">
        <f t="shared" si="9"/>
        <v>5</v>
      </c>
      <c r="N23" s="19">
        <f t="shared" si="10"/>
        <v>25.5</v>
      </c>
      <c r="P23" s="20" t="s">
        <v>31</v>
      </c>
    </row>
    <row r="24">
      <c r="A24" s="14"/>
      <c r="B24" s="15">
        <v>2.0</v>
      </c>
      <c r="C24" s="15">
        <v>1.0</v>
      </c>
      <c r="D24" s="15">
        <v>1.0</v>
      </c>
      <c r="E24" s="16">
        <f t="shared" si="1"/>
        <v>4</v>
      </c>
      <c r="F24" s="17">
        <f t="shared" si="2"/>
        <v>9</v>
      </c>
      <c r="G24" s="17">
        <f t="shared" si="3"/>
        <v>7</v>
      </c>
      <c r="H24" s="17">
        <f t="shared" si="4"/>
        <v>9</v>
      </c>
      <c r="I24" s="17">
        <f t="shared" si="5"/>
        <v>25</v>
      </c>
      <c r="J24" s="18">
        <f t="shared" si="6"/>
        <v>-0.1</v>
      </c>
      <c r="K24" s="17">
        <f t="shared" si="7"/>
        <v>-2.5</v>
      </c>
      <c r="L24" s="17">
        <f t="shared" si="8"/>
        <v>22.5</v>
      </c>
      <c r="M24" s="17">
        <f t="shared" si="9"/>
        <v>5</v>
      </c>
      <c r="N24" s="19">
        <f t="shared" si="10"/>
        <v>27.5</v>
      </c>
      <c r="P24" s="20" t="s">
        <v>32</v>
      </c>
    </row>
    <row r="25">
      <c r="A25" s="14"/>
      <c r="B25" s="21">
        <v>2.0</v>
      </c>
      <c r="C25" s="21">
        <v>2.0</v>
      </c>
      <c r="D25" s="21">
        <v>2.0</v>
      </c>
      <c r="E25" s="16">
        <f t="shared" si="1"/>
        <v>6</v>
      </c>
      <c r="F25" s="17">
        <f t="shared" si="2"/>
        <v>9</v>
      </c>
      <c r="G25" s="17">
        <f t="shared" si="3"/>
        <v>14</v>
      </c>
      <c r="H25" s="17">
        <f t="shared" si="4"/>
        <v>18</v>
      </c>
      <c r="I25" s="17">
        <f t="shared" si="5"/>
        <v>41</v>
      </c>
      <c r="J25" s="18">
        <f t="shared" si="6"/>
        <v>-0.1</v>
      </c>
      <c r="K25" s="17">
        <f t="shared" si="7"/>
        <v>-4.1</v>
      </c>
      <c r="L25" s="17">
        <f t="shared" si="8"/>
        <v>36.9</v>
      </c>
      <c r="M25" s="17">
        <f t="shared" si="9"/>
        <v>5</v>
      </c>
      <c r="N25" s="19">
        <f t="shared" si="10"/>
        <v>41.9</v>
      </c>
      <c r="P25" s="22" t="s">
        <v>32</v>
      </c>
    </row>
    <row r="26">
      <c r="A26" s="14"/>
      <c r="B26" s="21">
        <v>1.0</v>
      </c>
      <c r="C26" s="21">
        <v>2.0</v>
      </c>
      <c r="D26" s="21">
        <v>3.0</v>
      </c>
      <c r="E26" s="16">
        <f t="shared" si="1"/>
        <v>6</v>
      </c>
      <c r="F26" s="17">
        <f t="shared" si="2"/>
        <v>4.5</v>
      </c>
      <c r="G26" s="17">
        <f t="shared" si="3"/>
        <v>14</v>
      </c>
      <c r="H26" s="17">
        <f t="shared" si="4"/>
        <v>27</v>
      </c>
      <c r="I26" s="17">
        <f t="shared" si="5"/>
        <v>45.5</v>
      </c>
      <c r="J26" s="18">
        <f t="shared" si="6"/>
        <v>-0.1</v>
      </c>
      <c r="K26" s="17">
        <f t="shared" si="7"/>
        <v>-4.55</v>
      </c>
      <c r="L26" s="17">
        <f t="shared" si="8"/>
        <v>40.95</v>
      </c>
      <c r="M26" s="17">
        <f t="shared" si="9"/>
        <v>0</v>
      </c>
      <c r="N26" s="19">
        <f t="shared" si="10"/>
        <v>40.95</v>
      </c>
      <c r="P26" s="22" t="s">
        <v>33</v>
      </c>
    </row>
    <row r="27">
      <c r="A27" s="14"/>
      <c r="B27" s="15">
        <v>9.0</v>
      </c>
      <c r="C27" s="15">
        <v>1.0</v>
      </c>
      <c r="D27" s="15"/>
      <c r="E27" s="16">
        <f t="shared" si="1"/>
        <v>10</v>
      </c>
      <c r="F27" s="17">
        <f t="shared" si="2"/>
        <v>40.5</v>
      </c>
      <c r="G27" s="17">
        <f t="shared" si="3"/>
        <v>7</v>
      </c>
      <c r="H27" s="17">
        <f t="shared" si="4"/>
        <v>0</v>
      </c>
      <c r="I27" s="17">
        <f t="shared" si="5"/>
        <v>47.5</v>
      </c>
      <c r="J27" s="18">
        <f t="shared" si="6"/>
        <v>-0.2</v>
      </c>
      <c r="K27" s="17">
        <f t="shared" si="7"/>
        <v>-9.5</v>
      </c>
      <c r="L27" s="17">
        <f t="shared" si="8"/>
        <v>38</v>
      </c>
      <c r="M27" s="17">
        <f t="shared" si="9"/>
        <v>5</v>
      </c>
      <c r="N27" s="19">
        <f t="shared" si="10"/>
        <v>43</v>
      </c>
      <c r="P27" s="20" t="s">
        <v>34</v>
      </c>
    </row>
    <row r="28">
      <c r="A28" s="14"/>
      <c r="B28" s="23"/>
      <c r="C28" s="23"/>
      <c r="D28" s="15">
        <v>6.0</v>
      </c>
      <c r="E28" s="16">
        <f t="shared" si="1"/>
        <v>6</v>
      </c>
      <c r="F28" s="17">
        <f t="shared" si="2"/>
        <v>0</v>
      </c>
      <c r="G28" s="17">
        <f t="shared" si="3"/>
        <v>0</v>
      </c>
      <c r="H28" s="17">
        <f t="shared" si="4"/>
        <v>54</v>
      </c>
      <c r="I28" s="17">
        <f t="shared" si="5"/>
        <v>54</v>
      </c>
      <c r="J28" s="18">
        <f t="shared" si="6"/>
        <v>-0.1</v>
      </c>
      <c r="K28" s="17">
        <f t="shared" si="7"/>
        <v>-5.4</v>
      </c>
      <c r="L28" s="17">
        <f t="shared" si="8"/>
        <v>48.6</v>
      </c>
      <c r="M28" s="17">
        <f t="shared" si="9"/>
        <v>0</v>
      </c>
      <c r="N28" s="19">
        <f t="shared" si="10"/>
        <v>48.6</v>
      </c>
      <c r="P28" s="20" t="s">
        <v>35</v>
      </c>
    </row>
    <row r="29">
      <c r="A29" s="14"/>
      <c r="B29" s="23"/>
      <c r="C29" s="15">
        <v>9.0</v>
      </c>
      <c r="D29" s="15"/>
      <c r="E29" s="16">
        <f t="shared" si="1"/>
        <v>9</v>
      </c>
      <c r="F29" s="17">
        <f t="shared" si="2"/>
        <v>0</v>
      </c>
      <c r="G29" s="17">
        <f t="shared" si="3"/>
        <v>63</v>
      </c>
      <c r="H29" s="17">
        <f t="shared" si="4"/>
        <v>0</v>
      </c>
      <c r="I29" s="17">
        <f t="shared" si="5"/>
        <v>63</v>
      </c>
      <c r="J29" s="18">
        <f t="shared" si="6"/>
        <v>-0.15</v>
      </c>
      <c r="K29" s="17">
        <f t="shared" si="7"/>
        <v>-9.45</v>
      </c>
      <c r="L29" s="17">
        <f t="shared" si="8"/>
        <v>53.55</v>
      </c>
      <c r="M29" s="17">
        <f t="shared" si="9"/>
        <v>0</v>
      </c>
      <c r="N29" s="19">
        <f t="shared" si="10"/>
        <v>53.55</v>
      </c>
      <c r="P29" s="20" t="s">
        <v>28</v>
      </c>
    </row>
    <row r="30">
      <c r="A30" s="14"/>
      <c r="B30" s="15">
        <v>10.0</v>
      </c>
      <c r="C30" s="15">
        <v>1.0</v>
      </c>
      <c r="D30" s="15"/>
      <c r="E30" s="16">
        <f t="shared" si="1"/>
        <v>11</v>
      </c>
      <c r="F30" s="17">
        <f t="shared" si="2"/>
        <v>45</v>
      </c>
      <c r="G30" s="17">
        <f t="shared" si="3"/>
        <v>7</v>
      </c>
      <c r="H30" s="17">
        <f t="shared" si="4"/>
        <v>0</v>
      </c>
      <c r="I30" s="17">
        <f t="shared" si="5"/>
        <v>52</v>
      </c>
      <c r="J30" s="18">
        <f t="shared" si="6"/>
        <v>-0.2</v>
      </c>
      <c r="K30" s="17">
        <f t="shared" si="7"/>
        <v>-10.4</v>
      </c>
      <c r="L30" s="17">
        <f t="shared" si="8"/>
        <v>41.6</v>
      </c>
      <c r="M30" s="17">
        <f t="shared" si="9"/>
        <v>0</v>
      </c>
      <c r="N30" s="19">
        <f t="shared" si="10"/>
        <v>41.6</v>
      </c>
      <c r="P30" s="20" t="s">
        <v>30</v>
      </c>
    </row>
    <row r="31">
      <c r="B31" s="24"/>
      <c r="C31" s="24"/>
      <c r="D31" s="24"/>
      <c r="E31" s="16">
        <f t="shared" si="1"/>
        <v>0</v>
      </c>
      <c r="F31" s="17">
        <f t="shared" si="2"/>
        <v>0</v>
      </c>
      <c r="G31" s="17">
        <f t="shared" si="3"/>
        <v>0</v>
      </c>
      <c r="H31" s="17">
        <f t="shared" si="4"/>
        <v>0</v>
      </c>
      <c r="I31" s="17">
        <f t="shared" si="5"/>
        <v>0</v>
      </c>
      <c r="J31" s="18">
        <f t="shared" si="6"/>
        <v>0</v>
      </c>
      <c r="K31" s="17">
        <f t="shared" si="7"/>
        <v>0</v>
      </c>
      <c r="L31" s="17">
        <f t="shared" si="8"/>
        <v>0</v>
      </c>
      <c r="M31" s="17">
        <f t="shared" si="9"/>
        <v>5</v>
      </c>
      <c r="N31" s="19">
        <f t="shared" si="10"/>
        <v>5</v>
      </c>
      <c r="P31" s="22"/>
    </row>
    <row r="32">
      <c r="B32" s="24"/>
      <c r="C32" s="24"/>
      <c r="D32" s="24"/>
      <c r="E32" s="16">
        <f t="shared" si="1"/>
        <v>0</v>
      </c>
      <c r="F32" s="17">
        <f t="shared" si="2"/>
        <v>0</v>
      </c>
      <c r="G32" s="17">
        <f t="shared" si="3"/>
        <v>0</v>
      </c>
      <c r="H32" s="17">
        <f t="shared" si="4"/>
        <v>0</v>
      </c>
      <c r="I32" s="17">
        <f t="shared" si="5"/>
        <v>0</v>
      </c>
      <c r="J32" s="18">
        <f t="shared" si="6"/>
        <v>0</v>
      </c>
      <c r="K32" s="17">
        <f t="shared" si="7"/>
        <v>0</v>
      </c>
      <c r="L32" s="17">
        <f t="shared" si="8"/>
        <v>0</v>
      </c>
      <c r="M32" s="17">
        <f t="shared" si="9"/>
        <v>5</v>
      </c>
      <c r="N32" s="19">
        <f t="shared" si="10"/>
        <v>5</v>
      </c>
      <c r="P32" s="22"/>
    </row>
    <row r="33">
      <c r="B33" s="25"/>
      <c r="C33" s="25"/>
      <c r="D33" s="25"/>
      <c r="E33" s="25"/>
      <c r="F33" s="26"/>
      <c r="G33" s="26"/>
      <c r="H33" s="26"/>
      <c r="I33" s="26"/>
      <c r="J33" s="25"/>
      <c r="K33" s="25"/>
      <c r="L33" s="25"/>
      <c r="M33" s="25"/>
      <c r="N33" s="25"/>
      <c r="O33" s="27"/>
    </row>
    <row r="34">
      <c r="B34" s="28"/>
      <c r="C34" s="28"/>
      <c r="D34" s="28"/>
      <c r="E34" s="28"/>
      <c r="F34" s="27"/>
      <c r="G34" s="27"/>
      <c r="H34" s="27"/>
      <c r="I34" s="27"/>
      <c r="J34" s="28"/>
      <c r="K34" s="28"/>
      <c r="L34" s="28"/>
      <c r="M34" s="28"/>
      <c r="N34" s="28"/>
      <c r="O34" s="27"/>
    </row>
    <row r="35">
      <c r="B35" s="28"/>
      <c r="C35" s="28"/>
      <c r="D35" s="28"/>
      <c r="E35" s="28"/>
      <c r="F35" s="27"/>
      <c r="G35" s="27"/>
      <c r="H35" s="27"/>
      <c r="I35" s="27"/>
      <c r="J35" s="28"/>
      <c r="K35" s="28"/>
      <c r="L35" s="28"/>
      <c r="M35" s="28"/>
      <c r="N35" s="28"/>
      <c r="O35" s="27"/>
    </row>
    <row r="36">
      <c r="B36" s="29" t="s">
        <v>36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3"/>
      <c r="N36" s="12"/>
      <c r="O36" s="12"/>
    </row>
    <row r="37">
      <c r="B37" s="5"/>
      <c r="C37" s="4" t="s">
        <v>37</v>
      </c>
      <c r="D37" s="30" t="s">
        <v>38</v>
      </c>
      <c r="E37" s="30" t="s">
        <v>39</v>
      </c>
      <c r="F37" s="30" t="s">
        <v>40</v>
      </c>
      <c r="G37" s="5"/>
      <c r="H37" s="5" t="s">
        <v>41</v>
      </c>
      <c r="I37" s="5"/>
      <c r="J37" s="5"/>
      <c r="K37" s="5"/>
      <c r="L37" s="5"/>
      <c r="M37" s="5"/>
    </row>
    <row r="38">
      <c r="C38" s="31" t="s">
        <v>42</v>
      </c>
      <c r="D38" s="32"/>
      <c r="E38" s="32"/>
      <c r="F38" s="32"/>
      <c r="G38" s="33"/>
      <c r="H38" s="20" t="s">
        <v>43</v>
      </c>
      <c r="I38" s="20"/>
      <c r="J38" s="20"/>
      <c r="K38" s="20"/>
      <c r="L38" s="20"/>
      <c r="M38" s="32"/>
      <c r="N38" s="33"/>
      <c r="O38" s="33"/>
    </row>
    <row r="39">
      <c r="C39" s="32">
        <v>6443.0</v>
      </c>
      <c r="D39" s="32"/>
      <c r="E39" s="32"/>
      <c r="F39" s="32"/>
      <c r="G39" s="33"/>
      <c r="H39" s="20" t="s">
        <v>43</v>
      </c>
      <c r="I39" s="20"/>
      <c r="J39" s="20"/>
      <c r="K39" s="20"/>
      <c r="L39" s="20"/>
      <c r="M39" s="32"/>
      <c r="N39" s="33"/>
      <c r="O39" s="33"/>
    </row>
    <row r="40">
      <c r="C40" s="32">
        <v>-5443.0</v>
      </c>
      <c r="D40" s="32"/>
      <c r="E40" s="32"/>
      <c r="F40" s="32"/>
      <c r="G40" s="33"/>
      <c r="H40" s="20" t="s">
        <v>43</v>
      </c>
      <c r="I40" s="20"/>
      <c r="J40" s="20"/>
      <c r="K40" s="20"/>
      <c r="L40" s="20"/>
      <c r="M40" s="32"/>
      <c r="N40" s="33"/>
      <c r="O40" s="33"/>
    </row>
    <row r="41">
      <c r="C41" s="32" t="s">
        <v>4</v>
      </c>
      <c r="D41" s="32" t="s">
        <v>44</v>
      </c>
      <c r="E41" s="32"/>
      <c r="F41" s="32"/>
      <c r="G41" s="33"/>
      <c r="H41" s="20" t="s">
        <v>45</v>
      </c>
      <c r="I41" s="20"/>
      <c r="J41" s="20"/>
      <c r="K41" s="20"/>
      <c r="L41" s="20"/>
      <c r="M41" s="32"/>
      <c r="N41" s="33"/>
      <c r="O41" s="33"/>
    </row>
    <row r="42">
      <c r="C42" s="32" t="s">
        <v>4</v>
      </c>
      <c r="D42" s="32">
        <v>0.0</v>
      </c>
      <c r="E42" s="32"/>
      <c r="F42" s="32"/>
      <c r="G42" s="33"/>
      <c r="H42" s="20" t="s">
        <v>45</v>
      </c>
      <c r="I42" s="20"/>
      <c r="J42" s="20"/>
      <c r="K42" s="20"/>
      <c r="L42" s="20"/>
      <c r="M42" s="32"/>
      <c r="N42" s="33"/>
      <c r="O42" s="33"/>
    </row>
    <row r="43">
      <c r="C43" s="32" t="s">
        <v>4</v>
      </c>
      <c r="D43" s="32">
        <v>-98.0</v>
      </c>
      <c r="E43" s="32"/>
      <c r="F43" s="32"/>
      <c r="G43" s="33"/>
      <c r="H43" s="20" t="s">
        <v>45</v>
      </c>
      <c r="I43" s="20"/>
      <c r="J43" s="20"/>
      <c r="K43" s="20"/>
      <c r="L43" s="20"/>
      <c r="M43" s="32"/>
      <c r="N43" s="33"/>
      <c r="O43" s="33"/>
    </row>
    <row r="44">
      <c r="C44" s="32" t="s">
        <v>7</v>
      </c>
      <c r="D44" s="32"/>
      <c r="E44" s="32" t="s">
        <v>46</v>
      </c>
      <c r="F44" s="32"/>
      <c r="G44" s="33"/>
      <c r="H44" s="20" t="s">
        <v>45</v>
      </c>
      <c r="I44" s="20"/>
      <c r="J44" s="20"/>
      <c r="K44" s="20"/>
      <c r="L44" s="20"/>
      <c r="M44" s="32"/>
      <c r="N44" s="33"/>
      <c r="O44" s="33"/>
    </row>
    <row r="45">
      <c r="C45" s="32" t="s">
        <v>7</v>
      </c>
      <c r="D45" s="32"/>
      <c r="E45" s="32">
        <v>0.0</v>
      </c>
      <c r="F45" s="32"/>
      <c r="G45" s="33"/>
      <c r="H45" s="20" t="s">
        <v>45</v>
      </c>
      <c r="I45" s="20"/>
      <c r="J45" s="20"/>
      <c r="K45" s="20"/>
      <c r="L45" s="20"/>
      <c r="M45" s="32"/>
      <c r="N45" s="33"/>
      <c r="O45" s="33"/>
    </row>
    <row r="46">
      <c r="C46" s="32" t="s">
        <v>7</v>
      </c>
      <c r="D46" s="32"/>
      <c r="E46" s="32">
        <v>-45.0</v>
      </c>
      <c r="F46" s="32"/>
      <c r="G46" s="33"/>
      <c r="H46" s="20" t="s">
        <v>45</v>
      </c>
      <c r="I46" s="20"/>
      <c r="J46" s="20"/>
      <c r="K46" s="20"/>
      <c r="L46" s="20"/>
      <c r="M46" s="32"/>
      <c r="N46" s="33"/>
      <c r="O46" s="33"/>
    </row>
    <row r="47">
      <c r="C47" s="32" t="s">
        <v>9</v>
      </c>
      <c r="D47" s="32"/>
      <c r="E47" s="32"/>
      <c r="F47" s="32" t="s">
        <v>47</v>
      </c>
      <c r="G47" s="33"/>
      <c r="H47" s="20" t="s">
        <v>45</v>
      </c>
      <c r="I47" s="20"/>
      <c r="J47" s="20"/>
      <c r="K47" s="20"/>
      <c r="L47" s="20"/>
      <c r="M47" s="20"/>
    </row>
    <row r="48">
      <c r="C48" s="32" t="s">
        <v>9</v>
      </c>
      <c r="D48" s="32"/>
      <c r="E48" s="32"/>
      <c r="F48" s="32">
        <v>0.0</v>
      </c>
      <c r="G48" s="33"/>
      <c r="H48" s="20" t="s">
        <v>45</v>
      </c>
      <c r="I48" s="20"/>
      <c r="J48" s="20"/>
      <c r="K48" s="20"/>
      <c r="L48" s="20"/>
      <c r="M48" s="20"/>
    </row>
    <row r="49">
      <c r="C49" s="32" t="s">
        <v>9</v>
      </c>
      <c r="D49" s="32"/>
      <c r="E49" s="32"/>
      <c r="F49" s="32">
        <v>-490.0</v>
      </c>
      <c r="G49" s="33"/>
      <c r="H49" s="20" t="s">
        <v>45</v>
      </c>
      <c r="I49" s="20"/>
      <c r="J49" s="20"/>
      <c r="K49" s="20"/>
      <c r="L49" s="20"/>
      <c r="M49" s="20"/>
    </row>
    <row r="50">
      <c r="C50" s="32" t="s">
        <v>48</v>
      </c>
      <c r="D50" s="32"/>
      <c r="E50" s="32"/>
      <c r="F50" s="32"/>
      <c r="G50" s="33"/>
      <c r="H50" s="20" t="s">
        <v>43</v>
      </c>
      <c r="I50" s="20"/>
      <c r="J50" s="20"/>
      <c r="K50" s="20"/>
      <c r="L50" s="20"/>
      <c r="M50" s="20"/>
    </row>
    <row r="51">
      <c r="C51" s="32" t="s">
        <v>4</v>
      </c>
      <c r="D51" s="32" t="s">
        <v>48</v>
      </c>
      <c r="E51" s="32"/>
      <c r="F51" s="32"/>
      <c r="G51" s="33"/>
      <c r="H51" s="20" t="s">
        <v>45</v>
      </c>
      <c r="I51" s="20"/>
      <c r="J51" s="20"/>
      <c r="K51" s="20"/>
      <c r="L51" s="20"/>
      <c r="M51" s="20"/>
    </row>
    <row r="52">
      <c r="C52" s="32" t="s">
        <v>4</v>
      </c>
      <c r="D52" s="32"/>
      <c r="E52" s="32" t="s">
        <v>48</v>
      </c>
      <c r="F52" s="32"/>
      <c r="G52" s="33"/>
      <c r="H52" s="20" t="s">
        <v>45</v>
      </c>
      <c r="I52" s="20"/>
      <c r="J52" s="20"/>
      <c r="K52" s="20"/>
      <c r="L52" s="20"/>
      <c r="M52" s="20"/>
    </row>
    <row r="53">
      <c r="C53" s="32" t="s">
        <v>4</v>
      </c>
      <c r="D53" s="32"/>
      <c r="E53" s="32"/>
      <c r="F53" s="32" t="s">
        <v>48</v>
      </c>
      <c r="G53" s="33"/>
      <c r="H53" s="20" t="s">
        <v>45</v>
      </c>
      <c r="I53" s="20"/>
      <c r="J53" s="20"/>
      <c r="K53" s="20"/>
      <c r="L53" s="20"/>
      <c r="M53" s="20"/>
    </row>
    <row r="54">
      <c r="B54" s="33"/>
      <c r="D54" s="33"/>
      <c r="E54" s="33"/>
      <c r="F54" s="33"/>
    </row>
    <row r="55">
      <c r="B55" s="33"/>
      <c r="D55" s="33"/>
      <c r="E55" s="33"/>
      <c r="F55" s="33"/>
    </row>
    <row r="56">
      <c r="B56" s="29" t="s">
        <v>49</v>
      </c>
      <c r="C56" s="2"/>
      <c r="D56" s="2"/>
      <c r="E56" s="2"/>
      <c r="F56" s="2"/>
      <c r="G56" s="2"/>
      <c r="H56" s="2"/>
      <c r="I56" s="2"/>
      <c r="J56" s="2"/>
      <c r="K56" s="2"/>
      <c r="L56" s="3"/>
    </row>
    <row r="57">
      <c r="C57" s="34" t="s">
        <v>50</v>
      </c>
      <c r="E57" s="34" t="s">
        <v>51</v>
      </c>
      <c r="F57" s="35"/>
      <c r="G57" s="34" t="s">
        <v>52</v>
      </c>
      <c r="H57" s="35"/>
      <c r="I57" s="35"/>
    </row>
    <row r="58">
      <c r="C58" s="20" t="s">
        <v>53</v>
      </c>
      <c r="E58" s="20" t="s">
        <v>54</v>
      </c>
      <c r="F58" s="20"/>
      <c r="G58" s="20" t="s">
        <v>55</v>
      </c>
      <c r="H58" s="20"/>
      <c r="I58" s="20"/>
    </row>
    <row r="59">
      <c r="C59" s="20" t="s">
        <v>56</v>
      </c>
      <c r="E59" s="20" t="s">
        <v>57</v>
      </c>
      <c r="F59" s="20"/>
      <c r="G59" s="20" t="s">
        <v>55</v>
      </c>
      <c r="H59" s="20"/>
      <c r="I59" s="20"/>
    </row>
    <row r="60">
      <c r="C60" s="20" t="s">
        <v>58</v>
      </c>
      <c r="E60" s="20" t="s">
        <v>59</v>
      </c>
      <c r="F60" s="20"/>
      <c r="G60" s="20" t="s">
        <v>55</v>
      </c>
      <c r="H60" s="20"/>
      <c r="I60" s="20"/>
    </row>
    <row r="61">
      <c r="C61" s="20" t="s">
        <v>60</v>
      </c>
      <c r="E61" s="20" t="s">
        <v>61</v>
      </c>
      <c r="F61" s="20"/>
      <c r="G61" s="20" t="s">
        <v>55</v>
      </c>
      <c r="H61" s="20"/>
      <c r="I61" s="20"/>
    </row>
    <row r="62">
      <c r="C62" s="20" t="s">
        <v>62</v>
      </c>
      <c r="E62" s="20" t="s">
        <v>63</v>
      </c>
      <c r="F62" s="20"/>
      <c r="G62" s="20" t="s">
        <v>55</v>
      </c>
      <c r="H62" s="20"/>
      <c r="I62" s="20"/>
    </row>
    <row r="63">
      <c r="C63" s="20" t="s">
        <v>64</v>
      </c>
      <c r="E63" s="20">
        <v>454.0</v>
      </c>
      <c r="F63" s="20"/>
      <c r="G63" s="20" t="s">
        <v>55</v>
      </c>
      <c r="H63" s="20"/>
      <c r="I63" s="20"/>
    </row>
    <row r="64">
      <c r="C64" s="20" t="s">
        <v>65</v>
      </c>
      <c r="E64" s="20">
        <v>-35.0</v>
      </c>
      <c r="F64" s="20"/>
      <c r="G64" s="20" t="s">
        <v>55</v>
      </c>
      <c r="H64" s="20"/>
      <c r="I64" s="20"/>
    </row>
    <row r="65">
      <c r="C65" s="20" t="s">
        <v>66</v>
      </c>
      <c r="E65" s="20" t="s">
        <v>48</v>
      </c>
      <c r="F65" s="20"/>
      <c r="G65" s="20" t="s">
        <v>55</v>
      </c>
      <c r="H65" s="20"/>
      <c r="I65" s="20"/>
    </row>
    <row r="66">
      <c r="C66" s="20" t="s">
        <v>67</v>
      </c>
      <c r="E66" s="20">
        <v>0.0</v>
      </c>
      <c r="F66" s="20"/>
      <c r="G66" s="20" t="s">
        <v>55</v>
      </c>
      <c r="H66" s="20"/>
      <c r="I66" s="20"/>
    </row>
    <row r="67">
      <c r="C67" s="20" t="s">
        <v>68</v>
      </c>
      <c r="E67" s="20"/>
      <c r="F67" s="20"/>
      <c r="G67" s="20"/>
      <c r="H67" s="20"/>
      <c r="I67" s="20"/>
    </row>
    <row r="68">
      <c r="C68" s="20"/>
      <c r="E68" s="20"/>
      <c r="F68" s="20"/>
      <c r="G68" s="20"/>
      <c r="H68" s="20"/>
      <c r="I68" s="20"/>
    </row>
  </sheetData>
  <mergeCells count="3">
    <mergeCell ref="B56:L56"/>
    <mergeCell ref="A1:D1"/>
    <mergeCell ref="B36:M36"/>
  </mergeCells>
  <drawing r:id="rId1"/>
</worksheet>
</file>