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83EA74B5-4ABA-48A3-9E17-F367C0DEE26A}" xr6:coauthVersionLast="46" xr6:coauthVersionMax="46"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_xlnm.Print_Titles" localSheetId="0">ProjectSchedule!$4:$6</definedName>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11" l="1"/>
  <c r="H42" i="11"/>
  <c r="H49" i="11"/>
  <c r="H7" i="11"/>
  <c r="H28" i="11" l="1"/>
  <c r="I5" i="11"/>
  <c r="H36" i="11"/>
  <c r="H35" i="11"/>
  <c r="H34" i="11"/>
  <c r="H33" i="11"/>
  <c r="H31" i="11"/>
  <c r="H27" i="11"/>
  <c r="H26" i="11"/>
  <c r="H19" i="11"/>
  <c r="H8" i="11"/>
  <c r="H9" i="11" l="1"/>
  <c r="I6" i="11"/>
  <c r="H32" i="11" l="1"/>
  <c r="H30" i="11"/>
  <c r="H10" i="11"/>
  <c r="H29" i="11"/>
  <c r="H20" i="11"/>
  <c r="H17" i="11"/>
  <c r="J5" i="11"/>
  <c r="K5" i="11" s="1"/>
  <c r="L5" i="11" s="1"/>
  <c r="M5" i="11" s="1"/>
  <c r="N5" i="11" s="1"/>
  <c r="O5" i="11" s="1"/>
  <c r="P5" i="11" s="1"/>
  <c r="I4" i="11"/>
  <c r="H21" i="11" l="1"/>
  <c r="H11" i="11"/>
  <c r="H12" i="11"/>
  <c r="P4" i="11"/>
  <c r="Q5" i="11"/>
  <c r="R5" i="11" s="1"/>
  <c r="S5" i="11" s="1"/>
  <c r="T5" i="11" s="1"/>
  <c r="U5" i="11" s="1"/>
  <c r="V5" i="11" s="1"/>
  <c r="W5" i="11" s="1"/>
  <c r="J6" i="11"/>
  <c r="H25" i="11" l="1"/>
  <c r="H23" i="11"/>
  <c r="H22"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<sst xmlns="http://schemas.openxmlformats.org/spreadsheetml/2006/main" count="106" uniqueCount="70">
  <si>
    <t>Task 3</t>
  </si>
  <si>
    <t>Task 4</t>
  </si>
  <si>
    <t>Task 1</t>
  </si>
  <si>
    <t>Task 2</t>
  </si>
  <si>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</si>
  <si>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</si>
  <si>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</si>
  <si>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</si>
  <si>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</si>
  <si>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</si>
  <si>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</si>
  <si>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</si>
  <si>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</si>
  <si>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</si>
  <si>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</si>
  <si>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</si>
  <si>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</si>
  <si>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</si>
  <si>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</si>
  <si>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</si>
  <si>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</si>
  <si>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</si>
  <si>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</si>
  <si>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</si>
  <si>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</si>
  <si>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</si>
  <si>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</si>
  <si>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</si>
  <si>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</si>
  <si>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</si>
  <si>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</si>
  <si>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</si>
  <si>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</si>
  <si>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</si>
  <si>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</si>
  <si>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</si>
  <si>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</si>
  <si>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</si>
  <si>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</si>
  <si>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</si>
  <si>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</si>
  <si>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</si>
  <si>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Hack Check</t>
  </si>
  <si>
    <t>Fontys College</t>
  </si>
  <si>
    <t>Connor Timmerman</t>
  </si>
  <si>
    <t>Sprint 1</t>
  </si>
  <si>
    <t>Sprint 2</t>
  </si>
  <si>
    <t>Sprint 3</t>
  </si>
  <si>
    <t>Sprint 4</t>
  </si>
  <si>
    <t>Sprint 5</t>
  </si>
  <si>
    <t>Sprint 6</t>
  </si>
  <si>
    <t>Idee bedenken</t>
  </si>
  <si>
    <t>One Slide uitwerken</t>
  </si>
  <si>
    <t>Reflectie leeruitkomsten</t>
  </si>
  <si>
    <t xml:space="preserve">Projectbeschrijving </t>
  </si>
  <si>
    <t>Eerste planning</t>
  </si>
  <si>
    <t>Eerste versie requirments</t>
  </si>
  <si>
    <t>Schermschets hoofdscherm</t>
  </si>
  <si>
    <t>Prototype / MVP</t>
  </si>
  <si>
    <t>Git</t>
  </si>
  <si>
    <t>Oplevering</t>
  </si>
  <si>
    <t>Eindoplevering</t>
  </si>
  <si>
    <t>Documentatie afmaken</t>
  </si>
  <si>
    <t>Session systeem maken</t>
  </si>
  <si>
    <t>Account pagina opzetten</t>
  </si>
  <si>
    <t>Gebruikers en wachtwoord veranderen</t>
  </si>
  <si>
    <t xml:space="preserve">Userfeedback create, login en account pagina </t>
  </si>
  <si>
    <t>Account pagina opdelen</t>
  </si>
  <si>
    <t>Account wachtwoord veranderen</t>
  </si>
  <si>
    <t>Account naam veranderen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</si>
</sst>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39997558519241921"/>
        <bgColor indexed="64"/>
      </patternFill>
    </fill>
    <fill>
      <patternFill patternType="solid">
        <fgColor theme="5" tint="-0.249977111117893"/>
        <bgColor indexed="64"/>
      </patternFill>
    </fill>
    <fill>
      <patternFill patternType="solid">
        <fgColor theme="5"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65" fontId="0" fillId="14" borderId="2" xfId="0" applyNumberFormat="1" applyFill="1" applyBorder="1" applyAlignment="1">
      <alignment horizontal="center" vertical="center"/>
    </xf>
    <xf numFmtId="165" fontId="5" fillId="14" borderId="2" xfId="0" applyNumberFormat="1" applyFont="1" applyFill="1" applyBorder="1" applyAlignment="1">
      <alignment horizontal="center" vertical="center"/>
    </xf>
    <xf numFmtId="0" fontId="9" fillId="8" borderId="2" xfId="12" applyFill="1">
      <alignment horizontal="left" vertical="center" indent="2"/>
    </xf>
    <xf numFmtId="165" fontId="9" fillId="8" borderId="2" xfId="10" applyFill="1">
      <alignment horizontal="center" vertical="center"/>
    </xf>
    <xf numFmtId="0" fontId="6" fillId="15" borderId="2" xfId="0" applyFont="1" applyFill="1" applyBorder="1" applyAlignment="1">
      <alignment horizontal="left" vertical="center" indent="1"/>
    </xf>
    <xf numFmtId="0" fontId="9" fillId="15" borderId="2" xfId="11" applyFill="1">
      <alignment horizontal="center" vertical="center"/>
    </xf>
    <xf numFmtId="9" fontId="5" fillId="15" borderId="2" xfId="2" applyFont="1" applyFill="1" applyBorder="1" applyAlignment="1">
      <alignment horizontal="center" vertical="center"/>
    </xf>
    <xf numFmtId="165" fontId="0" fillId="15" borderId="2" xfId="0" applyNumberFormat="1" applyFill="1" applyBorder="1" applyAlignment="1">
      <alignment horizontal="center" vertical="center"/>
    </xf>
    <xf numFmtId="165" fontId="5" fillId="15" borderId="2" xfId="0" applyNumberFormat="1" applyFont="1" applyFill="1" applyBorder="1" applyAlignment="1">
      <alignment horizontal="center" vertical="center"/>
    </xf>
    <xf numFmtId="0" fontId="9" fillId="16" borderId="2" xfId="12" applyFill="1">
      <alignment horizontal="left" vertical="center" indent="2"/>
    </xf>
    <xf numFmtId="0" fontId="9" fillId="16" borderId="2" xfId="11" applyFill="1">
      <alignment horizontal="center" vertical="center"/>
    </xf>
    <xf numFmtId="9" fontId="5" fillId="16" borderId="2" xfId="2" applyFont="1" applyFill="1" applyBorder="1" applyAlignment="1">
      <alignment horizontal="center" vertical="center"/>
    </xf>
    <xf numFmtId="165" fontId="9" fillId="16" borderId="2" xfId="10" applyFill="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Date" xfId="10" xr:uid="{229918B6-DD13-4F5A-97B9-305F7E002AA3}"/>
    <cellStyle name="Hyperlink" xfId="1" builtinId="8" customBuiltin="1"/>
    <cellStyle name="Komma" xfId="4" builtinId="3" customBuiltin="1"/>
    <cellStyle name="Kop 1" xfId="6" builtinId="16" customBuiltin="1"/>
    <cellStyle name="Kop 2" xfId="7" builtinId="17" customBuiltin="1"/>
    <cellStyle name="Kop 3" xfId="8" builtinId="18" customBuiltin="1"/>
    <cellStyle name="Name" xfId="11" xr:uid="{B2D3C1EE-6B41-4801-AAFC-C2274E49E503}"/>
    <cellStyle name="Procent" xfId="2" builtinId="5"/>
    <cellStyle name="Project Start" xfId="9" xr:uid="{8EB8A09A-C31C-40A3-B2C1-9449520178B8}"/>
    <cellStyle name="Standaard" xfId="0" builtinId="0"/>
    <cellStyle name="Task" xfId="12" xr:uid="{6391D789-272B-4DD2-9BF3-2CDCF610FA41}"/>
    <cellStyle name="Titel"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tabSelected="1" showRuler="0" zoomScale="85" zoomScaleNormal="85" zoomScalePageLayoutView="70" workbookViewId="0">
      <pane ySplit="6" topLeftCell="A7" activePane="bottomLeft" state="frozen"/>
      <selection pane="bottomLeft" activeCell="AE27" sqref="AE27"/>
    </sheetView>
  </sheetViews>
  <sheetFormatPr defaultRowHeight="30" customHeight="1" x14ac:dyDescent="0.25"/>
  <cols>
    <col min="1" max="1" width="2.7109375" style="57"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8" t="s">
        <v>33</v>
      </c>
      <c r="B1" s="62" t="s">
        <v>42</v>
      </c>
      <c r="C1" s="1"/>
      <c r="D1" s="2"/>
      <c r="E1" s="4"/>
      <c r="F1" s="46"/>
      <c r="H1" s="2"/>
      <c r="I1" s="14"/>
    </row>
    <row r="2" spans="1:64" ht="30" customHeight="1" x14ac:dyDescent="0.3">
      <c r="A2" s="57" t="s">
        <v>27</v>
      </c>
      <c r="B2" s="63" t="s">
        <v>43</v>
      </c>
      <c r="I2" s="60"/>
    </row>
    <row r="3" spans="1:64" ht="30" customHeight="1" x14ac:dyDescent="0.25">
      <c r="A3" s="57" t="s">
        <v>34</v>
      </c>
      <c r="B3" s="64" t="s">
        <v>44</v>
      </c>
      <c r="C3" s="101" t="s">
        <v>5</v>
      </c>
      <c r="D3" s="102"/>
      <c r="E3" s="100">
        <v>44235</v>
      </c>
      <c r="F3" s="100"/>
    </row>
    <row r="4" spans="1:64" ht="30" customHeight="1" x14ac:dyDescent="0.25">
      <c r="A4" s="58" t="s">
        <v>35</v>
      </c>
      <c r="C4" s="101" t="s">
        <v>11</v>
      </c>
      <c r="D4" s="102"/>
      <c r="E4" s="7">
        <v>1</v>
      </c>
      <c r="I4" s="97">
        <f>I5</f>
        <v>44235</v>
      </c>
      <c r="J4" s="98"/>
      <c r="K4" s="98"/>
      <c r="L4" s="98"/>
      <c r="M4" s="98"/>
      <c r="N4" s="98"/>
      <c r="O4" s="99"/>
      <c r="P4" s="97">
        <f>P5</f>
        <v>44242</v>
      </c>
      <c r="Q4" s="98"/>
      <c r="R4" s="98"/>
      <c r="S4" s="98"/>
      <c r="T4" s="98"/>
      <c r="U4" s="98"/>
      <c r="V4" s="99"/>
      <c r="W4" s="97">
        <f>W5</f>
        <v>44249</v>
      </c>
      <c r="X4" s="98"/>
      <c r="Y4" s="98"/>
      <c r="Z4" s="98"/>
      <c r="AA4" s="98"/>
      <c r="AB4" s="98"/>
      <c r="AC4" s="99"/>
      <c r="AD4" s="97">
        <f>AD5</f>
        <v>44256</v>
      </c>
      <c r="AE4" s="98"/>
      <c r="AF4" s="98"/>
      <c r="AG4" s="98"/>
      <c r="AH4" s="98"/>
      <c r="AI4" s="98"/>
      <c r="AJ4" s="99"/>
      <c r="AK4" s="97">
        <f>AK5</f>
        <v>44263</v>
      </c>
      <c r="AL4" s="98"/>
      <c r="AM4" s="98"/>
      <c r="AN4" s="98"/>
      <c r="AO4" s="98"/>
      <c r="AP4" s="98"/>
      <c r="AQ4" s="99"/>
      <c r="AR4" s="97">
        <f>AR5</f>
        <v>44270</v>
      </c>
      <c r="AS4" s="98"/>
      <c r="AT4" s="98"/>
      <c r="AU4" s="98"/>
      <c r="AV4" s="98"/>
      <c r="AW4" s="98"/>
      <c r="AX4" s="99"/>
      <c r="AY4" s="97">
        <f>AY5</f>
        <v>44277</v>
      </c>
      <c r="AZ4" s="98"/>
      <c r="BA4" s="98"/>
      <c r="BB4" s="98"/>
      <c r="BC4" s="98"/>
      <c r="BD4" s="98"/>
      <c r="BE4" s="99"/>
      <c r="BF4" s="97">
        <f>BF5</f>
        <v>44284</v>
      </c>
      <c r="BG4" s="98"/>
      <c r="BH4" s="98"/>
      <c r="BI4" s="98"/>
      <c r="BJ4" s="98"/>
      <c r="BK4" s="98"/>
      <c r="BL4" s="99"/>
    </row>
    <row r="5" spans="1:64" ht="15" customHeight="1" x14ac:dyDescent="0.25">
      <c r="A5" s="58" t="s">
        <v>36</v>
      </c>
      <c r="B5" s="103"/>
      <c r="C5" s="103"/>
      <c r="D5" s="103"/>
      <c r="E5" s="103"/>
      <c r="F5" s="103"/>
      <c r="G5" s="103"/>
      <c r="I5" s="11">
        <f>Project_Start-WEEKDAY(Project_Start,1)+2+7*(Display_Week-1)</f>
        <v>44235</v>
      </c>
      <c r="J5" s="10">
        <f>I5+1</f>
        <v>44236</v>
      </c>
      <c r="K5" s="10">
        <f t="shared" ref="K5:AX5" si="0">J5+1</f>
        <v>44237</v>
      </c>
      <c r="L5" s="10">
        <f t="shared" si="0"/>
        <v>44238</v>
      </c>
      <c r="M5" s="10">
        <f t="shared" si="0"/>
        <v>44239</v>
      </c>
      <c r="N5" s="10">
        <f t="shared" si="0"/>
        <v>44240</v>
      </c>
      <c r="O5" s="12">
        <f t="shared" si="0"/>
        <v>44241</v>
      </c>
      <c r="P5" s="11">
        <f>O5+1</f>
        <v>44242</v>
      </c>
      <c r="Q5" s="10">
        <f>P5+1</f>
        <v>44243</v>
      </c>
      <c r="R5" s="10">
        <f t="shared" si="0"/>
        <v>44244</v>
      </c>
      <c r="S5" s="10">
        <f t="shared" si="0"/>
        <v>44245</v>
      </c>
      <c r="T5" s="10">
        <f t="shared" si="0"/>
        <v>44246</v>
      </c>
      <c r="U5" s="10">
        <f t="shared" si="0"/>
        <v>44247</v>
      </c>
      <c r="V5" s="12">
        <f t="shared" si="0"/>
        <v>44248</v>
      </c>
      <c r="W5" s="11">
        <f>V5+1</f>
        <v>44249</v>
      </c>
      <c r="X5" s="10">
        <f>W5+1</f>
        <v>44250</v>
      </c>
      <c r="Y5" s="10">
        <f t="shared" si="0"/>
        <v>44251</v>
      </c>
      <c r="Z5" s="10">
        <f t="shared" si="0"/>
        <v>44252</v>
      </c>
      <c r="AA5" s="10">
        <f t="shared" si="0"/>
        <v>44253</v>
      </c>
      <c r="AB5" s="10">
        <f t="shared" si="0"/>
        <v>44254</v>
      </c>
      <c r="AC5" s="12">
        <f t="shared" si="0"/>
        <v>44255</v>
      </c>
      <c r="AD5" s="11">
        <f>AC5+1</f>
        <v>44256</v>
      </c>
      <c r="AE5" s="10">
        <f>AD5+1</f>
        <v>44257</v>
      </c>
      <c r="AF5" s="10">
        <f t="shared" si="0"/>
        <v>44258</v>
      </c>
      <c r="AG5" s="10">
        <f t="shared" si="0"/>
        <v>44259</v>
      </c>
      <c r="AH5" s="10">
        <f t="shared" si="0"/>
        <v>44260</v>
      </c>
      <c r="AI5" s="10">
        <f t="shared" si="0"/>
        <v>44261</v>
      </c>
      <c r="AJ5" s="12">
        <f t="shared" si="0"/>
        <v>44262</v>
      </c>
      <c r="AK5" s="11">
        <f>AJ5+1</f>
        <v>44263</v>
      </c>
      <c r="AL5" s="10">
        <f>AK5+1</f>
        <v>44264</v>
      </c>
      <c r="AM5" s="10">
        <f t="shared" si="0"/>
        <v>44265</v>
      </c>
      <c r="AN5" s="10">
        <f t="shared" si="0"/>
        <v>44266</v>
      </c>
      <c r="AO5" s="10">
        <f t="shared" si="0"/>
        <v>44267</v>
      </c>
      <c r="AP5" s="10">
        <f t="shared" si="0"/>
        <v>44268</v>
      </c>
      <c r="AQ5" s="12">
        <f t="shared" si="0"/>
        <v>44269</v>
      </c>
      <c r="AR5" s="11">
        <f>AQ5+1</f>
        <v>44270</v>
      </c>
      <c r="AS5" s="10">
        <f>AR5+1</f>
        <v>44271</v>
      </c>
      <c r="AT5" s="10">
        <f t="shared" si="0"/>
        <v>44272</v>
      </c>
      <c r="AU5" s="10">
        <f t="shared" si="0"/>
        <v>44273</v>
      </c>
      <c r="AV5" s="10">
        <f t="shared" si="0"/>
        <v>44274</v>
      </c>
      <c r="AW5" s="10">
        <f t="shared" si="0"/>
        <v>44275</v>
      </c>
      <c r="AX5" s="12">
        <f t="shared" si="0"/>
        <v>44276</v>
      </c>
      <c r="AY5" s="11">
        <f>AX5+1</f>
        <v>44277</v>
      </c>
      <c r="AZ5" s="10">
        <f>AY5+1</f>
        <v>44278</v>
      </c>
      <c r="BA5" s="10">
        <f t="shared" ref="BA5:BE5" si="1">AZ5+1</f>
        <v>44279</v>
      </c>
      <c r="BB5" s="10">
        <f t="shared" si="1"/>
        <v>44280</v>
      </c>
      <c r="BC5" s="10">
        <f t="shared" si="1"/>
        <v>44281</v>
      </c>
      <c r="BD5" s="10">
        <f t="shared" si="1"/>
        <v>44282</v>
      </c>
      <c r="BE5" s="12">
        <f t="shared" si="1"/>
        <v>44283</v>
      </c>
      <c r="BF5" s="11">
        <f>BE5+1</f>
        <v>44284</v>
      </c>
      <c r="BG5" s="10">
        <f>BF5+1</f>
        <v>44285</v>
      </c>
      <c r="BH5" s="10">
        <f t="shared" ref="BH5:BL5" si="2">BG5+1</f>
        <v>44286</v>
      </c>
      <c r="BI5" s="10">
        <f t="shared" si="2"/>
        <v>44287</v>
      </c>
      <c r="BJ5" s="10">
        <f t="shared" si="2"/>
        <v>44288</v>
      </c>
      <c r="BK5" s="10">
        <f t="shared" si="2"/>
        <v>44289</v>
      </c>
      <c r="BL5" s="12">
        <f t="shared" si="2"/>
        <v>44290</v>
      </c>
    </row>
    <row r="6" spans="1:64" ht="30" customHeight="1" thickBot="1" x14ac:dyDescent="0.3">
      <c r="A6" s="58" t="s">
        <v>37</v>
      </c>
      <c r="B6" s="8" t="s">
        <v>12</v>
      </c>
      <c r="C6" s="9"/>
      <c r="D6" s="9" t="s">
        <v>6</v>
      </c>
      <c r="E6" s="9" t="s">
        <v>8</v>
      </c>
      <c r="F6" s="9" t="s">
        <v>9</v>
      </c>
      <c r="G6" s="9"/>
      <c r="H6" s="9" t="s">
        <v>10</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7" t="s">
        <v>32</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
      <c r="A8" s="58" t="s">
        <v>38</v>
      </c>
      <c r="B8" s="17" t="s">
        <v>45</v>
      </c>
      <c r="C8" s="69"/>
      <c r="D8" s="18"/>
      <c r="E8" s="19"/>
      <c r="F8" s="20"/>
      <c r="G8" s="16"/>
      <c r="H8" s="16" t="str">
        <f t="shared" ref="H8:H49"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
      <c r="A9" s="58" t="s">
        <v>39</v>
      </c>
      <c r="B9" s="77" t="s">
        <v>51</v>
      </c>
      <c r="C9" s="70"/>
      <c r="D9" s="21">
        <v>1</v>
      </c>
      <c r="E9" s="65">
        <v>44235</v>
      </c>
      <c r="F9" s="65">
        <v>44239</v>
      </c>
      <c r="G9" s="16"/>
      <c r="H9" s="16">
        <f t="shared" si="6"/>
        <v>5</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
      <c r="A10" s="58" t="s">
        <v>40</v>
      </c>
      <c r="B10" s="77" t="s">
        <v>52</v>
      </c>
      <c r="C10" s="70"/>
      <c r="D10" s="21">
        <v>1</v>
      </c>
      <c r="E10" s="65">
        <v>44235</v>
      </c>
      <c r="F10" s="65">
        <v>44239</v>
      </c>
      <c r="G10" s="16"/>
      <c r="H10" s="16">
        <f t="shared" si="6"/>
        <v>5</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
      <c r="A11" s="57"/>
      <c r="B11" s="77" t="s">
        <v>53</v>
      </c>
      <c r="C11" s="70"/>
      <c r="D11" s="21">
        <v>1</v>
      </c>
      <c r="E11" s="65">
        <v>44235</v>
      </c>
      <c r="F11" s="65">
        <v>44239</v>
      </c>
      <c r="G11" s="16"/>
      <c r="H11" s="16">
        <f t="shared" si="6"/>
        <v>5</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
      <c r="A12" s="57"/>
      <c r="B12" s="77" t="s">
        <v>54</v>
      </c>
      <c r="C12" s="70"/>
      <c r="D12" s="21">
        <v>1</v>
      </c>
      <c r="E12" s="65">
        <v>44249</v>
      </c>
      <c r="F12" s="65">
        <v>44253</v>
      </c>
      <c r="G12" s="16"/>
      <c r="H12" s="16">
        <f t="shared" si="6"/>
        <v>5</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
      <c r="A13" s="57"/>
      <c r="B13" s="77" t="s">
        <v>55</v>
      </c>
      <c r="C13" s="70"/>
      <c r="D13" s="21">
        <v>1</v>
      </c>
      <c r="E13" s="65">
        <v>44249</v>
      </c>
      <c r="F13" s="65">
        <v>44253</v>
      </c>
      <c r="G13" s="16"/>
      <c r="H13" s="16"/>
      <c r="I13" s="43"/>
      <c r="J13" s="43"/>
      <c r="K13" s="43"/>
      <c r="L13" s="43"/>
      <c r="M13" s="43"/>
      <c r="N13" s="43"/>
      <c r="O13" s="43"/>
      <c r="P13" s="43"/>
      <c r="Q13" s="43"/>
      <c r="R13" s="43"/>
      <c r="S13" s="43"/>
      <c r="T13" s="43"/>
      <c r="U13" s="43"/>
      <c r="V13" s="43"/>
      <c r="W13" s="43"/>
      <c r="X13" s="43"/>
      <c r="Y13" s="44"/>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
      <c r="A14" s="57"/>
      <c r="B14" s="77" t="s">
        <v>56</v>
      </c>
      <c r="C14" s="70"/>
      <c r="D14" s="21">
        <v>1</v>
      </c>
      <c r="E14" s="65">
        <v>44249</v>
      </c>
      <c r="F14" s="65">
        <v>44253</v>
      </c>
      <c r="G14" s="16"/>
      <c r="H14" s="16"/>
      <c r="I14" s="43"/>
      <c r="J14" s="43"/>
      <c r="K14" s="43"/>
      <c r="L14" s="43"/>
      <c r="M14" s="43"/>
      <c r="N14" s="43"/>
      <c r="O14" s="43"/>
      <c r="P14" s="43"/>
      <c r="Q14" s="43"/>
      <c r="R14" s="43"/>
      <c r="S14" s="43"/>
      <c r="T14" s="43"/>
      <c r="U14" s="43"/>
      <c r="V14" s="43"/>
      <c r="W14" s="43"/>
      <c r="X14" s="43"/>
      <c r="Y14" s="44"/>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
      <c r="A15" s="57"/>
      <c r="B15" s="77" t="s">
        <v>57</v>
      </c>
      <c r="C15" s="70"/>
      <c r="D15" s="21">
        <v>1</v>
      </c>
      <c r="E15" s="65">
        <v>44249</v>
      </c>
      <c r="F15" s="65">
        <v>44253</v>
      </c>
      <c r="G15" s="16"/>
      <c r="H15" s="16"/>
      <c r="I15" s="43"/>
      <c r="J15" s="43"/>
      <c r="K15" s="43"/>
      <c r="L15" s="43"/>
      <c r="M15" s="43"/>
      <c r="N15" s="43"/>
      <c r="O15" s="43"/>
      <c r="P15" s="43"/>
      <c r="Q15" s="43"/>
      <c r="R15" s="43"/>
      <c r="S15" s="43"/>
      <c r="T15" s="43"/>
      <c r="U15" s="43"/>
      <c r="V15" s="43"/>
      <c r="W15" s="43"/>
      <c r="X15" s="43"/>
      <c r="Y15" s="44"/>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
      <c r="A16" s="57"/>
      <c r="B16" s="77" t="s">
        <v>58</v>
      </c>
      <c r="C16" s="70"/>
      <c r="D16" s="21">
        <v>1</v>
      </c>
      <c r="E16" s="65">
        <v>44249</v>
      </c>
      <c r="F16" s="65">
        <v>44259</v>
      </c>
      <c r="G16" s="16"/>
      <c r="H16" s="16"/>
      <c r="I16" s="43"/>
      <c r="J16" s="43"/>
      <c r="K16" s="43"/>
      <c r="L16" s="43"/>
      <c r="M16" s="43"/>
      <c r="N16" s="43"/>
      <c r="O16" s="43"/>
      <c r="P16" s="43"/>
      <c r="Q16" s="43"/>
      <c r="R16" s="43"/>
      <c r="S16" s="43"/>
      <c r="T16" s="43"/>
      <c r="U16" s="43"/>
      <c r="V16" s="43"/>
      <c r="W16" s="43"/>
      <c r="X16" s="43"/>
      <c r="Y16" s="44"/>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
      <c r="A17" s="57"/>
      <c r="B17" s="77" t="s">
        <v>59</v>
      </c>
      <c r="C17" s="70"/>
      <c r="D17" s="21">
        <v>1</v>
      </c>
      <c r="E17" s="65">
        <v>44249</v>
      </c>
      <c r="F17" s="65">
        <v>44253</v>
      </c>
      <c r="G17" s="16"/>
      <c r="H17" s="16">
        <f t="shared" si="6"/>
        <v>5</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
      <c r="A18" s="57"/>
      <c r="B18" s="77" t="s">
        <v>60</v>
      </c>
      <c r="C18" s="70"/>
      <c r="D18" s="21">
        <f>(D9+D10+D11+D12+D13+D14+D15+D16+D17)/9</f>
        <v>1</v>
      </c>
      <c r="E18" s="65">
        <v>44260</v>
      </c>
      <c r="F18" s="65">
        <v>44260</v>
      </c>
      <c r="G18" s="16"/>
      <c r="H18" s="16"/>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
      <c r="A19" s="58" t="s">
        <v>41</v>
      </c>
      <c r="B19" s="22" t="s">
        <v>46</v>
      </c>
      <c r="C19" s="71"/>
      <c r="D19" s="23"/>
      <c r="E19" s="24"/>
      <c r="F19" s="25"/>
      <c r="G19" s="16"/>
      <c r="H19" s="16" t="str">
        <f t="shared" si="6"/>
        <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
      <c r="A20" s="58"/>
      <c r="B20" s="78" t="s">
        <v>62</v>
      </c>
      <c r="C20" s="72"/>
      <c r="D20" s="26">
        <v>1</v>
      </c>
      <c r="E20" s="66">
        <v>44263</v>
      </c>
      <c r="F20" s="66">
        <v>44267</v>
      </c>
      <c r="G20" s="16"/>
      <c r="H20" s="16">
        <f t="shared" si="6"/>
        <v>5</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
      <c r="A21" s="57"/>
      <c r="B21" s="78" t="s">
        <v>63</v>
      </c>
      <c r="C21" s="72"/>
      <c r="D21" s="26">
        <v>1</v>
      </c>
      <c r="E21" s="66">
        <v>44263</v>
      </c>
      <c r="F21" s="66">
        <v>44267</v>
      </c>
      <c r="G21" s="16"/>
      <c r="H21" s="16">
        <f t="shared" si="6"/>
        <v>5</v>
      </c>
      <c r="I21" s="43"/>
      <c r="J21" s="43"/>
      <c r="K21" s="43"/>
      <c r="L21" s="43"/>
      <c r="M21" s="43"/>
      <c r="N21" s="43"/>
      <c r="O21" s="43"/>
      <c r="P21" s="43"/>
      <c r="Q21" s="43"/>
      <c r="R21" s="43"/>
      <c r="S21" s="43"/>
      <c r="T21" s="43"/>
      <c r="U21" s="44"/>
      <c r="V21" s="44"/>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
      <c r="A22" s="57"/>
      <c r="B22" s="78" t="s">
        <v>64</v>
      </c>
      <c r="C22" s="72"/>
      <c r="D22" s="26">
        <v>1</v>
      </c>
      <c r="E22" s="66">
        <v>44270</v>
      </c>
      <c r="F22" s="66">
        <v>44274</v>
      </c>
      <c r="G22" s="16"/>
      <c r="H22" s="16">
        <f t="shared" si="6"/>
        <v>5</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
      <c r="A23" s="57"/>
      <c r="B23" s="78" t="s">
        <v>65</v>
      </c>
      <c r="C23" s="72"/>
      <c r="D23" s="26">
        <v>1</v>
      </c>
      <c r="E23" s="66">
        <v>44270</v>
      </c>
      <c r="F23" s="66">
        <v>44274</v>
      </c>
      <c r="G23" s="16"/>
      <c r="H23" s="16">
        <f t="shared" si="6"/>
        <v>5</v>
      </c>
      <c r="I23" s="43"/>
      <c r="J23" s="43"/>
      <c r="K23" s="43"/>
      <c r="L23" s="43"/>
      <c r="M23" s="43"/>
      <c r="N23" s="43"/>
      <c r="O23" s="43"/>
      <c r="P23" s="43"/>
      <c r="Q23" s="43"/>
      <c r="R23" s="43"/>
      <c r="S23" s="43"/>
      <c r="T23" s="43"/>
      <c r="U23" s="43"/>
      <c r="V23" s="43"/>
      <c r="W23" s="43"/>
      <c r="X23" s="43"/>
      <c r="Y23" s="44"/>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
      <c r="A24" s="57"/>
      <c r="B24" s="78" t="s">
        <v>66</v>
      </c>
      <c r="C24" s="72"/>
      <c r="D24" s="26">
        <v>1</v>
      </c>
      <c r="E24" s="66">
        <v>44277</v>
      </c>
      <c r="F24" s="66">
        <v>44281</v>
      </c>
      <c r="G24" s="16"/>
      <c r="H24" s="16"/>
      <c r="I24" s="43"/>
      <c r="J24" s="43"/>
      <c r="K24" s="43"/>
      <c r="L24" s="43"/>
      <c r="M24" s="43"/>
      <c r="N24" s="43"/>
      <c r="O24" s="43"/>
      <c r="P24" s="43"/>
      <c r="Q24" s="43"/>
      <c r="R24" s="43"/>
      <c r="S24" s="43"/>
      <c r="T24" s="43"/>
      <c r="U24" s="43"/>
      <c r="V24" s="43"/>
      <c r="W24" s="43"/>
      <c r="X24" s="43"/>
      <c r="Y24" s="44"/>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
      <c r="A25" s="57"/>
      <c r="B25" s="78" t="s">
        <v>60</v>
      </c>
      <c r="C25" s="72"/>
      <c r="D25" s="26">
        <v>1</v>
      </c>
      <c r="E25" s="66">
        <v>44281</v>
      </c>
      <c r="F25" s="66">
        <v>44281</v>
      </c>
      <c r="G25" s="16"/>
      <c r="H25" s="16">
        <f t="shared" si="6"/>
        <v>1</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
      <c r="A26" s="57" t="s">
        <v>29</v>
      </c>
      <c r="B26" s="27" t="s">
        <v>47</v>
      </c>
      <c r="C26" s="73"/>
      <c r="D26" s="28"/>
      <c r="E26" s="29"/>
      <c r="F26" s="30"/>
      <c r="G26" s="16"/>
      <c r="H26" s="16" t="str">
        <f t="shared" si="6"/>
        <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
      <c r="A27" s="57"/>
      <c r="B27" s="79" t="s">
        <v>67</v>
      </c>
      <c r="C27" s="74"/>
      <c r="D27" s="31">
        <v>1</v>
      </c>
      <c r="E27" s="67">
        <v>44284</v>
      </c>
      <c r="F27" s="67">
        <v>44288</v>
      </c>
      <c r="G27" s="16"/>
      <c r="H27" s="16">
        <f t="shared" si="6"/>
        <v>5</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
      <c r="A28" s="57"/>
      <c r="B28" s="79" t="s">
        <v>68</v>
      </c>
      <c r="C28" s="74"/>
      <c r="D28" s="31">
        <v>1</v>
      </c>
      <c r="E28" s="67">
        <v>44284</v>
      </c>
      <c r="F28" s="67">
        <v>44288</v>
      </c>
      <c r="G28" s="16"/>
      <c r="H28" s="16">
        <f t="shared" si="6"/>
        <v>5</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3">
      <c r="A29" s="57"/>
      <c r="B29" s="79" t="s">
        <v>69</v>
      </c>
      <c r="C29" s="74"/>
      <c r="D29" s="31">
        <v>1</v>
      </c>
      <c r="E29" s="67">
        <v>44284</v>
      </c>
      <c r="F29" s="67">
        <v>44288</v>
      </c>
      <c r="G29" s="16"/>
      <c r="H29" s="16">
        <f t="shared" si="6"/>
        <v>5</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3">
      <c r="A30" s="57"/>
      <c r="B30" s="79" t="s">
        <v>60</v>
      </c>
      <c r="C30" s="74"/>
      <c r="D30" s="31">
        <v>1</v>
      </c>
      <c r="E30" s="67">
        <v>44302</v>
      </c>
      <c r="F30" s="67">
        <v>44302</v>
      </c>
      <c r="G30" s="16"/>
      <c r="H30" s="16">
        <f t="shared" si="6"/>
        <v>1</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3">
      <c r="A31" s="57" t="s">
        <v>29</v>
      </c>
      <c r="B31" s="32" t="s">
        <v>48</v>
      </c>
      <c r="C31" s="75"/>
      <c r="D31" s="33"/>
      <c r="E31" s="34"/>
      <c r="F31" s="35"/>
      <c r="G31" s="16"/>
      <c r="H31" s="16" t="str">
        <f t="shared" si="6"/>
        <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3">
      <c r="A32" s="57"/>
      <c r="B32" s="80" t="s">
        <v>2</v>
      </c>
      <c r="C32" s="76"/>
      <c r="D32" s="36"/>
      <c r="E32" s="68" t="s">
        <v>28</v>
      </c>
      <c r="F32" s="68" t="s">
        <v>28</v>
      </c>
      <c r="G32" s="16"/>
      <c r="H32" s="16" t="e">
        <f t="shared" si="6"/>
        <v>#VALUE!</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x14ac:dyDescent="0.3">
      <c r="A33" s="57"/>
      <c r="B33" s="80" t="s">
        <v>3</v>
      </c>
      <c r="C33" s="76"/>
      <c r="D33" s="36"/>
      <c r="E33" s="68" t="s">
        <v>28</v>
      </c>
      <c r="F33" s="68" t="s">
        <v>28</v>
      </c>
      <c r="G33" s="16"/>
      <c r="H33" s="16" t="e">
        <f t="shared" si="6"/>
        <v>#VALUE!</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3" customFormat="1" ht="30" customHeight="1" thickBot="1" x14ac:dyDescent="0.3">
      <c r="A34" s="57"/>
      <c r="B34" s="80" t="s">
        <v>0</v>
      </c>
      <c r="C34" s="76"/>
      <c r="D34" s="36"/>
      <c r="E34" s="68" t="s">
        <v>28</v>
      </c>
      <c r="F34" s="68" t="s">
        <v>28</v>
      </c>
      <c r="G34" s="16"/>
      <c r="H34" s="16" t="e">
        <f t="shared" si="6"/>
        <v>#VALUE!</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3" customFormat="1" ht="30" customHeight="1" thickBot="1" x14ac:dyDescent="0.3">
      <c r="A35" s="57"/>
      <c r="B35" s="80" t="s">
        <v>1</v>
      </c>
      <c r="C35" s="76"/>
      <c r="D35" s="36"/>
      <c r="E35" s="68" t="s">
        <v>28</v>
      </c>
      <c r="F35" s="68" t="s">
        <v>28</v>
      </c>
      <c r="G35" s="16"/>
      <c r="H35" s="16" t="e">
        <f t="shared" si="6"/>
        <v>#VALUE!</v>
      </c>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3" customFormat="1" ht="30" customHeight="1" thickBot="1" x14ac:dyDescent="0.3">
      <c r="A36" s="57"/>
      <c r="B36" s="80" t="s">
        <v>60</v>
      </c>
      <c r="C36" s="76"/>
      <c r="D36" s="36"/>
      <c r="E36" s="68">
        <v>44330</v>
      </c>
      <c r="F36" s="68">
        <v>44330</v>
      </c>
      <c r="G36" s="16"/>
      <c r="H36" s="16">
        <f t="shared" si="6"/>
        <v>1</v>
      </c>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3" customFormat="1" ht="30" customHeight="1" thickBot="1" x14ac:dyDescent="0.3">
      <c r="A37" s="57"/>
      <c r="B37" s="81" t="s">
        <v>49</v>
      </c>
      <c r="C37" s="82"/>
      <c r="D37" s="83"/>
      <c r="E37" s="84"/>
      <c r="F37" s="85"/>
      <c r="G37" s="16"/>
      <c r="H37" s="16"/>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3" customFormat="1" ht="30" customHeight="1" thickBot="1" x14ac:dyDescent="0.3">
      <c r="A38" s="57"/>
      <c r="B38" s="86" t="s">
        <v>2</v>
      </c>
      <c r="C38" s="69"/>
      <c r="D38" s="18"/>
      <c r="E38" s="87" t="s">
        <v>28</v>
      </c>
      <c r="F38" s="87" t="s">
        <v>28</v>
      </c>
      <c r="G38" s="16"/>
      <c r="H38" s="16"/>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row>
    <row r="39" spans="1:64" s="3" customFormat="1" ht="30" customHeight="1" thickBot="1" x14ac:dyDescent="0.3">
      <c r="A39" s="57"/>
      <c r="B39" s="86" t="s">
        <v>3</v>
      </c>
      <c r="C39" s="69"/>
      <c r="D39" s="18"/>
      <c r="E39" s="87" t="s">
        <v>28</v>
      </c>
      <c r="F39" s="87" t="s">
        <v>28</v>
      </c>
      <c r="G39" s="16"/>
      <c r="H39" s="16"/>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row>
    <row r="40" spans="1:64" s="3" customFormat="1" ht="30" customHeight="1" thickBot="1" x14ac:dyDescent="0.3">
      <c r="A40" s="57"/>
      <c r="B40" s="86" t="s">
        <v>0</v>
      </c>
      <c r="C40" s="69"/>
      <c r="D40" s="18"/>
      <c r="E40" s="87" t="s">
        <v>28</v>
      </c>
      <c r="F40" s="87" t="s">
        <v>28</v>
      </c>
      <c r="G40" s="16"/>
      <c r="H40" s="16"/>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row>
    <row r="41" spans="1:64" s="3" customFormat="1" ht="30" customHeight="1" thickBot="1" x14ac:dyDescent="0.3">
      <c r="A41" s="57"/>
      <c r="B41" s="86" t="s">
        <v>1</v>
      </c>
      <c r="C41" s="69"/>
      <c r="D41" s="18"/>
      <c r="E41" s="87" t="s">
        <v>28</v>
      </c>
      <c r="F41" s="87" t="s">
        <v>28</v>
      </c>
      <c r="G41" s="16"/>
      <c r="H41" s="16"/>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row>
    <row r="42" spans="1:64" s="3" customFormat="1" ht="30" customHeight="1" thickBot="1" x14ac:dyDescent="0.3">
      <c r="A42" s="57" t="s">
        <v>31</v>
      </c>
      <c r="B42" s="86" t="s">
        <v>60</v>
      </c>
      <c r="C42" s="69"/>
      <c r="D42" s="18"/>
      <c r="E42" s="87">
        <v>44351</v>
      </c>
      <c r="F42" s="87">
        <v>44351</v>
      </c>
      <c r="G42" s="16"/>
      <c r="H42" s="16">
        <f t="shared" si="6"/>
        <v>1</v>
      </c>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row>
    <row r="43" spans="1:64" s="3" customFormat="1" ht="30" customHeight="1" thickBot="1" x14ac:dyDescent="0.3">
      <c r="A43" s="57"/>
      <c r="B43" s="88" t="s">
        <v>50</v>
      </c>
      <c r="C43" s="89"/>
      <c r="D43" s="90"/>
      <c r="E43" s="91"/>
      <c r="F43" s="92"/>
      <c r="G43" s="16"/>
      <c r="H43" s="16"/>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row>
    <row r="44" spans="1:64" s="3" customFormat="1" ht="30" customHeight="1" thickBot="1" x14ac:dyDescent="0.3">
      <c r="A44" s="57"/>
      <c r="B44" s="93" t="s">
        <v>2</v>
      </c>
      <c r="C44" s="94"/>
      <c r="D44" s="95"/>
      <c r="E44" s="96" t="s">
        <v>28</v>
      </c>
      <c r="F44" s="96" t="s">
        <v>28</v>
      </c>
      <c r="G44" s="16"/>
      <c r="H44" s="16"/>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row>
    <row r="45" spans="1:64" s="3" customFormat="1" ht="30" customHeight="1" thickBot="1" x14ac:dyDescent="0.3">
      <c r="A45" s="57"/>
      <c r="B45" s="93" t="s">
        <v>3</v>
      </c>
      <c r="C45" s="94"/>
      <c r="D45" s="95"/>
      <c r="E45" s="96" t="s">
        <v>28</v>
      </c>
      <c r="F45" s="96" t="s">
        <v>28</v>
      </c>
      <c r="G45" s="16"/>
      <c r="H45" s="16"/>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row>
    <row r="46" spans="1:64" s="3" customFormat="1" ht="30" customHeight="1" thickBot="1" x14ac:dyDescent="0.3">
      <c r="A46" s="57"/>
      <c r="B46" s="93" t="s">
        <v>0</v>
      </c>
      <c r="C46" s="94"/>
      <c r="D46" s="95"/>
      <c r="E46" s="96" t="s">
        <v>28</v>
      </c>
      <c r="F46" s="96" t="s">
        <v>28</v>
      </c>
      <c r="G46" s="16"/>
      <c r="H46" s="16"/>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row>
    <row r="47" spans="1:64" s="3" customFormat="1" ht="30" customHeight="1" thickBot="1" x14ac:dyDescent="0.3">
      <c r="A47" s="57"/>
      <c r="B47" s="93" t="s">
        <v>1</v>
      </c>
      <c r="C47" s="94"/>
      <c r="D47" s="95"/>
      <c r="E47" s="96" t="s">
        <v>28</v>
      </c>
      <c r="F47" s="96" t="s">
        <v>28</v>
      </c>
      <c r="G47" s="16"/>
      <c r="H47" s="16"/>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row>
    <row r="48" spans="1:64" s="3" customFormat="1" ht="30" customHeight="1" thickBot="1" x14ac:dyDescent="0.3">
      <c r="A48" s="57"/>
      <c r="B48" s="93" t="s">
        <v>61</v>
      </c>
      <c r="C48" s="94"/>
      <c r="D48" s="95"/>
      <c r="E48" s="96">
        <v>44365</v>
      </c>
      <c r="F48" s="96">
        <v>44365</v>
      </c>
      <c r="G48" s="16"/>
      <c r="H48" s="16"/>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row>
    <row r="49" spans="1:64" s="3" customFormat="1" ht="30" customHeight="1" thickBot="1" x14ac:dyDescent="0.3">
      <c r="A49" s="58" t="s">
        <v>30</v>
      </c>
      <c r="B49" s="37" t="s">
        <v>4</v>
      </c>
      <c r="C49" s="38"/>
      <c r="D49" s="39"/>
      <c r="E49" s="40"/>
      <c r="F49" s="41"/>
      <c r="G49" s="42"/>
      <c r="H49" s="42" t="str">
        <f t="shared" si="6"/>
        <v/>
      </c>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row>
    <row r="50" spans="1:64" ht="30" customHeight="1" x14ac:dyDescent="0.25">
      <c r="G50" s="6"/>
    </row>
    <row r="51" spans="1:64" ht="30" customHeight="1" x14ac:dyDescent="0.25">
      <c r="C51" s="14"/>
      <c r="F51" s="59"/>
    </row>
    <row r="52" spans="1:64" ht="30" customHeight="1" x14ac:dyDescent="0.25">
      <c r="C52"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6 D49">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9">
    <cfRule type="expression" dxfId="2" priority="35">
      <formula>AND(TODAY()&gt;=I$5,TODAY()&lt;J$5)</formula>
    </cfRule>
  </conditionalFormatting>
  <conditionalFormatting sqref="I7:BL49">
    <cfRule type="expression" dxfId="1" priority="29">
      <formula>AND(task_start&lt;=I$5,ROUNDDOWN((task_end-task_start+1)*task_progress,0)+task_start-1&gt;=I$5)</formula>
    </cfRule>
    <cfRule type="expression" dxfId="0" priority="30" stopIfTrue="1">
      <formula>AND(task_end&gt;=I$5,task_start&lt;J$5)</formula>
    </cfRule>
  </conditionalFormatting>
  <conditionalFormatting sqref="D37:D42">
    <cfRule type="dataBar" priority="2">
      <dataBar>
        <cfvo type="num" val="0"/>
        <cfvo type="num" val="1"/>
        <color theme="0" tint="-0.249977111117893"/>
      </dataBar>
      <extLst>
        <ext xmlns:x14="http://schemas.microsoft.com/office/spreadsheetml/2009/9/main" uri="{B025F937-C7B1-47D3-B67F-A62EFF666E3E}">
          <x14:id>{B0CF9AFD-C566-454F-ABC8-98DEFE387724}</x14:id>
        </ext>
      </extLst>
    </cfRule>
  </conditionalFormatting>
  <conditionalFormatting sqref="D43:D48">
    <cfRule type="dataBar" priority="1">
      <dataBar>
        <cfvo type="num" val="0"/>
        <cfvo type="num" val="1"/>
        <color theme="0" tint="-0.249977111117893"/>
      </dataBar>
      <extLst>
        <ext xmlns:x14="http://schemas.microsoft.com/office/spreadsheetml/2009/9/main" uri="{B025F937-C7B1-47D3-B67F-A62EFF666E3E}">
          <x14:id>{2C1C8678-8F05-433F-8E77-3E18A90CFA47}</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6"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 D49</xm:sqref>
        </x14:conditionalFormatting>
        <x14:conditionalFormatting xmlns:xm="http://schemas.microsoft.com/office/excel/2006/main">
          <x14:cfRule type="dataBar" id="{B0CF9AFD-C566-454F-ABC8-98DEFE387724}">
            <x14:dataBar minLength="0" maxLength="100" gradient="0">
              <x14:cfvo type="num">
                <xm:f>0</xm:f>
              </x14:cfvo>
              <x14:cfvo type="num">
                <xm:f>1</xm:f>
              </x14:cfvo>
              <x14:negativeFillColor rgb="FFFF0000"/>
              <x14:axisColor rgb="FF000000"/>
            </x14:dataBar>
          </x14:cfRule>
          <xm:sqref>D37:D42</xm:sqref>
        </x14:conditionalFormatting>
        <x14:conditionalFormatting xmlns:xm="http://schemas.microsoft.com/office/excel/2006/main">
          <x14:cfRule type="dataBar" id="{2C1C8678-8F05-433F-8E77-3E18A90CFA47}">
            <x14:dataBar minLength="0" maxLength="100" gradient="0">
              <x14:cfvo type="num">
                <xm:f>0</xm:f>
              </x14:cfvo>
              <x14:cfvo type="num">
                <xm:f>1</xm:f>
              </x14:cfvo>
              <x14:negativeFillColor rgb="FFFF0000"/>
              <x14:axisColor rgb="FF000000"/>
            </x14:dataBar>
          </x14:cfRule>
          <xm:sqref>D43:D48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RowHeight="12.75" x14ac:dyDescent="0.2"/>
  <cols>
    <col min="1" max="1" width="87.140625" style="47" customWidth="1"/>
    <col min="2" max="16384" width="9.140625" style="2"/>
  </cols>
  <sheetData>
    <row r="1" spans="1:2" ht="46.5" customHeight="1" x14ac:dyDescent="0.2"/>
    <row r="2" spans="1:2" s="49" customFormat="1" ht="15.75" x14ac:dyDescent="0.25">
      <c r="A2" s="48" t="s">
        <v>15</v>
      </c>
      <c r="B2" s="48"/>
    </row>
    <row r="3" spans="1:2" s="53" customFormat="1" ht="27" customHeight="1" x14ac:dyDescent="0.25">
      <c r="A3" s="54" t="s">
        <v>20</v>
      </c>
      <c r="B3" s="54"/>
    </row>
    <row r="4" spans="1:2" s="50" customFormat="1" ht="26.25" x14ac:dyDescent="0.4">
      <c r="A4" s="51" t="s">
        <v>14</v>
      </c>
    </row>
    <row r="5" spans="1:2" ht="74.099999999999994" customHeight="1" x14ac:dyDescent="0.2">
      <c r="A5" s="52" t="s">
        <v>23</v>
      </c>
    </row>
    <row r="6" spans="1:2" ht="26.25" customHeight="1" x14ac:dyDescent="0.2">
      <c r="A6" s="51" t="s">
        <v>26</v>
      </c>
    </row>
    <row r="7" spans="1:2" s="47" customFormat="1" ht="204.95" customHeight="1" x14ac:dyDescent="0.25">
      <c r="A7" s="56" t="s">
        <v>25</v>
      </c>
    </row>
    <row r="8" spans="1:2" s="50" customFormat="1" ht="26.25" x14ac:dyDescent="0.4">
      <c r="A8" s="51" t="s">
        <v>16</v>
      </c>
    </row>
    <row r="9" spans="1:2" ht="60" x14ac:dyDescent="0.2">
      <c r="A9" s="52" t="s">
        <v>24</v>
      </c>
    </row>
    <row r="10" spans="1:2" s="47" customFormat="1" ht="27.95" customHeight="1" x14ac:dyDescent="0.25">
      <c r="A10" s="55" t="s">
        <v>22</v>
      </c>
    </row>
    <row r="11" spans="1:2" s="50" customFormat="1" ht="26.25" x14ac:dyDescent="0.4">
      <c r="A11" s="51" t="s">
        <v>13</v>
      </c>
    </row>
    <row r="12" spans="1:2" ht="30" x14ac:dyDescent="0.2">
      <c r="A12" s="52" t="s">
        <v>21</v>
      </c>
    </row>
    <row r="13" spans="1:2" s="47" customFormat="1" ht="27.95" customHeight="1" x14ac:dyDescent="0.25">
      <c r="A13" s="55" t="s">
        <v>7</v>
      </c>
    </row>
    <row r="14" spans="1:2" s="50" customFormat="1" ht="26.25" x14ac:dyDescent="0.4">
      <c r="A14" s="51" t="s">
        <v>17</v>
      </c>
    </row>
    <row r="15" spans="1:2" ht="75" customHeight="1" x14ac:dyDescent="0.2">
      <c r="A15" s="52" t="s">
        <v>18</v>
      </c>
    </row>
    <row r="16" spans="1:2" ht="75" x14ac:dyDescent="0.2">
      <c r="A16" s="52" t="s">
        <v>19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6</vt:i4>
      </vt:variant>
    </vt:vector>
  </HeadingPairs>
  <TitlesOfParts>
    <vt:vector size="8" baseType="lpstr">
      <vt:lpstr>ProjectSchedule</vt:lpstr>
      <vt:lpstr>About</vt:lpstr>
      <vt:lpstr>ProjectSchedule!Afdruktitels</vt:lpstr>
      <vt:lpstr>Display_Week</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2021-04-16T13:15:46Z</dcterms:modified>
</cp:coreProperties>
</file>