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QAQC\Storm\"/>
    </mc:Choice>
  </mc:AlternateContent>
  <xr:revisionPtr revIDLastSave="0" documentId="13_ncr:1_{B5D9019F-3499-4EE6-A147-F1841A5EFFA5}" xr6:coauthVersionLast="47" xr6:coauthVersionMax="47" xr10:uidLastSave="{00000000-0000-0000-0000-000000000000}"/>
  <bookViews>
    <workbookView xWindow="1425" yWindow="1545" windowWidth="26925" windowHeight="13590" xr2:uid="{7D3DA233-F465-4254-BFE0-FF7882109B7B}"/>
  </bookViews>
  <sheets>
    <sheet name="Configuration" sheetId="1" r:id="rId1"/>
    <sheet name="Queries" sheetId="2" r:id="rId2"/>
    <sheet name="swManhole" sheetId="3" r:id="rId3"/>
    <sheet name="swGravityMain" sheetId="4" r:id="rId4"/>
    <sheet name="swInlet" sheetId="5" r:id="rId5"/>
    <sheet name="swDischargePoint" sheetId="6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16" i="3"/>
  <c r="J13" i="3"/>
  <c r="D2" i="2"/>
  <c r="C2" i="2"/>
  <c r="B2" i="2"/>
  <c r="A2" i="2"/>
  <c r="E2" i="2"/>
  <c r="F2" i="2"/>
  <c r="H2" i="2"/>
  <c r="G2" i="2"/>
  <c r="C1" i="4"/>
  <c r="B1" i="4"/>
  <c r="I2" i="4"/>
  <c r="I2" i="6"/>
  <c r="H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8" i="6"/>
  <c r="H2" i="5"/>
  <c r="I2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8" i="5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8" i="4"/>
  <c r="J2" i="4" s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8" i="4"/>
  <c r="K9" i="3"/>
  <c r="K10" i="3"/>
  <c r="K11" i="3"/>
  <c r="K12" i="3"/>
  <c r="K13" i="3"/>
  <c r="K14" i="3"/>
  <c r="K15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8" i="3"/>
  <c r="K46" i="3" l="1"/>
  <c r="K47" i="3"/>
  <c r="K48" i="3"/>
  <c r="K49" i="3"/>
  <c r="K50" i="3"/>
  <c r="K51" i="3"/>
  <c r="J46" i="3"/>
  <c r="J47" i="3"/>
  <c r="J48" i="3"/>
  <c r="J49" i="3"/>
  <c r="J50" i="3"/>
  <c r="J51" i="3"/>
  <c r="I47" i="5"/>
  <c r="I1" i="5"/>
  <c r="H1" i="5"/>
  <c r="J1" i="4"/>
  <c r="I1" i="4"/>
  <c r="K1" i="3"/>
  <c r="J1" i="3"/>
  <c r="D1" i="3"/>
  <c r="C1" i="3"/>
  <c r="J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tc={F8FA9828-559D-488D-A369-EEF9A33A1F6B}</author>
  </authors>
  <commentList>
    <comment ref="H13" authorId="0" shapeId="0" xr:uid="{F8FA9828-559D-488D-A369-EEF9A33A1F6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STATUS is used to classify the QC items by Active &amp; UC (etc.).  As such, one seaparate query should be applied to search for NULL STATUS assets.</t>
      </text>
    </comment>
  </commentList>
</comments>
</file>

<file path=xl/sharedStrings.xml><?xml version="1.0" encoding="utf-8"?>
<sst xmlns="http://schemas.openxmlformats.org/spreadsheetml/2006/main" count="793" uniqueCount="140">
  <si>
    <t>Usernames</t>
  </si>
  <si>
    <t>Include Exceptions</t>
  </si>
  <si>
    <t>Lookback Number Of Days</t>
  </si>
  <si>
    <t>Y</t>
  </si>
  <si>
    <t>(Status = 'Active' And ((CREATIONDATE &gt;= '{}' And PROJ_NAME IS NULL) Or (CREATIONDATE &gt;= '{}' And INSTALLDATE IS NULL)))</t>
  </si>
  <si>
    <t>FIELD NAME</t>
  </si>
  <si>
    <t>ALIAS</t>
  </si>
  <si>
    <t>AUTO GENERATED SOURCE</t>
  </si>
  <si>
    <t>MAINS</t>
  </si>
  <si>
    <t>DOMAIN DRIVEN YES/NO</t>
  </si>
  <si>
    <t>REMARKS</t>
  </si>
  <si>
    <t>UC</t>
  </si>
  <si>
    <t>Active</t>
  </si>
  <si>
    <t>Abandoned</t>
  </si>
  <si>
    <t>Independent</t>
  </si>
  <si>
    <t>Status = 'Under Construction'</t>
  </si>
  <si>
    <t>Status = 'Active'</t>
  </si>
  <si>
    <t>Status = 'Abandoned'</t>
  </si>
  <si>
    <t>STATUS IS NULL OR STATUS = 'Abandoned'</t>
  </si>
  <si>
    <t>Under Construction</t>
  </si>
  <si>
    <t xml:space="preserve"> And </t>
  </si>
  <si>
    <t>OWNEDBY</t>
  </si>
  <si>
    <t>System Generated</t>
  </si>
  <si>
    <t>Yes</t>
  </si>
  <si>
    <t>Default set to "City of Tulsa"</t>
  </si>
  <si>
    <t>Attribute Rule</t>
  </si>
  <si>
    <t>PROJ_NAME</t>
  </si>
  <si>
    <t xml:space="preserve">Project Name </t>
  </si>
  <si>
    <t>No</t>
  </si>
  <si>
    <t>*New Projects - PROJNAME Cannot be Null</t>
  </si>
  <si>
    <t>ATLAS_PAGE</t>
  </si>
  <si>
    <t>STATUS</t>
  </si>
  <si>
    <t>INSTALLDATE</t>
  </si>
  <si>
    <t>Install Date</t>
  </si>
  <si>
    <t>LASTUPDATE</t>
  </si>
  <si>
    <t>LASTEDITOR</t>
  </si>
  <si>
    <t>LOCDESC</t>
  </si>
  <si>
    <t>STRUCTURE_ID</t>
  </si>
  <si>
    <t>FACILITYID</t>
  </si>
  <si>
    <t>Lucity Generated</t>
  </si>
  <si>
    <t>LENGTH</t>
  </si>
  <si>
    <t>MATERIAL</t>
  </si>
  <si>
    <t>DIAMETER</t>
  </si>
  <si>
    <t>Cannot be Null</t>
  </si>
  <si>
    <t>LUCITYAUTO_ID</t>
  </si>
  <si>
    <t>ACTIVEFLAG</t>
  </si>
  <si>
    <t>IF="STATUS" is "UNDER CONSTRUCTION" then "ACTIVEFLAG" is False / IF="STATUS" is "ACTIVE" then ACTIVEFLAG is True</t>
  </si>
  <si>
    <t>RECDRAW</t>
  </si>
  <si>
    <t>GlobalID*</t>
  </si>
  <si>
    <t>Global ID</t>
  </si>
  <si>
    <t>Enabled</t>
  </si>
  <si>
    <t>PROJ_UPDATE</t>
  </si>
  <si>
    <t>CREATOR</t>
  </si>
  <si>
    <t>CREATIONDATE</t>
  </si>
  <si>
    <t>LASTMODBY</t>
  </si>
  <si>
    <t>LASTSYNDATE</t>
  </si>
  <si>
    <t>LASTMODDATE</t>
  </si>
  <si>
    <t>INLUCITY</t>
  </si>
  <si>
    <t>Shape</t>
  </si>
  <si>
    <t>STATUS IS NULL</t>
  </si>
  <si>
    <t>Is Null</t>
  </si>
  <si>
    <t>SHAPE</t>
  </si>
  <si>
    <t>Syntax-Formatted UC</t>
  </si>
  <si>
    <t>Syntax-Formatted Active</t>
  </si>
  <si>
    <t>*Can Be Null</t>
  </si>
  <si>
    <t>New Projects - PROJNAME Cannot be Null</t>
  </si>
  <si>
    <t>*New Construction - "STATUS" = "ACTIVE"- Cannot be Null</t>
  </si>
  <si>
    <t>Can Be Null</t>
  </si>
  <si>
    <t>DEPTH</t>
  </si>
  <si>
    <t xml:space="preserve">CREATIONDATE &gt;= '{}' And </t>
  </si>
  <si>
    <t>FLOW</t>
  </si>
  <si>
    <t>OBJECTID</t>
  </si>
  <si>
    <t>GlobalID</t>
  </si>
  <si>
    <t>RBURKE</t>
  </si>
  <si>
    <t>Manholes UC</t>
  </si>
  <si>
    <t>Manholes Active</t>
  </si>
  <si>
    <t>GravityMains UC</t>
  </si>
  <si>
    <t>GravityMains Active</t>
  </si>
  <si>
    <t>Inlets UC</t>
  </si>
  <si>
    <t>Inlets Active</t>
  </si>
  <si>
    <t>DischargePoints UC</t>
  </si>
  <si>
    <t>DischargePoints Active</t>
  </si>
  <si>
    <t>DISCHARGE POINTS</t>
  </si>
  <si>
    <t>MAINTBY</t>
  </si>
  <si>
    <t>BASINID</t>
  </si>
  <si>
    <t>Database Generated</t>
  </si>
  <si>
    <t>UNIQUE_ID</t>
  </si>
  <si>
    <t>Meshek generated</t>
  </si>
  <si>
    <t>COMMENTS</t>
  </si>
  <si>
    <t>DRAWING_NUMBER</t>
  </si>
  <si>
    <t>DWG_UPDATE</t>
  </si>
  <si>
    <t>DISCHRGTYP</t>
  </si>
  <si>
    <t>FLOWELEV</t>
  </si>
  <si>
    <t>TOPELEV</t>
  </si>
  <si>
    <t>INVERTELEV</t>
  </si>
  <si>
    <t>DISSIPATOR</t>
  </si>
  <si>
    <t>Non Text</t>
  </si>
  <si>
    <t>OwnedBY</t>
  </si>
  <si>
    <t>PIPETYPE</t>
  </si>
  <si>
    <t>This has an null value that should not be there</t>
  </si>
  <si>
    <t>FROMMH</t>
  </si>
  <si>
    <t>FROM STRUCTURE</t>
  </si>
  <si>
    <t>TOMH</t>
  </si>
  <si>
    <t>TO STRUCTURE</t>
  </si>
  <si>
    <t>WIDTH</t>
  </si>
  <si>
    <t>NUM_BARRELS</t>
  </si>
  <si>
    <t>minimum 1</t>
  </si>
  <si>
    <t>UPELEV</t>
  </si>
  <si>
    <t>DOWNELEV</t>
  </si>
  <si>
    <t>MAINSHAPE</t>
  </si>
  <si>
    <t>circular is default</t>
  </si>
  <si>
    <t>SLOPE</t>
  </si>
  <si>
    <t>DITCHTYPE</t>
  </si>
  <si>
    <t>TOPWIDTH</t>
  </si>
  <si>
    <t>BOTWIDTH</t>
  </si>
  <si>
    <t>SIDEMATERIAL</t>
  </si>
  <si>
    <t>LEFTSLOPE</t>
  </si>
  <si>
    <t>RIGHTSLOPE</t>
  </si>
  <si>
    <t>*Shape</t>
  </si>
  <si>
    <t>*Shape.STLength()</t>
  </si>
  <si>
    <t>Shape.STLength()</t>
  </si>
  <si>
    <t>etc.</t>
  </si>
  <si>
    <t>INLETS</t>
  </si>
  <si>
    <t>INLETTYPE</t>
  </si>
  <si>
    <t>ACCESSDIAM</t>
  </si>
  <si>
    <t>Has nulls and numeric values</t>
  </si>
  <si>
    <t>ACCESSMAT</t>
  </si>
  <si>
    <t>ACESSTYPE</t>
  </si>
  <si>
    <t>GRATEELEV</t>
  </si>
  <si>
    <t>FLOWDIR</t>
  </si>
  <si>
    <t>NUMGRATES</t>
  </si>
  <si>
    <t>NUMHOODS</t>
  </si>
  <si>
    <t>(Status = 'Under Construction' And ((CREATIONDATE &gt;= '{}' And PROJ_NAME IS NULL) Or INSTALLDATE IS NOT NULL))</t>
  </si>
  <si>
    <t>(Status = 'Under Construction' And (BASINID IS NULL Or (CREATIONDATE &gt;= '{}' And PROJ_NAME IS NULL) Or INSTALLDATE IS NOT NULL Or PIPETYPE IS NULL Or NUM_BARRELS IS NULL Or MAINSHAPE IS NULL))</t>
  </si>
  <si>
    <t>(Status = 'Active' And (BASINID IS NULL Or (CREATIONDATE &gt;= '{}' And PROJ_NAME IS NULL) Or (CREATIONDATE &gt;= '{}' And INSTALLDATE IS NULL) Or PIPETYPE IS NULL Or NUM_BARRELS IS NULL Or MAINSHAPE IS NULL))</t>
  </si>
  <si>
    <t>PSEARS</t>
  </si>
  <si>
    <t>KHICKMAN</t>
  </si>
  <si>
    <t>KRHINE</t>
  </si>
  <si>
    <t>EBASSETT</t>
  </si>
  <si>
    <t>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</si>
</sst>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2" borderId="9" xfId="0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5" xfId="0" applyBorder="1"/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aefer, Craig M" id="{B5EB1773-3762-4485-83AA-25BB69862D25}" userId="S::cschaefer@cityoftulsa.org::22765c4f-6e5c-4527-bb72-2055630f6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3" dT="2022-05-31T14:56:40.53" personId="{B5EB1773-3762-4485-83AA-25BB69862D25}" id="{F8FA9828-559D-488D-A369-EEF9A33A1F6B}">
    <text>STATUS is used to classify the QC items by Active &amp; UC (etc.).  As such, one seaparate query should be applied to search for NULL STATUS assets.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A7F8-CB3B-450F-8040-639A247B3F89}">
  <dimension ref="A1:C7"/>
  <sheetViews>
    <sheetView tabSelected="1" workbookViewId="0"/>
  </sheetViews>
  <sheetFormatPr defaultColWidth="9.140625" defaultRowHeight="15" x14ac:dyDescent="0.25"/>
  <cols>
    <col min="1" max="1" width="14.5703125" style="1" customWidth="1"/>
    <col min="2" max="2" width="15.85546875" style="1" customWidth="1"/>
    <col min="3" max="3" width="11.85546875" style="1" customWidth="1"/>
    <col min="4" max="16384" width="9.140625" style="1"/>
  </cols>
  <sheetData>
    <row r="1" spans="1:3" ht="30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 t="s">
        <v>73</v>
      </c>
      <c r="B2" s="1">
        <v>30</v>
      </c>
      <c r="C2" s="1" t="s">
        <v>3</v>
      </c>
    </row>
    <row r="3" spans="1:3" x14ac:dyDescent="0.25">
      <c r="A3" s="1" t="s">
        <v>135</v>
      </c>
    </row>
    <row r="4" spans="1:3" x14ac:dyDescent="0.25">
      <c r="A4" s="1" t="s">
        <v>136</v>
      </c>
    </row>
    <row r="5" spans="1:3" x14ac:dyDescent="0.25">
      <c r="A5" s="1" t="s">
        <v>137</v>
      </c>
    </row>
    <row r="6" spans="1:3" x14ac:dyDescent="0.25">
      <c r="A6" s="1" t="s">
        <v>138</v>
      </c>
    </row>
    <row r="7" spans="1:3" x14ac:dyDescent="0.25">
      <c r="A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A6EF-0DB9-4097-A74B-042D590B3A7A}">
  <dimension ref="A1:H2"/>
  <sheetViews>
    <sheetView workbookViewId="0">
      <selection activeCell="A2" sqref="A2"/>
    </sheetView>
  </sheetViews>
  <sheetFormatPr defaultColWidth="29.140625" defaultRowHeight="15" x14ac:dyDescent="0.25"/>
  <cols>
    <col min="1" max="16384" width="29.140625" style="1"/>
  </cols>
  <sheetData>
    <row r="1" spans="1:8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71.6" customHeight="1" x14ac:dyDescent="0.25">
      <c r="A2" s="1" t="str">
        <f>swManhole!C2</f>
        <v>(Status = 'Under Construction' And ((CREATIONDATE &gt;= '{}' And PROJ_NAME IS NULL) Or INSTALLDATE IS NOT NULL))</v>
      </c>
      <c r="B2" s="1" t="str">
        <f>swManhole!D2</f>
        <v>(Status = 'Active' And ((CREATIONDATE &gt;= '{}' And PROJ_NAME IS NULL) Or (CREATIONDATE &gt;= '{}' And INSTALLDATE IS NULL)))</v>
      </c>
      <c r="C2" s="1" t="str">
        <f>swGravityMain!B2</f>
        <v>(Status = 'Under Construction' And (BASINID IS NULL Or (CREATIONDATE &gt;= '{}' And PROJ_NAME IS NULL) Or INSTALLDATE IS NOT NULL Or PIPETYPE IS NULL Or NUM_BARRELS IS NULL Or MAINSHAPE IS NULL))</v>
      </c>
      <c r="D2" s="1" t="str">
        <f>swGravityMain!C2</f>
        <v>(Status = 'Active' And (BASINID IS NULL Or (CREATIONDATE &gt;= '{}' And PROJ_NAME IS NULL) Or (CREATIONDATE &gt;= '{}' And INSTALLDATE IS NULL) Or PIPETYPE IS NULL Or NUM_BARRELS IS NULL Or MAINSHAPE IS NULL))</v>
      </c>
      <c r="E2" s="1" t="str">
        <f>swInlet!B2</f>
        <v>(Status = 'Under Construction' And ((CREATIONDATE &gt;= '{}' And PROJ_NAME IS NULL) Or INSTALLDATE IS NOT NULL))</v>
      </c>
      <c r="F2" s="1" t="str">
        <f>swInlet!C2</f>
        <v>(Status = 'Active' And ((CREATIONDATE &gt;= '{}' And PROJ_NAME IS NULL) Or (CREATIONDATE &gt;= '{}' And INSTALLDATE IS NULL)))</v>
      </c>
      <c r="G2" s="1" t="str">
        <f>swDischargePoint!B2</f>
        <v>(Status = 'Under Construction' And ((CREATIONDATE &gt;= '{}' And PROJ_NAME IS NULL) Or INSTALLDATE IS NOT NULL))</v>
      </c>
      <c r="H2" s="1" t="str">
        <f>swDischargePoint!C2</f>
        <v>(Status = 'Active' And ((CREATIONDATE &gt;= '{}' And PROJ_NAME IS NULL) Or (CREATIONDATE &gt;= '{}' And INSTALLDATE IS NULL)))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EDCF-A8E7-47D1-899E-ACC788224330}">
  <dimension ref="A1:M51"/>
  <sheetViews>
    <sheetView zoomScale="70" zoomScaleNormal="7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C2" sqref="C2"/>
    </sheetView>
  </sheetViews>
  <sheetFormatPr defaultColWidth="8.7109375" defaultRowHeight="15" x14ac:dyDescent="0.25"/>
  <cols>
    <col min="1" max="1" width="3.7109375" style="1" customWidth="1"/>
    <col min="2" max="2" width="21" style="1" customWidth="1"/>
    <col min="3" max="3" width="41.28515625" style="1" customWidth="1"/>
    <col min="4" max="4" width="43.28515625" style="1" customWidth="1"/>
    <col min="5" max="6" width="18.7109375" style="1" customWidth="1"/>
    <col min="7" max="7" width="6.85546875" style="1" customWidth="1"/>
    <col min="8" max="8" width="36.28515625" style="1" customWidth="1"/>
    <col min="9" max="9" width="56.140625" style="1" hidden="1" customWidth="1"/>
    <col min="10" max="10" width="43.85546875" style="1" customWidth="1"/>
    <col min="11" max="11" width="44.5703125" style="1" customWidth="1"/>
    <col min="12" max="12" width="23.140625" style="1" customWidth="1"/>
    <col min="13" max="13" width="36.5703125" style="1" bestFit="1" customWidth="1"/>
    <col min="14" max="16" width="8.7109375" style="1"/>
    <col min="17" max="17" width="77.42578125" style="1" customWidth="1"/>
    <col min="18" max="16384" width="8.7109375" style="1"/>
  </cols>
  <sheetData>
    <row r="1" spans="1:13" x14ac:dyDescent="0.25">
      <c r="C1" s="1" t="str">
        <f>_xlfn.CONCAT("Syntax-Corrected QUERY ",J5)</f>
        <v>Syntax-Corrected QUERY UC</v>
      </c>
      <c r="D1" s="1" t="str">
        <f>_xlfn.CONCAT("Syntax-Corrected QUERY ",K5)</f>
        <v>Syntax-Corrected QUERY Active</v>
      </c>
      <c r="J1" s="1" t="str">
        <f>_xlfn.CONCAT("FULL QUERY ",J5)</f>
        <v>FULL QUERY UC</v>
      </c>
      <c r="K1" s="1" t="str">
        <f>_xlfn.CONCAT("FULL QUERY ",K5)</f>
        <v>FULL QUERY Active</v>
      </c>
    </row>
    <row r="2" spans="1:13" ht="103.5" customHeight="1" x14ac:dyDescent="0.25">
      <c r="C2" s="2" t="s">
        <v>132</v>
      </c>
      <c r="D2" s="2" t="s">
        <v>4</v>
      </c>
      <c r="J2" s="3" t="str">
        <f>_xlfn.CONCAT(J6:J14, J16:J65)</f>
        <v>Status = 'Under Construction' And  Or (CREATIONDATE &gt;= '{}' And PROJ_NAME IS NULL) Or INSTALLDATE IS NOT NULL</v>
      </c>
      <c r="K2" s="3" t="str">
        <f>_xlfn.CONCAT(K6:K14, K16:K65)</f>
        <v>Status = 'Active' And  Or (CREATIONDATE &gt;= '{}' And PROJ_NAME IS NULL) Or (CREATIONDATE &gt;= '{}' And INSTALLDATE IS NULL)</v>
      </c>
    </row>
    <row r="4" spans="1:13" x14ac:dyDescent="0.25">
      <c r="K4" s="1" t="s">
        <v>69</v>
      </c>
    </row>
    <row r="5" spans="1:13" x14ac:dyDescent="0.25">
      <c r="B5" s="30" t="s">
        <v>5</v>
      </c>
      <c r="C5" s="33" t="s">
        <v>6</v>
      </c>
      <c r="D5" s="36" t="s">
        <v>7</v>
      </c>
      <c r="E5" s="33" t="s">
        <v>82</v>
      </c>
      <c r="F5" s="39"/>
      <c r="G5" s="42" t="s">
        <v>9</v>
      </c>
      <c r="H5" s="36" t="s">
        <v>10</v>
      </c>
      <c r="I5" s="28"/>
      <c r="J5" s="4" t="s">
        <v>11</v>
      </c>
      <c r="K5" s="5" t="s">
        <v>12</v>
      </c>
      <c r="L5" s="6" t="s">
        <v>13</v>
      </c>
      <c r="M5" s="7" t="s">
        <v>14</v>
      </c>
    </row>
    <row r="6" spans="1:13" x14ac:dyDescent="0.25">
      <c r="B6" s="31"/>
      <c r="C6" s="34"/>
      <c r="D6" s="37"/>
      <c r="E6" s="35"/>
      <c r="F6" s="40"/>
      <c r="G6" s="28"/>
      <c r="H6" s="37"/>
      <c r="I6" s="28"/>
      <c r="J6" s="8" t="s">
        <v>15</v>
      </c>
      <c r="K6" s="1" t="s">
        <v>16</v>
      </c>
      <c r="L6" s="8" t="s">
        <v>17</v>
      </c>
      <c r="M6" s="9" t="s">
        <v>18</v>
      </c>
    </row>
    <row r="7" spans="1:13" x14ac:dyDescent="0.25">
      <c r="B7" s="32"/>
      <c r="C7" s="35"/>
      <c r="D7" s="38"/>
      <c r="E7" s="20" t="s">
        <v>19</v>
      </c>
      <c r="F7" s="23" t="s">
        <v>12</v>
      </c>
      <c r="G7" s="29"/>
      <c r="H7" s="41"/>
      <c r="I7" s="29"/>
      <c r="J7" s="8" t="s">
        <v>20</v>
      </c>
      <c r="K7" s="1" t="s">
        <v>20</v>
      </c>
      <c r="L7" s="8"/>
      <c r="M7" s="9"/>
    </row>
    <row r="8" spans="1:13" x14ac:dyDescent="0.25">
      <c r="B8" t="s">
        <v>71</v>
      </c>
      <c r="C8" t="s">
        <v>71</v>
      </c>
      <c r="D8" s="15" t="s">
        <v>22</v>
      </c>
      <c r="E8" s="12"/>
      <c r="F8" s="12"/>
      <c r="G8" s="12"/>
      <c r="J8" s="1" t="str">
        <f t="shared" ref="J8:J51" si="0">IF(E8 = "Is Null", _xlfn.CONCAT(" Or ",$B8, " IS NOT NULL"), IF(E8 = "Cannot be Null", _xlfn.CONCAT(" Or ",$B8, " IS NULL"), IF(E8 = "*Can Be Null", _xlfn.CONCAT(" Or (",$K$4, $B8, " IS NULL)"),"")))</f>
        <v/>
      </c>
      <c r="K8" s="1" t="str">
        <f t="shared" ref="K8:K51" si="1">IF(F8 = "Is Null", _xlfn.CONCAT(" Or ",$B8, " IS NOT NULL"), IF(F8 = "Cannot be Null", _xlfn.CONCAT(" Or ",$B8, " IS NULL"), IF(F8 = "*Can Be Null", _xlfn.CONCAT(" Or (",$K$4, $B8, " IS NULL)"),"")))</f>
        <v/>
      </c>
    </row>
    <row r="9" spans="1:13" x14ac:dyDescent="0.25">
      <c r="B9" t="s">
        <v>21</v>
      </c>
      <c r="C9" t="s">
        <v>21</v>
      </c>
      <c r="D9" s="15" t="s">
        <v>25</v>
      </c>
      <c r="E9" s="12"/>
      <c r="F9" s="12"/>
      <c r="G9" s="12"/>
      <c r="J9" s="1" t="str">
        <f t="shared" si="0"/>
        <v/>
      </c>
      <c r="K9" s="1" t="str">
        <f t="shared" si="1"/>
        <v/>
      </c>
    </row>
    <row r="10" spans="1:13" x14ac:dyDescent="0.25">
      <c r="B10" t="s">
        <v>83</v>
      </c>
      <c r="C10" t="s">
        <v>83</v>
      </c>
      <c r="D10" s="15" t="s">
        <v>25</v>
      </c>
      <c r="E10" s="12"/>
      <c r="F10" s="12"/>
      <c r="G10" s="12"/>
      <c r="J10" s="1" t="str">
        <f t="shared" si="0"/>
        <v/>
      </c>
      <c r="K10" s="1" t="str">
        <f t="shared" si="1"/>
        <v/>
      </c>
    </row>
    <row r="11" spans="1:13" x14ac:dyDescent="0.25">
      <c r="A11" s="16"/>
      <c r="B11" t="s">
        <v>84</v>
      </c>
      <c r="C11" t="s">
        <v>84</v>
      </c>
      <c r="D11" s="15" t="s">
        <v>25</v>
      </c>
      <c r="E11" s="12"/>
      <c r="F11" s="12"/>
      <c r="G11" s="12"/>
      <c r="I11" s="17"/>
      <c r="J11" s="1" t="str">
        <f t="shared" si="0"/>
        <v/>
      </c>
      <c r="K11" s="1" t="str">
        <f t="shared" si="1"/>
        <v/>
      </c>
    </row>
    <row r="12" spans="1:13" ht="30" x14ac:dyDescent="0.25">
      <c r="B12" t="s">
        <v>26</v>
      </c>
      <c r="C12" t="s">
        <v>26</v>
      </c>
      <c r="D12"/>
      <c r="E12" s="14" t="s">
        <v>64</v>
      </c>
      <c r="F12" s="14" t="s">
        <v>64</v>
      </c>
      <c r="G12" s="14" t="s">
        <v>28</v>
      </c>
      <c r="H12" s="17" t="s">
        <v>65</v>
      </c>
      <c r="J12" s="1" t="str">
        <f t="shared" si="0"/>
        <v xml:space="preserve"> Or (CREATIONDATE &gt;= '{}' And PROJ_NAME IS NULL)</v>
      </c>
      <c r="K12" s="1" t="str">
        <f t="shared" si="1"/>
        <v xml:space="preserve"> Or (CREATIONDATE &gt;= '{}' And PROJ_NAME IS NULL)</v>
      </c>
    </row>
    <row r="13" spans="1:13" x14ac:dyDescent="0.25">
      <c r="A13" s="16"/>
      <c r="B13" t="s">
        <v>51</v>
      </c>
      <c r="C13" t="s">
        <v>51</v>
      </c>
      <c r="D13"/>
      <c r="E13" s="14" t="s">
        <v>67</v>
      </c>
      <c r="F13" s="14" t="s">
        <v>67</v>
      </c>
      <c r="G13" s="26" t="s">
        <v>28</v>
      </c>
      <c r="I13" s="17"/>
      <c r="J13" s="1" t="str">
        <f>IF(E13 = "Is Null", _xlfn.CONCAT(" Or ",$B13, " IS NOT NULL"), IF(E13 = "Cannot be Null", _xlfn.CONCAT(" Or ",$B13, " IS NULL"), IF(E13 = "*Can Be Null", _xlfn.CONCAT(" Or (",$K$4, $B13, " IS NULL)"),"")))</f>
        <v/>
      </c>
      <c r="K13" s="1" t="str">
        <f t="shared" si="1"/>
        <v/>
      </c>
    </row>
    <row r="14" spans="1:13" x14ac:dyDescent="0.25">
      <c r="A14" s="16"/>
      <c r="B14" t="s">
        <v>30</v>
      </c>
      <c r="C14" t="s">
        <v>30</v>
      </c>
      <c r="D14" s="15" t="s">
        <v>25</v>
      </c>
      <c r="E14" s="12"/>
      <c r="F14" s="12"/>
      <c r="G14" s="12"/>
      <c r="I14" s="17"/>
      <c r="J14" s="1" t="str">
        <f t="shared" si="0"/>
        <v/>
      </c>
      <c r="K14" s="1" t="str">
        <f t="shared" si="1"/>
        <v/>
      </c>
    </row>
    <row r="15" spans="1:13" x14ac:dyDescent="0.25">
      <c r="B15" t="s">
        <v>31</v>
      </c>
      <c r="C15" t="s">
        <v>31</v>
      </c>
      <c r="D15"/>
      <c r="E15" s="14" t="s">
        <v>43</v>
      </c>
      <c r="F15" s="14" t="s">
        <v>43</v>
      </c>
      <c r="G15" s="14" t="s">
        <v>23</v>
      </c>
      <c r="J15" s="1" t="str">
        <f t="shared" si="0"/>
        <v xml:space="preserve"> Or STATUS IS NULL</v>
      </c>
      <c r="K15" s="1" t="str">
        <f t="shared" si="1"/>
        <v xml:space="preserve"> Or STATUS IS NULL</v>
      </c>
    </row>
    <row r="16" spans="1:13" ht="30" x14ac:dyDescent="0.25">
      <c r="B16" t="s">
        <v>32</v>
      </c>
      <c r="C16" t="s">
        <v>32</v>
      </c>
      <c r="D16"/>
      <c r="E16" s="14" t="s">
        <v>60</v>
      </c>
      <c r="F16" s="14" t="s">
        <v>64</v>
      </c>
      <c r="G16" s="14" t="s">
        <v>28</v>
      </c>
      <c r="H16" s="17" t="s">
        <v>66</v>
      </c>
      <c r="J16" s="1" t="str">
        <f t="shared" si="0"/>
        <v xml:space="preserve"> Or INSTALLDATE IS NOT NULL</v>
      </c>
      <c r="K16" s="1" t="str">
        <f>IF(F16 = "Is Null", _xlfn.CONCAT(" Or ",$B16, " IS NOT NULL"), IF(F16 = "Cannot be Null", _xlfn.CONCAT(" Or ",$B16, " IS NULL"), IF(F16 = "*Can Be Null", _xlfn.CONCAT(" Or (",$K$4, $B16, " IS NULL)"),"")))</f>
        <v xml:space="preserve"> Or (CREATIONDATE &gt;= '{}' And INSTALLDATE IS NULL)</v>
      </c>
    </row>
    <row r="17" spans="1:11" x14ac:dyDescent="0.25">
      <c r="B17" t="s">
        <v>34</v>
      </c>
      <c r="C17" t="s">
        <v>34</v>
      </c>
      <c r="D17" s="15" t="s">
        <v>85</v>
      </c>
      <c r="E17" s="12"/>
      <c r="F17" s="12"/>
      <c r="G17" s="12"/>
      <c r="J17" s="1" t="str">
        <f t="shared" si="0"/>
        <v/>
      </c>
      <c r="K17" s="1" t="str">
        <f t="shared" si="1"/>
        <v/>
      </c>
    </row>
    <row r="18" spans="1:11" x14ac:dyDescent="0.25">
      <c r="B18" t="s">
        <v>36</v>
      </c>
      <c r="C18" t="s">
        <v>36</v>
      </c>
      <c r="D18"/>
      <c r="E18" s="14" t="s">
        <v>67</v>
      </c>
      <c r="F18" s="14" t="s">
        <v>67</v>
      </c>
      <c r="G18"/>
      <c r="J18" s="1" t="str">
        <f t="shared" si="0"/>
        <v/>
      </c>
      <c r="K18" s="1" t="str">
        <f t="shared" si="1"/>
        <v/>
      </c>
    </row>
    <row r="19" spans="1:11" ht="52.5" customHeight="1" x14ac:dyDescent="0.25">
      <c r="B19" t="s">
        <v>45</v>
      </c>
      <c r="C19" t="s">
        <v>45</v>
      </c>
      <c r="D19" s="15" t="s">
        <v>25</v>
      </c>
      <c r="E19" s="12"/>
      <c r="F19" s="12"/>
      <c r="G19" s="14" t="s">
        <v>23</v>
      </c>
      <c r="H19" s="17" t="s">
        <v>46</v>
      </c>
      <c r="J19" s="1" t="str">
        <f t="shared" si="0"/>
        <v/>
      </c>
      <c r="K19" s="1" t="str">
        <f t="shared" si="1"/>
        <v/>
      </c>
    </row>
    <row r="20" spans="1:11" x14ac:dyDescent="0.25">
      <c r="B20" t="s">
        <v>47</v>
      </c>
      <c r="C20" t="s">
        <v>47</v>
      </c>
      <c r="D20"/>
      <c r="E20" s="14" t="s">
        <v>67</v>
      </c>
      <c r="F20" s="14" t="s">
        <v>67</v>
      </c>
      <c r="G20" s="14" t="s">
        <v>23</v>
      </c>
      <c r="I20" s="18"/>
      <c r="J20" s="1" t="str">
        <f t="shared" si="0"/>
        <v/>
      </c>
      <c r="K20" s="1" t="str">
        <f t="shared" si="1"/>
        <v/>
      </c>
    </row>
    <row r="21" spans="1:11" x14ac:dyDescent="0.25">
      <c r="A21" s="16"/>
      <c r="B21" t="s">
        <v>86</v>
      </c>
      <c r="C21" t="s">
        <v>86</v>
      </c>
      <c r="D21" s="15" t="s">
        <v>87</v>
      </c>
      <c r="E21" s="12"/>
      <c r="F21" s="12"/>
      <c r="G21" s="12"/>
      <c r="I21" s="17"/>
      <c r="J21" s="1" t="str">
        <f t="shared" si="0"/>
        <v/>
      </c>
      <c r="K21" s="1" t="str">
        <f t="shared" si="1"/>
        <v/>
      </c>
    </row>
    <row r="22" spans="1:11" x14ac:dyDescent="0.25">
      <c r="A22" s="16"/>
      <c r="B22" t="s">
        <v>88</v>
      </c>
      <c r="C22" t="s">
        <v>88</v>
      </c>
      <c r="D22"/>
      <c r="E22" s="14" t="s">
        <v>67</v>
      </c>
      <c r="F22" s="14" t="s">
        <v>67</v>
      </c>
      <c r="G22" s="26" t="s">
        <v>28</v>
      </c>
      <c r="I22" s="19"/>
      <c r="J22" s="1" t="str">
        <f t="shared" si="0"/>
        <v/>
      </c>
      <c r="K22" s="1" t="str">
        <f t="shared" si="1"/>
        <v/>
      </c>
    </row>
    <row r="23" spans="1:11" x14ac:dyDescent="0.25">
      <c r="A23" s="16"/>
      <c r="B23" t="s">
        <v>89</v>
      </c>
      <c r="C23" t="s">
        <v>89</v>
      </c>
      <c r="D23"/>
      <c r="E23" s="14" t="s">
        <v>67</v>
      </c>
      <c r="F23" s="14" t="s">
        <v>67</v>
      </c>
      <c r="G23" s="26" t="s">
        <v>28</v>
      </c>
      <c r="J23" s="1" t="str">
        <f t="shared" si="0"/>
        <v/>
      </c>
      <c r="K23" s="1" t="str">
        <f t="shared" si="1"/>
        <v/>
      </c>
    </row>
    <row r="24" spans="1:11" x14ac:dyDescent="0.25">
      <c r="A24" s="16"/>
      <c r="B24" t="s">
        <v>90</v>
      </c>
      <c r="C24" t="s">
        <v>90</v>
      </c>
      <c r="D24"/>
      <c r="E24" s="14" t="s">
        <v>67</v>
      </c>
      <c r="F24" s="14" t="s">
        <v>67</v>
      </c>
      <c r="G24" s="26" t="s">
        <v>28</v>
      </c>
      <c r="J24" s="1" t="str">
        <f t="shared" si="0"/>
        <v/>
      </c>
      <c r="K24" s="1" t="str">
        <f t="shared" si="1"/>
        <v/>
      </c>
    </row>
    <row r="25" spans="1:11" x14ac:dyDescent="0.25">
      <c r="B25" t="s">
        <v>38</v>
      </c>
      <c r="C25" t="s">
        <v>38</v>
      </c>
      <c r="D25" s="15" t="s">
        <v>85</v>
      </c>
      <c r="E25" s="12"/>
      <c r="F25" s="12"/>
      <c r="G25" s="12"/>
      <c r="J25" s="1" t="str">
        <f t="shared" si="0"/>
        <v/>
      </c>
      <c r="K25" s="1" t="str">
        <f t="shared" si="1"/>
        <v/>
      </c>
    </row>
    <row r="26" spans="1:11" x14ac:dyDescent="0.25">
      <c r="B26" t="s">
        <v>44</v>
      </c>
      <c r="C26" t="s">
        <v>44</v>
      </c>
      <c r="D26" s="15" t="s">
        <v>39</v>
      </c>
      <c r="E26" s="12"/>
      <c r="F26" s="12"/>
      <c r="G26" s="12"/>
      <c r="J26" s="1" t="str">
        <f t="shared" si="0"/>
        <v/>
      </c>
      <c r="K26" s="1" t="str">
        <f t="shared" si="1"/>
        <v/>
      </c>
    </row>
    <row r="27" spans="1:11" x14ac:dyDescent="0.25">
      <c r="B27" t="s">
        <v>37</v>
      </c>
      <c r="C27" t="s">
        <v>37</v>
      </c>
      <c r="D27"/>
      <c r="E27" s="14" t="s">
        <v>67</v>
      </c>
      <c r="F27" s="14" t="s">
        <v>67</v>
      </c>
      <c r="G27" s="26" t="s">
        <v>28</v>
      </c>
      <c r="J27" s="1" t="str">
        <f t="shared" si="0"/>
        <v/>
      </c>
      <c r="K27" s="1" t="str">
        <f t="shared" si="1"/>
        <v/>
      </c>
    </row>
    <row r="28" spans="1:11" x14ac:dyDescent="0.25">
      <c r="B28" t="s">
        <v>41</v>
      </c>
      <c r="C28" t="s">
        <v>41</v>
      </c>
      <c r="D28"/>
      <c r="E28" s="14" t="s">
        <v>67</v>
      </c>
      <c r="F28" s="14" t="s">
        <v>67</v>
      </c>
      <c r="G28" s="26" t="s">
        <v>23</v>
      </c>
      <c r="J28" s="1" t="str">
        <f t="shared" si="0"/>
        <v/>
      </c>
      <c r="K28" s="1" t="str">
        <f t="shared" si="1"/>
        <v/>
      </c>
    </row>
    <row r="29" spans="1:11" x14ac:dyDescent="0.25">
      <c r="B29" t="s">
        <v>42</v>
      </c>
      <c r="C29" t="s">
        <v>42</v>
      </c>
      <c r="D29"/>
      <c r="E29" s="14" t="s">
        <v>67</v>
      </c>
      <c r="F29" s="14" t="s">
        <v>67</v>
      </c>
      <c r="G29" s="26" t="s">
        <v>28</v>
      </c>
      <c r="J29" s="1" t="str">
        <f t="shared" si="0"/>
        <v/>
      </c>
      <c r="K29" s="1" t="str">
        <f t="shared" si="1"/>
        <v/>
      </c>
    </row>
    <row r="30" spans="1:11" x14ac:dyDescent="0.25">
      <c r="B30" t="s">
        <v>91</v>
      </c>
      <c r="C30" t="s">
        <v>91</v>
      </c>
      <c r="D30"/>
      <c r="E30" s="14" t="s">
        <v>67</v>
      </c>
      <c r="F30" s="14" t="s">
        <v>67</v>
      </c>
      <c r="G30" s="26" t="s">
        <v>23</v>
      </c>
      <c r="I30" s="17"/>
      <c r="J30" s="1" t="str">
        <f t="shared" si="0"/>
        <v/>
      </c>
      <c r="K30" s="1" t="str">
        <f t="shared" si="1"/>
        <v/>
      </c>
    </row>
    <row r="31" spans="1:11" x14ac:dyDescent="0.25">
      <c r="A31" s="16"/>
      <c r="B31" t="s">
        <v>92</v>
      </c>
      <c r="C31" t="s">
        <v>92</v>
      </c>
      <c r="D31"/>
      <c r="E31" s="14" t="s">
        <v>67</v>
      </c>
      <c r="F31" s="14" t="s">
        <v>67</v>
      </c>
      <c r="G31" s="26" t="s">
        <v>28</v>
      </c>
      <c r="J31" s="1" t="str">
        <f t="shared" si="0"/>
        <v/>
      </c>
      <c r="K31" s="1" t="str">
        <f t="shared" si="1"/>
        <v/>
      </c>
    </row>
    <row r="32" spans="1:11" x14ac:dyDescent="0.25">
      <c r="B32" t="s">
        <v>70</v>
      </c>
      <c r="C32" t="s">
        <v>70</v>
      </c>
      <c r="D32"/>
      <c r="E32" s="14" t="s">
        <v>67</v>
      </c>
      <c r="F32" s="14" t="s">
        <v>67</v>
      </c>
      <c r="G32" s="26" t="s">
        <v>23</v>
      </c>
      <c r="J32" s="1" t="str">
        <f t="shared" si="0"/>
        <v/>
      </c>
      <c r="K32" s="1" t="str">
        <f t="shared" si="1"/>
        <v/>
      </c>
    </row>
    <row r="33" spans="2:11" x14ac:dyDescent="0.25">
      <c r="B33" t="s">
        <v>93</v>
      </c>
      <c r="C33" t="s">
        <v>93</v>
      </c>
      <c r="D33"/>
      <c r="E33" s="14" t="s">
        <v>67</v>
      </c>
      <c r="F33" s="14" t="s">
        <v>67</v>
      </c>
      <c r="G33" s="26" t="s">
        <v>28</v>
      </c>
      <c r="J33" s="1" t="str">
        <f t="shared" si="0"/>
        <v/>
      </c>
      <c r="K33" s="1" t="str">
        <f t="shared" si="1"/>
        <v/>
      </c>
    </row>
    <row r="34" spans="2:11" x14ac:dyDescent="0.25">
      <c r="B34" t="s">
        <v>94</v>
      </c>
      <c r="C34" t="s">
        <v>94</v>
      </c>
      <c r="D34"/>
      <c r="E34" s="14" t="s">
        <v>67</v>
      </c>
      <c r="F34" s="14" t="s">
        <v>67</v>
      </c>
      <c r="G34" s="26" t="s">
        <v>28</v>
      </c>
      <c r="J34" s="1" t="str">
        <f t="shared" si="0"/>
        <v/>
      </c>
      <c r="K34" s="1" t="str">
        <f t="shared" si="1"/>
        <v/>
      </c>
    </row>
    <row r="35" spans="2:11" x14ac:dyDescent="0.25">
      <c r="B35" t="s">
        <v>95</v>
      </c>
      <c r="C35" t="s">
        <v>95</v>
      </c>
      <c r="D35"/>
      <c r="E35" s="14" t="s">
        <v>67</v>
      </c>
      <c r="F35" s="14" t="s">
        <v>67</v>
      </c>
      <c r="G35" s="26" t="s">
        <v>23</v>
      </c>
      <c r="J35" s="1" t="str">
        <f t="shared" si="0"/>
        <v/>
      </c>
      <c r="K35" s="1" t="str">
        <f t="shared" si="1"/>
        <v/>
      </c>
    </row>
    <row r="36" spans="2:11" x14ac:dyDescent="0.25">
      <c r="B36" t="s">
        <v>50</v>
      </c>
      <c r="C36" t="s">
        <v>50</v>
      </c>
      <c r="D36" s="15" t="s">
        <v>25</v>
      </c>
      <c r="E36" s="12"/>
      <c r="F36" s="12"/>
      <c r="G36" s="12"/>
      <c r="J36" s="1" t="str">
        <f t="shared" si="0"/>
        <v/>
      </c>
      <c r="K36" s="1" t="str">
        <f t="shared" si="1"/>
        <v/>
      </c>
    </row>
    <row r="37" spans="2:11" x14ac:dyDescent="0.25">
      <c r="B37" t="s">
        <v>72</v>
      </c>
      <c r="C37" t="s">
        <v>72</v>
      </c>
      <c r="D37" s="15" t="s">
        <v>22</v>
      </c>
      <c r="E37" s="12"/>
      <c r="F37" s="12"/>
      <c r="G37" s="12"/>
      <c r="J37" s="1" t="str">
        <f t="shared" si="0"/>
        <v/>
      </c>
      <c r="K37" s="1" t="str">
        <f t="shared" si="1"/>
        <v/>
      </c>
    </row>
    <row r="38" spans="2:11" x14ac:dyDescent="0.25">
      <c r="B38" t="s">
        <v>35</v>
      </c>
      <c r="C38" t="s">
        <v>35</v>
      </c>
      <c r="D38" s="15" t="s">
        <v>85</v>
      </c>
      <c r="E38" s="12"/>
      <c r="F38" s="12"/>
      <c r="G38" s="12"/>
      <c r="J38" s="1" t="str">
        <f t="shared" si="0"/>
        <v/>
      </c>
      <c r="K38" s="1" t="str">
        <f t="shared" si="1"/>
        <v/>
      </c>
    </row>
    <row r="39" spans="2:11" x14ac:dyDescent="0.25">
      <c r="B39" t="s">
        <v>52</v>
      </c>
      <c r="C39" t="s">
        <v>52</v>
      </c>
      <c r="D39" s="15" t="s">
        <v>85</v>
      </c>
      <c r="E39" s="12"/>
      <c r="F39" s="12"/>
      <c r="G39" s="12"/>
      <c r="J39" s="1" t="str">
        <f t="shared" si="0"/>
        <v/>
      </c>
      <c r="K39" s="1" t="str">
        <f t="shared" si="1"/>
        <v/>
      </c>
    </row>
    <row r="40" spans="2:11" x14ac:dyDescent="0.25">
      <c r="B40" t="s">
        <v>53</v>
      </c>
      <c r="C40" t="s">
        <v>53</v>
      </c>
      <c r="D40" s="15" t="s">
        <v>85</v>
      </c>
      <c r="E40" s="12"/>
      <c r="F40" s="12"/>
      <c r="G40" s="12"/>
      <c r="J40" s="1" t="str">
        <f t="shared" si="0"/>
        <v/>
      </c>
      <c r="K40" s="1" t="str">
        <f t="shared" si="1"/>
        <v/>
      </c>
    </row>
    <row r="41" spans="2:11" x14ac:dyDescent="0.25">
      <c r="B41" t="s">
        <v>54</v>
      </c>
      <c r="C41" t="s">
        <v>54</v>
      </c>
      <c r="D41" s="15" t="s">
        <v>85</v>
      </c>
      <c r="E41" s="12"/>
      <c r="F41" s="12"/>
      <c r="G41" s="12"/>
      <c r="J41" s="1" t="str">
        <f t="shared" si="0"/>
        <v/>
      </c>
      <c r="K41" s="1" t="str">
        <f t="shared" si="1"/>
        <v/>
      </c>
    </row>
    <row r="42" spans="2:11" x14ac:dyDescent="0.25">
      <c r="B42" t="s">
        <v>55</v>
      </c>
      <c r="C42" t="s">
        <v>55</v>
      </c>
      <c r="D42" s="15" t="s">
        <v>85</v>
      </c>
      <c r="E42" s="12"/>
      <c r="F42" s="12"/>
      <c r="G42" s="12"/>
      <c r="J42" s="1" t="str">
        <f t="shared" si="0"/>
        <v/>
      </c>
      <c r="K42" s="1" t="str">
        <f t="shared" si="1"/>
        <v/>
      </c>
    </row>
    <row r="43" spans="2:11" x14ac:dyDescent="0.25">
      <c r="B43" t="s">
        <v>56</v>
      </c>
      <c r="C43" t="s">
        <v>56</v>
      </c>
      <c r="D43" s="15" t="s">
        <v>85</v>
      </c>
      <c r="E43" s="12"/>
      <c r="F43" s="12"/>
      <c r="G43" s="12"/>
      <c r="J43" s="1" t="str">
        <f t="shared" si="0"/>
        <v/>
      </c>
      <c r="K43" s="1" t="str">
        <f t="shared" si="1"/>
        <v/>
      </c>
    </row>
    <row r="44" spans="2:11" x14ac:dyDescent="0.25">
      <c r="B44" t="s">
        <v>57</v>
      </c>
      <c r="C44" t="s">
        <v>57</v>
      </c>
      <c r="D44" s="15" t="s">
        <v>39</v>
      </c>
      <c r="E44" s="12"/>
      <c r="F44" s="12"/>
      <c r="G44" s="12"/>
      <c r="I44" s="19"/>
      <c r="J44" s="1" t="str">
        <f t="shared" si="0"/>
        <v/>
      </c>
      <c r="K44" s="1" t="str">
        <f t="shared" si="1"/>
        <v/>
      </c>
    </row>
    <row r="45" spans="2:11" x14ac:dyDescent="0.25">
      <c r="B45" t="s">
        <v>61</v>
      </c>
      <c r="C45" t="s">
        <v>61</v>
      </c>
      <c r="D45" s="15" t="s">
        <v>22</v>
      </c>
      <c r="E45" s="12"/>
      <c r="F45" s="12"/>
      <c r="G45" s="12"/>
      <c r="J45" s="1" t="str">
        <f t="shared" si="0"/>
        <v/>
      </c>
      <c r="K45" s="1" t="str">
        <f t="shared" si="1"/>
        <v/>
      </c>
    </row>
    <row r="46" spans="2:11" x14ac:dyDescent="0.25">
      <c r="E46" s="13"/>
      <c r="F46" s="13"/>
      <c r="G46" s="13"/>
      <c r="H46" s="13"/>
      <c r="J46" s="1" t="str">
        <f t="shared" si="0"/>
        <v/>
      </c>
      <c r="K46" s="1" t="str">
        <f t="shared" si="1"/>
        <v/>
      </c>
    </row>
    <row r="47" spans="2:11" x14ac:dyDescent="0.25">
      <c r="J47" s="1" t="str">
        <f t="shared" si="0"/>
        <v/>
      </c>
      <c r="K47" s="1" t="str">
        <f t="shared" si="1"/>
        <v/>
      </c>
    </row>
    <row r="48" spans="2:11" x14ac:dyDescent="0.25">
      <c r="J48" s="1" t="str">
        <f t="shared" si="0"/>
        <v/>
      </c>
      <c r="K48" s="1" t="str">
        <f t="shared" si="1"/>
        <v/>
      </c>
    </row>
    <row r="49" spans="10:11" x14ac:dyDescent="0.25">
      <c r="J49" s="1" t="str">
        <f t="shared" si="0"/>
        <v/>
      </c>
      <c r="K49" s="1" t="str">
        <f t="shared" si="1"/>
        <v/>
      </c>
    </row>
    <row r="50" spans="10:11" x14ac:dyDescent="0.25">
      <c r="J50" s="1" t="str">
        <f t="shared" si="0"/>
        <v/>
      </c>
      <c r="K50" s="1" t="str">
        <f t="shared" si="1"/>
        <v/>
      </c>
    </row>
    <row r="51" spans="10:11" x14ac:dyDescent="0.25">
      <c r="J51" s="1" t="str">
        <f t="shared" si="0"/>
        <v/>
      </c>
      <c r="K51" s="1" t="str">
        <f t="shared" si="1"/>
        <v/>
      </c>
    </row>
  </sheetData>
  <mergeCells count="7">
    <mergeCell ref="I5:I7"/>
    <mergeCell ref="B5:B7"/>
    <mergeCell ref="C5:C7"/>
    <mergeCell ref="D5:D7"/>
    <mergeCell ref="E5:F6"/>
    <mergeCell ref="H5:H7"/>
    <mergeCell ref="G5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ABE8-77BB-43B9-9F33-F325A899FE99}">
  <dimension ref="A1:L82"/>
  <sheetViews>
    <sheetView zoomScale="70" zoomScaleNormal="70" workbookViewId="0">
      <pane xSplit="5" ySplit="7" topLeftCell="H8" activePane="bottomRight" state="frozen"/>
      <selection pane="topRight" activeCell="F1" sqref="F1"/>
      <selection pane="bottomLeft" activeCell="A8" sqref="A8"/>
      <selection pane="bottomRight" activeCell="D2" sqref="D2"/>
    </sheetView>
  </sheetViews>
  <sheetFormatPr defaultRowHeight="15" x14ac:dyDescent="0.25"/>
  <cols>
    <col min="1" max="1" width="21" customWidth="1"/>
    <col min="2" max="2" width="24.42578125" bestFit="1" customWidth="1"/>
    <col min="3" max="3" width="27.140625" bestFit="1" customWidth="1"/>
    <col min="4" max="5" width="18.7109375" customWidth="1"/>
    <col min="7" max="7" width="11.7109375" style="1" customWidth="1"/>
    <col min="8" max="8" width="38.5703125" style="1" customWidth="1"/>
    <col min="9" max="9" width="43.28515625" style="1" customWidth="1"/>
    <col min="10" max="10" width="43.140625" bestFit="1" customWidth="1"/>
    <col min="11" max="11" width="38" customWidth="1"/>
  </cols>
  <sheetData>
    <row r="1" spans="1:12" x14ac:dyDescent="0.25">
      <c r="B1" t="str">
        <f>_xlfn.CONCAT("Syntax-Corrected QUERY ",I5)</f>
        <v>Syntax-Corrected QUERY Under Construction</v>
      </c>
      <c r="C1" t="str">
        <f>_xlfn.CONCAT("Syntax-Corrected QUERY ",J5)</f>
        <v>Syntax-Corrected QUERY Active</v>
      </c>
      <c r="G1"/>
      <c r="I1" s="1" t="str">
        <f>_xlfn.CONCAT("FULL QUERY ",H5)</f>
        <v>FULL QUERY REMARKS</v>
      </c>
      <c r="J1" s="1" t="str">
        <f>_xlfn.CONCAT("FULL QUERY ",I5)</f>
        <v>FULL QUERY Under Construction</v>
      </c>
    </row>
    <row r="2" spans="1:12" ht="145.5" customHeight="1" x14ac:dyDescent="0.25">
      <c r="B2" s="1" t="s">
        <v>133</v>
      </c>
      <c r="C2" s="1" t="s">
        <v>134</v>
      </c>
      <c r="G2"/>
      <c r="I2" s="3" t="str">
        <f>_xlfn.CONCAT(I6:I15, I17:I47)</f>
        <v>Status = 'Under Construction' And  Or BASINID IS NULL Or (CREATIONDATE &gt;= '{}' And PROJ_NAME IS NULL) Or INSTALLDATE IS NOT NULL Or PIPETYPE IS NULL Or NUM_BARRELS IS NULL Or MAINSHAPE IS NULL</v>
      </c>
      <c r="J2" s="3" t="str">
        <f>_xlfn.CONCAT(J6:J15, J17:J47)</f>
        <v>Status = 'Active' And  Or BASINID IS NULL Or (CREATIONDATE &gt;= '{}' And PROJ_NAME IS NULL) Or (CREATIONDATE &gt;= '{}' And INSTALLDATE IS NULL) Or PIPETYPE IS NULL Or NUM_BARRELS IS NULL Or MAINSHAPE IS NULL</v>
      </c>
    </row>
    <row r="4" spans="1:12" x14ac:dyDescent="0.25">
      <c r="I4" s="1" t="s">
        <v>69</v>
      </c>
    </row>
    <row r="5" spans="1:12" ht="14.45" customHeight="1" x14ac:dyDescent="0.25">
      <c r="A5" s="30" t="s">
        <v>5</v>
      </c>
      <c r="B5" s="33" t="s">
        <v>6</v>
      </c>
      <c r="C5" s="36" t="s">
        <v>7</v>
      </c>
      <c r="D5" s="33" t="s">
        <v>8</v>
      </c>
      <c r="E5" s="39"/>
      <c r="F5" s="25"/>
      <c r="G5" s="42" t="s">
        <v>9</v>
      </c>
      <c r="H5" s="36" t="s">
        <v>10</v>
      </c>
      <c r="I5" s="5" t="s">
        <v>19</v>
      </c>
      <c r="J5" s="5" t="s">
        <v>12</v>
      </c>
      <c r="K5" s="6" t="s">
        <v>13</v>
      </c>
      <c r="L5" s="7" t="s">
        <v>14</v>
      </c>
    </row>
    <row r="6" spans="1:12" x14ac:dyDescent="0.25">
      <c r="A6" s="31"/>
      <c r="B6" s="34"/>
      <c r="C6" s="37"/>
      <c r="D6" s="35"/>
      <c r="E6" s="40"/>
      <c r="F6" s="24" t="s">
        <v>96</v>
      </c>
      <c r="G6" s="28"/>
      <c r="H6" s="37"/>
      <c r="I6" s="1" t="s">
        <v>15</v>
      </c>
      <c r="J6" s="1" t="s">
        <v>16</v>
      </c>
      <c r="K6" s="8" t="s">
        <v>17</v>
      </c>
      <c r="L6" s="9" t="s">
        <v>59</v>
      </c>
    </row>
    <row r="7" spans="1:12" x14ac:dyDescent="0.25">
      <c r="A7" s="32"/>
      <c r="B7" s="35"/>
      <c r="C7" s="38"/>
      <c r="D7" s="20" t="s">
        <v>19</v>
      </c>
      <c r="E7" s="23" t="s">
        <v>12</v>
      </c>
      <c r="F7" s="27"/>
      <c r="G7" s="29"/>
      <c r="H7" s="41"/>
      <c r="I7" s="1" t="s">
        <v>20</v>
      </c>
      <c r="J7" s="1" t="s">
        <v>20</v>
      </c>
      <c r="K7" s="8"/>
      <c r="L7" s="9"/>
    </row>
    <row r="8" spans="1:12" x14ac:dyDescent="0.25">
      <c r="A8" t="s">
        <v>48</v>
      </c>
      <c r="B8" t="s">
        <v>49</v>
      </c>
      <c r="C8" s="15" t="s">
        <v>22</v>
      </c>
      <c r="D8" s="12"/>
      <c r="E8" s="12"/>
      <c r="F8" s="12"/>
      <c r="G8" s="14" t="s">
        <v>28</v>
      </c>
      <c r="H8" s="17"/>
      <c r="I8" s="1" t="str">
        <f>IF(D8 = "Is Null", _xlfn.CONCAT(" Or ",$A8, " IS NOT NULL"), IF(D8 = "Cannot be Null", _xlfn.CONCAT(" Or ",$A8, " IS NULL"), IF(D8 = "*Can Be Null", _xlfn.CONCAT(" Or (",$I$4, $A8, " IS NULL)"),"")))</f>
        <v/>
      </c>
      <c r="J8" s="1" t="str">
        <f>IF(E8 = "Is Null", _xlfn.CONCAT(" Or ",$A8, " IS NOT NULL"), IF(E8 = "Cannot be Null", _xlfn.CONCAT(" Or ",$A8, " IS NULL"), IF(E8 = "*Can Be Null", _xlfn.CONCAT(" Or (",$I$4, $A8, " IS NULL)"),"")))</f>
        <v/>
      </c>
    </row>
    <row r="9" spans="1:12" x14ac:dyDescent="0.25">
      <c r="A9" t="s">
        <v>71</v>
      </c>
      <c r="B9" t="s">
        <v>71</v>
      </c>
      <c r="C9" s="15" t="s">
        <v>22</v>
      </c>
      <c r="D9" s="12"/>
      <c r="E9" s="12"/>
      <c r="F9" s="12"/>
      <c r="G9" s="14" t="s">
        <v>28</v>
      </c>
      <c r="H9" s="17"/>
      <c r="I9" s="1" t="str">
        <f t="shared" ref="I9:I55" si="0">IF(D9 = "Is Null", _xlfn.CONCAT(" Or ",$A9, " IS NOT NULL"), IF(D9 = "Cannot be Null", _xlfn.CONCAT(" Or ",$A9, " IS NULL"), IF(D9 = "*Can Be Null", _xlfn.CONCAT(" Or (",$I$4, $A9, " IS NULL)"),"")))</f>
        <v/>
      </c>
      <c r="J9" s="1" t="str">
        <f t="shared" ref="J9:J55" si="1">IF(E9 = "Is Null", _xlfn.CONCAT(" Or ",$A9, " IS NOT NULL"), IF(E9 = "Cannot be Null", _xlfn.CONCAT(" Or ",$A9, " IS NULL"), IF(E9 = "*Can Be Null", _xlfn.CONCAT(" Or (",$I$4, $A9, " IS NULL)"),"")))</f>
        <v/>
      </c>
    </row>
    <row r="10" spans="1:12" x14ac:dyDescent="0.25">
      <c r="A10" t="s">
        <v>21</v>
      </c>
      <c r="B10" t="s">
        <v>97</v>
      </c>
      <c r="C10" s="10" t="s">
        <v>25</v>
      </c>
      <c r="D10" s="11"/>
      <c r="E10" s="12"/>
      <c r="F10" s="12"/>
      <c r="G10" s="14" t="s">
        <v>23</v>
      </c>
      <c r="H10" s="17" t="s">
        <v>24</v>
      </c>
      <c r="I10" s="1" t="str">
        <f t="shared" si="0"/>
        <v/>
      </c>
      <c r="J10" s="1" t="str">
        <f t="shared" si="1"/>
        <v/>
      </c>
    </row>
    <row r="11" spans="1:12" x14ac:dyDescent="0.25">
      <c r="A11" t="s">
        <v>83</v>
      </c>
      <c r="B11" t="s">
        <v>83</v>
      </c>
      <c r="C11" s="15" t="s">
        <v>25</v>
      </c>
      <c r="D11" s="11"/>
      <c r="E11" s="12"/>
      <c r="F11" s="12"/>
      <c r="G11" s="14" t="s">
        <v>23</v>
      </c>
      <c r="H11" s="17" t="s">
        <v>24</v>
      </c>
      <c r="I11" s="1" t="str">
        <f t="shared" si="0"/>
        <v/>
      </c>
      <c r="J11" s="1" t="str">
        <f t="shared" si="1"/>
        <v/>
      </c>
    </row>
    <row r="12" spans="1:12" x14ac:dyDescent="0.25">
      <c r="A12" t="s">
        <v>84</v>
      </c>
      <c r="B12" t="s">
        <v>84</v>
      </c>
      <c r="C12" s="15" t="s">
        <v>25</v>
      </c>
      <c r="D12" s="11" t="s">
        <v>43</v>
      </c>
      <c r="E12" s="11" t="s">
        <v>43</v>
      </c>
      <c r="F12" s="12"/>
      <c r="G12" s="14"/>
      <c r="H12" s="17"/>
      <c r="I12" s="1" t="str">
        <f t="shared" si="0"/>
        <v xml:space="preserve"> Or BASINID IS NULL</v>
      </c>
      <c r="J12" s="1" t="str">
        <f t="shared" si="1"/>
        <v xml:space="preserve"> Or BASINID IS NULL</v>
      </c>
    </row>
    <row r="13" spans="1:12" ht="14.45" customHeight="1" x14ac:dyDescent="0.25">
      <c r="A13" t="s">
        <v>26</v>
      </c>
      <c r="B13" t="s">
        <v>27</v>
      </c>
      <c r="D13" s="14" t="s">
        <v>64</v>
      </c>
      <c r="E13" s="14" t="s">
        <v>64</v>
      </c>
      <c r="F13" s="14"/>
      <c r="G13" s="14" t="s">
        <v>28</v>
      </c>
      <c r="H13" s="17" t="s">
        <v>29</v>
      </c>
      <c r="I13" s="1" t="str">
        <f t="shared" si="0"/>
        <v xml:space="preserve"> Or (CREATIONDATE &gt;= '{}' And PROJ_NAME IS NULL)</v>
      </c>
      <c r="J13" s="1" t="str">
        <f t="shared" si="1"/>
        <v xml:space="preserve"> Or (CREATIONDATE &gt;= '{}' And PROJ_NAME IS NULL)</v>
      </c>
    </row>
    <row r="14" spans="1:12" x14ac:dyDescent="0.25">
      <c r="A14" t="s">
        <v>51</v>
      </c>
      <c r="B14" t="s">
        <v>51</v>
      </c>
      <c r="D14" s="14" t="s">
        <v>67</v>
      </c>
      <c r="E14" s="14" t="s">
        <v>67</v>
      </c>
      <c r="F14" s="14"/>
      <c r="G14" s="14" t="s">
        <v>28</v>
      </c>
      <c r="H14" s="17"/>
      <c r="I14" s="1" t="str">
        <f t="shared" si="0"/>
        <v/>
      </c>
      <c r="J14" s="1" t="str">
        <f t="shared" si="1"/>
        <v/>
      </c>
    </row>
    <row r="15" spans="1:12" x14ac:dyDescent="0.25">
      <c r="A15" t="s">
        <v>30</v>
      </c>
      <c r="B15" t="s">
        <v>30</v>
      </c>
      <c r="C15" s="15" t="s">
        <v>25</v>
      </c>
      <c r="D15" s="11"/>
      <c r="E15" s="12"/>
      <c r="F15" s="12"/>
      <c r="G15" s="14"/>
      <c r="H15" s="17"/>
      <c r="I15" s="1" t="str">
        <f t="shared" si="0"/>
        <v/>
      </c>
      <c r="J15" s="1" t="str">
        <f t="shared" si="1"/>
        <v/>
      </c>
    </row>
    <row r="16" spans="1:12" x14ac:dyDescent="0.25">
      <c r="A16" t="s">
        <v>31</v>
      </c>
      <c r="B16" t="s">
        <v>31</v>
      </c>
      <c r="D16" s="14" t="s">
        <v>43</v>
      </c>
      <c r="E16" s="14" t="s">
        <v>43</v>
      </c>
      <c r="F16" s="14"/>
      <c r="G16" s="14" t="s">
        <v>23</v>
      </c>
      <c r="H16" s="17"/>
      <c r="I16" s="1" t="str">
        <f t="shared" si="0"/>
        <v xml:space="preserve"> Or STATUS IS NULL</v>
      </c>
      <c r="J16" s="1" t="str">
        <f t="shared" si="1"/>
        <v xml:space="preserve"> Or STATUS IS NULL</v>
      </c>
    </row>
    <row r="17" spans="1:10" ht="30" x14ac:dyDescent="0.25">
      <c r="A17" t="s">
        <v>32</v>
      </c>
      <c r="B17" t="s">
        <v>33</v>
      </c>
      <c r="D17" s="14" t="s">
        <v>60</v>
      </c>
      <c r="E17" s="14" t="s">
        <v>64</v>
      </c>
      <c r="F17" s="14"/>
      <c r="G17" s="14" t="s">
        <v>28</v>
      </c>
      <c r="H17" s="17" t="s">
        <v>66</v>
      </c>
      <c r="I17" s="1" t="str">
        <f t="shared" si="0"/>
        <v xml:space="preserve"> Or INSTALLDATE IS NOT NULL</v>
      </c>
      <c r="J17" s="1" t="str">
        <f t="shared" si="1"/>
        <v xml:space="preserve"> Or (CREATIONDATE &gt;= '{}' And INSTALLDATE IS NULL)</v>
      </c>
    </row>
    <row r="18" spans="1:10" x14ac:dyDescent="0.25">
      <c r="A18" t="s">
        <v>34</v>
      </c>
      <c r="B18" t="s">
        <v>34</v>
      </c>
      <c r="C18" s="15" t="s">
        <v>25</v>
      </c>
      <c r="D18" s="12"/>
      <c r="E18" s="12"/>
      <c r="F18" s="12"/>
      <c r="G18" s="14" t="s">
        <v>28</v>
      </c>
      <c r="H18" s="17"/>
      <c r="I18" s="1" t="str">
        <f t="shared" si="0"/>
        <v/>
      </c>
      <c r="J18" s="1" t="str">
        <f t="shared" si="1"/>
        <v/>
      </c>
    </row>
    <row r="19" spans="1:10" x14ac:dyDescent="0.25">
      <c r="A19" t="s">
        <v>36</v>
      </c>
      <c r="B19" t="s">
        <v>36</v>
      </c>
      <c r="D19" s="14" t="s">
        <v>67</v>
      </c>
      <c r="E19" s="14" t="s">
        <v>67</v>
      </c>
      <c r="F19" s="14"/>
      <c r="G19" s="14" t="s">
        <v>28</v>
      </c>
      <c r="H19" s="17"/>
      <c r="I19" s="1" t="str">
        <f t="shared" si="0"/>
        <v/>
      </c>
      <c r="J19" s="1" t="str">
        <f t="shared" si="1"/>
        <v/>
      </c>
    </row>
    <row r="20" spans="1:10" ht="45" x14ac:dyDescent="0.25">
      <c r="A20" t="s">
        <v>45</v>
      </c>
      <c r="B20" t="s">
        <v>45</v>
      </c>
      <c r="C20" s="15" t="s">
        <v>25</v>
      </c>
      <c r="D20" s="15"/>
      <c r="E20" s="12"/>
      <c r="F20" s="12"/>
      <c r="G20" s="14" t="s">
        <v>23</v>
      </c>
      <c r="H20" s="17" t="s">
        <v>46</v>
      </c>
      <c r="I20" s="1" t="str">
        <f t="shared" si="0"/>
        <v/>
      </c>
      <c r="J20" s="1" t="str">
        <f t="shared" si="1"/>
        <v/>
      </c>
    </row>
    <row r="21" spans="1:10" x14ac:dyDescent="0.25">
      <c r="A21" t="s">
        <v>47</v>
      </c>
      <c r="B21" t="s">
        <v>47</v>
      </c>
      <c r="D21" s="14" t="s">
        <v>67</v>
      </c>
      <c r="E21" s="14" t="s">
        <v>67</v>
      </c>
      <c r="F21" s="14" t="s">
        <v>23</v>
      </c>
      <c r="G21" s="14" t="s">
        <v>28</v>
      </c>
      <c r="H21" s="17"/>
      <c r="I21" s="1" t="str">
        <f t="shared" si="0"/>
        <v/>
      </c>
      <c r="J21" s="1" t="str">
        <f t="shared" si="1"/>
        <v/>
      </c>
    </row>
    <row r="22" spans="1:10" x14ac:dyDescent="0.25">
      <c r="A22" t="s">
        <v>86</v>
      </c>
      <c r="B22" t="s">
        <v>86</v>
      </c>
      <c r="C22" s="15" t="s">
        <v>87</v>
      </c>
      <c r="D22" s="12"/>
      <c r="E22" s="12"/>
      <c r="F22" s="12"/>
      <c r="G22" s="14" t="s">
        <v>28</v>
      </c>
      <c r="H22" s="17"/>
      <c r="I22" s="1" t="str">
        <f t="shared" si="0"/>
        <v/>
      </c>
      <c r="J22" s="1" t="str">
        <f t="shared" si="1"/>
        <v/>
      </c>
    </row>
    <row r="23" spans="1:10" x14ac:dyDescent="0.25">
      <c r="A23" t="s">
        <v>88</v>
      </c>
      <c r="B23" t="s">
        <v>88</v>
      </c>
      <c r="D23" s="14" t="s">
        <v>67</v>
      </c>
      <c r="E23" s="14" t="s">
        <v>67</v>
      </c>
      <c r="F23" s="14"/>
      <c r="G23" s="14" t="s">
        <v>28</v>
      </c>
      <c r="H23" s="17"/>
      <c r="I23" s="1" t="str">
        <f t="shared" si="0"/>
        <v/>
      </c>
      <c r="J23" s="1" t="str">
        <f t="shared" si="1"/>
        <v/>
      </c>
    </row>
    <row r="24" spans="1:10" x14ac:dyDescent="0.25">
      <c r="A24" t="s">
        <v>89</v>
      </c>
      <c r="B24" t="s">
        <v>89</v>
      </c>
      <c r="D24" s="14" t="s">
        <v>67</v>
      </c>
      <c r="E24" s="14" t="s">
        <v>67</v>
      </c>
      <c r="F24" s="14"/>
      <c r="G24" s="14" t="s">
        <v>28</v>
      </c>
      <c r="H24" s="17"/>
      <c r="I24" s="1" t="str">
        <f t="shared" si="0"/>
        <v/>
      </c>
      <c r="J24" s="1" t="str">
        <f t="shared" si="1"/>
        <v/>
      </c>
    </row>
    <row r="25" spans="1:10" x14ac:dyDescent="0.25">
      <c r="A25" t="s">
        <v>90</v>
      </c>
      <c r="B25" t="s">
        <v>90</v>
      </c>
      <c r="D25" s="14" t="s">
        <v>67</v>
      </c>
      <c r="E25" s="14" t="s">
        <v>67</v>
      </c>
      <c r="F25" s="14"/>
      <c r="G25" s="14" t="s">
        <v>28</v>
      </c>
      <c r="H25" s="17"/>
      <c r="I25" s="1" t="str">
        <f t="shared" si="0"/>
        <v/>
      </c>
      <c r="J25" s="1" t="str">
        <f t="shared" si="1"/>
        <v/>
      </c>
    </row>
    <row r="26" spans="1:10" x14ac:dyDescent="0.25">
      <c r="A26" t="s">
        <v>38</v>
      </c>
      <c r="B26" t="s">
        <v>38</v>
      </c>
      <c r="C26" s="15" t="s">
        <v>85</v>
      </c>
      <c r="D26" s="11"/>
      <c r="E26" s="12"/>
      <c r="F26" s="12"/>
      <c r="G26" s="14" t="s">
        <v>28</v>
      </c>
      <c r="H26" s="17"/>
      <c r="I26" s="1" t="str">
        <f t="shared" si="0"/>
        <v/>
      </c>
      <c r="J26" s="1" t="str">
        <f t="shared" si="1"/>
        <v/>
      </c>
    </row>
    <row r="27" spans="1:10" x14ac:dyDescent="0.25">
      <c r="A27" t="s">
        <v>44</v>
      </c>
      <c r="B27" t="s">
        <v>44</v>
      </c>
      <c r="C27" s="15" t="s">
        <v>39</v>
      </c>
      <c r="D27" s="12"/>
      <c r="E27" s="12"/>
      <c r="F27" s="12"/>
      <c r="G27" s="14"/>
      <c r="H27" s="17"/>
      <c r="I27" s="1" t="str">
        <f t="shared" si="0"/>
        <v/>
      </c>
      <c r="J27" s="1" t="str">
        <f t="shared" si="1"/>
        <v/>
      </c>
    </row>
    <row r="28" spans="1:10" x14ac:dyDescent="0.25">
      <c r="A28" t="s">
        <v>98</v>
      </c>
      <c r="B28" t="s">
        <v>98</v>
      </c>
      <c r="D28" s="14" t="s">
        <v>43</v>
      </c>
      <c r="E28" s="14" t="s">
        <v>43</v>
      </c>
      <c r="G28" s="26" t="s">
        <v>23</v>
      </c>
      <c r="H28" t="s">
        <v>99</v>
      </c>
      <c r="I28" s="1" t="str">
        <f t="shared" si="0"/>
        <v xml:space="preserve"> Or PIPETYPE IS NULL</v>
      </c>
      <c r="J28" s="1" t="str">
        <f t="shared" si="1"/>
        <v xml:space="preserve"> Or PIPETYPE IS NULL</v>
      </c>
    </row>
    <row r="29" spans="1:10" x14ac:dyDescent="0.25">
      <c r="A29" t="s">
        <v>100</v>
      </c>
      <c r="B29" t="s">
        <v>101</v>
      </c>
      <c r="C29" s="15" t="s">
        <v>85</v>
      </c>
      <c r="D29" s="11"/>
      <c r="E29" s="12"/>
      <c r="F29" s="12"/>
      <c r="G29"/>
      <c r="H29"/>
      <c r="I29" s="1" t="str">
        <f t="shared" si="0"/>
        <v/>
      </c>
      <c r="J29" s="1" t="str">
        <f t="shared" si="1"/>
        <v/>
      </c>
    </row>
    <row r="30" spans="1:10" x14ac:dyDescent="0.25">
      <c r="A30" t="s">
        <v>102</v>
      </c>
      <c r="B30" t="s">
        <v>103</v>
      </c>
      <c r="C30" s="15" t="s">
        <v>85</v>
      </c>
      <c r="D30" s="11"/>
      <c r="E30" s="12"/>
      <c r="F30" s="12"/>
      <c r="G30"/>
      <c r="H30"/>
      <c r="I30" s="1" t="str">
        <f t="shared" si="0"/>
        <v/>
      </c>
      <c r="J30" s="1" t="str">
        <f t="shared" si="1"/>
        <v/>
      </c>
    </row>
    <row r="31" spans="1:10" x14ac:dyDescent="0.25">
      <c r="A31" t="s">
        <v>40</v>
      </c>
      <c r="B31" t="s">
        <v>40</v>
      </c>
      <c r="D31" s="14" t="s">
        <v>67</v>
      </c>
      <c r="E31" s="14" t="s">
        <v>67</v>
      </c>
      <c r="G31" s="26" t="s">
        <v>28</v>
      </c>
      <c r="H31"/>
      <c r="I31" s="1" t="str">
        <f t="shared" si="0"/>
        <v/>
      </c>
      <c r="J31" s="1" t="str">
        <f t="shared" si="1"/>
        <v/>
      </c>
    </row>
    <row r="32" spans="1:10" x14ac:dyDescent="0.25">
      <c r="A32" t="s">
        <v>41</v>
      </c>
      <c r="B32" t="s">
        <v>41</v>
      </c>
      <c r="D32" s="14" t="s">
        <v>67</v>
      </c>
      <c r="E32" s="14" t="s">
        <v>67</v>
      </c>
      <c r="G32" s="26" t="s">
        <v>23</v>
      </c>
      <c r="H32"/>
      <c r="I32" s="1" t="str">
        <f t="shared" si="0"/>
        <v/>
      </c>
      <c r="J32" s="1" t="str">
        <f t="shared" si="1"/>
        <v/>
      </c>
    </row>
    <row r="33" spans="1:10" x14ac:dyDescent="0.25">
      <c r="A33" t="s">
        <v>42</v>
      </c>
      <c r="B33" t="s">
        <v>42</v>
      </c>
      <c r="D33" s="14" t="s">
        <v>67</v>
      </c>
      <c r="E33" s="14" t="s">
        <v>67</v>
      </c>
      <c r="F33" s="14"/>
      <c r="G33" s="14" t="s">
        <v>23</v>
      </c>
      <c r="H33"/>
      <c r="I33" s="1" t="str">
        <f t="shared" si="0"/>
        <v/>
      </c>
      <c r="J33" s="1" t="str">
        <f t="shared" si="1"/>
        <v/>
      </c>
    </row>
    <row r="34" spans="1:10" x14ac:dyDescent="0.25">
      <c r="A34" t="s">
        <v>104</v>
      </c>
      <c r="B34" t="s">
        <v>104</v>
      </c>
      <c r="D34" s="14" t="s">
        <v>67</v>
      </c>
      <c r="E34" s="14" t="s">
        <v>67</v>
      </c>
      <c r="F34" s="14"/>
      <c r="G34" s="14" t="s">
        <v>28</v>
      </c>
      <c r="H34"/>
      <c r="I34" s="1" t="str">
        <f t="shared" si="0"/>
        <v/>
      </c>
      <c r="J34" s="1" t="str">
        <f t="shared" si="1"/>
        <v/>
      </c>
    </row>
    <row r="35" spans="1:10" x14ac:dyDescent="0.25">
      <c r="A35" t="s">
        <v>105</v>
      </c>
      <c r="B35" t="s">
        <v>105</v>
      </c>
      <c r="D35" s="14" t="s">
        <v>43</v>
      </c>
      <c r="E35" s="14" t="s">
        <v>43</v>
      </c>
      <c r="F35" s="14"/>
      <c r="G35" s="14" t="s">
        <v>28</v>
      </c>
      <c r="H35" t="s">
        <v>106</v>
      </c>
      <c r="I35" s="1" t="str">
        <f t="shared" si="0"/>
        <v xml:space="preserve"> Or NUM_BARRELS IS NULL</v>
      </c>
      <c r="J35" s="1" t="str">
        <f t="shared" si="1"/>
        <v xml:space="preserve"> Or NUM_BARRELS IS NULL</v>
      </c>
    </row>
    <row r="36" spans="1:10" x14ac:dyDescent="0.25">
      <c r="A36" t="s">
        <v>107</v>
      </c>
      <c r="B36" t="s">
        <v>107</v>
      </c>
      <c r="D36" s="14" t="s">
        <v>67</v>
      </c>
      <c r="E36" s="14" t="s">
        <v>67</v>
      </c>
      <c r="F36" s="14"/>
      <c r="G36" s="14" t="s">
        <v>28</v>
      </c>
      <c r="H36"/>
      <c r="I36" s="1" t="str">
        <f t="shared" si="0"/>
        <v/>
      </c>
      <c r="J36" s="1" t="str">
        <f t="shared" si="1"/>
        <v/>
      </c>
    </row>
    <row r="37" spans="1:10" x14ac:dyDescent="0.25">
      <c r="A37" t="s">
        <v>108</v>
      </c>
      <c r="B37" t="s">
        <v>108</v>
      </c>
      <c r="D37" s="14" t="s">
        <v>67</v>
      </c>
      <c r="E37" s="14" t="s">
        <v>67</v>
      </c>
      <c r="F37" s="14"/>
      <c r="G37" s="14" t="s">
        <v>28</v>
      </c>
      <c r="H37"/>
      <c r="I37" s="1" t="str">
        <f t="shared" si="0"/>
        <v/>
      </c>
      <c r="J37" s="1" t="str">
        <f t="shared" si="1"/>
        <v/>
      </c>
    </row>
    <row r="38" spans="1:10" x14ac:dyDescent="0.25">
      <c r="A38" t="s">
        <v>109</v>
      </c>
      <c r="B38" t="s">
        <v>109</v>
      </c>
      <c r="D38" s="14" t="s">
        <v>43</v>
      </c>
      <c r="E38" s="14" t="s">
        <v>43</v>
      </c>
      <c r="F38" s="14"/>
      <c r="G38" s="14" t="s">
        <v>23</v>
      </c>
      <c r="H38" s="14" t="s">
        <v>110</v>
      </c>
      <c r="I38" s="1" t="str">
        <f t="shared" si="0"/>
        <v xml:space="preserve"> Or MAINSHAPE IS NULL</v>
      </c>
      <c r="J38" s="1" t="str">
        <f t="shared" si="1"/>
        <v xml:space="preserve"> Or MAINSHAPE IS NULL</v>
      </c>
    </row>
    <row r="39" spans="1:10" x14ac:dyDescent="0.25">
      <c r="A39" t="s">
        <v>111</v>
      </c>
      <c r="B39" t="s">
        <v>111</v>
      </c>
      <c r="D39" s="14" t="s">
        <v>67</v>
      </c>
      <c r="E39" s="14" t="s">
        <v>67</v>
      </c>
      <c r="F39" s="14"/>
      <c r="G39" s="14" t="s">
        <v>28</v>
      </c>
      <c r="H39"/>
      <c r="I39" s="1" t="str">
        <f t="shared" si="0"/>
        <v/>
      </c>
      <c r="J39" s="1" t="str">
        <f t="shared" si="1"/>
        <v/>
      </c>
    </row>
    <row r="40" spans="1:10" x14ac:dyDescent="0.25">
      <c r="A40" t="s">
        <v>35</v>
      </c>
      <c r="B40" t="s">
        <v>35</v>
      </c>
      <c r="C40" s="15" t="s">
        <v>25</v>
      </c>
      <c r="D40" s="12"/>
      <c r="E40" s="12"/>
      <c r="F40" s="12"/>
      <c r="G40" s="14" t="s">
        <v>28</v>
      </c>
      <c r="H40" s="17"/>
      <c r="I40" s="1" t="str">
        <f t="shared" si="0"/>
        <v/>
      </c>
      <c r="J40" s="1" t="str">
        <f t="shared" si="1"/>
        <v/>
      </c>
    </row>
    <row r="41" spans="1:10" x14ac:dyDescent="0.25">
      <c r="A41" t="s">
        <v>52</v>
      </c>
      <c r="B41" t="s">
        <v>52</v>
      </c>
      <c r="C41" s="15" t="s">
        <v>25</v>
      </c>
      <c r="D41" s="12"/>
      <c r="E41" s="12"/>
      <c r="F41" s="12"/>
      <c r="G41" s="14"/>
      <c r="H41" s="17"/>
      <c r="I41" s="1" t="str">
        <f t="shared" si="0"/>
        <v/>
      </c>
      <c r="J41" s="1" t="str">
        <f t="shared" si="1"/>
        <v/>
      </c>
    </row>
    <row r="42" spans="1:10" x14ac:dyDescent="0.25">
      <c r="A42" t="s">
        <v>53</v>
      </c>
      <c r="B42" t="s">
        <v>53</v>
      </c>
      <c r="C42" s="15" t="s">
        <v>25</v>
      </c>
      <c r="D42" s="12"/>
      <c r="E42" s="12"/>
      <c r="F42" s="12"/>
      <c r="G42" s="14"/>
      <c r="H42" s="17"/>
      <c r="I42" s="1" t="str">
        <f t="shared" si="0"/>
        <v/>
      </c>
      <c r="J42" s="1" t="str">
        <f t="shared" si="1"/>
        <v/>
      </c>
    </row>
    <row r="43" spans="1:10" x14ac:dyDescent="0.25">
      <c r="A43" t="s">
        <v>54</v>
      </c>
      <c r="B43" t="s">
        <v>54</v>
      </c>
      <c r="C43" s="15" t="s">
        <v>85</v>
      </c>
      <c r="D43" s="12"/>
      <c r="E43" s="12"/>
      <c r="F43" s="12"/>
      <c r="G43" s="14"/>
      <c r="H43" s="17"/>
      <c r="I43" s="1" t="str">
        <f t="shared" si="0"/>
        <v/>
      </c>
      <c r="J43" s="1" t="str">
        <f t="shared" si="1"/>
        <v/>
      </c>
    </row>
    <row r="44" spans="1:10" x14ac:dyDescent="0.25">
      <c r="A44" t="s">
        <v>55</v>
      </c>
      <c r="B44" t="s">
        <v>55</v>
      </c>
      <c r="C44" s="15" t="s">
        <v>85</v>
      </c>
      <c r="D44" s="12"/>
      <c r="E44" s="12"/>
      <c r="F44" s="12"/>
      <c r="G44" s="14"/>
      <c r="H44" s="17"/>
      <c r="I44" s="1" t="str">
        <f t="shared" si="0"/>
        <v/>
      </c>
      <c r="J44" s="1" t="str">
        <f t="shared" si="1"/>
        <v/>
      </c>
    </row>
    <row r="45" spans="1:10" x14ac:dyDescent="0.25">
      <c r="A45" t="s">
        <v>56</v>
      </c>
      <c r="B45" t="s">
        <v>56</v>
      </c>
      <c r="C45" s="15" t="s">
        <v>85</v>
      </c>
      <c r="D45" s="12"/>
      <c r="E45" s="12"/>
      <c r="F45" s="12"/>
      <c r="G45" s="14"/>
      <c r="H45" s="17"/>
      <c r="I45" s="1" t="str">
        <f t="shared" si="0"/>
        <v/>
      </c>
      <c r="J45" s="1" t="str">
        <f t="shared" si="1"/>
        <v/>
      </c>
    </row>
    <row r="46" spans="1:10" x14ac:dyDescent="0.25">
      <c r="A46" t="s">
        <v>57</v>
      </c>
      <c r="B46" t="s">
        <v>57</v>
      </c>
      <c r="C46" s="15" t="s">
        <v>39</v>
      </c>
      <c r="D46" s="12"/>
      <c r="E46" s="12"/>
      <c r="F46" s="12"/>
      <c r="G46" s="14"/>
      <c r="H46" s="17"/>
      <c r="I46" s="1" t="str">
        <f t="shared" si="0"/>
        <v/>
      </c>
      <c r="J46" s="1" t="str">
        <f t="shared" si="1"/>
        <v/>
      </c>
    </row>
    <row r="47" spans="1:10" x14ac:dyDescent="0.25">
      <c r="A47" t="s">
        <v>112</v>
      </c>
      <c r="B47" t="s">
        <v>112</v>
      </c>
      <c r="D47" s="14" t="s">
        <v>67</v>
      </c>
      <c r="E47" s="14" t="s">
        <v>67</v>
      </c>
      <c r="G47" s="14" t="s">
        <v>23</v>
      </c>
      <c r="H47" s="17"/>
      <c r="I47" s="1" t="str">
        <f t="shared" si="0"/>
        <v/>
      </c>
      <c r="J47" s="1" t="str">
        <f t="shared" si="1"/>
        <v/>
      </c>
    </row>
    <row r="48" spans="1:10" x14ac:dyDescent="0.25">
      <c r="A48" t="s">
        <v>113</v>
      </c>
      <c r="B48" t="s">
        <v>113</v>
      </c>
      <c r="D48" s="14" t="s">
        <v>67</v>
      </c>
      <c r="E48" s="14" t="s">
        <v>67</v>
      </c>
      <c r="G48" s="14" t="s">
        <v>28</v>
      </c>
      <c r="H48" s="17"/>
      <c r="I48" s="1" t="str">
        <f t="shared" si="0"/>
        <v/>
      </c>
      <c r="J48" s="1" t="str">
        <f t="shared" si="1"/>
        <v/>
      </c>
    </row>
    <row r="49" spans="1:10" x14ac:dyDescent="0.25">
      <c r="A49" t="s">
        <v>114</v>
      </c>
      <c r="B49" t="s">
        <v>114</v>
      </c>
      <c r="D49" s="14" t="s">
        <v>67</v>
      </c>
      <c r="E49" s="14" t="s">
        <v>67</v>
      </c>
      <c r="G49" s="14" t="s">
        <v>28</v>
      </c>
      <c r="H49" s="17"/>
      <c r="I49" s="1" t="str">
        <f t="shared" si="0"/>
        <v/>
      </c>
      <c r="J49" s="1" t="str">
        <f t="shared" si="1"/>
        <v/>
      </c>
    </row>
    <row r="50" spans="1:10" x14ac:dyDescent="0.25">
      <c r="A50" t="s">
        <v>68</v>
      </c>
      <c r="B50" t="s">
        <v>68</v>
      </c>
      <c r="D50" s="14" t="s">
        <v>67</v>
      </c>
      <c r="E50" s="14" t="s">
        <v>67</v>
      </c>
      <c r="G50" s="14" t="s">
        <v>28</v>
      </c>
      <c r="H50" s="17"/>
      <c r="I50" s="1" t="str">
        <f t="shared" si="0"/>
        <v/>
      </c>
      <c r="J50" s="1" t="str">
        <f t="shared" si="1"/>
        <v/>
      </c>
    </row>
    <row r="51" spans="1:10" x14ac:dyDescent="0.25">
      <c r="A51" t="s">
        <v>115</v>
      </c>
      <c r="B51" t="s">
        <v>115</v>
      </c>
      <c r="D51" s="14" t="s">
        <v>67</v>
      </c>
      <c r="E51" s="14" t="s">
        <v>67</v>
      </c>
      <c r="G51" s="14" t="s">
        <v>23</v>
      </c>
      <c r="H51" s="17"/>
      <c r="I51" s="1" t="str">
        <f t="shared" si="0"/>
        <v/>
      </c>
      <c r="J51" s="1" t="str">
        <f t="shared" si="1"/>
        <v/>
      </c>
    </row>
    <row r="52" spans="1:10" x14ac:dyDescent="0.25">
      <c r="A52" t="s">
        <v>116</v>
      </c>
      <c r="B52" t="s">
        <v>116</v>
      </c>
      <c r="D52" s="14" t="s">
        <v>67</v>
      </c>
      <c r="E52" s="14" t="s">
        <v>67</v>
      </c>
      <c r="G52" s="14" t="s">
        <v>28</v>
      </c>
      <c r="H52" s="17"/>
      <c r="I52" s="1" t="str">
        <f t="shared" si="0"/>
        <v/>
      </c>
      <c r="J52" s="1" t="str">
        <f t="shared" si="1"/>
        <v/>
      </c>
    </row>
    <row r="53" spans="1:10" x14ac:dyDescent="0.25">
      <c r="A53" t="s">
        <v>117</v>
      </c>
      <c r="B53" t="s">
        <v>117</v>
      </c>
      <c r="D53" s="14" t="s">
        <v>67</v>
      </c>
      <c r="E53" s="14" t="s">
        <v>67</v>
      </c>
      <c r="G53" s="14" t="s">
        <v>28</v>
      </c>
      <c r="H53" s="17"/>
      <c r="I53" s="1" t="str">
        <f t="shared" si="0"/>
        <v/>
      </c>
      <c r="J53" s="1" t="str">
        <f t="shared" si="1"/>
        <v/>
      </c>
    </row>
    <row r="54" spans="1:10" x14ac:dyDescent="0.25">
      <c r="A54" t="s">
        <v>118</v>
      </c>
      <c r="B54" t="s">
        <v>58</v>
      </c>
      <c r="C54" s="15" t="s">
        <v>22</v>
      </c>
      <c r="D54" s="12"/>
      <c r="E54" s="12"/>
      <c r="F54" s="12"/>
      <c r="G54" s="14"/>
      <c r="H54" s="17"/>
      <c r="I54" s="1" t="str">
        <f t="shared" si="0"/>
        <v/>
      </c>
      <c r="J54" s="1" t="str">
        <f t="shared" si="1"/>
        <v/>
      </c>
    </row>
    <row r="55" spans="1:10" x14ac:dyDescent="0.25">
      <c r="A55" t="s">
        <v>119</v>
      </c>
      <c r="B55" t="s">
        <v>120</v>
      </c>
      <c r="C55" s="15" t="s">
        <v>22</v>
      </c>
      <c r="D55" s="12"/>
      <c r="E55" s="12"/>
      <c r="F55" s="12"/>
      <c r="G55" s="14"/>
      <c r="H55" s="17"/>
      <c r="I55" s="1" t="str">
        <f t="shared" si="0"/>
        <v/>
      </c>
      <c r="J55" s="1" t="str">
        <f t="shared" si="1"/>
        <v/>
      </c>
    </row>
    <row r="56" spans="1:10" x14ac:dyDescent="0.25">
      <c r="G56"/>
      <c r="H56"/>
    </row>
    <row r="57" spans="1:10" x14ac:dyDescent="0.25">
      <c r="A57" t="s">
        <v>121</v>
      </c>
      <c r="G57"/>
      <c r="H57"/>
    </row>
    <row r="58" spans="1:10" x14ac:dyDescent="0.25">
      <c r="A58" t="s">
        <v>121</v>
      </c>
      <c r="G58"/>
      <c r="H58"/>
    </row>
    <row r="59" spans="1:10" x14ac:dyDescent="0.25">
      <c r="A59" t="s">
        <v>121</v>
      </c>
      <c r="G59"/>
      <c r="H59"/>
    </row>
    <row r="60" spans="1:10" x14ac:dyDescent="0.25">
      <c r="A60" t="s">
        <v>121</v>
      </c>
      <c r="G60"/>
      <c r="H60"/>
    </row>
    <row r="61" spans="1:10" x14ac:dyDescent="0.25">
      <c r="G61"/>
      <c r="H61"/>
    </row>
    <row r="62" spans="1:10" x14ac:dyDescent="0.25">
      <c r="G62"/>
      <c r="H62"/>
    </row>
    <row r="63" spans="1:10" x14ac:dyDescent="0.25">
      <c r="G63"/>
      <c r="H63"/>
    </row>
    <row r="64" spans="1:10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  <c r="H73"/>
    </row>
    <row r="74" spans="7:8" x14ac:dyDescent="0.25">
      <c r="G74"/>
      <c r="H74"/>
    </row>
    <row r="75" spans="7:8" x14ac:dyDescent="0.25">
      <c r="G75"/>
      <c r="H75"/>
    </row>
    <row r="76" spans="7:8" x14ac:dyDescent="0.25">
      <c r="G76"/>
      <c r="H76"/>
    </row>
    <row r="77" spans="7:8" x14ac:dyDescent="0.25">
      <c r="G77"/>
      <c r="H77"/>
    </row>
    <row r="78" spans="7:8" x14ac:dyDescent="0.25">
      <c r="G78"/>
      <c r="H78"/>
    </row>
    <row r="79" spans="7:8" x14ac:dyDescent="0.25">
      <c r="G79"/>
      <c r="H79"/>
    </row>
    <row r="80" spans="7:8" x14ac:dyDescent="0.25">
      <c r="G80"/>
      <c r="H80"/>
    </row>
    <row r="81" spans="7:8" x14ac:dyDescent="0.25">
      <c r="G81"/>
      <c r="H81"/>
    </row>
    <row r="82" spans="7:8" x14ac:dyDescent="0.25">
      <c r="G82"/>
      <c r="H82"/>
    </row>
  </sheetData>
  <mergeCells count="6">
    <mergeCell ref="H5:H7"/>
    <mergeCell ref="G5:G7"/>
    <mergeCell ref="A5:A7"/>
    <mergeCell ref="B5:B7"/>
    <mergeCell ref="C5:C7"/>
    <mergeCell ref="D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91E9-4757-423A-A7B2-B46196640864}">
  <dimension ref="A1:K47"/>
  <sheetViews>
    <sheetView zoomScale="70" zoomScaleNormal="70" workbookViewId="0">
      <pane xSplit="5" ySplit="7" topLeftCell="F8" activePane="bottomRight" state="frozen"/>
      <selection pane="topRight" activeCell="G1" sqref="G1"/>
      <selection pane="bottomLeft" activeCell="A8" sqref="A8"/>
      <selection pane="bottomRight" activeCell="C2" sqref="C2"/>
    </sheetView>
  </sheetViews>
  <sheetFormatPr defaultRowHeight="15" x14ac:dyDescent="0.25"/>
  <cols>
    <col min="1" max="1" width="16" customWidth="1"/>
    <col min="2" max="2" width="43.85546875" bestFit="1" customWidth="1"/>
    <col min="3" max="3" width="50.7109375" style="1" bestFit="1" customWidth="1"/>
    <col min="4" max="4" width="18.42578125" bestFit="1" customWidth="1"/>
    <col min="5" max="5" width="15" bestFit="1" customWidth="1"/>
    <col min="6" max="6" width="11.5703125" customWidth="1"/>
    <col min="7" max="7" width="30.42578125" style="1" customWidth="1"/>
    <col min="8" max="8" width="49.5703125" style="8" customWidth="1"/>
    <col min="9" max="9" width="62.7109375" style="1" customWidth="1"/>
    <col min="10" max="10" width="19.7109375" style="8" bestFit="1" customWidth="1"/>
    <col min="11" max="11" width="14.5703125" style="9" bestFit="1" customWidth="1"/>
  </cols>
  <sheetData>
    <row r="1" spans="1:11" x14ac:dyDescent="0.25">
      <c r="B1" t="s">
        <v>62</v>
      </c>
      <c r="C1" t="s">
        <v>63</v>
      </c>
      <c r="H1" s="8" t="str">
        <f>_xlfn.CONCAT("FULL QUERY ",H5)</f>
        <v>FULL QUERY UC</v>
      </c>
      <c r="I1" s="8" t="str">
        <f>_xlfn.CONCAT("FULL QUERY ",I5)</f>
        <v>FULL QUERY Active</v>
      </c>
    </row>
    <row r="2" spans="1:11" ht="45" x14ac:dyDescent="0.25">
      <c r="B2" s="1" t="s">
        <v>132</v>
      </c>
      <c r="C2" s="1" t="s">
        <v>4</v>
      </c>
      <c r="H2" s="21" t="str">
        <f>_xlfn.CONCAT(H6:H14, H16:H46)</f>
        <v>Status = 'Under Construction' And  Or (CREATIONDATE &gt;= '{}' And PROJ_NAME IS NULL) Or INSTALLDATE IS NOT NULL</v>
      </c>
      <c r="I2" s="21" t="str">
        <f>_xlfn.CONCAT(I6:I14, I16:I46)</f>
        <v>Status = 'Active' And  Or (CREATIONDATE &gt;= '{}' And PROJ_NAME IS NULL) Or (CREATIONDATE &gt;= '{}' And INSTALLDATE IS NULL)</v>
      </c>
    </row>
    <row r="4" spans="1:11" x14ac:dyDescent="0.25">
      <c r="I4" s="1" t="s">
        <v>69</v>
      </c>
    </row>
    <row r="5" spans="1:11" s="22" customFormat="1" x14ac:dyDescent="0.25">
      <c r="A5" s="30" t="s">
        <v>5</v>
      </c>
      <c r="B5" s="33" t="s">
        <v>6</v>
      </c>
      <c r="C5" s="36" t="s">
        <v>7</v>
      </c>
      <c r="D5" s="33" t="s">
        <v>122</v>
      </c>
      <c r="E5" s="39"/>
      <c r="F5" s="42" t="s">
        <v>9</v>
      </c>
      <c r="G5" s="36" t="s">
        <v>10</v>
      </c>
      <c r="H5" s="4" t="s">
        <v>11</v>
      </c>
      <c r="I5" s="5" t="s">
        <v>12</v>
      </c>
      <c r="J5" s="6" t="s">
        <v>13</v>
      </c>
      <c r="K5" s="7" t="s">
        <v>14</v>
      </c>
    </row>
    <row r="6" spans="1:11" x14ac:dyDescent="0.25">
      <c r="A6" s="31"/>
      <c r="B6" s="34"/>
      <c r="C6" s="37"/>
      <c r="D6" s="35"/>
      <c r="E6" s="40"/>
      <c r="F6" s="28"/>
      <c r="G6" s="37"/>
      <c r="H6" s="8" t="s">
        <v>15</v>
      </c>
      <c r="I6" s="1" t="s">
        <v>16</v>
      </c>
      <c r="J6" s="8" t="s">
        <v>17</v>
      </c>
      <c r="K6" s="9" t="s">
        <v>59</v>
      </c>
    </row>
    <row r="7" spans="1:11" x14ac:dyDescent="0.25">
      <c r="A7" s="32"/>
      <c r="B7" s="35"/>
      <c r="C7" s="38"/>
      <c r="D7" s="20" t="s">
        <v>19</v>
      </c>
      <c r="E7" s="23" t="s">
        <v>12</v>
      </c>
      <c r="F7" s="29"/>
      <c r="G7" s="41"/>
      <c r="H7" s="8" t="s">
        <v>20</v>
      </c>
      <c r="I7" s="1" t="s">
        <v>20</v>
      </c>
    </row>
    <row r="8" spans="1:11" x14ac:dyDescent="0.25">
      <c r="A8" t="s">
        <v>71</v>
      </c>
      <c r="B8" t="s">
        <v>71</v>
      </c>
      <c r="C8" s="15" t="s">
        <v>22</v>
      </c>
      <c r="D8" s="12"/>
      <c r="E8" s="12"/>
      <c r="F8" s="12"/>
      <c r="G8"/>
      <c r="H8" s="8" t="str">
        <f>IF(D8 = "Is Null", _xlfn.CONCAT(" Or ",$A8, " IS NOT NULL"), IF(D8 = "Cannot be Null", _xlfn.CONCAT(" Or ",$A8, " IS NULL"), IF(D8 = "*Can Be Null", _xlfn.CONCAT(" Or (",$I$4, $A8, " IS NULL)"),"")))</f>
        <v/>
      </c>
      <c r="I8" s="8" t="str">
        <f>IF(E8 = "Is Null", _xlfn.CONCAT(" Or ",$A8, " IS NOT NULL"), IF(E8 = "Cannot be Null", _xlfn.CONCAT(" Or ",$A8, " IS NULL"), IF(E8 = "*Can Be Null", _xlfn.CONCAT(" Or (",$I$4, $A8, " IS NULL)"),"")))</f>
        <v/>
      </c>
    </row>
    <row r="9" spans="1:11" x14ac:dyDescent="0.25">
      <c r="A9" t="s">
        <v>21</v>
      </c>
      <c r="B9" t="s">
        <v>21</v>
      </c>
      <c r="C9" s="15" t="s">
        <v>25</v>
      </c>
      <c r="D9" s="12"/>
      <c r="E9" s="12"/>
      <c r="F9" s="12"/>
      <c r="G9"/>
      <c r="H9" s="8" t="str">
        <f t="shared" ref="H9:H46" si="0">IF(D9 = "Is Null", _xlfn.CONCAT(" Or ",$A9, " IS NOT NULL"), IF(D9 = "Cannot be Null", _xlfn.CONCAT(" Or ",$A9, " IS NULL"), IF(D9 = "*Can Be Null", _xlfn.CONCAT(" Or (",$I$4, $A9, " IS NULL)"),"")))</f>
        <v/>
      </c>
      <c r="I9" s="8" t="str">
        <f t="shared" ref="I9:I46" si="1">IF(E9 = "Is Null", _xlfn.CONCAT(" Or ",$A9, " IS NOT NULL"), IF(E9 = "Cannot be Null", _xlfn.CONCAT(" Or ",$A9, " IS NULL"), IF(E9 = "*Can Be Null", _xlfn.CONCAT(" Or (",$I$4, $A9, " IS NULL)"),"")))</f>
        <v/>
      </c>
    </row>
    <row r="10" spans="1:11" x14ac:dyDescent="0.25">
      <c r="A10" t="s">
        <v>83</v>
      </c>
      <c r="B10" t="s">
        <v>83</v>
      </c>
      <c r="C10" s="15" t="s">
        <v>25</v>
      </c>
      <c r="D10" s="12"/>
      <c r="E10" s="12"/>
      <c r="F10" s="12"/>
      <c r="G10"/>
      <c r="H10" s="8" t="str">
        <f t="shared" si="0"/>
        <v/>
      </c>
      <c r="I10" s="8" t="str">
        <f t="shared" si="1"/>
        <v/>
      </c>
    </row>
    <row r="11" spans="1:11" x14ac:dyDescent="0.25">
      <c r="A11" t="s">
        <v>84</v>
      </c>
      <c r="B11" t="s">
        <v>84</v>
      </c>
      <c r="C11" s="15" t="s">
        <v>25</v>
      </c>
      <c r="D11" s="12"/>
      <c r="E11" s="12"/>
      <c r="F11" s="12"/>
      <c r="G11"/>
      <c r="H11" s="8" t="str">
        <f t="shared" si="0"/>
        <v/>
      </c>
      <c r="I11" s="8" t="str">
        <f t="shared" si="1"/>
        <v/>
      </c>
    </row>
    <row r="12" spans="1:11" ht="30" x14ac:dyDescent="0.25">
      <c r="A12" t="s">
        <v>26</v>
      </c>
      <c r="B12" t="s">
        <v>26</v>
      </c>
      <c r="C12"/>
      <c r="D12" s="14" t="s">
        <v>64</v>
      </c>
      <c r="E12" s="14" t="s">
        <v>64</v>
      </c>
      <c r="F12" s="14" t="s">
        <v>28</v>
      </c>
      <c r="G12" s="17" t="s">
        <v>65</v>
      </c>
      <c r="H12" s="8" t="str">
        <f t="shared" si="0"/>
        <v xml:space="preserve"> Or (CREATIONDATE &gt;= '{}' And PROJ_NAME IS NULL)</v>
      </c>
      <c r="I12" s="8" t="str">
        <f t="shared" si="1"/>
        <v xml:space="preserve"> Or (CREATIONDATE &gt;= '{}' And PROJ_NAME IS NULL)</v>
      </c>
    </row>
    <row r="13" spans="1:11" x14ac:dyDescent="0.25">
      <c r="A13" t="s">
        <v>51</v>
      </c>
      <c r="B13" t="s">
        <v>51</v>
      </c>
      <c r="C13"/>
      <c r="D13" s="14" t="s">
        <v>67</v>
      </c>
      <c r="E13" s="14" t="s">
        <v>67</v>
      </c>
      <c r="G13"/>
      <c r="H13" s="8" t="str">
        <f t="shared" si="0"/>
        <v/>
      </c>
      <c r="I13" s="8" t="str">
        <f t="shared" si="1"/>
        <v/>
      </c>
    </row>
    <row r="14" spans="1:11" x14ac:dyDescent="0.25">
      <c r="A14" t="s">
        <v>30</v>
      </c>
      <c r="B14" t="s">
        <v>30</v>
      </c>
      <c r="C14" s="15" t="s">
        <v>25</v>
      </c>
      <c r="D14" s="12"/>
      <c r="E14" s="12"/>
      <c r="F14" s="12"/>
      <c r="G14"/>
      <c r="H14" s="8" t="str">
        <f t="shared" si="0"/>
        <v/>
      </c>
      <c r="I14" s="8" t="str">
        <f t="shared" si="1"/>
        <v/>
      </c>
    </row>
    <row r="15" spans="1:11" x14ac:dyDescent="0.25">
      <c r="A15" t="s">
        <v>31</v>
      </c>
      <c r="B15" t="s">
        <v>31</v>
      </c>
      <c r="C15"/>
      <c r="D15" s="14" t="s">
        <v>43</v>
      </c>
      <c r="E15" s="14" t="s">
        <v>43</v>
      </c>
      <c r="F15" s="14" t="s">
        <v>23</v>
      </c>
      <c r="G15"/>
      <c r="H15" s="8" t="str">
        <f t="shared" si="0"/>
        <v xml:space="preserve"> Or STATUS IS NULL</v>
      </c>
      <c r="I15" s="8" t="str">
        <f t="shared" si="1"/>
        <v xml:space="preserve"> Or STATUS IS NULL</v>
      </c>
    </row>
    <row r="16" spans="1:11" ht="30" x14ac:dyDescent="0.25">
      <c r="A16" t="s">
        <v>32</v>
      </c>
      <c r="B16" t="s">
        <v>32</v>
      </c>
      <c r="C16"/>
      <c r="D16" s="14" t="s">
        <v>60</v>
      </c>
      <c r="E16" s="14" t="s">
        <v>64</v>
      </c>
      <c r="F16" s="14" t="s">
        <v>28</v>
      </c>
      <c r="G16" s="17" t="s">
        <v>66</v>
      </c>
      <c r="H16" s="8" t="str">
        <f t="shared" si="0"/>
        <v xml:space="preserve"> Or INSTALLDATE IS NOT NULL</v>
      </c>
      <c r="I16" s="8" t="str">
        <f t="shared" si="1"/>
        <v xml:space="preserve"> Or (CREATIONDATE &gt;= '{}' And INSTALLDATE IS NULL)</v>
      </c>
    </row>
    <row r="17" spans="1:9" x14ac:dyDescent="0.25">
      <c r="A17" t="s">
        <v>34</v>
      </c>
      <c r="B17" t="s">
        <v>34</v>
      </c>
      <c r="C17" s="15" t="s">
        <v>85</v>
      </c>
      <c r="D17" s="12"/>
      <c r="E17" s="12"/>
      <c r="F17" s="12"/>
      <c r="G17"/>
      <c r="H17" s="8" t="str">
        <f t="shared" si="0"/>
        <v/>
      </c>
      <c r="I17" s="8" t="str">
        <f t="shared" si="1"/>
        <v/>
      </c>
    </row>
    <row r="18" spans="1:9" x14ac:dyDescent="0.25">
      <c r="A18" t="s">
        <v>36</v>
      </c>
      <c r="B18" t="s">
        <v>36</v>
      </c>
      <c r="C18"/>
      <c r="D18" s="14" t="s">
        <v>67</v>
      </c>
      <c r="E18" s="14" t="s">
        <v>67</v>
      </c>
      <c r="G18"/>
      <c r="H18" s="8" t="str">
        <f t="shared" si="0"/>
        <v/>
      </c>
      <c r="I18" s="8" t="str">
        <f t="shared" si="1"/>
        <v/>
      </c>
    </row>
    <row r="19" spans="1:9" ht="75" x14ac:dyDescent="0.25">
      <c r="A19" t="s">
        <v>45</v>
      </c>
      <c r="B19" t="s">
        <v>45</v>
      </c>
      <c r="C19" s="15" t="s">
        <v>25</v>
      </c>
      <c r="D19" s="12"/>
      <c r="E19" s="12"/>
      <c r="F19" s="14" t="s">
        <v>23</v>
      </c>
      <c r="G19" s="17" t="s">
        <v>46</v>
      </c>
      <c r="H19" s="8" t="str">
        <f t="shared" si="0"/>
        <v/>
      </c>
      <c r="I19" s="8" t="str">
        <f t="shared" si="1"/>
        <v/>
      </c>
    </row>
    <row r="20" spans="1:9" x14ac:dyDescent="0.25">
      <c r="A20" t="s">
        <v>47</v>
      </c>
      <c r="B20" t="s">
        <v>47</v>
      </c>
      <c r="C20"/>
      <c r="D20" s="14" t="s">
        <v>67</v>
      </c>
      <c r="E20" s="14" t="s">
        <v>67</v>
      </c>
      <c r="F20" s="14" t="s">
        <v>23</v>
      </c>
      <c r="G20"/>
      <c r="H20" s="8" t="str">
        <f t="shared" si="0"/>
        <v/>
      </c>
      <c r="I20" s="8" t="str">
        <f t="shared" si="1"/>
        <v/>
      </c>
    </row>
    <row r="21" spans="1:9" x14ac:dyDescent="0.25">
      <c r="A21" t="s">
        <v>86</v>
      </c>
      <c r="B21" t="s">
        <v>86</v>
      </c>
      <c r="C21" s="15" t="s">
        <v>87</v>
      </c>
      <c r="D21" s="12"/>
      <c r="E21" s="12"/>
      <c r="F21" s="12"/>
      <c r="G21"/>
      <c r="H21" s="8" t="str">
        <f t="shared" si="0"/>
        <v/>
      </c>
      <c r="I21" s="8" t="str">
        <f t="shared" si="1"/>
        <v/>
      </c>
    </row>
    <row r="22" spans="1:9" x14ac:dyDescent="0.25">
      <c r="A22" t="s">
        <v>88</v>
      </c>
      <c r="B22" t="s">
        <v>88</v>
      </c>
      <c r="C22"/>
      <c r="D22" s="14" t="s">
        <v>67</v>
      </c>
      <c r="E22" s="14" t="s">
        <v>67</v>
      </c>
      <c r="F22" s="14" t="s">
        <v>28</v>
      </c>
      <c r="G22"/>
      <c r="H22" s="8" t="str">
        <f t="shared" si="0"/>
        <v/>
      </c>
      <c r="I22" s="8" t="str">
        <f t="shared" si="1"/>
        <v/>
      </c>
    </row>
    <row r="23" spans="1:9" x14ac:dyDescent="0.25">
      <c r="A23" t="s">
        <v>89</v>
      </c>
      <c r="B23" t="s">
        <v>89</v>
      </c>
      <c r="C23"/>
      <c r="D23" s="14" t="s">
        <v>67</v>
      </c>
      <c r="E23" s="14" t="s">
        <v>67</v>
      </c>
      <c r="F23" s="14" t="s">
        <v>28</v>
      </c>
      <c r="G23"/>
      <c r="H23" s="8" t="str">
        <f t="shared" si="0"/>
        <v/>
      </c>
      <c r="I23" s="8" t="str">
        <f t="shared" si="1"/>
        <v/>
      </c>
    </row>
    <row r="24" spans="1:9" x14ac:dyDescent="0.25">
      <c r="A24" t="s">
        <v>90</v>
      </c>
      <c r="B24" t="s">
        <v>90</v>
      </c>
      <c r="C24"/>
      <c r="D24" s="14" t="s">
        <v>67</v>
      </c>
      <c r="E24" s="14" t="s">
        <v>67</v>
      </c>
      <c r="F24" s="14" t="s">
        <v>28</v>
      </c>
      <c r="G24"/>
      <c r="H24" s="8" t="str">
        <f t="shared" si="0"/>
        <v/>
      </c>
      <c r="I24" s="8" t="str">
        <f t="shared" si="1"/>
        <v/>
      </c>
    </row>
    <row r="25" spans="1:9" x14ac:dyDescent="0.25">
      <c r="A25" t="s">
        <v>38</v>
      </c>
      <c r="B25" t="s">
        <v>38</v>
      </c>
      <c r="C25" s="15" t="s">
        <v>85</v>
      </c>
      <c r="D25" s="11"/>
      <c r="E25" s="12"/>
      <c r="F25" s="12"/>
      <c r="G25"/>
      <c r="H25" s="8" t="str">
        <f t="shared" si="0"/>
        <v/>
      </c>
      <c r="I25" s="8" t="str">
        <f t="shared" si="1"/>
        <v/>
      </c>
    </row>
    <row r="26" spans="1:9" x14ac:dyDescent="0.25">
      <c r="A26" t="s">
        <v>44</v>
      </c>
      <c r="B26" t="s">
        <v>44</v>
      </c>
      <c r="C26" s="15" t="s">
        <v>39</v>
      </c>
      <c r="D26" s="12"/>
      <c r="E26" s="12"/>
      <c r="F26" s="12"/>
      <c r="G26"/>
      <c r="H26" s="8" t="str">
        <f t="shared" si="0"/>
        <v/>
      </c>
      <c r="I26" s="8" t="str">
        <f t="shared" si="1"/>
        <v/>
      </c>
    </row>
    <row r="27" spans="1:9" x14ac:dyDescent="0.25">
      <c r="A27" t="s">
        <v>37</v>
      </c>
      <c r="B27" t="s">
        <v>37</v>
      </c>
      <c r="C27"/>
      <c r="D27" s="14" t="s">
        <v>67</v>
      </c>
      <c r="E27" s="14" t="s">
        <v>67</v>
      </c>
      <c r="F27" s="14" t="s">
        <v>28</v>
      </c>
      <c r="G27"/>
      <c r="H27" s="8" t="str">
        <f t="shared" si="0"/>
        <v/>
      </c>
      <c r="I27" s="8" t="str">
        <f t="shared" si="1"/>
        <v/>
      </c>
    </row>
    <row r="28" spans="1:9" x14ac:dyDescent="0.25">
      <c r="A28" t="s">
        <v>123</v>
      </c>
      <c r="B28" t="s">
        <v>123</v>
      </c>
      <c r="C28"/>
      <c r="D28" s="14" t="s">
        <v>67</v>
      </c>
      <c r="E28" s="14" t="s">
        <v>67</v>
      </c>
      <c r="F28" s="14" t="s">
        <v>23</v>
      </c>
      <c r="G28"/>
      <c r="H28" s="8" t="str">
        <f t="shared" si="0"/>
        <v/>
      </c>
      <c r="I28" s="8" t="str">
        <f t="shared" si="1"/>
        <v/>
      </c>
    </row>
    <row r="29" spans="1:9" x14ac:dyDescent="0.25">
      <c r="A29" t="s">
        <v>124</v>
      </c>
      <c r="B29" t="s">
        <v>124</v>
      </c>
      <c r="C29"/>
      <c r="D29" s="14" t="s">
        <v>67</v>
      </c>
      <c r="E29" s="14" t="s">
        <v>67</v>
      </c>
      <c r="F29" s="14" t="s">
        <v>28</v>
      </c>
      <c r="G29" t="s">
        <v>125</v>
      </c>
      <c r="H29" s="8" t="str">
        <f t="shared" si="0"/>
        <v/>
      </c>
      <c r="I29" s="8" t="str">
        <f t="shared" si="1"/>
        <v/>
      </c>
    </row>
    <row r="30" spans="1:9" x14ac:dyDescent="0.25">
      <c r="A30" t="s">
        <v>94</v>
      </c>
      <c r="B30" t="s">
        <v>94</v>
      </c>
      <c r="C30"/>
      <c r="D30" s="14" t="s">
        <v>67</v>
      </c>
      <c r="E30" s="14" t="s">
        <v>67</v>
      </c>
      <c r="F30" s="14" t="s">
        <v>28</v>
      </c>
      <c r="G30" t="s">
        <v>125</v>
      </c>
      <c r="H30" s="8" t="str">
        <f t="shared" si="0"/>
        <v/>
      </c>
      <c r="I30" s="8" t="str">
        <f t="shared" si="1"/>
        <v/>
      </c>
    </row>
    <row r="31" spans="1:9" x14ac:dyDescent="0.25">
      <c r="A31" t="s">
        <v>126</v>
      </c>
      <c r="B31" t="s">
        <v>126</v>
      </c>
      <c r="C31"/>
      <c r="D31" s="14" t="s">
        <v>67</v>
      </c>
      <c r="E31" s="14" t="s">
        <v>67</v>
      </c>
      <c r="F31" s="14" t="s">
        <v>23</v>
      </c>
      <c r="G31"/>
      <c r="H31" s="8" t="str">
        <f t="shared" si="0"/>
        <v/>
      </c>
      <c r="I31" s="8" t="str">
        <f t="shared" si="1"/>
        <v/>
      </c>
    </row>
    <row r="32" spans="1:9" x14ac:dyDescent="0.25">
      <c r="A32" t="s">
        <v>127</v>
      </c>
      <c r="B32" t="s">
        <v>127</v>
      </c>
      <c r="C32"/>
      <c r="D32" s="14" t="s">
        <v>67</v>
      </c>
      <c r="E32" s="14" t="s">
        <v>67</v>
      </c>
      <c r="F32" s="14" t="s">
        <v>23</v>
      </c>
      <c r="G32"/>
      <c r="H32" s="8" t="str">
        <f t="shared" si="0"/>
        <v/>
      </c>
      <c r="I32" s="8" t="str">
        <f t="shared" si="1"/>
        <v/>
      </c>
    </row>
    <row r="33" spans="1:9" x14ac:dyDescent="0.25">
      <c r="A33" t="s">
        <v>128</v>
      </c>
      <c r="B33" t="s">
        <v>128</v>
      </c>
      <c r="C33"/>
      <c r="D33" s="14" t="s">
        <v>67</v>
      </c>
      <c r="E33" s="14" t="s">
        <v>67</v>
      </c>
      <c r="F33" s="14" t="s">
        <v>28</v>
      </c>
      <c r="G33" t="s">
        <v>125</v>
      </c>
      <c r="H33" s="8" t="str">
        <f t="shared" si="0"/>
        <v/>
      </c>
      <c r="I33" s="8" t="str">
        <f t="shared" si="1"/>
        <v/>
      </c>
    </row>
    <row r="34" spans="1:9" x14ac:dyDescent="0.25">
      <c r="A34" t="s">
        <v>129</v>
      </c>
      <c r="B34" t="s">
        <v>129</v>
      </c>
      <c r="C34"/>
      <c r="D34" s="14" t="s">
        <v>67</v>
      </c>
      <c r="E34" s="14" t="s">
        <v>67</v>
      </c>
      <c r="F34" s="14" t="s">
        <v>23</v>
      </c>
      <c r="G34"/>
      <c r="H34" s="8" t="str">
        <f t="shared" si="0"/>
        <v/>
      </c>
      <c r="I34" s="8" t="str">
        <f t="shared" si="1"/>
        <v/>
      </c>
    </row>
    <row r="35" spans="1:9" x14ac:dyDescent="0.25">
      <c r="A35" t="s">
        <v>130</v>
      </c>
      <c r="B35" t="s">
        <v>130</v>
      </c>
      <c r="C35"/>
      <c r="D35" s="14" t="s">
        <v>67</v>
      </c>
      <c r="E35" s="14" t="s">
        <v>67</v>
      </c>
      <c r="F35" s="14" t="s">
        <v>28</v>
      </c>
      <c r="G35"/>
      <c r="H35" s="8" t="str">
        <f t="shared" si="0"/>
        <v/>
      </c>
      <c r="I35" s="8" t="str">
        <f t="shared" si="1"/>
        <v/>
      </c>
    </row>
    <row r="36" spans="1:9" x14ac:dyDescent="0.25">
      <c r="A36" t="s">
        <v>131</v>
      </c>
      <c r="B36" t="s">
        <v>131</v>
      </c>
      <c r="C36"/>
      <c r="D36" s="14" t="s">
        <v>67</v>
      </c>
      <c r="E36" s="14" t="s">
        <v>67</v>
      </c>
      <c r="F36" s="14" t="s">
        <v>28</v>
      </c>
      <c r="G36"/>
      <c r="H36" s="8" t="str">
        <f t="shared" si="0"/>
        <v/>
      </c>
      <c r="I36" s="8" t="str">
        <f t="shared" si="1"/>
        <v/>
      </c>
    </row>
    <row r="37" spans="1:9" x14ac:dyDescent="0.25">
      <c r="A37" t="s">
        <v>50</v>
      </c>
      <c r="B37" t="s">
        <v>50</v>
      </c>
      <c r="C37" s="15" t="s">
        <v>25</v>
      </c>
      <c r="D37" s="12"/>
      <c r="E37" s="12"/>
      <c r="F37" s="12"/>
      <c r="G37"/>
      <c r="H37" s="8" t="str">
        <f t="shared" si="0"/>
        <v/>
      </c>
      <c r="I37" s="8" t="str">
        <f t="shared" si="1"/>
        <v/>
      </c>
    </row>
    <row r="38" spans="1:9" x14ac:dyDescent="0.25">
      <c r="A38" t="s">
        <v>72</v>
      </c>
      <c r="B38" t="s">
        <v>72</v>
      </c>
      <c r="C38" s="15" t="s">
        <v>22</v>
      </c>
      <c r="D38" s="12"/>
      <c r="E38" s="12"/>
      <c r="F38" s="12"/>
      <c r="G38"/>
      <c r="H38" s="8" t="str">
        <f t="shared" si="0"/>
        <v/>
      </c>
      <c r="I38" s="8" t="str">
        <f t="shared" si="1"/>
        <v/>
      </c>
    </row>
    <row r="39" spans="1:9" x14ac:dyDescent="0.25">
      <c r="A39" t="s">
        <v>35</v>
      </c>
      <c r="B39" t="s">
        <v>35</v>
      </c>
      <c r="C39" s="15" t="s">
        <v>85</v>
      </c>
      <c r="D39" s="12"/>
      <c r="E39" s="12"/>
      <c r="F39" s="12"/>
      <c r="G39"/>
      <c r="H39" s="8" t="str">
        <f t="shared" si="0"/>
        <v/>
      </c>
      <c r="I39" s="8" t="str">
        <f t="shared" si="1"/>
        <v/>
      </c>
    </row>
    <row r="40" spans="1:9" x14ac:dyDescent="0.25">
      <c r="A40" t="s">
        <v>52</v>
      </c>
      <c r="B40" t="s">
        <v>52</v>
      </c>
      <c r="C40" s="15" t="s">
        <v>25</v>
      </c>
      <c r="D40" s="12"/>
      <c r="E40" s="12"/>
      <c r="F40" s="12"/>
      <c r="G40"/>
      <c r="H40" s="8" t="str">
        <f t="shared" si="0"/>
        <v/>
      </c>
      <c r="I40" s="8" t="str">
        <f t="shared" si="1"/>
        <v/>
      </c>
    </row>
    <row r="41" spans="1:9" x14ac:dyDescent="0.25">
      <c r="A41" t="s">
        <v>53</v>
      </c>
      <c r="B41" t="s">
        <v>53</v>
      </c>
      <c r="C41" s="15" t="s">
        <v>25</v>
      </c>
      <c r="D41" s="12"/>
      <c r="E41" s="12"/>
      <c r="F41" s="12"/>
      <c r="G41"/>
      <c r="H41" s="8" t="str">
        <f t="shared" si="0"/>
        <v/>
      </c>
      <c r="I41" s="8" t="str">
        <f t="shared" si="1"/>
        <v/>
      </c>
    </row>
    <row r="42" spans="1:9" x14ac:dyDescent="0.25">
      <c r="A42" t="s">
        <v>54</v>
      </c>
      <c r="B42" t="s">
        <v>54</v>
      </c>
      <c r="C42" s="15" t="s">
        <v>25</v>
      </c>
      <c r="D42" s="12"/>
      <c r="E42" s="12"/>
      <c r="F42" s="12"/>
      <c r="G42"/>
      <c r="H42" s="8" t="str">
        <f t="shared" si="0"/>
        <v/>
      </c>
      <c r="I42" s="8" t="str">
        <f t="shared" si="1"/>
        <v/>
      </c>
    </row>
    <row r="43" spans="1:9" x14ac:dyDescent="0.25">
      <c r="A43" t="s">
        <v>55</v>
      </c>
      <c r="B43" t="s">
        <v>55</v>
      </c>
      <c r="C43" s="15" t="s">
        <v>25</v>
      </c>
      <c r="D43" s="12"/>
      <c r="E43" s="12"/>
      <c r="F43" s="12"/>
      <c r="G43"/>
      <c r="H43" s="8" t="str">
        <f t="shared" si="0"/>
        <v/>
      </c>
      <c r="I43" s="8" t="str">
        <f t="shared" si="1"/>
        <v/>
      </c>
    </row>
    <row r="44" spans="1:9" x14ac:dyDescent="0.25">
      <c r="A44" t="s">
        <v>56</v>
      </c>
      <c r="B44" t="s">
        <v>56</v>
      </c>
      <c r="C44" s="15" t="s">
        <v>25</v>
      </c>
      <c r="D44" s="12"/>
      <c r="E44" s="12"/>
      <c r="F44" s="12"/>
      <c r="G44"/>
      <c r="H44" s="8" t="str">
        <f t="shared" si="0"/>
        <v/>
      </c>
      <c r="I44" s="8" t="str">
        <f t="shared" si="1"/>
        <v/>
      </c>
    </row>
    <row r="45" spans="1:9" x14ac:dyDescent="0.25">
      <c r="A45" t="s">
        <v>57</v>
      </c>
      <c r="B45" t="s">
        <v>57</v>
      </c>
      <c r="C45" s="15" t="s">
        <v>25</v>
      </c>
      <c r="D45" s="12"/>
      <c r="E45" s="12"/>
      <c r="F45" s="12"/>
      <c r="G45"/>
      <c r="H45" s="8" t="str">
        <f t="shared" si="0"/>
        <v/>
      </c>
      <c r="I45" s="8" t="str">
        <f t="shared" si="1"/>
        <v/>
      </c>
    </row>
    <row r="46" spans="1:9" x14ac:dyDescent="0.25">
      <c r="A46" t="s">
        <v>61</v>
      </c>
      <c r="B46" t="s">
        <v>61</v>
      </c>
      <c r="C46" s="15" t="s">
        <v>22</v>
      </c>
      <c r="D46" s="12"/>
      <c r="E46" s="12"/>
      <c r="F46" s="12"/>
      <c r="G46"/>
      <c r="H46" s="8" t="str">
        <f t="shared" si="0"/>
        <v/>
      </c>
      <c r="I46" s="8" t="str">
        <f t="shared" si="1"/>
        <v/>
      </c>
    </row>
    <row r="47" spans="1:9" x14ac:dyDescent="0.25">
      <c r="I47" s="8" t="str">
        <f>IF(E47 = "Is Null", _xlfn.CONCAT(" And ",$A47, " IS NOT NULL"), IF(E47 = "Cannot be Null", _xlfn.CONCAT(" And ",$A47, " IS NULL"), IF(E47 = "*Can Be Null", _xlfn.CONCAT(" And ",$I$4, $A47, " IS NULL"),"")))</f>
        <v/>
      </c>
    </row>
  </sheetData>
  <mergeCells count="6">
    <mergeCell ref="G5:G7"/>
    <mergeCell ref="A5:A7"/>
    <mergeCell ref="B5:B7"/>
    <mergeCell ref="C5:C7"/>
    <mergeCell ref="D5:E6"/>
    <mergeCell ref="F5:F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0CDB-2847-47A8-A009-F08A31342C45}">
  <dimension ref="A1:K45"/>
  <sheetViews>
    <sheetView zoomScale="70" zoomScaleNormal="70" workbookViewId="0">
      <pane xSplit="5" ySplit="7" topLeftCell="F8" activePane="bottomRight" state="frozen"/>
      <selection pane="topRight" activeCell="H1" sqref="H1"/>
      <selection pane="bottomLeft" activeCell="A8" sqref="A8"/>
      <selection pane="bottomRight" activeCell="C2" sqref="C2"/>
    </sheetView>
  </sheetViews>
  <sheetFormatPr defaultRowHeight="15" x14ac:dyDescent="0.25"/>
  <cols>
    <col min="1" max="2" width="17.85546875" bestFit="1" customWidth="1"/>
    <col min="3" max="3" width="23.5703125" bestFit="1" customWidth="1"/>
    <col min="4" max="5" width="18.7109375" customWidth="1"/>
    <col min="7" max="7" width="41.42578125" style="1" customWidth="1"/>
    <col min="8" max="8" width="55.5703125" style="1" bestFit="1" customWidth="1"/>
    <col min="9" max="9" width="45" style="1" bestFit="1" customWidth="1"/>
    <col min="10" max="10" width="19.85546875" bestFit="1" customWidth="1"/>
    <col min="11" max="11" width="14.28515625" bestFit="1" customWidth="1"/>
  </cols>
  <sheetData>
    <row r="1" spans="1:11" x14ac:dyDescent="0.25">
      <c r="B1" t="s">
        <v>11</v>
      </c>
      <c r="C1" t="s">
        <v>12</v>
      </c>
    </row>
    <row r="2" spans="1:11" ht="195.6" customHeight="1" x14ac:dyDescent="0.25">
      <c r="B2" s="1" t="s">
        <v>132</v>
      </c>
      <c r="C2" s="1" t="s">
        <v>4</v>
      </c>
      <c r="H2" s="1" t="str">
        <f>_xlfn.CONCAT(H6:H14, H16:H49)</f>
        <v>Status = 'Under Construction' And  Or (CREATIONDATE &gt;= '{}' And PROJ_NAME IS NULL) Or INSTALLDATE IS NOT NULL</v>
      </c>
      <c r="I2" s="1" t="str">
        <f>_xlfn.CONCAT(I6:I14, I16:I49)</f>
        <v>Status = 'Active' And  Or (CREATIONDATE &gt;= '{}' And PROJ_NAME IS NULL) Or (CREATIONDATE &gt;= '{}' And INSTALLDATE IS NULL)</v>
      </c>
    </row>
    <row r="4" spans="1:11" x14ac:dyDescent="0.25">
      <c r="I4" s="1" t="s">
        <v>69</v>
      </c>
    </row>
    <row r="5" spans="1:11" ht="14.45" customHeight="1" x14ac:dyDescent="0.25">
      <c r="A5" s="30" t="s">
        <v>5</v>
      </c>
      <c r="B5" s="33" t="s">
        <v>6</v>
      </c>
      <c r="C5" s="36" t="s">
        <v>7</v>
      </c>
      <c r="D5" s="33" t="s">
        <v>82</v>
      </c>
      <c r="E5" s="39"/>
      <c r="F5" s="42" t="s">
        <v>9</v>
      </c>
      <c r="G5" s="36" t="s">
        <v>10</v>
      </c>
      <c r="H5" s="4" t="s">
        <v>11</v>
      </c>
      <c r="I5" s="5" t="s">
        <v>12</v>
      </c>
      <c r="J5" s="6" t="s">
        <v>13</v>
      </c>
      <c r="K5" s="7" t="s">
        <v>14</v>
      </c>
    </row>
    <row r="6" spans="1:11" x14ac:dyDescent="0.25">
      <c r="A6" s="31"/>
      <c r="B6" s="34"/>
      <c r="C6" s="37"/>
      <c r="D6" s="35"/>
      <c r="E6" s="40"/>
      <c r="F6" s="28"/>
      <c r="G6" s="37"/>
      <c r="H6" s="8" t="s">
        <v>15</v>
      </c>
      <c r="I6" s="1" t="s">
        <v>16</v>
      </c>
      <c r="J6" s="8" t="s">
        <v>17</v>
      </c>
      <c r="K6" s="9" t="s">
        <v>59</v>
      </c>
    </row>
    <row r="7" spans="1:11" x14ac:dyDescent="0.25">
      <c r="A7" s="32"/>
      <c r="B7" s="35"/>
      <c r="C7" s="38"/>
      <c r="D7" s="20" t="s">
        <v>19</v>
      </c>
      <c r="E7" s="23" t="s">
        <v>12</v>
      </c>
      <c r="F7" s="29"/>
      <c r="G7" s="41"/>
      <c r="H7" s="8" t="s">
        <v>20</v>
      </c>
      <c r="I7" s="1" t="s">
        <v>20</v>
      </c>
      <c r="J7" s="8"/>
      <c r="K7" s="9"/>
    </row>
    <row r="8" spans="1:11" x14ac:dyDescent="0.25">
      <c r="A8" t="s">
        <v>71</v>
      </c>
      <c r="B8" t="s">
        <v>71</v>
      </c>
      <c r="C8" s="15" t="s">
        <v>22</v>
      </c>
      <c r="D8" s="12"/>
      <c r="E8" s="12"/>
      <c r="F8" s="12"/>
      <c r="H8" s="1" t="str">
        <f>IF(D8 = "Is Null", _xlfn.CONCAT(" Or ",$A8, " IS NOT NULL"), IF(D8 = "Cannot be Null", _xlfn.CONCAT(" Or ",$A8, " IS NULL"), IF(D8 = "*Can Be Null", _xlfn.CONCAT(" Or (",$I$4, $A8, " IS NULL)"),"")))</f>
        <v/>
      </c>
      <c r="I8" s="1" t="str">
        <f>IF(E8 = "Is Null", _xlfn.CONCAT(" Or ",$A8, " IS NOT NULL"), IF(E8 = "Cannot be Null", _xlfn.CONCAT(" Or ",$A8, " IS NULL"), IF(E8 = "*Can Be Null", _xlfn.CONCAT(" Or (",$I$4, $A8, " IS NULL)"),"")))</f>
        <v/>
      </c>
    </row>
    <row r="9" spans="1:11" x14ac:dyDescent="0.25">
      <c r="A9" t="s">
        <v>21</v>
      </c>
      <c r="B9" t="s">
        <v>21</v>
      </c>
      <c r="C9" s="15" t="s">
        <v>25</v>
      </c>
      <c r="D9" s="12"/>
      <c r="E9" s="12"/>
      <c r="F9" s="12"/>
      <c r="H9" s="1" t="str">
        <f t="shared" ref="H9:H45" si="0">IF(D9 = "Is Null", _xlfn.CONCAT(" Or ",$A9, " IS NOT NULL"), IF(D9 = "Cannot be Null", _xlfn.CONCAT(" Or ",$A9, " IS NULL"), IF(D9 = "*Can Be Null", _xlfn.CONCAT(" Or (",$I$4, $A9, " IS NULL)"),"")))</f>
        <v/>
      </c>
      <c r="I9" s="1" t="str">
        <f t="shared" ref="I9:I45" si="1">IF(E9 = "Is Null", _xlfn.CONCAT(" Or ",$A9, " IS NOT NULL"), IF(E9 = "Cannot be Null", _xlfn.CONCAT(" Or ",$A9, " IS NULL"), IF(E9 = "*Can Be Null", _xlfn.CONCAT(" Or (",$I$4, $A9, " IS NULL)"),"")))</f>
        <v/>
      </c>
    </row>
    <row r="10" spans="1:11" x14ac:dyDescent="0.25">
      <c r="A10" t="s">
        <v>83</v>
      </c>
      <c r="B10" t="s">
        <v>83</v>
      </c>
      <c r="C10" s="15" t="s">
        <v>25</v>
      </c>
      <c r="D10" s="12"/>
      <c r="E10" s="12"/>
      <c r="F10" s="12"/>
      <c r="H10" s="1" t="str">
        <f t="shared" si="0"/>
        <v/>
      </c>
      <c r="I10" s="1" t="str">
        <f t="shared" si="1"/>
        <v/>
      </c>
    </row>
    <row r="11" spans="1:11" x14ac:dyDescent="0.25">
      <c r="A11" t="s">
        <v>84</v>
      </c>
      <c r="B11" t="s">
        <v>84</v>
      </c>
      <c r="C11" s="15" t="s">
        <v>25</v>
      </c>
      <c r="D11" s="12"/>
      <c r="E11" s="12"/>
      <c r="F11" s="12"/>
      <c r="H11" s="1" t="str">
        <f t="shared" si="0"/>
        <v/>
      </c>
      <c r="I11" s="1" t="str">
        <f t="shared" si="1"/>
        <v/>
      </c>
    </row>
    <row r="12" spans="1:11" ht="30" x14ac:dyDescent="0.25">
      <c r="A12" t="s">
        <v>26</v>
      </c>
      <c r="B12" t="s">
        <v>26</v>
      </c>
      <c r="D12" s="14" t="s">
        <v>64</v>
      </c>
      <c r="E12" s="14" t="s">
        <v>64</v>
      </c>
      <c r="F12" s="14" t="s">
        <v>28</v>
      </c>
      <c r="G12" s="17" t="s">
        <v>65</v>
      </c>
      <c r="H12" s="1" t="str">
        <f t="shared" si="0"/>
        <v xml:space="preserve"> Or (CREATIONDATE &gt;= '{}' And PROJ_NAME IS NULL)</v>
      </c>
      <c r="I12" s="1" t="str">
        <f t="shared" si="1"/>
        <v xml:space="preserve"> Or (CREATIONDATE &gt;= '{}' And PROJ_NAME IS NULL)</v>
      </c>
    </row>
    <row r="13" spans="1:11" x14ac:dyDescent="0.25">
      <c r="A13" t="s">
        <v>51</v>
      </c>
      <c r="B13" t="s">
        <v>51</v>
      </c>
      <c r="D13" s="14" t="s">
        <v>67</v>
      </c>
      <c r="E13" s="14" t="s">
        <v>67</v>
      </c>
      <c r="F13" s="26" t="s">
        <v>28</v>
      </c>
      <c r="H13" s="1" t="str">
        <f t="shared" si="0"/>
        <v/>
      </c>
      <c r="I13" s="1" t="str">
        <f t="shared" si="1"/>
        <v/>
      </c>
    </row>
    <row r="14" spans="1:11" x14ac:dyDescent="0.25">
      <c r="A14" t="s">
        <v>30</v>
      </c>
      <c r="B14" t="s">
        <v>30</v>
      </c>
      <c r="C14" s="15" t="s">
        <v>25</v>
      </c>
      <c r="D14" s="12"/>
      <c r="E14" s="12"/>
      <c r="F14" s="12"/>
      <c r="H14" s="1" t="str">
        <f t="shared" si="0"/>
        <v/>
      </c>
      <c r="I14" s="1" t="str">
        <f t="shared" si="1"/>
        <v/>
      </c>
    </row>
    <row r="15" spans="1:11" x14ac:dyDescent="0.25">
      <c r="A15" t="s">
        <v>31</v>
      </c>
      <c r="B15" t="s">
        <v>31</v>
      </c>
      <c r="D15" s="14" t="s">
        <v>43</v>
      </c>
      <c r="E15" s="14" t="s">
        <v>43</v>
      </c>
      <c r="F15" s="14" t="s">
        <v>23</v>
      </c>
      <c r="H15" s="1" t="str">
        <f t="shared" si="0"/>
        <v xml:space="preserve"> Or STATUS IS NULL</v>
      </c>
      <c r="I15" s="1" t="str">
        <f t="shared" si="1"/>
        <v xml:space="preserve"> Or STATUS IS NULL</v>
      </c>
    </row>
    <row r="16" spans="1:11" ht="30" x14ac:dyDescent="0.25">
      <c r="A16" t="s">
        <v>32</v>
      </c>
      <c r="B16" t="s">
        <v>32</v>
      </c>
      <c r="D16" s="14" t="s">
        <v>60</v>
      </c>
      <c r="E16" s="14" t="s">
        <v>64</v>
      </c>
      <c r="F16" s="14" t="s">
        <v>28</v>
      </c>
      <c r="G16" s="17" t="s">
        <v>66</v>
      </c>
      <c r="H16" s="1" t="str">
        <f t="shared" si="0"/>
        <v xml:space="preserve"> Or INSTALLDATE IS NOT NULL</v>
      </c>
      <c r="I16" s="1" t="str">
        <f t="shared" si="1"/>
        <v xml:space="preserve"> Or (CREATIONDATE &gt;= '{}' And INSTALLDATE IS NULL)</v>
      </c>
    </row>
    <row r="17" spans="1:9" x14ac:dyDescent="0.25">
      <c r="A17" t="s">
        <v>34</v>
      </c>
      <c r="B17" t="s">
        <v>34</v>
      </c>
      <c r="C17" s="15" t="s">
        <v>85</v>
      </c>
      <c r="D17" s="12"/>
      <c r="E17" s="12"/>
      <c r="F17" s="12"/>
      <c r="H17" s="1" t="str">
        <f t="shared" si="0"/>
        <v/>
      </c>
      <c r="I17" s="1" t="str">
        <f t="shared" si="1"/>
        <v/>
      </c>
    </row>
    <row r="18" spans="1:9" x14ac:dyDescent="0.25">
      <c r="A18" t="s">
        <v>36</v>
      </c>
      <c r="B18" t="s">
        <v>36</v>
      </c>
      <c r="D18" s="14" t="s">
        <v>67</v>
      </c>
      <c r="E18" s="14" t="s">
        <v>67</v>
      </c>
      <c r="H18" s="1" t="str">
        <f t="shared" si="0"/>
        <v/>
      </c>
      <c r="I18" s="1" t="str">
        <f t="shared" si="1"/>
        <v/>
      </c>
    </row>
    <row r="19" spans="1:9" ht="45" x14ac:dyDescent="0.25">
      <c r="A19" t="s">
        <v>45</v>
      </c>
      <c r="B19" t="s">
        <v>45</v>
      </c>
      <c r="C19" s="15" t="s">
        <v>25</v>
      </c>
      <c r="D19" s="12"/>
      <c r="E19" s="12"/>
      <c r="F19" s="14" t="s">
        <v>23</v>
      </c>
      <c r="G19" s="17" t="s">
        <v>46</v>
      </c>
      <c r="H19" s="1" t="str">
        <f t="shared" si="0"/>
        <v/>
      </c>
      <c r="I19" s="1" t="str">
        <f t="shared" si="1"/>
        <v/>
      </c>
    </row>
    <row r="20" spans="1:9" x14ac:dyDescent="0.25">
      <c r="A20" t="s">
        <v>47</v>
      </c>
      <c r="B20" t="s">
        <v>47</v>
      </c>
      <c r="D20" s="14" t="s">
        <v>67</v>
      </c>
      <c r="E20" s="14" t="s">
        <v>67</v>
      </c>
      <c r="F20" s="14" t="s">
        <v>23</v>
      </c>
      <c r="H20" s="1" t="str">
        <f t="shared" si="0"/>
        <v/>
      </c>
      <c r="I20" s="1" t="str">
        <f t="shared" si="1"/>
        <v/>
      </c>
    </row>
    <row r="21" spans="1:9" x14ac:dyDescent="0.25">
      <c r="A21" t="s">
        <v>86</v>
      </c>
      <c r="B21" t="s">
        <v>86</v>
      </c>
      <c r="C21" s="15" t="s">
        <v>87</v>
      </c>
      <c r="D21" s="12"/>
      <c r="E21" s="12"/>
      <c r="F21" s="12"/>
      <c r="H21" s="1" t="str">
        <f t="shared" si="0"/>
        <v/>
      </c>
      <c r="I21" s="1" t="str">
        <f t="shared" si="1"/>
        <v/>
      </c>
    </row>
    <row r="22" spans="1:9" x14ac:dyDescent="0.25">
      <c r="A22" t="s">
        <v>88</v>
      </c>
      <c r="B22" t="s">
        <v>88</v>
      </c>
      <c r="D22" s="14" t="s">
        <v>67</v>
      </c>
      <c r="E22" s="14" t="s">
        <v>67</v>
      </c>
      <c r="F22" s="26" t="s">
        <v>28</v>
      </c>
      <c r="H22" s="1" t="str">
        <f t="shared" si="0"/>
        <v/>
      </c>
      <c r="I22" s="1" t="str">
        <f t="shared" si="1"/>
        <v/>
      </c>
    </row>
    <row r="23" spans="1:9" x14ac:dyDescent="0.25">
      <c r="A23" t="s">
        <v>89</v>
      </c>
      <c r="B23" t="s">
        <v>89</v>
      </c>
      <c r="D23" s="14" t="s">
        <v>67</v>
      </c>
      <c r="E23" s="14" t="s">
        <v>67</v>
      </c>
      <c r="F23" s="26" t="s">
        <v>28</v>
      </c>
      <c r="H23" s="1" t="str">
        <f t="shared" si="0"/>
        <v/>
      </c>
      <c r="I23" s="1" t="str">
        <f t="shared" si="1"/>
        <v/>
      </c>
    </row>
    <row r="24" spans="1:9" x14ac:dyDescent="0.25">
      <c r="A24" t="s">
        <v>90</v>
      </c>
      <c r="B24" t="s">
        <v>90</v>
      </c>
      <c r="D24" s="14" t="s">
        <v>67</v>
      </c>
      <c r="E24" s="14" t="s">
        <v>67</v>
      </c>
      <c r="F24" s="26" t="s">
        <v>28</v>
      </c>
      <c r="H24" s="1" t="str">
        <f t="shared" si="0"/>
        <v/>
      </c>
      <c r="I24" s="1" t="str">
        <f t="shared" si="1"/>
        <v/>
      </c>
    </row>
    <row r="25" spans="1:9" x14ac:dyDescent="0.25">
      <c r="A25" t="s">
        <v>38</v>
      </c>
      <c r="B25" t="s">
        <v>38</v>
      </c>
      <c r="C25" s="15" t="s">
        <v>85</v>
      </c>
      <c r="D25" s="12"/>
      <c r="E25" s="12"/>
      <c r="F25" s="12"/>
      <c r="H25" s="1" t="str">
        <f t="shared" si="0"/>
        <v/>
      </c>
      <c r="I25" s="1" t="str">
        <f t="shared" si="1"/>
        <v/>
      </c>
    </row>
    <row r="26" spans="1:9" x14ac:dyDescent="0.25">
      <c r="A26" t="s">
        <v>44</v>
      </c>
      <c r="B26" t="s">
        <v>44</v>
      </c>
      <c r="C26" s="15" t="s">
        <v>39</v>
      </c>
      <c r="D26" s="12"/>
      <c r="E26" s="12"/>
      <c r="F26" s="12"/>
      <c r="H26" s="1" t="str">
        <f t="shared" si="0"/>
        <v/>
      </c>
      <c r="I26" s="1" t="str">
        <f t="shared" si="1"/>
        <v/>
      </c>
    </row>
    <row r="27" spans="1:9" x14ac:dyDescent="0.25">
      <c r="A27" t="s">
        <v>37</v>
      </c>
      <c r="B27" t="s">
        <v>37</v>
      </c>
      <c r="D27" s="14" t="s">
        <v>67</v>
      </c>
      <c r="E27" s="14" t="s">
        <v>67</v>
      </c>
      <c r="F27" s="26" t="s">
        <v>28</v>
      </c>
      <c r="H27" s="1" t="str">
        <f t="shared" si="0"/>
        <v/>
      </c>
      <c r="I27" s="1" t="str">
        <f t="shared" si="1"/>
        <v/>
      </c>
    </row>
    <row r="28" spans="1:9" x14ac:dyDescent="0.25">
      <c r="A28" t="s">
        <v>41</v>
      </c>
      <c r="B28" t="s">
        <v>41</v>
      </c>
      <c r="D28" s="14" t="s">
        <v>67</v>
      </c>
      <c r="E28" s="14" t="s">
        <v>67</v>
      </c>
      <c r="F28" s="26" t="s">
        <v>23</v>
      </c>
      <c r="H28" s="1" t="str">
        <f t="shared" si="0"/>
        <v/>
      </c>
      <c r="I28" s="1" t="str">
        <f t="shared" si="1"/>
        <v/>
      </c>
    </row>
    <row r="29" spans="1:9" x14ac:dyDescent="0.25">
      <c r="A29" t="s">
        <v>42</v>
      </c>
      <c r="B29" t="s">
        <v>42</v>
      </c>
      <c r="D29" s="14" t="s">
        <v>67</v>
      </c>
      <c r="E29" s="14" t="s">
        <v>67</v>
      </c>
      <c r="F29" s="26" t="s">
        <v>28</v>
      </c>
      <c r="H29" s="1" t="str">
        <f t="shared" si="0"/>
        <v/>
      </c>
      <c r="I29" s="1" t="str">
        <f t="shared" si="1"/>
        <v/>
      </c>
    </row>
    <row r="30" spans="1:9" x14ac:dyDescent="0.25">
      <c r="A30" t="s">
        <v>91</v>
      </c>
      <c r="B30" t="s">
        <v>91</v>
      </c>
      <c r="D30" s="14" t="s">
        <v>67</v>
      </c>
      <c r="E30" s="14" t="s">
        <v>67</v>
      </c>
      <c r="F30" s="26" t="s">
        <v>23</v>
      </c>
      <c r="H30" s="1" t="str">
        <f t="shared" si="0"/>
        <v/>
      </c>
      <c r="I30" s="1" t="str">
        <f t="shared" si="1"/>
        <v/>
      </c>
    </row>
    <row r="31" spans="1:9" x14ac:dyDescent="0.25">
      <c r="A31" t="s">
        <v>92</v>
      </c>
      <c r="B31" t="s">
        <v>92</v>
      </c>
      <c r="D31" s="14" t="s">
        <v>67</v>
      </c>
      <c r="E31" s="14" t="s">
        <v>67</v>
      </c>
      <c r="F31" s="26" t="s">
        <v>28</v>
      </c>
      <c r="H31" s="1" t="str">
        <f t="shared" si="0"/>
        <v/>
      </c>
      <c r="I31" s="1" t="str">
        <f t="shared" si="1"/>
        <v/>
      </c>
    </row>
    <row r="32" spans="1:9" x14ac:dyDescent="0.25">
      <c r="A32" t="s">
        <v>70</v>
      </c>
      <c r="B32" t="s">
        <v>70</v>
      </c>
      <c r="D32" s="14" t="s">
        <v>67</v>
      </c>
      <c r="E32" s="14" t="s">
        <v>67</v>
      </c>
      <c r="F32" s="26" t="s">
        <v>23</v>
      </c>
      <c r="H32" s="1" t="str">
        <f t="shared" si="0"/>
        <v/>
      </c>
      <c r="I32" s="1" t="str">
        <f t="shared" si="1"/>
        <v/>
      </c>
    </row>
    <row r="33" spans="1:9" x14ac:dyDescent="0.25">
      <c r="A33" t="s">
        <v>93</v>
      </c>
      <c r="B33" t="s">
        <v>93</v>
      </c>
      <c r="D33" s="14" t="s">
        <v>67</v>
      </c>
      <c r="E33" s="14" t="s">
        <v>67</v>
      </c>
      <c r="F33" s="26" t="s">
        <v>28</v>
      </c>
      <c r="H33" s="1" t="str">
        <f t="shared" si="0"/>
        <v/>
      </c>
      <c r="I33" s="1" t="str">
        <f t="shared" si="1"/>
        <v/>
      </c>
    </row>
    <row r="34" spans="1:9" x14ac:dyDescent="0.25">
      <c r="A34" t="s">
        <v>94</v>
      </c>
      <c r="B34" t="s">
        <v>94</v>
      </c>
      <c r="D34" s="14" t="s">
        <v>67</v>
      </c>
      <c r="E34" s="14" t="s">
        <v>67</v>
      </c>
      <c r="F34" s="26" t="s">
        <v>28</v>
      </c>
      <c r="H34" s="1" t="str">
        <f t="shared" si="0"/>
        <v/>
      </c>
      <c r="I34" s="1" t="str">
        <f t="shared" si="1"/>
        <v/>
      </c>
    </row>
    <row r="35" spans="1:9" x14ac:dyDescent="0.25">
      <c r="A35" t="s">
        <v>95</v>
      </c>
      <c r="B35" t="s">
        <v>95</v>
      </c>
      <c r="D35" s="14" t="s">
        <v>67</v>
      </c>
      <c r="E35" s="14" t="s">
        <v>67</v>
      </c>
      <c r="F35" s="26" t="s">
        <v>23</v>
      </c>
      <c r="H35" s="1" t="str">
        <f t="shared" si="0"/>
        <v/>
      </c>
      <c r="I35" s="1" t="str">
        <f t="shared" si="1"/>
        <v/>
      </c>
    </row>
    <row r="36" spans="1:9" x14ac:dyDescent="0.25">
      <c r="A36" t="s">
        <v>50</v>
      </c>
      <c r="B36" t="s">
        <v>50</v>
      </c>
      <c r="C36" s="15" t="s">
        <v>25</v>
      </c>
      <c r="D36" s="12"/>
      <c r="E36" s="12"/>
      <c r="F36" s="12"/>
      <c r="H36" s="1" t="str">
        <f t="shared" si="0"/>
        <v/>
      </c>
      <c r="I36" s="1" t="str">
        <f t="shared" si="1"/>
        <v/>
      </c>
    </row>
    <row r="37" spans="1:9" x14ac:dyDescent="0.25">
      <c r="A37" t="s">
        <v>72</v>
      </c>
      <c r="B37" t="s">
        <v>72</v>
      </c>
      <c r="C37" s="15" t="s">
        <v>22</v>
      </c>
      <c r="D37" s="12"/>
      <c r="E37" s="12"/>
      <c r="F37" s="12"/>
      <c r="H37" s="1" t="str">
        <f t="shared" si="0"/>
        <v/>
      </c>
      <c r="I37" s="1" t="str">
        <f t="shared" si="1"/>
        <v/>
      </c>
    </row>
    <row r="38" spans="1:9" x14ac:dyDescent="0.25">
      <c r="A38" t="s">
        <v>35</v>
      </c>
      <c r="B38" t="s">
        <v>35</v>
      </c>
      <c r="C38" s="15" t="s">
        <v>85</v>
      </c>
      <c r="D38" s="12"/>
      <c r="E38" s="12"/>
      <c r="F38" s="12"/>
      <c r="H38" s="1" t="str">
        <f t="shared" si="0"/>
        <v/>
      </c>
      <c r="I38" s="1" t="str">
        <f t="shared" si="1"/>
        <v/>
      </c>
    </row>
    <row r="39" spans="1:9" x14ac:dyDescent="0.25">
      <c r="A39" t="s">
        <v>52</v>
      </c>
      <c r="B39" t="s">
        <v>52</v>
      </c>
      <c r="C39" s="15" t="s">
        <v>85</v>
      </c>
      <c r="D39" s="12"/>
      <c r="E39" s="12"/>
      <c r="F39" s="12"/>
      <c r="H39" s="1" t="str">
        <f t="shared" si="0"/>
        <v/>
      </c>
      <c r="I39" s="1" t="str">
        <f t="shared" si="1"/>
        <v/>
      </c>
    </row>
    <row r="40" spans="1:9" x14ac:dyDescent="0.25">
      <c r="A40" t="s">
        <v>53</v>
      </c>
      <c r="B40" t="s">
        <v>53</v>
      </c>
      <c r="C40" s="15" t="s">
        <v>85</v>
      </c>
      <c r="D40" s="12"/>
      <c r="E40" s="12"/>
      <c r="F40" s="12"/>
      <c r="H40" s="1" t="str">
        <f t="shared" si="0"/>
        <v/>
      </c>
      <c r="I40" s="1" t="str">
        <f t="shared" si="1"/>
        <v/>
      </c>
    </row>
    <row r="41" spans="1:9" x14ac:dyDescent="0.25">
      <c r="A41" t="s">
        <v>54</v>
      </c>
      <c r="B41" t="s">
        <v>54</v>
      </c>
      <c r="C41" s="15" t="s">
        <v>85</v>
      </c>
      <c r="D41" s="12"/>
      <c r="E41" s="12"/>
      <c r="F41" s="12"/>
      <c r="H41" s="1" t="str">
        <f t="shared" si="0"/>
        <v/>
      </c>
      <c r="I41" s="1" t="str">
        <f t="shared" si="1"/>
        <v/>
      </c>
    </row>
    <row r="42" spans="1:9" x14ac:dyDescent="0.25">
      <c r="A42" t="s">
        <v>55</v>
      </c>
      <c r="B42" t="s">
        <v>55</v>
      </c>
      <c r="C42" s="15" t="s">
        <v>85</v>
      </c>
      <c r="D42" s="12"/>
      <c r="E42" s="12"/>
      <c r="F42" s="12"/>
      <c r="H42" s="1" t="str">
        <f t="shared" si="0"/>
        <v/>
      </c>
      <c r="I42" s="1" t="str">
        <f t="shared" si="1"/>
        <v/>
      </c>
    </row>
    <row r="43" spans="1:9" x14ac:dyDescent="0.25">
      <c r="A43" t="s">
        <v>56</v>
      </c>
      <c r="B43" t="s">
        <v>56</v>
      </c>
      <c r="C43" s="15" t="s">
        <v>85</v>
      </c>
      <c r="D43" s="12"/>
      <c r="E43" s="12"/>
      <c r="F43" s="12"/>
      <c r="H43" s="1" t="str">
        <f t="shared" si="0"/>
        <v/>
      </c>
      <c r="I43" s="1" t="str">
        <f t="shared" si="1"/>
        <v/>
      </c>
    </row>
    <row r="44" spans="1:9" x14ac:dyDescent="0.25">
      <c r="A44" t="s">
        <v>57</v>
      </c>
      <c r="B44" t="s">
        <v>57</v>
      </c>
      <c r="C44" s="15" t="s">
        <v>39</v>
      </c>
      <c r="D44" s="12"/>
      <c r="E44" s="12"/>
      <c r="F44" s="12"/>
      <c r="H44" s="1" t="str">
        <f t="shared" si="0"/>
        <v/>
      </c>
      <c r="I44" s="1" t="str">
        <f t="shared" si="1"/>
        <v/>
      </c>
    </row>
    <row r="45" spans="1:9" x14ac:dyDescent="0.25">
      <c r="A45" t="s">
        <v>61</v>
      </c>
      <c r="B45" t="s">
        <v>61</v>
      </c>
      <c r="C45" s="15" t="s">
        <v>22</v>
      </c>
      <c r="D45" s="12"/>
      <c r="E45" s="12"/>
      <c r="F45" s="12"/>
      <c r="H45" s="1" t="str">
        <f t="shared" si="0"/>
        <v/>
      </c>
      <c r="I45" s="1" t="str">
        <f t="shared" si="1"/>
        <v/>
      </c>
    </row>
  </sheetData>
  <mergeCells count="6">
    <mergeCell ref="G5:G7"/>
    <mergeCell ref="A5:A7"/>
    <mergeCell ref="B5:B7"/>
    <mergeCell ref="C5:C7"/>
    <mergeCell ref="D5:E6"/>
    <mergeCell ref="F5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Configuration</vt:lpstr>
      <vt:lpstr>Queries</vt:lpstr>
      <vt:lpstr>swManhole</vt:lpstr>
      <vt:lpstr>swGravityMain</vt:lpstr>
      <vt:lpstr>swInlet</vt:lpstr>
      <vt:lpstr>swDischargePoint</vt:lpstr>
    </vt:vector>
  </TitlesOfParts>
  <Company>City of Tulsa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Schaefer, Craig</dc:creator>
  <cp:lastModifiedBy>Schaefer, Craig</cp:lastModifiedBy>
  <dcterms:created xsi:type="dcterms:W3CDTF">2022-06-14T19:37:29Z</dcterms:created>
  <dcterms:modified xsi:type="dcterms:W3CDTF">2022-08-29T14:44:07Z</dcterms:modified>
</cp:coreProperties>
</file>