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28.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sheet9.xml" ContentType="application/vnd.openxmlformats-officedocument.spreadsheetml.worksheet+xml"/>
  <Override PartName="/xl/worksheets/sheet2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ugust 2024" sheetId="1" state="visible" r:id="rId2"/>
    <sheet name="July 2024" sheetId="2" state="visible" r:id="rId3"/>
    <sheet name="June 2024" sheetId="3" state="visible" r:id="rId4"/>
    <sheet name="May 2024" sheetId="4" state="visible" r:id="rId5"/>
    <sheet name="April 2024" sheetId="5" state="visible" r:id="rId6"/>
    <sheet name="March 2024" sheetId="6" state="visible" r:id="rId7"/>
    <sheet name="February 2024" sheetId="7" state="visible" r:id="rId8"/>
    <sheet name="January 2024" sheetId="8" state="visible" r:id="rId9"/>
    <sheet name="December 2023" sheetId="9" state="visible" r:id="rId10"/>
    <sheet name="November 2023" sheetId="10" state="visible" r:id="rId11"/>
    <sheet name="October 2023" sheetId="11" state="visible" r:id="rId12"/>
    <sheet name="September 2023" sheetId="12" state="visible" r:id="rId13"/>
    <sheet name="August 2023" sheetId="13" state="visible" r:id="rId14"/>
    <sheet name="July 2023" sheetId="14" state="visible" r:id="rId15"/>
    <sheet name="June 2023" sheetId="15" state="visible" r:id="rId16"/>
    <sheet name="May 2023" sheetId="16" state="visible" r:id="rId17"/>
    <sheet name="April 2023" sheetId="17" state="visible" r:id="rId18"/>
    <sheet name="March 2023" sheetId="18" state="visible" r:id="rId19"/>
    <sheet name="February 2023" sheetId="19" state="visible" r:id="rId20"/>
    <sheet name="January 2023" sheetId="20" state="visible" r:id="rId21"/>
    <sheet name="December 2022" sheetId="21" state="visible" r:id="rId22"/>
    <sheet name="November 2022" sheetId="22" state="visible" r:id="rId23"/>
    <sheet name="October 2022" sheetId="23" state="visible" r:id="rId24"/>
    <sheet name="September 2022" sheetId="24" state="visible" r:id="rId25"/>
    <sheet name="August 2022" sheetId="25" state="visible" r:id="rId26"/>
    <sheet name="July 2022" sheetId="26" state="visible" r:id="rId27"/>
    <sheet name="June 2022" sheetId="27" state="visible" r:id="rId28"/>
    <sheet name="May 2022" sheetId="28" state="visible" r:id="rId29"/>
    <sheet name="April 2022" sheetId="29" state="visible" r:id="rId30"/>
    <sheet name="March 2022"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<sst xmlns="http://schemas.openxmlformats.org/spreadsheetml/2006/main" count="5068" uniqueCount="360">
  <si>
    <t xml:space="preserve">JPMorgan Emerging Europe, Middle East and Africa Securities plc</t>
  </si>
  <si>
    <t xml:space="preserve">The data is presented by J.P. Morgan Asset management as at the date supplied. The data can be manipulated on an individual client basis, and as such, J.P. Morgan Asset Management accepts no legal responsibility or liability for any such data manipulation. The companies/securities below are shown for illustrative purposes only. Their inclusion should not be interpreted as a recommendation to buy or sell. The information is at least 1 month old and is provided for informational purposes only. It cannot be assumed that these types of investments will be available to or will be selected by the fund in the future.                                                                                                                                                                                                          </t>
  </si>
  <si>
    <t xml:space="preserve">Full portfolio listing as at close of business 31st August 2024</t>
  </si>
  <si>
    <t xml:space="preserve">Holding</t>
  </si>
  <si>
    <t xml:space="preserve">Security Description</t>
  </si>
  <si>
    <t xml:space="preserve">Market Value</t>
  </si>
  <si>
    <t xml:space="preserve">% of Fund</t>
  </si>
  <si>
    <t xml:space="preserve">Security No.</t>
  </si>
  <si>
    <t xml:space="preserve">FIRSTRAND LTD COMMON STOCK ZAR 1</t>
  </si>
  <si>
    <t xml:space="preserve">6606996</t>
  </si>
  <si>
    <t xml:space="preserve">AL RAJHI BANK COMMON STOCK SAR 10</t>
  </si>
  <si>
    <t xml:space="preserve">B12LZH9</t>
  </si>
  <si>
    <t xml:space="preserve">JPM GBP LIQUIDITY LVNAV X (DIST.)</t>
  </si>
  <si>
    <t xml:space="preserve">5819115</t>
  </si>
  <si>
    <t xml:space="preserve">STANDARD BANK GROUP LTD COMMON STOCK ZAR 10</t>
  </si>
  <si>
    <t xml:space="preserve">B030GJ7</t>
  </si>
  <si>
    <t xml:space="preserve">QATAR NATIONAL BANK QPSC COMMON STOCK QAR 1</t>
  </si>
  <si>
    <t xml:space="preserve">6148197</t>
  </si>
  <si>
    <t xml:space="preserve">SAUDI ARABIAN OIL CO COMMON STOCK SAR</t>
  </si>
  <si>
    <t xml:space="preserve">BJTM270</t>
  </si>
  <si>
    <t xml:space="preserve">EMAAR PROPERTIES PJSC COMMON STOCK AED 1</t>
  </si>
  <si>
    <t xml:space="preserve">B01RM25</t>
  </si>
  <si>
    <t xml:space="preserve">THE SAUDI NATIONAL BANK</t>
  </si>
  <si>
    <t xml:space="preserve">BSHYYN1</t>
  </si>
  <si>
    <t xml:space="preserve">OTP BANK NYRT COMMON STOCK HUF 100</t>
  </si>
  <si>
    <t xml:space="preserve">7320154</t>
  </si>
  <si>
    <t xml:space="preserve">POWSZECHNA KASA OSZCZEDNOSCI BANK POLSKI SA COMMON STOCK PLN 1</t>
  </si>
  <si>
    <t xml:space="preserve">B03NGS5</t>
  </si>
  <si>
    <t xml:space="preserve">NASPERS LTD COMMON STOCK ZAR 2</t>
  </si>
  <si>
    <t xml:space="preserve">BN0VX82</t>
  </si>
  <si>
    <t xml:space="preserve">GOLD FIELDS LTD COMMON STOCK ZAR 50</t>
  </si>
  <si>
    <t xml:space="preserve">6280215</t>
  </si>
  <si>
    <t xml:space="preserve">EMIRATES NBD BANK PJSC COMMON STOCK AED 1</t>
  </si>
  <si>
    <t xml:space="preserve">B28PFX8</t>
  </si>
  <si>
    <t xml:space="preserve">ALINMA BANK COMMON STOCK SAR 10</t>
  </si>
  <si>
    <t xml:space="preserve">B39NWT3</t>
  </si>
  <si>
    <t xml:space="preserve">HALYK SAVINGS BANK OF KAZAKHSTAN JSC GDR USD</t>
  </si>
  <si>
    <t xml:space="preserve">B1KDG41</t>
  </si>
  <si>
    <t xml:space="preserve">BANK POLSKA KASA OPIEKI SA COMMON STOCK PLN 1</t>
  </si>
  <si>
    <t xml:space="preserve">5473113</t>
  </si>
  <si>
    <t xml:space="preserve">LUKOIL PJSC COMMON STOCK RUB 0.025 RUB</t>
  </si>
  <si>
    <t xml:space="preserve">2H6442S</t>
  </si>
  <si>
    <t xml:space="preserve">LUKOIL PJSC COMMON STOCK RUB</t>
  </si>
  <si>
    <t xml:space="preserve">0H5797S</t>
  </si>
  <si>
    <t xml:space="preserve">Subtotal</t>
  </si>
  <si>
    <t xml:space="preserve">ABU DHABI COMMERCIAL BANK PJSC COMMON STOCK AED 1</t>
  </si>
  <si>
    <t xml:space="preserve">6545464</t>
  </si>
  <si>
    <t xml:space="preserve">ABSA GROUP LTD</t>
  </si>
  <si>
    <t xml:space="preserve">BFX05H3</t>
  </si>
  <si>
    <t xml:space="preserve">SHOPRITE HOLDINGS LTD COMMON STOCK ZAR 113.4</t>
  </si>
  <si>
    <t xml:space="preserve">6801575</t>
  </si>
  <si>
    <t xml:space="preserve">TUPRAS-TURKIYE PETROL RAFINE</t>
  </si>
  <si>
    <t xml:space="preserve">B03MYT9</t>
  </si>
  <si>
    <t xml:space="preserve">RICHTER GEDEON NYRT COMMON STOCK HUF 100</t>
  </si>
  <si>
    <t xml:space="preserve">BC9ZH86</t>
  </si>
  <si>
    <t xml:space="preserve">ABU DHABI ISLAMIC BANK PJSC COMMON STOCK AED 1</t>
  </si>
  <si>
    <t xml:space="preserve">6001728</t>
  </si>
  <si>
    <t xml:space="preserve">ALDAR PROPERTIES PJSC COMMON STOCK AED 1</t>
  </si>
  <si>
    <t xml:space="preserve">B0LX3Y2</t>
  </si>
  <si>
    <t xml:space="preserve">JSC KASPI.KZ GDR-REG S</t>
  </si>
  <si>
    <t xml:space="preserve">BJY21K1</t>
  </si>
  <si>
    <t xml:space="preserve">HARMONY GOLD MINING CO LTD COMMON STOCK ZAR 50</t>
  </si>
  <si>
    <t xml:space="preserve">6410562</t>
  </si>
  <si>
    <t xml:space="preserve">RIYAD BANK COMMON STOCK SAR 10</t>
  </si>
  <si>
    <t xml:space="preserve">B12LZW4</t>
  </si>
  <si>
    <t xml:space="preserve">TBC BANK GROUP PLC COMMON STOCK GBP 1</t>
  </si>
  <si>
    <t xml:space="preserve">BYT1830</t>
  </si>
  <si>
    <t xml:space="preserve">NAC KAZATOMPROM JSC GDR USD</t>
  </si>
  <si>
    <t xml:space="preserve">BGXQL36</t>
  </si>
  <si>
    <t xml:space="preserve">ADNOC GAS PLC</t>
  </si>
  <si>
    <t xml:space="preserve">BPJLW35</t>
  </si>
  <si>
    <t xml:space="preserve">BANK OF GEORGIA GROUP PLC COMMON STOCK GBP 1</t>
  </si>
  <si>
    <t xml:space="preserve">BF4HYT8</t>
  </si>
  <si>
    <t xml:space="preserve">ADNOC DRILLING CO PJSC COMMON STOCK AED</t>
  </si>
  <si>
    <t xml:space="preserve">BN12D39</t>
  </si>
  <si>
    <t xml:space="preserve">EUROBANK ERGASIAS SERVICES AND HOLDINGS SA COMMON STOCK EUR 0.22</t>
  </si>
  <si>
    <t xml:space="preserve">BYZ43T4</t>
  </si>
  <si>
    <t xml:space="preserve">GAZPROM PJSC COMMON STOCK RUB</t>
  </si>
  <si>
    <t xml:space="preserve">0H5796S</t>
  </si>
  <si>
    <t xml:space="preserve">GAZPROM PJSC ADR</t>
  </si>
  <si>
    <t xml:space="preserve">0H6364S</t>
  </si>
  <si>
    <t xml:space="preserve">SAUDI TELECOM CO COMMON STOCK</t>
  </si>
  <si>
    <t xml:space="preserve">B12M7Q5</t>
  </si>
  <si>
    <t xml:space="preserve">SANLAM LTD COMMON STOCK ZAR 1</t>
  </si>
  <si>
    <t xml:space="preserve">B0L6750</t>
  </si>
  <si>
    <t xml:space="preserve">BANCA TRANSILVANIA SA COMMON STOCK RON 1</t>
  </si>
  <si>
    <t xml:space="preserve">5393307</t>
  </si>
  <si>
    <t xml:space="preserve">LPP SA COMMON STOCK PLN 2</t>
  </si>
  <si>
    <t xml:space="preserve">7127979</t>
  </si>
  <si>
    <t xml:space="preserve">SBERBANK OF RUSSIA PJSC PREFERENCE RUB 3</t>
  </si>
  <si>
    <t xml:space="preserve">0H5856S</t>
  </si>
  <si>
    <t xml:space="preserve">SBERBANK OF RUSSIA PJSC</t>
  </si>
  <si>
    <t xml:space="preserve">0H5855S</t>
  </si>
  <si>
    <t xml:space="preserve">NOVA LJUBLJANSKA BANKA DD GDR EUR</t>
  </si>
  <si>
    <t xml:space="preserve">BGRPD22</t>
  </si>
  <si>
    <t xml:space="preserve">JUMBO SA COMMON STOCK EUR 0.88</t>
  </si>
  <si>
    <t xml:space="preserve">7243530</t>
  </si>
  <si>
    <t xml:space="preserve">LEEJAM SPORTS CO JSC COMMON STOCK SAR 10</t>
  </si>
  <si>
    <t xml:space="preserve">BF12ZV5</t>
  </si>
  <si>
    <t xml:space="preserve">TURK HAVA YOLLARI AO COMMON STOCK TRY 1</t>
  </si>
  <si>
    <t xml:space="preserve">B03MYK0</t>
  </si>
  <si>
    <t xml:space="preserve">SAUDI ARAMCO BASE OIL CO COMMON STOCK SAR 10</t>
  </si>
  <si>
    <t xml:space="preserve">BMDKMB5</t>
  </si>
  <si>
    <t xml:space="preserve">NATIONAL BANK OF GREECE SA COMMON STOCK EUR 1</t>
  </si>
  <si>
    <t xml:space="preserve">BG087C6</t>
  </si>
  <si>
    <t xml:space="preserve">CLICKS GROUP LTD COMMON STOCK ZAR 1</t>
  </si>
  <si>
    <t xml:space="preserve">6105578</t>
  </si>
  <si>
    <t xml:space="preserve">DUBAI ISLAMIC BANK PJSC COMMON STOCK AED 1</t>
  </si>
  <si>
    <t xml:space="preserve">6283452</t>
  </si>
  <si>
    <t xml:space="preserve">BIM BIRLESIK MAGAZALAR AS COMMON STOCK TRY 1</t>
  </si>
  <si>
    <t xml:space="preserve">B0D0006</t>
  </si>
  <si>
    <t xml:space="preserve">QATAR GAS TRANSPORT CO LTD COMMON STOCK QAR 1</t>
  </si>
  <si>
    <t xml:space="preserve">B0MLBC9</t>
  </si>
  <si>
    <t xml:space="preserve">RIYADH CABLES GROUP CO COMMON STOCK SAR 10</t>
  </si>
  <si>
    <t xml:space="preserve">BNBPXW7</t>
  </si>
  <si>
    <t xml:space="preserve">UNITED INTERNATIONAL TRANSPORTATION CO COMMON STOCK SAR 10</t>
  </si>
  <si>
    <t xml:space="preserve">B2493D0</t>
  </si>
  <si>
    <t xml:space="preserve">DUBAI ELECTRICITY &amp; WATER AU</t>
  </si>
  <si>
    <t xml:space="preserve">BJLTVJ4</t>
  </si>
  <si>
    <t xml:space="preserve">POWSZECHNY ZAKLAD UBEZPIECZEN SA COMMON STOCK PLN 0.1</t>
  </si>
  <si>
    <t xml:space="preserve">B63DG21</t>
  </si>
  <si>
    <t xml:space="preserve">BIDVEST GROUP LTD/THE COMMON STOCK ZAR 5</t>
  </si>
  <si>
    <t xml:space="preserve">6100089</t>
  </si>
  <si>
    <t xml:space="preserve">PARKIN CO PJSC COMMON STOCK AED 0.02</t>
  </si>
  <si>
    <t xml:space="preserve">BRRGQF6</t>
  </si>
  <si>
    <t xml:space="preserve">ALKHORAYEF WATER &amp; POWER TECHNOLOGIES CO COMMON STOCK SAR 10</t>
  </si>
  <si>
    <t xml:space="preserve">BN33QN1</t>
  </si>
  <si>
    <t xml:space="preserve">MOTOR OIL HELLAS CORINTH REFINERIES SA COMMON STOCK EUR 0.75</t>
  </si>
  <si>
    <t xml:space="preserve">5996234</t>
  </si>
  <si>
    <t xml:space="preserve">KRUK SA COMMON STOCK PLN 1</t>
  </si>
  <si>
    <t xml:space="preserve">B4PTLY0</t>
  </si>
  <si>
    <t xml:space="preserve">MAGYAR TELEKOM TELECOMMUNICATIONS PLC COMMON STOCK HUF 100</t>
  </si>
  <si>
    <t xml:space="preserve">4577469</t>
  </si>
  <si>
    <t xml:space="preserve">ADES HOLDING CO COMMON STOCK SAR 1</t>
  </si>
  <si>
    <t xml:space="preserve">BR56KM3</t>
  </si>
  <si>
    <t xml:space="preserve">METLEN ENERGY &amp; METALS SA COMMON STOCK EUR 0.97</t>
  </si>
  <si>
    <t xml:space="preserve">5898664</t>
  </si>
  <si>
    <t xml:space="preserve">PIRAEUS FINANCIAL HOLDINGS SA COMMON STOCK EUR 0.93</t>
  </si>
  <si>
    <t xml:space="preserve">BNC0DB0</t>
  </si>
  <si>
    <t xml:space="preserve">ELM CO COMMON STOCK SAR 10</t>
  </si>
  <si>
    <t xml:space="preserve">BNYDSH8</t>
  </si>
  <si>
    <t xml:space="preserve">MOTUS HOLDINGS LTD COMMON STOCK ZAR</t>
  </si>
  <si>
    <t xml:space="preserve">BDRN3H0</t>
  </si>
  <si>
    <t xml:space="preserve">HELLENIC TELECOMMUNICATIONS ORGANIZATION SA COMMON STOCK EUR 2.83</t>
  </si>
  <si>
    <t xml:space="preserve">5051605</t>
  </si>
  <si>
    <t xml:space="preserve">ADNOC LOGISTICS &amp; SERVICES COMMON STOCK AED</t>
  </si>
  <si>
    <t xml:space="preserve">BRBN103</t>
  </si>
  <si>
    <t xml:space="preserve">OPAP SA COMMON STOCK EUR 0.3</t>
  </si>
  <si>
    <t xml:space="preserve">7107250</t>
  </si>
  <si>
    <t xml:space="preserve">TECOM GROUP PJSC COMMON STOCK AED</t>
  </si>
  <si>
    <t xml:space="preserve">BLDC8Q1</t>
  </si>
  <si>
    <t xml:space="preserve">NOVATEK PJSC COMMON STOCK RUB 0.1</t>
  </si>
  <si>
    <t xml:space="preserve">2H6464S</t>
  </si>
  <si>
    <t xml:space="preserve">0H5828S</t>
  </si>
  <si>
    <t xml:space="preserve">KOMERCNI BANKA AS COMMON STOCK CZK 100</t>
  </si>
  <si>
    <t xml:space="preserve">4519449</t>
  </si>
  <si>
    <t xml:space="preserve">AKBANK TAS COMMON STOCK TRY 1</t>
  </si>
  <si>
    <t xml:space="preserve">B03MN70</t>
  </si>
  <si>
    <t xml:space="preserve">SAUDI AWWAL BANK COMMON STOCK SAR 10</t>
  </si>
  <si>
    <t xml:space="preserve">B12LSY7</t>
  </si>
  <si>
    <t xml:space="preserve">ARABIAN CENTRES CO COMMON STOCK SAR 10</t>
  </si>
  <si>
    <t xml:space="preserve">BKBF694</t>
  </si>
  <si>
    <t xml:space="preserve">BID CORP LTD COMMON STOCK ZAR</t>
  </si>
  <si>
    <t xml:space="preserve">BZBFKT7</t>
  </si>
  <si>
    <t xml:space="preserve">SALIK CO PJSC COMMON STOCK AED 0.01</t>
  </si>
  <si>
    <t xml:space="preserve">BJN5952</t>
  </si>
  <si>
    <t xml:space="preserve">CO FOR COOPERATIVE INSURANCE/THE COMMON STOCK SAR 10</t>
  </si>
  <si>
    <t xml:space="preserve">B128FN6</t>
  </si>
  <si>
    <t xml:space="preserve">ALPHA SERVICES AND HOLDINGS SA COMMON STOCK EUR 0.29</t>
  </si>
  <si>
    <t xml:space="preserve">BZ1MXR7</t>
  </si>
  <si>
    <t xml:space="preserve">OOREDOO QPSC COMMON STOCK QAR 1</t>
  </si>
  <si>
    <t xml:space="preserve">6158174</t>
  </si>
  <si>
    <t xml:space="preserve">TURKCELL ILETISIM HIZMET AS</t>
  </si>
  <si>
    <t xml:space="preserve">B03MYN3</t>
  </si>
  <si>
    <t xml:space="preserve">MOL HUNGARIAN OIL &amp; GAS PLC COMMON STOCK HUF 125</t>
  </si>
  <si>
    <t xml:space="preserve">BD5ZXH8</t>
  </si>
  <si>
    <t xml:space="preserve">AVI LTD COMMON STOCK ZAR 5</t>
  </si>
  <si>
    <t xml:space="preserve">6040958</t>
  </si>
  <si>
    <t xml:space="preserve">MMC NORILSK NICKEL PJSC COMMON STOCK RUB 1</t>
  </si>
  <si>
    <t xml:space="preserve">0H5804S</t>
  </si>
  <si>
    <t xml:space="preserve">TURKIYE SIGORTA AS COMMON STOCK TRY 1</t>
  </si>
  <si>
    <t xml:space="preserve">B03MTD8</t>
  </si>
  <si>
    <t xml:space="preserve">BUPA ARABIA FOR COOPERATIVE INSURANCE CO COMMON STOCK SAR 10</t>
  </si>
  <si>
    <t xml:space="preserve">B2RLCR0</t>
  </si>
  <si>
    <t xml:space="preserve">YAPI VE KREDI BANKASI AS COMMON STOCK TRY 1</t>
  </si>
  <si>
    <t xml:space="preserve">B03MZJ6</t>
  </si>
  <si>
    <t xml:space="preserve">ALDREES PETROLEUM AND TRANSPORT SERVICES CO COMMON STOCK SAR 10</t>
  </si>
  <si>
    <t xml:space="preserve">B128FF8</t>
  </si>
  <si>
    <t xml:space="preserve">ERSTE GROUP BANK AG COMMON STOCK EUR 0</t>
  </si>
  <si>
    <t xml:space="preserve">5289837</t>
  </si>
  <si>
    <t xml:space="preserve">ROSNEFT OIL CO PJSC COMMON STOCK RUB 0.01</t>
  </si>
  <si>
    <t xml:space="preserve">0H5827S</t>
  </si>
  <si>
    <t xml:space="preserve">ROSNEFT OIL CO PJSC COMMON STOCK RUB</t>
  </si>
  <si>
    <t xml:space="preserve">2H7674S</t>
  </si>
  <si>
    <t xml:space="preserve">RAIFFEISEN BANK INTERNATIONAL AG COMMON STOCK EUR 0</t>
  </si>
  <si>
    <t xml:space="preserve">B0704T9</t>
  </si>
  <si>
    <t xml:space="preserve">ARABIAN DRILLING CO COMMON STOCK SAR 10</t>
  </si>
  <si>
    <t xml:space="preserve">BPNZYP9</t>
  </si>
  <si>
    <t xml:space="preserve">NOVOLIPETSK STEEL PJSC COMMON STOCK RUB</t>
  </si>
  <si>
    <t xml:space="preserve">2H7675S</t>
  </si>
  <si>
    <t xml:space="preserve">MAGNIT PJSC COMMON STOCK RUB 0.01</t>
  </si>
  <si>
    <t xml:space="preserve">0H5813S</t>
  </si>
  <si>
    <t xml:space="preserve">GAZPROM NEFT PJSC COMMON STOCK RUB</t>
  </si>
  <si>
    <t xml:space="preserve">0H5803S</t>
  </si>
  <si>
    <t xml:space="preserve">TATNEFT PJSC COMMON STOCK RUB</t>
  </si>
  <si>
    <t xml:space="preserve">0H5822S</t>
  </si>
  <si>
    <t xml:space="preserve">TATNEFT PJSC PREFERENCE RUB 1</t>
  </si>
  <si>
    <t xml:space="preserve">0H5816S</t>
  </si>
  <si>
    <t xml:space="preserve">ROSTELECOM PJSC COMMON STOCK RUB</t>
  </si>
  <si>
    <t xml:space="preserve">0H5802S</t>
  </si>
  <si>
    <t xml:space="preserve">VTB BANK PJSC COMMON STOCK RUB 0.01</t>
  </si>
  <si>
    <t xml:space="preserve">0H5837S</t>
  </si>
  <si>
    <t xml:space="preserve">POLYUS PJSC COMMON STOCK RUB</t>
  </si>
  <si>
    <t xml:space="preserve">2H7182S</t>
  </si>
  <si>
    <t xml:space="preserve">YANDEX NV COMMON STOCK USD 0.01</t>
  </si>
  <si>
    <t xml:space="preserve">0H6379S</t>
  </si>
  <si>
    <t xml:space="preserve">MD MEDICAL GROUP INVESTMENTS PLC GDR USD</t>
  </si>
  <si>
    <t xml:space="preserve">0H6371S</t>
  </si>
  <si>
    <t xml:space="preserve">SISTEMA PJSFC COMMON STOCK RUB 0.09</t>
  </si>
  <si>
    <t xml:space="preserve">0H5808S</t>
  </si>
  <si>
    <t xml:space="preserve">FIX PRICE GROUP LTD GDR</t>
  </si>
  <si>
    <t xml:space="preserve">0H6372S</t>
  </si>
  <si>
    <t xml:space="preserve">TCS GROUP HOLDING PLC GDR</t>
  </si>
  <si>
    <t xml:space="preserve">0H6380S</t>
  </si>
  <si>
    <t xml:space="preserve">X 5 RETAIL GROUP NV-REGS GDR</t>
  </si>
  <si>
    <t xml:space="preserve">0H6365S</t>
  </si>
  <si>
    <t xml:space="preserve">SEVERSTAL PAO GDR USD</t>
  </si>
  <si>
    <t xml:space="preserve">0H6368S</t>
  </si>
  <si>
    <t xml:space="preserve">Total portfolio</t>
  </si>
  <si>
    <t xml:space="preserve">Net Currect Assets</t>
  </si>
  <si>
    <t xml:space="preserve">Total Assets</t>
  </si>
  <si>
    <t xml:space="preserve">For MOEX local stock, a fair value adjustment has been applied to the last trade price on 25 February 2022 and for American Depositary Receipts and Global Depositary Receipts a fair value adjustment has been applied to the last trade price on 2 March 2022.</t>
  </si>
  <si>
    <t xml:space="preserve">Full portfolio listing as at close of business 31st July 2024</t>
  </si>
  <si>
    <t xml:space="preserve">Full portfolio listing as at close of business 30th June 2024</t>
  </si>
  <si>
    <t xml:space="preserve">Full portfolio listing as at close of business 31st May 2024</t>
  </si>
  <si>
    <t xml:space="preserve">DUBAI TAXI CO PJSC COMMON STOCK AED 0.04</t>
  </si>
  <si>
    <t xml:space="preserve">BQ7VXK8</t>
  </si>
  <si>
    <t xml:space="preserve">LUMI RENTAL CO COMMON STOCK SAR 10</t>
  </si>
  <si>
    <t xml:space="preserve">BN4J940</t>
  </si>
  <si>
    <t xml:space="preserve">Full portfolio listing as at close of business 30th April 2024</t>
  </si>
  <si>
    <t xml:space="preserve">ETIHAD ETISALAT CO COMMON STOCK SAR 10</t>
  </si>
  <si>
    <t xml:space="preserve">B12LR51</t>
  </si>
  <si>
    <t xml:space="preserve">MYTILINEOS SA COMMON STOCK EUR 0.97</t>
  </si>
  <si>
    <t xml:space="preserve">MOUWASAT MEDICAL SERVICES CO COMMON STOCK SAR 10</t>
  </si>
  <si>
    <t xml:space="preserve">B403QG4</t>
  </si>
  <si>
    <t xml:space="preserve">JARIR MARKETING CO COMMON STOCK SAR 1</t>
  </si>
  <si>
    <t xml:space="preserve">B128FM5</t>
  </si>
  <si>
    <t xml:space="preserve">ARABIAN CONTRACTING SERVICES CO COMMON STOCK SAR</t>
  </si>
  <si>
    <t xml:space="preserve">BP4DC81</t>
  </si>
  <si>
    <t xml:space="preserve">FIRST ABU DHABI BANK PJSC COMMON STOCK AED 1</t>
  </si>
  <si>
    <t xml:space="preserve">6624471</t>
  </si>
  <si>
    <t xml:space="preserve">Full portfolio listing as at close of business 31st March 2024</t>
  </si>
  <si>
    <t xml:space="preserve">BMXZ8G7</t>
  </si>
  <si>
    <t xml:space="preserve">MAGYAR TELEKOM TELECOMMUNICATIONS PLC</t>
  </si>
  <si>
    <t xml:space="preserve">CENOMI CENTERS COMMON STOCK SAR 10</t>
  </si>
  <si>
    <t xml:space="preserve">WB1B623</t>
  </si>
  <si>
    <t xml:space="preserve">MODERN MILLS CO COMMON STOCK SAR 10</t>
  </si>
  <si>
    <t xml:space="preserve">BSLKY24</t>
  </si>
  <si>
    <t xml:space="preserve">HUMANSOFT HOLDING CO KSC COMMON STOCK KWD 100</t>
  </si>
  <si>
    <t xml:space="preserve">B13BYX7</t>
  </si>
  <si>
    <t xml:space="preserve">Full portfolio listing as at close of business 29th February 2024</t>
  </si>
  <si>
    <t xml:space="preserve">SAUDI BASIC INDUSTRIES CORP COMMON STOCK SAR 10</t>
  </si>
  <si>
    <t xml:space="preserve">B1324D0</t>
  </si>
  <si>
    <t xml:space="preserve">ANGLOGOLD ASHANTI PLC ZAR</t>
  </si>
  <si>
    <t xml:space="preserve">BRF6FX9</t>
  </si>
  <si>
    <t xml:space="preserve">MONETA MONEY BANK AS COMMON STOCK CZK 20</t>
  </si>
  <si>
    <t xml:space="preserve">BD3CQ16</t>
  </si>
  <si>
    <t xml:space="preserve">AL ANSARI FINANCIAL SERVICES PJSC COMMON STOCK AED</t>
  </si>
  <si>
    <t xml:space="preserve">BMWB101</t>
  </si>
  <si>
    <t xml:space="preserve">ARABIAN CENTRES CO LTD COMMON STOCK SAR 10</t>
  </si>
  <si>
    <t xml:space="preserve">Full portfolio listing as at close of business 31st January 2024</t>
  </si>
  <si>
    <t xml:space="preserve">MTN GROUP LTD COMMON STOCK ZAR 0.01</t>
  </si>
  <si>
    <t xml:space="preserve">6563206</t>
  </si>
  <si>
    <t xml:space="preserve">VODACOM GROUP LTD COMMON STOCK ZAR</t>
  </si>
  <si>
    <t xml:space="preserve">B65B4D0</t>
  </si>
  <si>
    <t xml:space="preserve">Full portfolio listing as at close of business 31st December 2023</t>
  </si>
  <si>
    <t xml:space="preserve">SAHARA INTERNATIONAL PETROCHEMICAL CO COMMON STOCK SAR 10</t>
  </si>
  <si>
    <t xml:space="preserve">B1C1NH5</t>
  </si>
  <si>
    <t xml:space="preserve">Full portfolio listing as at close of business 30th November 2023</t>
  </si>
  <si>
    <t xml:space="preserve">6H9334S</t>
  </si>
  <si>
    <t xml:space="preserve">JPMorgan Emerging Europe, Middle East &amp; Africa Securities plc</t>
  </si>
  <si>
    <t xml:space="preserve">Full portfolio listing as at close of business 31st October 2023</t>
  </si>
  <si>
    <t xml:space="preserve">INDUSTRIES QATAR QSC COMMON STOCK QAR 1</t>
  </si>
  <si>
    <t xml:space="preserve">6673570</t>
  </si>
  <si>
    <t xml:space="preserve">OLD MUTUAL LTD COMMON STOCK ZAR</t>
  </si>
  <si>
    <t xml:space="preserve">BDVPYN5</t>
  </si>
  <si>
    <t xml:space="preserve">OUTSURANCE GROUP LTD COMMON STOCK ZAR 0.0001</t>
  </si>
  <si>
    <t xml:space="preserve">BN6QSM0</t>
  </si>
  <si>
    <t xml:space="preserve">WOOLWORTHS HOLDINGS LTD/SOUTH AFRICA COMMON STOCK ZAR 0</t>
  </si>
  <si>
    <t xml:space="preserve">B06KZ97</t>
  </si>
  <si>
    <t xml:space="preserve">Full portfolio listing as at close of business 30th September 2023</t>
  </si>
  <si>
    <t xml:space="preserve">FERTIGLOBE PLC COMMON STOCK</t>
  </si>
  <si>
    <t xml:space="preserve">BMXCL70</t>
  </si>
  <si>
    <t xml:space="preserve">SIBANYE STILLWATER LTD COMMON STOCK ZAR</t>
  </si>
  <si>
    <t xml:space="preserve">BL0L913</t>
  </si>
  <si>
    <t xml:space="preserve">ANGLO AMERICAN PLC COMMON STOCK GBP 0.54945</t>
  </si>
  <si>
    <t xml:space="preserve">B1XZS82</t>
  </si>
  <si>
    <t xml:space="preserve">DETSKY MIR PJSC COMMON STOCK RUB 0.0004</t>
  </si>
  <si>
    <t xml:space="preserve">0H5850S</t>
  </si>
  <si>
    <t xml:space="preserve">Full portfolio listing as at close of business 31st August 2023</t>
  </si>
  <si>
    <t xml:space="preserve">6622691</t>
  </si>
  <si>
    <t xml:space="preserve">ANGLOGOLD ASHANTI LTD COMMON STOCK ZAR 25</t>
  </si>
  <si>
    <t xml:space="preserve">6565655</t>
  </si>
  <si>
    <t xml:space="preserve">IMPALA PLATINUM HOLDINGS LTD COMMON STOCK ZAR 0</t>
  </si>
  <si>
    <t xml:space="preserve">B1FFT76</t>
  </si>
  <si>
    <t xml:space="preserve">Full portfolio listing as at close of business 31st July 2023</t>
  </si>
  <si>
    <t xml:space="preserve">GRUPA KETY SA COMMON STOCK PLN 2.5</t>
  </si>
  <si>
    <t xml:space="preserve">5216385</t>
  </si>
  <si>
    <t xml:space="preserve">Full portfolio listing as at close of business 30th June 2023</t>
  </si>
  <si>
    <t xml:space="preserve">SABIC AGRI-NUTRIENTS CO COMMON STOCK SAR 10</t>
  </si>
  <si>
    <t xml:space="preserve">B1323K0</t>
  </si>
  <si>
    <t xml:space="preserve">FERTIGLOBE PLC COMMON STOCK USD</t>
  </si>
  <si>
    <t xml:space="preserve">TEN SQUARE GAMES SA COMMON STOCK PLN 0.1</t>
  </si>
  <si>
    <t xml:space="preserve">BFZCQ74</t>
  </si>
  <si>
    <t xml:space="preserve">Full portfolio listing as at close of business 31st May 2023</t>
  </si>
  <si>
    <t xml:space="preserve">STS HOLDING SA COMMON STOCK PLN</t>
  </si>
  <si>
    <t xml:space="preserve">BMFCKF9</t>
  </si>
  <si>
    <t xml:space="preserve">SAUDI BRITISH BANK/THE COMMON STOCK SAR 10</t>
  </si>
  <si>
    <t xml:space="preserve">FOSCHINI GROUP LTD/THE COMMON STOCK ZAR 1.25</t>
  </si>
  <si>
    <t xml:space="preserve">6349688</t>
  </si>
  <si>
    <t xml:space="preserve">MR PRICE GROUP LTD COMMON STOCK ZAR 0.025</t>
  </si>
  <si>
    <t xml:space="preserve">BYXW419</t>
  </si>
  <si>
    <t xml:space="preserve">TRUWORTHS INTERNATIONAL LTD COMMON STOCK ZAR 0.015</t>
  </si>
  <si>
    <t xml:space="preserve">6113485</t>
  </si>
  <si>
    <t xml:space="preserve">Full portfolio listing as at close of business 30th April 2023</t>
  </si>
  <si>
    <t xml:space="preserve">JARIR MARKETING CO COMMON STOCK SAR 10</t>
  </si>
  <si>
    <t xml:space="preserve">Full portfolio listing as at close of business 31st March 2023</t>
  </si>
  <si>
    <t xml:space="preserve">EMIRATES TELECOMMUNICATIONS GROUP CO PJSC COMMON STOCK AED 1</t>
  </si>
  <si>
    <t xml:space="preserve">6322173</t>
  </si>
  <si>
    <t xml:space="preserve">ABU DHABI NATIONAL OIL CO FOR DISTRIBUTION PJSC COMMON STOCK AED 0.08</t>
  </si>
  <si>
    <t xml:space="preserve">BYVGM64</t>
  </si>
  <si>
    <t xml:space="preserve">Full portfolio listing as at close of business 28th February 2023</t>
  </si>
  <si>
    <t xml:space="preserve">Full portfolio listing as at close of business 31st January 2023</t>
  </si>
  <si>
    <t xml:space="preserve"> </t>
  </si>
  <si>
    <t xml:space="preserve">Full portfolio listing as at close of business 31st December 2022</t>
  </si>
  <si>
    <t xml:space="preserve">Full portfolio listing as at close of business 30th November 2022</t>
  </si>
  <si>
    <t xml:space="preserve">Full portfolio listing as at close of business 31st October 2022</t>
  </si>
  <si>
    <t xml:space="preserve">JPMorgan Russian Securities plc</t>
  </si>
  <si>
    <t xml:space="preserve">Full portfolio listing as at close of business 30th September 2022</t>
  </si>
  <si>
    <t xml:space="preserve">Full portfolio listing as at close of business 31st August 2022</t>
  </si>
  <si>
    <t xml:space="preserve">Full portfolio listing as at close of business 31st July 2022</t>
  </si>
  <si>
    <t xml:space="preserve">LUKOIL PJSC ADR</t>
  </si>
  <si>
    <t xml:space="preserve">0H6400S</t>
  </si>
  <si>
    <t xml:space="preserve">ROSNEFT OIL CO PJSC</t>
  </si>
  <si>
    <t xml:space="preserve">0H6367S</t>
  </si>
  <si>
    <t xml:space="preserve">NOVATEK PJSC GDR USD</t>
  </si>
  <si>
    <t xml:space="preserve">0H6366S</t>
  </si>
  <si>
    <t xml:space="preserve">POLYUS PJSC GDR</t>
  </si>
  <si>
    <t xml:space="preserve">0H6381S</t>
  </si>
  <si>
    <t xml:space="preserve">NOVOLIPETSK STEEL PJSC GDR</t>
  </si>
  <si>
    <t xml:space="preserve">0H6378S</t>
  </si>
  <si>
    <t xml:space="preserve">Full portfolio listing as at close of business 30 June 2022</t>
  </si>
  <si>
    <t xml:space="preserve">JPM USD LIQUIDITY LVNAV X (DIST.)</t>
  </si>
  <si>
    <t xml:space="preserve">7253766</t>
  </si>
  <si>
    <t xml:space="preserve">Full portfolio listing as at close of business 31st May 2022</t>
  </si>
  <si>
    <t xml:space="preserve">Full portfolio listing as at close of business 30th April 2022</t>
  </si>
  <si>
    <t xml:space="preserve">UNITED CO RUSAL INTERNATIONAL PJSC COMMON STOCK HKD 0.656517</t>
  </si>
  <si>
    <t xml:space="preserve">BNGCVV8</t>
  </si>
  <si>
    <t xml:space="preserve">NAC KAZATOMPROM JSC</t>
  </si>
  <si>
    <t xml:space="preserve">Full portfolio listing as at close of business 31st March 2022</t>
  </si>
</sst>
</file>

<file path=xl/styles.xml><?xml version="1.0" encoding="utf-8"?>
<styleSheet xmlns="http://schemas.openxmlformats.org/spreadsheetml/2006/main">
  <numFmts count="9">
    <numFmt numFmtId="164" formatCode="General"/>
    <numFmt numFmtId="165" formatCode="#,##0.000"/>
    <numFmt numFmtId="166" formatCode="@"/>
    <numFmt numFmtId="167" formatCode="_-* #,##0.00_-;\-* #,##0.00_-;_-* \-??_-;_-@_-"/>
    <numFmt numFmtId="168" formatCode="_-* #,##0_-;\-* #,##0_-;_-* \-??_-;_-@_-"/>
    <numFmt numFmtId="169" formatCode="#,##0.00"/>
    <numFmt numFmtId="170" formatCode="0.00%"/>
    <numFmt numFmtId="171" formatCode="0.0%"/>
    <numFmt numFmtId="172" formatCode="0%"/>
  </numFmts>
  <fonts count="13">
    <font>
      <sz val="10"/>
      <color rgb="FF000000"/>
      <name val="Arial"/>
      <family val="2"/>
      <charset val="1"/>
    </font>
    <font>
      <sz val="10"/>
      <name val="Arial"/>
      <family val="0"/>
    </font>
    <font>
      <sz val="10"/>
      <name val="Arial"/>
      <family val="0"/>
    </font>
    <font>
      <sz val="10"/>
      <name val="Arial"/>
      <family val="0"/>
    </font>
    <font>
      <sz val="10"/>
      <name val="Tahoma"/>
      <family val="2"/>
      <charset val="1"/>
    </font>
    <font>
      <b val="true"/>
      <sz val="10"/>
      <name val="MetaPlusNormal-Roman"/>
      <family val="0"/>
      <charset val="1"/>
    </font>
    <font>
      <sz val="8"/>
      <name val="Arial"/>
      <family val="2"/>
      <charset val="1"/>
    </font>
    <font>
      <b val="true"/>
      <sz val="10"/>
      <name val="Arial"/>
      <family val="2"/>
      <charset val="1"/>
    </font>
    <font>
      <sz val="10"/>
      <name val="Arial"/>
      <family val="2"/>
      <charset val="1"/>
    </font>
    <font>
      <b val="true"/>
      <sz val="9"/>
      <name val="Arial"/>
      <family val="2"/>
      <charset val="1"/>
    </font>
    <font>
      <i val="true"/>
      <sz val="8"/>
      <name val="Arial"/>
      <family val="2"/>
      <charset val="1"/>
    </font>
    <font>
      <b val="true"/>
      <i val="true"/>
      <sz val="8"/>
      <name val="Arial"/>
      <family val="2"/>
      <charset val="1"/>
    </font>
    <font>
      <b val="true"/>
      <sz val="8"/>
      <name val="Arial"/>
      <family val="2"/>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false" applyAlignment="true" applyProtection="false">
      <alignment horizontal="left" vertical="bottom" textRotation="0" wrapText="false" indent="1" shrinkToFit="false"/>
      <protection locked="true" hidden="false"/>
    </xf>
    <xf numFmtId="164" fontId="6" fillId="2" borderId="0" xfId="20" applyFont="true" applyBorder="false" applyAlignment="false" applyProtection="false">
      <alignment horizontal="general" vertical="bottom" textRotation="0" wrapText="false" indent="0" shrinkToFit="false"/>
      <protection locked="true" hidden="false"/>
    </xf>
    <xf numFmtId="165" fontId="7" fillId="2" borderId="0" xfId="20" applyFont="true" applyBorder="false" applyAlignment="true" applyProtection="false">
      <alignment horizontal="left" vertical="bottom" textRotation="0" wrapText="false" indent="0" shrinkToFit="false"/>
      <protection locked="true" hidden="false"/>
    </xf>
    <xf numFmtId="165" fontId="8" fillId="2" borderId="1" xfId="20" applyFont="true" applyBorder="true" applyAlignment="true" applyProtection="false">
      <alignment horizontal="left"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6" fillId="2" borderId="0" xfId="20" applyFont="true" applyBorder="false" applyAlignment="true" applyProtection="false">
      <alignment horizontal="left" vertical="bottom" textRotation="0" wrapText="false" indent="0" shrinkToFit="false"/>
      <protection locked="true" hidden="false"/>
    </xf>
    <xf numFmtId="164" fontId="9" fillId="2" borderId="2" xfId="20" applyFont="true" applyBorder="true" applyAlignment="true" applyProtection="false">
      <alignment horizontal="left" vertical="center" textRotation="0" wrapText="true" indent="0" shrinkToFit="false"/>
      <protection locked="true" hidden="false"/>
    </xf>
    <xf numFmtId="164" fontId="9" fillId="2" borderId="2" xfId="20" applyFont="true" applyBorder="true" applyAlignment="true" applyProtection="false">
      <alignment horizontal="general" vertical="center" textRotation="0" wrapText="true" indent="0" shrinkToFit="false"/>
      <protection locked="true" hidden="false"/>
    </xf>
    <xf numFmtId="166" fontId="9" fillId="2" borderId="2" xfId="20" applyFont="true" applyBorder="true" applyAlignment="true" applyProtection="false">
      <alignment horizontal="right" vertical="center" textRotation="0" wrapText="true" indent="0" shrinkToFit="false"/>
      <protection locked="true" hidden="false"/>
    </xf>
    <xf numFmtId="164" fontId="9" fillId="2" borderId="2" xfId="20" applyFont="true" applyBorder="true" applyAlignment="true" applyProtection="false">
      <alignment horizontal="right" vertical="center" textRotation="0" wrapText="true" indent="0" shrinkToFit="false"/>
      <protection locked="true" hidden="false"/>
    </xf>
    <xf numFmtId="166" fontId="9" fillId="2" borderId="2" xfId="20" applyFont="true" applyBorder="true" applyAlignment="true" applyProtection="false">
      <alignment horizontal="left" vertical="center" textRotation="0" wrapText="false" indent="0" shrinkToFit="false"/>
      <protection locked="true" hidden="false"/>
    </xf>
    <xf numFmtId="164" fontId="9" fillId="2" borderId="0" xfId="20" applyFont="true" applyBorder="false" applyAlignment="true" applyProtection="false">
      <alignment horizontal="left" vertical="center" textRotation="0" wrapText="true" indent="0" shrinkToFit="false"/>
      <protection locked="true" hidden="false"/>
    </xf>
    <xf numFmtId="164" fontId="9" fillId="2" borderId="0" xfId="20" applyFont="true" applyBorder="false" applyAlignment="true" applyProtection="false">
      <alignment horizontal="general" vertical="center" textRotation="0" wrapText="true" indent="0" shrinkToFit="false"/>
      <protection locked="true" hidden="false"/>
    </xf>
    <xf numFmtId="166" fontId="9" fillId="2" borderId="0" xfId="20" applyFont="true" applyBorder="false" applyAlignment="true" applyProtection="false">
      <alignment horizontal="right" vertical="center" textRotation="0" wrapText="true" indent="0" shrinkToFit="false"/>
      <protection locked="true" hidden="false"/>
    </xf>
    <xf numFmtId="164" fontId="9" fillId="2" borderId="0" xfId="20" applyFont="true" applyBorder="false" applyAlignment="true" applyProtection="false">
      <alignment horizontal="right" vertical="center" textRotation="0" wrapText="true" indent="0" shrinkToFit="false"/>
      <protection locked="true" hidden="false"/>
    </xf>
    <xf numFmtId="166" fontId="9" fillId="2" borderId="0" xfId="20" applyFont="true" applyBorder="false" applyAlignment="true" applyProtection="false">
      <alignment horizontal="left" vertical="center" textRotation="0" wrapText="false" indent="0" shrinkToFit="false"/>
      <protection locked="true" hidden="false"/>
    </xf>
    <xf numFmtId="168" fontId="10" fillId="2" borderId="0" xfId="15" applyFont="true" applyBorder="true" applyAlignment="true" applyProtection="true">
      <alignment horizontal="right" vertical="bottom" textRotation="0" wrapText="false" indent="0" shrinkToFit="false"/>
      <protection locked="true" hidden="false"/>
    </xf>
    <xf numFmtId="169" fontId="6" fillId="2" borderId="0" xfId="20" applyFont="true" applyBorder="false" applyAlignment="true" applyProtection="false">
      <alignment horizontal="right" vertical="bottom" textRotation="0" wrapText="false" indent="0" shrinkToFit="false"/>
      <protection locked="true" hidden="false"/>
    </xf>
    <xf numFmtId="170" fontId="6" fillId="2" borderId="0" xfId="20" applyFont="true" applyBorder="false" applyAlignment="true" applyProtection="false">
      <alignment horizontal="right" vertical="bottom" textRotation="0" wrapText="false" indent="0" shrinkToFit="false"/>
      <protection locked="true" hidden="false"/>
    </xf>
    <xf numFmtId="166" fontId="6" fillId="2" borderId="0" xfId="20" applyFont="true" applyBorder="false" applyAlignment="true" applyProtection="false">
      <alignment horizontal="right" vertical="bottom" textRotation="0" wrapText="false" indent="0" shrinkToFit="false"/>
      <protection locked="true" hidden="false"/>
    </xf>
    <xf numFmtId="164" fontId="6" fillId="0" borderId="0" xfId="20" applyFont="true" applyBorder="false" applyAlignment="true" applyProtection="false">
      <alignment horizontal="left" vertical="bottom" textRotation="0" wrapText="false" indent="1" shrinkToFit="false"/>
      <protection locked="true" hidden="false"/>
    </xf>
    <xf numFmtId="169" fontId="10" fillId="2" borderId="0" xfId="20" applyFont="true" applyBorder="false" applyAlignment="true" applyProtection="false">
      <alignment horizontal="right" vertical="bottom" textRotation="0" wrapText="false" indent="0" shrinkToFit="false"/>
      <protection locked="true" hidden="false"/>
    </xf>
    <xf numFmtId="168" fontId="6" fillId="2" borderId="0" xfId="15" applyFont="true" applyBorder="true" applyAlignment="true" applyProtection="true">
      <alignment horizontal="right" vertical="bottom" textRotation="0" wrapText="false" indent="0" shrinkToFit="false"/>
      <protection locked="true" hidden="false"/>
    </xf>
    <xf numFmtId="164" fontId="11" fillId="2" borderId="0" xfId="20" applyFont="true" applyBorder="false" applyAlignment="true" applyProtection="false">
      <alignment horizontal="left" vertical="bottom" textRotation="0" wrapText="false" indent="3" shrinkToFit="false"/>
      <protection locked="true" hidden="false"/>
    </xf>
    <xf numFmtId="169" fontId="11" fillId="2" borderId="0" xfId="20" applyFont="true" applyBorder="false" applyAlignment="true" applyProtection="false">
      <alignment horizontal="right" vertical="bottom" textRotation="0" wrapText="false" indent="0" shrinkToFit="false"/>
      <protection locked="true" hidden="false"/>
    </xf>
    <xf numFmtId="170" fontId="12" fillId="2" borderId="0" xfId="20" applyFont="true" applyBorder="false" applyAlignment="true" applyProtection="false">
      <alignment horizontal="right" vertical="bottom" textRotation="0" wrapText="false" indent="0" shrinkToFit="false"/>
      <protection locked="true" hidden="false"/>
    </xf>
    <xf numFmtId="164" fontId="6" fillId="2" borderId="0" xfId="20" applyFont="true" applyBorder="false" applyAlignment="true" applyProtection="false">
      <alignment horizontal="right" vertical="bottom" textRotation="0" wrapText="false" indent="0" shrinkToFit="false"/>
      <protection locked="true" hidden="false"/>
    </xf>
    <xf numFmtId="165" fontId="12" fillId="2" borderId="0" xfId="20" applyFont="true" applyBorder="false" applyAlignment="true" applyProtection="false">
      <alignment horizontal="left" vertical="bottom" textRotation="0" wrapText="false" indent="0" shrinkToFit="false"/>
      <protection locked="true" hidden="false"/>
    </xf>
    <xf numFmtId="169" fontId="12" fillId="2" borderId="0" xfId="20" applyFont="true" applyBorder="true" applyAlignment="true" applyProtection="false">
      <alignment horizontal="right" vertical="bottom" textRotation="0" wrapText="false" indent="0" shrinkToFit="false"/>
      <protection locked="true" hidden="false"/>
    </xf>
    <xf numFmtId="171" fontId="12" fillId="2" borderId="0" xfId="20" applyFont="true" applyBorder="false" applyAlignment="true" applyProtection="false">
      <alignment horizontal="right" vertical="bottom" textRotation="0" wrapText="false" indent="0" shrinkToFit="false"/>
      <protection locked="true" hidden="false"/>
    </xf>
    <xf numFmtId="165" fontId="6" fillId="2" borderId="0" xfId="20" applyFont="true" applyBorder="false" applyAlignment="true" applyProtection="false">
      <alignment horizontal="right" vertical="bottom" textRotation="0" wrapText="false" indent="0" shrinkToFit="false"/>
      <protection locked="true" hidden="false"/>
    </xf>
    <xf numFmtId="169" fontId="12" fillId="2" borderId="2" xfId="20" applyFont="true" applyBorder="true" applyAlignment="true" applyProtection="false">
      <alignment horizontal="right" vertical="bottom" textRotation="0" wrapText="false" indent="0" shrinkToFit="false"/>
      <protection locked="true" hidden="false"/>
    </xf>
    <xf numFmtId="164" fontId="6" fillId="2" borderId="0" xfId="20" applyFont="true" applyBorder="true" applyAlignment="true" applyProtection="false">
      <alignment horizontal="center" vertical="bottom" textRotation="0" wrapText="true" indent="0" shrinkToFit="false"/>
      <protection locked="true" hidden="false"/>
    </xf>
    <xf numFmtId="164" fontId="6" fillId="0" borderId="0" xfId="20" applyFont="true" applyBorder="false" applyAlignment="true" applyProtection="false">
      <alignment horizontal="left" vertical="bottom" textRotation="0" wrapText="false" indent="1" shrinkToFit="false"/>
      <protection locked="true" hidden="false"/>
    </xf>
    <xf numFmtId="164" fontId="6" fillId="2" borderId="0" xfId="20" applyFont="true" applyBorder="false" applyAlignment="true" applyProtection="false">
      <alignment horizontal="right" vertical="bottom" textRotation="0" wrapText="false" indent="0" shrinkToFit="false"/>
      <protection locked="true" hidden="false"/>
    </xf>
    <xf numFmtId="169" fontId="12" fillId="2" borderId="0" xfId="2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false" applyAlignment="true" applyProtection="false">
      <alignment horizontal="general" vertical="bottom" textRotation="0" wrapText="true" indent="0" shrinkToFit="false"/>
      <protection locked="true" hidden="false"/>
    </xf>
    <xf numFmtId="168" fontId="11" fillId="2" borderId="0" xfId="15" applyFont="true" applyBorder="true" applyAlignment="true" applyProtection="true">
      <alignment horizontal="right" vertical="bottom" textRotation="0" wrapText="false" indent="0" shrinkToFit="false"/>
      <protection locked="true" hidden="false"/>
    </xf>
    <xf numFmtId="166" fontId="12" fillId="2" borderId="0" xfId="20" applyFont="true" applyBorder="false" applyAlignment="true" applyProtection="false">
      <alignment horizontal="right" vertical="bottom" textRotation="0" wrapText="false" indent="0" shrinkToFit="false"/>
      <protection locked="true" hidden="false"/>
    </xf>
    <xf numFmtId="168" fontId="6" fillId="2" borderId="0" xfId="20" applyFont="true" applyBorder="false" applyAlignment="false" applyProtection="false">
      <alignment horizontal="general" vertical="bottom" textRotation="0" wrapText="false" indent="0" shrinkToFit="false"/>
      <protection locked="true" hidden="false"/>
    </xf>
    <xf numFmtId="164" fontId="12" fillId="2" borderId="0" xfId="20" applyFont="true" applyBorder="false" applyAlignment="false" applyProtection="false">
      <alignment horizontal="general" vertical="bottom" textRotation="0" wrapText="false" indent="0" shrinkToFit="false"/>
      <protection locked="true" hidden="false"/>
    </xf>
    <xf numFmtId="169" fontId="6" fillId="2" borderId="0" xfId="20" applyFont="true" applyBorder="false" applyAlignment="false" applyProtection="false">
      <alignment horizontal="general" vertical="bottom" textRotation="0" wrapText="false" indent="0" shrinkToFit="false"/>
      <protection locked="true" hidden="false"/>
    </xf>
    <xf numFmtId="172" fontId="6" fillId="2" borderId="0" xfId="19" applyFont="true" applyBorder="true" applyAlignment="true" applyProtection="true">
      <alignment horizontal="general" vertical="bottom" textRotation="0" wrapText="false" indent="0" shrinkToFit="false"/>
      <protection locked="true" hidden="false"/>
    </xf>
    <xf numFmtId="171" fontId="12" fillId="2" borderId="0" xfId="20" applyFont="true" applyBorder="true" applyAlignment="true" applyProtection="false">
      <alignment horizontal="right" vertical="bottom" textRotation="0" wrapText="false" indent="0" shrinkToFit="false"/>
      <protection locked="true" hidden="false"/>
    </xf>
    <xf numFmtId="170" fontId="6" fillId="2" borderId="1" xfId="20" applyFont="true" applyBorder="tru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Apollo_Template1" xfId="2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86" activeCellId="0" sqref="L86"/>
    </sheetView>
  </sheetViews>
  <sheetFormatPr defaultColWidth="8.6875" defaultRowHeight="12.75" zeroHeight="false" outlineLevelRow="0" outlineLevelCol="0"/>
  <cols>
    <col collapsed="false" customWidth="true" hidden="false" outlineLevel="0" max="1" min="1" style="0" width="16.14"/>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v>
      </c>
      <c r="B8" s="2"/>
      <c r="C8" s="3"/>
      <c r="D8" s="3"/>
      <c r="E8" s="3"/>
    </row>
    <row r="9" customFormat="false" ht="12.75" hidden="false" customHeight="false" outlineLevel="0" collapsed="false">
      <c r="A9" s="7"/>
      <c r="B9" s="2"/>
      <c r="C9" s="3"/>
      <c r="D9" s="3"/>
      <c r="E9" s="3"/>
    </row>
    <row r="10" customFormat="false" ht="24"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164763</v>
      </c>
      <c r="B12" s="2" t="s">
        <v>8</v>
      </c>
      <c r="C12" s="19" t="n">
        <v>607097.53</v>
      </c>
      <c r="D12" s="20" t="n">
        <f aca="false">C12/$C$129</f>
        <v>0.030304969927017</v>
      </c>
      <c r="E12" s="21" t="s">
        <v>9</v>
      </c>
    </row>
    <row r="13" customFormat="false" ht="12.75" hidden="false" customHeight="false" outlineLevel="0" collapsed="false">
      <c r="A13" s="18" t="n">
        <v>32585</v>
      </c>
      <c r="B13" s="2" t="s">
        <v>10</v>
      </c>
      <c r="C13" s="19" t="n">
        <v>582080.93</v>
      </c>
      <c r="D13" s="20" t="n">
        <f aca="false">C13/$C$129</f>
        <v>0.0290561964215867</v>
      </c>
      <c r="E13" s="21" t="s">
        <v>11</v>
      </c>
    </row>
    <row r="14" customFormat="false" ht="12.75" hidden="false" customHeight="false" outlineLevel="0" collapsed="false">
      <c r="A14" s="18" t="n">
        <v>514330.73</v>
      </c>
      <c r="B14" s="2" t="s">
        <v>12</v>
      </c>
      <c r="C14" s="19" t="n">
        <v>514330.73</v>
      </c>
      <c r="D14" s="20" t="n">
        <f aca="false">C14/$C$129</f>
        <v>0.0256742558402284</v>
      </c>
      <c r="E14" s="21" t="s">
        <v>13</v>
      </c>
    </row>
    <row r="15" customFormat="false" ht="12.75" hidden="false" customHeight="false" outlineLevel="0" collapsed="false">
      <c r="A15" s="18" t="n">
        <v>47354</v>
      </c>
      <c r="B15" s="22" t="s">
        <v>14</v>
      </c>
      <c r="C15" s="23" t="n">
        <v>487024.88</v>
      </c>
      <c r="D15" s="20" t="n">
        <f aca="false">C15/$C$129</f>
        <v>0.0243112080230487</v>
      </c>
      <c r="E15" s="21" t="s">
        <v>15</v>
      </c>
    </row>
    <row r="16" customFormat="false" ht="12.75" hidden="false" customHeight="false" outlineLevel="0" collapsed="false">
      <c r="A16" s="18" t="n">
        <v>142756</v>
      </c>
      <c r="B16" s="2" t="s">
        <v>16</v>
      </c>
      <c r="C16" s="19" t="n">
        <v>469868.43</v>
      </c>
      <c r="D16" s="20" t="n">
        <f aca="false">C16/$C$129</f>
        <v>0.0234547958724271</v>
      </c>
      <c r="E16" s="21" t="s">
        <v>17</v>
      </c>
    </row>
    <row r="17" customFormat="false" ht="12.75" hidden="false" customHeight="false" outlineLevel="0" collapsed="false">
      <c r="A17" s="18" t="n">
        <v>73566</v>
      </c>
      <c r="B17" s="2" t="s">
        <v>18</v>
      </c>
      <c r="C17" s="19" t="n">
        <v>416170.3</v>
      </c>
      <c r="D17" s="20" t="n">
        <f aca="false">C17/$C$129</f>
        <v>0.0207743036378647</v>
      </c>
      <c r="E17" s="21" t="s">
        <v>19</v>
      </c>
    </row>
    <row r="18" customFormat="false" ht="12.75" hidden="false" customHeight="false" outlineLevel="0" collapsed="false">
      <c r="A18" s="18" t="n">
        <v>225483</v>
      </c>
      <c r="B18" s="2" t="s">
        <v>20</v>
      </c>
      <c r="C18" s="23" t="n">
        <v>394247.69</v>
      </c>
      <c r="D18" s="20" t="n">
        <f aca="false">C18/$C$129</f>
        <v>0.0196799752903721</v>
      </c>
      <c r="E18" s="21" t="s">
        <v>21</v>
      </c>
    </row>
    <row r="19" customFormat="false" ht="12.75" hidden="false" customHeight="false" outlineLevel="0" collapsed="false">
      <c r="A19" s="18" t="n">
        <v>51456</v>
      </c>
      <c r="B19" s="2" t="s">
        <v>22</v>
      </c>
      <c r="C19" s="23" t="n">
        <v>365168.92</v>
      </c>
      <c r="D19" s="20" t="n">
        <f aca="false">C19/$C$129</f>
        <v>0.0182284272164331</v>
      </c>
      <c r="E19" s="21" t="s">
        <v>23</v>
      </c>
    </row>
    <row r="20" customFormat="false" ht="12.75" hidden="false" customHeight="false" outlineLevel="0" collapsed="false">
      <c r="A20" s="18" t="n">
        <v>8780</v>
      </c>
      <c r="B20" s="2" t="s">
        <v>24</v>
      </c>
      <c r="C20" s="19" t="n">
        <v>345767.61</v>
      </c>
      <c r="D20" s="20" t="n">
        <f aca="false">C20/$C$129</f>
        <v>0.0172599566049734</v>
      </c>
      <c r="E20" s="21" t="s">
        <v>25</v>
      </c>
    </row>
    <row r="21" customFormat="false" ht="12.75" hidden="false" customHeight="false" outlineLevel="0" collapsed="false">
      <c r="A21" s="18" t="n">
        <v>29624</v>
      </c>
      <c r="B21" s="2" t="s">
        <v>26</v>
      </c>
      <c r="C21" s="19" t="n">
        <v>337691.89</v>
      </c>
      <c r="D21" s="20" t="n">
        <f aca="false">C21/$C$129</f>
        <v>0.0168568344711393</v>
      </c>
      <c r="E21" s="21" t="s">
        <v>27</v>
      </c>
    </row>
    <row r="22" customFormat="false" ht="12.75" hidden="false" customHeight="false" outlineLevel="0" collapsed="false">
      <c r="A22" s="18" t="n">
        <v>2142</v>
      </c>
      <c r="B22" s="2" t="s">
        <v>28</v>
      </c>
      <c r="C22" s="19" t="n">
        <v>336632</v>
      </c>
      <c r="D22" s="20" t="n">
        <f aca="false">C22/$C$129</f>
        <v>0.0168039270996072</v>
      </c>
      <c r="E22" s="21" t="s">
        <v>29</v>
      </c>
    </row>
    <row r="23" customFormat="false" ht="12.75" hidden="false" customHeight="false" outlineLevel="0" collapsed="false">
      <c r="A23" s="18" t="n">
        <v>31177</v>
      </c>
      <c r="B23" s="2" t="s">
        <v>30</v>
      </c>
      <c r="C23" s="19" t="n">
        <v>330842.56</v>
      </c>
      <c r="D23" s="20" t="n">
        <f aca="false">C23/$C$129</f>
        <v>0.0165149310216718</v>
      </c>
      <c r="E23" s="21" t="s">
        <v>31</v>
      </c>
    </row>
    <row r="24" customFormat="false" ht="12.75" hidden="false" customHeight="false" outlineLevel="0" collapsed="false">
      <c r="A24" s="18" t="n">
        <v>78089</v>
      </c>
      <c r="B24" s="2" t="s">
        <v>32</v>
      </c>
      <c r="C24" s="19" t="n">
        <v>318690.41</v>
      </c>
      <c r="D24" s="20" t="n">
        <f aca="false">C24/$C$129</f>
        <v>0.0159083224915752</v>
      </c>
      <c r="E24" s="21" t="s">
        <v>33</v>
      </c>
    </row>
    <row r="25" customFormat="false" ht="12.75" hidden="false" customHeight="false" outlineLevel="0" collapsed="false">
      <c r="A25" s="18" t="n">
        <v>49901</v>
      </c>
      <c r="B25" s="2" t="s">
        <v>34</v>
      </c>
      <c r="C25" s="19" t="n">
        <v>315684.74</v>
      </c>
      <c r="D25" s="20" t="n">
        <f aca="false">C25/$C$129</f>
        <v>0.0157582860732742</v>
      </c>
      <c r="E25" s="21" t="s">
        <v>35</v>
      </c>
    </row>
    <row r="26" customFormat="false" ht="12.75" hidden="false" customHeight="false" outlineLevel="0" collapsed="false">
      <c r="A26" s="18" t="n">
        <v>22007</v>
      </c>
      <c r="B26" s="2" t="s">
        <v>36</v>
      </c>
      <c r="C26" s="19" t="n">
        <v>293035.95</v>
      </c>
      <c r="D26" s="20" t="n">
        <f aca="false">C26/$C$129</f>
        <v>0.0146277084215527</v>
      </c>
      <c r="E26" s="21" t="s">
        <v>37</v>
      </c>
    </row>
    <row r="27" customFormat="false" ht="12.75" hidden="false" customHeight="false" outlineLevel="0" collapsed="false">
      <c r="A27" s="18" t="n">
        <v>9088</v>
      </c>
      <c r="B27" s="2" t="s">
        <v>38</v>
      </c>
      <c r="C27" s="19" t="n">
        <v>283610.3</v>
      </c>
      <c r="D27" s="20" t="n">
        <f aca="false">C27/$C$129</f>
        <v>0.0141572007589823</v>
      </c>
      <c r="E27" s="21" t="s">
        <v>39</v>
      </c>
    </row>
    <row r="28" customFormat="false" ht="12.75" hidden="false" customHeight="false" outlineLevel="0" collapsed="false">
      <c r="A28" s="18" t="n">
        <v>362649</v>
      </c>
      <c r="B28" s="2" t="s">
        <v>40</v>
      </c>
      <c r="C28" s="19" t="n">
        <v>156871.11</v>
      </c>
      <c r="D28" s="20" t="n">
        <f aca="false">C28/$C$129</f>
        <v>0.00783065987925825</v>
      </c>
      <c r="E28" s="21" t="s">
        <v>41</v>
      </c>
    </row>
    <row r="29" customFormat="false" ht="12.75" hidden="false" customHeight="false" outlineLevel="0" collapsed="false">
      <c r="A29" s="18" t="n">
        <v>262047</v>
      </c>
      <c r="B29" s="2" t="s">
        <v>42</v>
      </c>
      <c r="C29" s="19" t="n">
        <v>124337.35</v>
      </c>
      <c r="D29" s="20" t="n">
        <f aca="false">C29/$C$129</f>
        <v>0.0062066463234581</v>
      </c>
      <c r="E29" s="21" t="s">
        <v>43</v>
      </c>
    </row>
    <row r="30" customFormat="false" ht="12.75" hidden="false" customHeight="false" outlineLevel="0" collapsed="false">
      <c r="A30" s="24"/>
      <c r="B30" s="25" t="s">
        <v>44</v>
      </c>
      <c r="C30" s="26" t="n">
        <f aca="false">+C29+C28</f>
        <v>281208.46</v>
      </c>
      <c r="D30" s="27" t="n">
        <f aca="false">C30/$C$132</f>
        <v>0.0139552699571413</v>
      </c>
      <c r="E30" s="21"/>
    </row>
    <row r="31" customFormat="false" ht="12.75" hidden="false" customHeight="false" outlineLevel="0" collapsed="false">
      <c r="A31" s="24" t="n">
        <v>148768</v>
      </c>
      <c r="B31" s="2" t="s">
        <v>45</v>
      </c>
      <c r="C31" s="19" t="n">
        <v>268435.89</v>
      </c>
      <c r="D31" s="20" t="n">
        <f aca="false">C31/$C$129</f>
        <v>0.013399727674369</v>
      </c>
      <c r="E31" s="21" t="s">
        <v>46</v>
      </c>
    </row>
    <row r="32" customFormat="false" ht="12.75" hidden="false" customHeight="false" outlineLevel="0" collapsed="false">
      <c r="A32" s="24" t="n">
        <v>35367</v>
      </c>
      <c r="B32" s="2" t="s">
        <v>47</v>
      </c>
      <c r="C32" s="19" t="n">
        <v>266436.5</v>
      </c>
      <c r="D32" s="20" t="n">
        <f aca="false">C32/$C$129</f>
        <v>0.0132999225346209</v>
      </c>
      <c r="E32" s="21" t="s">
        <v>48</v>
      </c>
    </row>
    <row r="33" customFormat="false" ht="12.75" hidden="false" customHeight="false" outlineLevel="0" collapsed="false">
      <c r="A33" s="24" t="n">
        <v>19991</v>
      </c>
      <c r="B33" s="2" t="s">
        <v>49</v>
      </c>
      <c r="C33" s="19" t="n">
        <v>265649.87</v>
      </c>
      <c r="D33" s="20" t="n">
        <f aca="false">C33/$C$129</f>
        <v>0.0132606556996962</v>
      </c>
      <c r="E33" s="21" t="s">
        <v>50</v>
      </c>
    </row>
    <row r="34" customFormat="false" ht="12.75" hidden="false" customHeight="false" outlineLevel="0" collapsed="false">
      <c r="A34" s="24" t="n">
        <v>70158</v>
      </c>
      <c r="B34" s="2" t="s">
        <v>51</v>
      </c>
      <c r="C34" s="19" t="n">
        <v>264182.33</v>
      </c>
      <c r="D34" s="20" t="n">
        <f aca="false">C34/$C$129</f>
        <v>0.0131873993391133</v>
      </c>
      <c r="E34" s="21" t="s">
        <v>52</v>
      </c>
    </row>
    <row r="35" customFormat="false" ht="12.75" hidden="false" customHeight="false" outlineLevel="0" collapsed="false">
      <c r="A35" s="24" t="n">
        <v>11178</v>
      </c>
      <c r="B35" s="2" t="s">
        <v>53</v>
      </c>
      <c r="C35" s="19" t="n">
        <v>258294.53</v>
      </c>
      <c r="D35" s="20" t="n">
        <f aca="false">C35/$C$129</f>
        <v>0.0128934933468812</v>
      </c>
      <c r="E35" s="21" t="s">
        <v>54</v>
      </c>
    </row>
    <row r="36" customFormat="false" ht="12.75" hidden="false" customHeight="false" outlineLevel="0" collapsed="false">
      <c r="A36" s="24" t="n">
        <v>98209</v>
      </c>
      <c r="B36" s="2" t="s">
        <v>55</v>
      </c>
      <c r="C36" s="19" t="n">
        <v>255537.03</v>
      </c>
      <c r="D36" s="20" t="n">
        <f aca="false">C36/$C$129</f>
        <v>0.0127558450277161</v>
      </c>
      <c r="E36" s="21" t="s">
        <v>56</v>
      </c>
    </row>
    <row r="37" customFormat="false" ht="12.75" hidden="false" customHeight="false" outlineLevel="0" collapsed="false">
      <c r="A37" s="24" t="n">
        <v>161482</v>
      </c>
      <c r="B37" s="2" t="s">
        <v>57</v>
      </c>
      <c r="C37" s="19" t="n">
        <v>241866.28</v>
      </c>
      <c r="D37" s="20" t="n">
        <f aca="false">C37/$C$129</f>
        <v>0.012073431334434</v>
      </c>
      <c r="E37" s="21" t="s">
        <v>58</v>
      </c>
    </row>
    <row r="38" customFormat="false" ht="12.75" hidden="false" customHeight="false" outlineLevel="0" collapsed="false">
      <c r="A38" s="24" t="n">
        <v>2401</v>
      </c>
      <c r="B38" s="2" t="s">
        <v>59</v>
      </c>
      <c r="C38" s="19" t="n">
        <v>239177.42</v>
      </c>
      <c r="D38" s="20" t="n">
        <f aca="false">C38/$C$129</f>
        <v>0.0119392093727041</v>
      </c>
      <c r="E38" s="21" t="s">
        <v>60</v>
      </c>
    </row>
    <row r="39" customFormat="false" ht="12.75" hidden="false" customHeight="false" outlineLevel="0" collapsed="false">
      <c r="A39" s="24" t="n">
        <v>31227</v>
      </c>
      <c r="B39" s="2" t="s">
        <v>61</v>
      </c>
      <c r="C39" s="19" t="n">
        <v>238205.4</v>
      </c>
      <c r="D39" s="20" t="n">
        <f aca="false">C39/$C$129</f>
        <v>0.0118906882778012</v>
      </c>
      <c r="E39" s="21" t="s">
        <v>62</v>
      </c>
    </row>
    <row r="40" customFormat="false" ht="12.75" hidden="false" customHeight="false" outlineLevel="0" collapsed="false">
      <c r="A40" s="24" t="n">
        <v>44928</v>
      </c>
      <c r="B40" s="2" t="s">
        <v>63</v>
      </c>
      <c r="C40" s="19" t="n">
        <v>235031.75</v>
      </c>
      <c r="D40" s="20" t="n">
        <f aca="false">C40/$C$129</f>
        <v>0.0117322666683295</v>
      </c>
      <c r="E40" s="21" t="s">
        <v>64</v>
      </c>
    </row>
    <row r="41" customFormat="false" ht="12.75" hidden="false" customHeight="false" outlineLevel="0" collapsed="false">
      <c r="A41" s="24" t="n">
        <v>7421</v>
      </c>
      <c r="B41" s="2" t="s">
        <v>65</v>
      </c>
      <c r="C41" s="19" t="n">
        <v>233761.5</v>
      </c>
      <c r="D41" s="20" t="n">
        <f aca="false">C41/$C$129</f>
        <v>0.011668858589483</v>
      </c>
      <c r="E41" s="21" t="s">
        <v>66</v>
      </c>
    </row>
    <row r="42" customFormat="false" ht="12.75" hidden="false" customHeight="false" outlineLevel="0" collapsed="false">
      <c r="A42" s="24" t="n">
        <v>8205</v>
      </c>
      <c r="B42" s="2" t="s">
        <v>67</v>
      </c>
      <c r="C42" s="19" t="n">
        <v>228809.78</v>
      </c>
      <c r="D42" s="20" t="n">
        <f aca="false">C42/$C$129</f>
        <v>0.0114216796466087</v>
      </c>
      <c r="E42" s="21" t="s">
        <v>68</v>
      </c>
    </row>
    <row r="43" customFormat="false" ht="12.75" hidden="false" customHeight="false" outlineLevel="0" collapsed="false">
      <c r="A43" s="24" t="n">
        <v>355644</v>
      </c>
      <c r="B43" s="2" t="s">
        <v>69</v>
      </c>
      <c r="C43" s="19" t="n">
        <v>226923.31</v>
      </c>
      <c r="D43" s="20" t="n">
        <f aca="false">C43/$C$129</f>
        <v>0.0113275112242495</v>
      </c>
      <c r="E43" s="21" t="s">
        <v>70</v>
      </c>
    </row>
    <row r="44" customFormat="false" ht="12.75" hidden="false" customHeight="false" outlineLevel="0" collapsed="false">
      <c r="A44" s="24" t="n">
        <v>4992</v>
      </c>
      <c r="B44" s="2" t="s">
        <v>71</v>
      </c>
      <c r="C44" s="19" t="n">
        <v>226886.4</v>
      </c>
      <c r="D44" s="20" t="n">
        <f aca="false">C44/$C$129</f>
        <v>0.0113256687584434</v>
      </c>
      <c r="E44" s="21" t="s">
        <v>72</v>
      </c>
    </row>
    <row r="45" customFormat="false" ht="12.75" hidden="false" customHeight="false" outlineLevel="0" collapsed="false">
      <c r="A45" s="24" t="n">
        <v>250715</v>
      </c>
      <c r="B45" s="2" t="s">
        <v>73</v>
      </c>
      <c r="C45" s="19" t="n">
        <v>226453.85</v>
      </c>
      <c r="D45" s="20" t="n">
        <f aca="false">C45/$C$129</f>
        <v>0.011304076816302</v>
      </c>
      <c r="E45" s="21" t="s">
        <v>74</v>
      </c>
    </row>
    <row r="46" customFormat="false" ht="12.75" hidden="false" customHeight="false" outlineLevel="0" collapsed="false">
      <c r="A46" s="24" t="n">
        <v>127190</v>
      </c>
      <c r="B46" s="2" t="s">
        <v>75</v>
      </c>
      <c r="C46" s="19" t="n">
        <v>220673.71</v>
      </c>
      <c r="D46" s="20" t="n">
        <f aca="false">C46/$C$129</f>
        <v>0.0110155449738583</v>
      </c>
      <c r="E46" s="21" t="s">
        <v>76</v>
      </c>
    </row>
    <row r="47" customFormat="false" ht="12.75" hidden="false" customHeight="false" outlineLevel="0" collapsed="false">
      <c r="A47" s="24" t="n">
        <v>8860909</v>
      </c>
      <c r="B47" s="2" t="s">
        <v>77</v>
      </c>
      <c r="C47" s="19" t="n">
        <v>194166.67</v>
      </c>
      <c r="D47" s="20" t="n">
        <f aca="false">C47/$C$129</f>
        <v>0.00969237199034402</v>
      </c>
      <c r="E47" s="21" t="s">
        <v>78</v>
      </c>
    </row>
    <row r="48" customFormat="false" ht="12.75" hidden="false" customHeight="false" outlineLevel="0" collapsed="false">
      <c r="A48" s="24" t="n">
        <v>5365084</v>
      </c>
      <c r="B48" s="2" t="s">
        <v>79</v>
      </c>
      <c r="C48" s="19" t="n">
        <v>23734.14</v>
      </c>
      <c r="D48" s="20" t="n">
        <f aca="false">C48/$C$129</f>
        <v>0.00118475593030927</v>
      </c>
      <c r="E48" s="21" t="s">
        <v>80</v>
      </c>
    </row>
    <row r="49" customFormat="false" ht="12.75" hidden="false" customHeight="false" outlineLevel="0" collapsed="false">
      <c r="A49" s="24"/>
      <c r="B49" s="25" t="s">
        <v>44</v>
      </c>
      <c r="C49" s="26" t="n">
        <f aca="false">+C48+C47</f>
        <v>217900.81</v>
      </c>
      <c r="D49" s="27" t="n">
        <f aca="false">C49/$C$132</f>
        <v>0.0108135602585703</v>
      </c>
      <c r="E49" s="28"/>
    </row>
    <row r="50" customFormat="false" ht="12.75" hidden="false" customHeight="false" outlineLevel="0" collapsed="false">
      <c r="A50" s="18" t="n">
        <v>24635</v>
      </c>
      <c r="B50" s="2" t="s">
        <v>81</v>
      </c>
      <c r="C50" s="19" t="n">
        <v>214788.37</v>
      </c>
      <c r="D50" s="20" t="n">
        <f aca="false">C50/$C$129</f>
        <v>0.0107217617794014</v>
      </c>
      <c r="E50" s="28" t="s">
        <v>82</v>
      </c>
    </row>
    <row r="51" customFormat="false" ht="12.75" hidden="false" customHeight="false" outlineLevel="0" collapsed="false">
      <c r="A51" s="18" t="n">
        <v>55547</v>
      </c>
      <c r="B51" s="2" t="s">
        <v>83</v>
      </c>
      <c r="C51" s="19" t="n">
        <v>211575.8</v>
      </c>
      <c r="D51" s="20" t="n">
        <f aca="false">C51/$C$129</f>
        <v>0.0105613973693561</v>
      </c>
      <c r="E51" s="28" t="s">
        <v>84</v>
      </c>
    </row>
    <row r="52" customFormat="false" ht="12.75" hidden="false" customHeight="false" outlineLevel="0" collapsed="false">
      <c r="A52" s="18" t="n">
        <v>42467</v>
      </c>
      <c r="B52" s="2" t="s">
        <v>85</v>
      </c>
      <c r="C52" s="19" t="n">
        <v>206632.98</v>
      </c>
      <c r="D52" s="20" t="n">
        <f aca="false">C52/$C$129</f>
        <v>0.0103146626948555</v>
      </c>
      <c r="E52" s="28" t="s">
        <v>86</v>
      </c>
    </row>
    <row r="53" customFormat="false" ht="12.75" hidden="false" customHeight="false" outlineLevel="0" collapsed="false">
      <c r="A53" s="18" t="n">
        <v>71</v>
      </c>
      <c r="B53" s="2" t="s">
        <v>87</v>
      </c>
      <c r="C53" s="19" t="n">
        <v>206183.7</v>
      </c>
      <c r="D53" s="20" t="n">
        <f aca="false">C53/$C$129</f>
        <v>0.0102922356280071</v>
      </c>
      <c r="E53" s="28" t="s">
        <v>88</v>
      </c>
    </row>
    <row r="54" customFormat="false" ht="12.75" hidden="false" customHeight="false" outlineLevel="0" collapsed="false">
      <c r="A54" s="18" t="n">
        <v>14455036</v>
      </c>
      <c r="B54" s="2" t="s">
        <v>89</v>
      </c>
      <c r="C54" s="19" t="n">
        <v>174732.32</v>
      </c>
      <c r="D54" s="20" t="n">
        <f aca="false">C54/$C$129</f>
        <v>0.00872225209494415</v>
      </c>
      <c r="E54" s="28" t="s">
        <v>90</v>
      </c>
    </row>
    <row r="55" customFormat="false" ht="12.75" hidden="false" customHeight="false" outlineLevel="0" collapsed="false">
      <c r="A55" s="18" t="n">
        <v>2355925</v>
      </c>
      <c r="B55" s="2" t="s">
        <v>91</v>
      </c>
      <c r="C55" s="19" t="n">
        <v>28272.57</v>
      </c>
      <c r="D55" s="20" t="n">
        <f aca="false">C55/$C$129</f>
        <v>0.00141130434777009</v>
      </c>
      <c r="E55" s="28" t="s">
        <v>92</v>
      </c>
    </row>
    <row r="56" customFormat="false" ht="12.75" hidden="false" customHeight="false" outlineLevel="0" collapsed="false">
      <c r="A56" s="18"/>
      <c r="B56" s="25" t="s">
        <v>44</v>
      </c>
      <c r="C56" s="26" t="n">
        <f aca="false">+C55+C54</f>
        <v>203004.89</v>
      </c>
      <c r="D56" s="27" t="n">
        <f aca="false">C56/$C$132</f>
        <v>0.0100743343303746</v>
      </c>
      <c r="E56" s="28"/>
    </row>
    <row r="57" customFormat="false" ht="12.75" hidden="false" customHeight="false" outlineLevel="0" collapsed="false">
      <c r="A57" s="24" t="n">
        <v>9893</v>
      </c>
      <c r="B57" s="2" t="s">
        <v>93</v>
      </c>
      <c r="C57" s="19" t="n">
        <v>201638.65</v>
      </c>
      <c r="D57" s="20" t="n">
        <f aca="false">C57/$C$129</f>
        <v>0.0100653567547447</v>
      </c>
      <c r="E57" s="28" t="s">
        <v>94</v>
      </c>
    </row>
    <row r="58" customFormat="false" ht="12.75" hidden="false" customHeight="false" outlineLevel="0" collapsed="false">
      <c r="A58" s="24" t="n">
        <v>10435</v>
      </c>
      <c r="B58" s="2" t="s">
        <v>95</v>
      </c>
      <c r="C58" s="19" t="n">
        <v>201084.63</v>
      </c>
      <c r="D58" s="20" t="n">
        <f aca="false">C58/$C$129</f>
        <v>0.0100377012980688</v>
      </c>
      <c r="E58" s="28" t="s">
        <v>96</v>
      </c>
    </row>
    <row r="59" customFormat="false" ht="12.75" hidden="false" customHeight="false" outlineLevel="0" collapsed="false">
      <c r="A59" s="24" t="n">
        <v>4537</v>
      </c>
      <c r="B59" s="2" t="s">
        <v>97</v>
      </c>
      <c r="C59" s="19" t="n">
        <v>199074.56</v>
      </c>
      <c r="D59" s="20" t="n">
        <f aca="false">C59/$C$129</f>
        <v>0.00993736303627219</v>
      </c>
      <c r="E59" s="28" t="s">
        <v>98</v>
      </c>
    </row>
    <row r="60" customFormat="false" ht="12.75" hidden="false" customHeight="false" outlineLevel="0" collapsed="false">
      <c r="A60" s="24" t="n">
        <v>27950</v>
      </c>
      <c r="B60" s="2" t="s">
        <v>99</v>
      </c>
      <c r="C60" s="19" t="n">
        <v>187583.78</v>
      </c>
      <c r="D60" s="20" t="n">
        <f aca="false">C60/$C$129</f>
        <v>0.0093637686381234</v>
      </c>
      <c r="E60" s="28" t="s">
        <v>100</v>
      </c>
    </row>
    <row r="61" customFormat="false" ht="12.75" hidden="false" customHeight="false" outlineLevel="0" collapsed="false">
      <c r="A61" s="24" t="n">
        <v>7008</v>
      </c>
      <c r="B61" s="2" t="s">
        <v>101</v>
      </c>
      <c r="C61" s="19" t="n">
        <v>187283.38</v>
      </c>
      <c r="D61" s="20" t="n">
        <f aca="false">C61/$C$129</f>
        <v>0.00934877333256504</v>
      </c>
      <c r="E61" s="28" t="s">
        <v>102</v>
      </c>
    </row>
    <row r="62" customFormat="false" ht="12.75" hidden="false" customHeight="false" outlineLevel="0" collapsed="false">
      <c r="A62" s="24" t="n">
        <v>28042</v>
      </c>
      <c r="B62" s="2" t="s">
        <v>103</v>
      </c>
      <c r="C62" s="19" t="n">
        <v>185494.18</v>
      </c>
      <c r="D62" s="20" t="n">
        <f aca="false">C62/$C$129</f>
        <v>0.00925946041410626</v>
      </c>
      <c r="E62" s="28" t="s">
        <v>104</v>
      </c>
    </row>
    <row r="63" customFormat="false" ht="12.75" hidden="false" customHeight="false" outlineLevel="0" collapsed="false">
      <c r="A63" s="24" t="n">
        <v>11541</v>
      </c>
      <c r="B63" s="2" t="s">
        <v>105</v>
      </c>
      <c r="C63" s="19" t="n">
        <v>184818.16</v>
      </c>
      <c r="D63" s="20" t="n">
        <f aca="false">C63/$C$129</f>
        <v>0.00922571498646457</v>
      </c>
      <c r="E63" s="28" t="s">
        <v>106</v>
      </c>
    </row>
    <row r="64" customFormat="false" ht="12.75" hidden="false" customHeight="false" outlineLevel="0" collapsed="false">
      <c r="A64" s="24" t="n">
        <v>144384</v>
      </c>
      <c r="B64" s="2" t="s">
        <v>107</v>
      </c>
      <c r="C64" s="19" t="n">
        <v>183354.87</v>
      </c>
      <c r="D64" s="20" t="n">
        <f aca="false">C64/$C$129</f>
        <v>0.00915267077650953</v>
      </c>
      <c r="E64" s="28" t="s">
        <v>108</v>
      </c>
    </row>
    <row r="65" customFormat="false" ht="12.75" hidden="false" customHeight="false" outlineLevel="0" collapsed="false">
      <c r="A65" s="18" t="n">
        <v>15181</v>
      </c>
      <c r="B65" s="2" t="s">
        <v>109</v>
      </c>
      <c r="C65" s="23" t="n">
        <v>183089.37</v>
      </c>
      <c r="D65" s="20" t="n">
        <f aca="false">C65/$C$129</f>
        <v>0.00913941760198974</v>
      </c>
      <c r="E65" s="28" t="s">
        <v>110</v>
      </c>
    </row>
    <row r="66" customFormat="false" ht="12.75" hidden="false" customHeight="false" outlineLevel="0" collapsed="false">
      <c r="A66" s="24" t="n">
        <v>196322</v>
      </c>
      <c r="B66" s="2" t="s">
        <v>111</v>
      </c>
      <c r="C66" s="19" t="n">
        <v>182324.22</v>
      </c>
      <c r="D66" s="20" t="n">
        <f aca="false">C66/$C$129</f>
        <v>0.0091012230012974</v>
      </c>
      <c r="E66" s="28" t="s">
        <v>112</v>
      </c>
    </row>
    <row r="67" customFormat="false" ht="12.75" hidden="false" customHeight="false" outlineLevel="0" collapsed="false">
      <c r="A67" s="24" t="n">
        <v>8057</v>
      </c>
      <c r="B67" s="2" t="s">
        <v>113</v>
      </c>
      <c r="C67" s="19" t="n">
        <v>181663.59</v>
      </c>
      <c r="D67" s="20" t="n">
        <f aca="false">C67/$C$129</f>
        <v>0.00906824580851771</v>
      </c>
      <c r="E67" s="28" t="s">
        <v>114</v>
      </c>
    </row>
    <row r="68" customFormat="false" ht="12.75" hidden="false" customHeight="false" outlineLevel="0" collapsed="false">
      <c r="A68" s="24" t="n">
        <v>9725</v>
      </c>
      <c r="B68" s="2" t="s">
        <v>115</v>
      </c>
      <c r="C68" s="19" t="n">
        <v>179243.42</v>
      </c>
      <c r="D68" s="20" t="n">
        <f aca="false">C68/$C$129</f>
        <v>0.00894743625907304</v>
      </c>
      <c r="E68" s="28" t="s">
        <v>116</v>
      </c>
    </row>
    <row r="69" customFormat="false" ht="12.75" hidden="false" customHeight="false" outlineLevel="0" collapsed="false">
      <c r="A69" s="24" t="n">
        <v>361140</v>
      </c>
      <c r="B69" s="2" t="s">
        <v>117</v>
      </c>
      <c r="C69" s="19" t="n">
        <v>178807.78</v>
      </c>
      <c r="D69" s="20" t="n">
        <f aca="false">C69/$C$129</f>
        <v>0.00892569007094573</v>
      </c>
      <c r="E69" s="28" t="s">
        <v>118</v>
      </c>
    </row>
    <row r="70" customFormat="false" ht="12.75" hidden="false" customHeight="false" outlineLevel="0" collapsed="false">
      <c r="A70" s="24" t="n">
        <v>19378</v>
      </c>
      <c r="B70" s="2" t="s">
        <v>119</v>
      </c>
      <c r="C70" s="19" t="n">
        <v>178059.85</v>
      </c>
      <c r="D70" s="20" t="n">
        <f aca="false">C70/$C$129</f>
        <v>0.00888835505467987</v>
      </c>
      <c r="E70" s="28" t="s">
        <v>120</v>
      </c>
    </row>
    <row r="71" customFormat="false" ht="12.75" hidden="false" customHeight="false" outlineLevel="0" collapsed="false">
      <c r="A71" s="24" t="n">
        <v>14151</v>
      </c>
      <c r="B71" s="2" t="s">
        <v>121</v>
      </c>
      <c r="C71" s="19" t="n">
        <v>176595.58</v>
      </c>
      <c r="D71" s="20" t="n">
        <f aca="false">C71/$C$129</f>
        <v>0.00881526192528593</v>
      </c>
      <c r="E71" s="28" t="s">
        <v>122</v>
      </c>
    </row>
    <row r="72" customFormat="false" ht="12.75" hidden="false" customHeight="false" outlineLevel="0" collapsed="false">
      <c r="A72" s="24" t="n">
        <v>234924</v>
      </c>
      <c r="B72" s="2" t="s">
        <v>123</v>
      </c>
      <c r="C72" s="19" t="n">
        <v>172283.45</v>
      </c>
      <c r="D72" s="20" t="n">
        <f aca="false">C72/$C$129</f>
        <v>0.00860000990478868</v>
      </c>
      <c r="E72" s="28" t="s">
        <v>124</v>
      </c>
    </row>
    <row r="73" customFormat="false" ht="12.75" hidden="false" customHeight="false" outlineLevel="0" collapsed="false">
      <c r="A73" s="24" t="n">
        <v>4593</v>
      </c>
      <c r="B73" s="2" t="s">
        <v>125</v>
      </c>
      <c r="C73" s="19" t="n">
        <v>169495.27</v>
      </c>
      <c r="D73" s="20" t="n">
        <f aca="false">C73/$C$129</f>
        <v>0.00846083010767913</v>
      </c>
      <c r="E73" s="28" t="s">
        <v>126</v>
      </c>
    </row>
    <row r="74" customFormat="false" ht="12.75" hidden="false" customHeight="false" outlineLevel="0" collapsed="false">
      <c r="A74" s="24" t="n">
        <v>9203</v>
      </c>
      <c r="B74" s="2" t="s">
        <v>127</v>
      </c>
      <c r="C74" s="19" t="n">
        <v>168197.51</v>
      </c>
      <c r="D74" s="20" t="n">
        <f aca="false">C74/$C$129</f>
        <v>0.00839604879029758</v>
      </c>
      <c r="E74" s="28" t="s">
        <v>128</v>
      </c>
    </row>
    <row r="75" customFormat="false" ht="12.75" hidden="false" customHeight="false" outlineLevel="0" collapsed="false">
      <c r="A75" s="24" t="n">
        <v>1892</v>
      </c>
      <c r="B75" s="2" t="s">
        <v>129</v>
      </c>
      <c r="C75" s="19" t="n">
        <v>165874.51</v>
      </c>
      <c r="D75" s="20" t="n">
        <f aca="false">C75/$C$129</f>
        <v>0.00828008975297377</v>
      </c>
      <c r="E75" s="28" t="s">
        <v>130</v>
      </c>
    </row>
    <row r="76" customFormat="false" ht="12.75" hidden="false" customHeight="false" outlineLevel="0" collapsed="false">
      <c r="A76" s="24" t="n">
        <v>74864</v>
      </c>
      <c r="B76" s="2" t="s">
        <v>131</v>
      </c>
      <c r="C76" s="19" t="n">
        <v>163835.72</v>
      </c>
      <c r="D76" s="20" t="n">
        <f aca="false">C76/$C$129</f>
        <v>0.00817831785211049</v>
      </c>
      <c r="E76" s="28" t="s">
        <v>132</v>
      </c>
    </row>
    <row r="77" customFormat="false" ht="12.75" hidden="false" customHeight="false" outlineLevel="0" collapsed="false">
      <c r="A77" s="24" t="n">
        <v>39150</v>
      </c>
      <c r="B77" s="2" t="s">
        <v>133</v>
      </c>
      <c r="C77" s="19" t="n">
        <v>162256.61</v>
      </c>
      <c r="D77" s="20" t="n">
        <f aca="false">C77/$C$129</f>
        <v>0.00809949216316154</v>
      </c>
      <c r="E77" s="28" t="s">
        <v>134</v>
      </c>
    </row>
    <row r="78" customFormat="false" ht="12.75" hidden="false" customHeight="false" outlineLevel="0" collapsed="false">
      <c r="A78" s="24" t="n">
        <v>5598</v>
      </c>
      <c r="B78" s="2" t="s">
        <v>135</v>
      </c>
      <c r="C78" s="19" t="n">
        <v>160303.21</v>
      </c>
      <c r="D78" s="20" t="n">
        <f aca="false">C78/$C$129</f>
        <v>0.00800198274279636</v>
      </c>
      <c r="E78" s="28" t="s">
        <v>136</v>
      </c>
    </row>
    <row r="79" customFormat="false" ht="12.75" hidden="false" customHeight="false" outlineLevel="0" collapsed="false">
      <c r="A79" s="24" t="n">
        <v>48227</v>
      </c>
      <c r="B79" s="2" t="s">
        <v>137</v>
      </c>
      <c r="C79" s="19" t="n">
        <v>158410.97</v>
      </c>
      <c r="D79" s="20" t="n">
        <f aca="false">C79/$C$129</f>
        <v>0.00790752629476123</v>
      </c>
      <c r="E79" s="28" t="s">
        <v>138</v>
      </c>
    </row>
    <row r="80" customFormat="false" ht="12.75" hidden="false" customHeight="false" outlineLevel="0" collapsed="false">
      <c r="A80" s="24" t="n">
        <v>764</v>
      </c>
      <c r="B80" s="2" t="s">
        <v>139</v>
      </c>
      <c r="C80" s="19" t="n">
        <v>155252.1</v>
      </c>
      <c r="D80" s="20" t="n">
        <f aca="false">C80/$C$129</f>
        <v>0.00774984247029673</v>
      </c>
      <c r="E80" s="28" t="s">
        <v>140</v>
      </c>
    </row>
    <row r="81" customFormat="false" ht="12.75" hidden="false" customHeight="false" outlineLevel="0" collapsed="false">
      <c r="A81" s="24" t="n">
        <v>30065</v>
      </c>
      <c r="B81" s="2" t="s">
        <v>141</v>
      </c>
      <c r="C81" s="19" t="n">
        <v>155166.24</v>
      </c>
      <c r="D81" s="20" t="n">
        <f aca="false">C81/$C$129</f>
        <v>0.00774555652843507</v>
      </c>
      <c r="E81" s="28" t="s">
        <v>142</v>
      </c>
    </row>
    <row r="82" customFormat="false" ht="12.75" hidden="false" customHeight="false" outlineLevel="0" collapsed="false">
      <c r="A82" s="24" t="n">
        <v>12548</v>
      </c>
      <c r="B82" s="2" t="s">
        <v>143</v>
      </c>
      <c r="C82" s="19" t="n">
        <v>154931.2</v>
      </c>
      <c r="D82" s="20" t="n">
        <f aca="false">C82/$C$129</f>
        <v>0.00773382384994494</v>
      </c>
      <c r="E82" s="28" t="s">
        <v>144</v>
      </c>
    </row>
    <row r="83" customFormat="false" ht="12.75" hidden="false" customHeight="false" outlineLevel="0" collapsed="false">
      <c r="A83" s="24" t="n">
        <v>133931</v>
      </c>
      <c r="B83" s="2" t="s">
        <v>145</v>
      </c>
      <c r="C83" s="19" t="n">
        <v>149826.21</v>
      </c>
      <c r="D83" s="20" t="n">
        <f aca="false">C83/$C$129</f>
        <v>0.0074789940066614</v>
      </c>
      <c r="E83" s="28" t="s">
        <v>146</v>
      </c>
    </row>
    <row r="84" customFormat="false" ht="12.75" hidden="false" customHeight="false" outlineLevel="0" collapsed="false">
      <c r="A84" s="24" t="n">
        <v>11282</v>
      </c>
      <c r="B84" s="2" t="s">
        <v>147</v>
      </c>
      <c r="C84" s="19" t="n">
        <v>148611.78</v>
      </c>
      <c r="D84" s="20" t="n">
        <f aca="false">C84/$C$129</f>
        <v>0.00741837233912065</v>
      </c>
      <c r="E84" s="28" t="s">
        <v>148</v>
      </c>
    </row>
    <row r="85" customFormat="false" ht="12.75" hidden="false" customHeight="false" outlineLevel="0" collapsed="false">
      <c r="A85" s="24" t="n">
        <v>234111</v>
      </c>
      <c r="B85" s="2" t="s">
        <v>149</v>
      </c>
      <c r="C85" s="19" t="n">
        <v>147922.61</v>
      </c>
      <c r="D85" s="20" t="n">
        <f aca="false">C85/$C$129</f>
        <v>0.00738397049247733</v>
      </c>
      <c r="E85" s="28" t="s">
        <v>150</v>
      </c>
    </row>
    <row r="86" customFormat="false" ht="12.75" hidden="false" customHeight="false" outlineLevel="0" collapsed="false">
      <c r="A86" s="24" t="n">
        <v>1268490</v>
      </c>
      <c r="B86" s="2" t="s">
        <v>151</v>
      </c>
      <c r="C86" s="19" t="n">
        <v>135114.79</v>
      </c>
      <c r="D86" s="20" t="n">
        <f aca="false">C86/$C$129</f>
        <v>0.00674463236186321</v>
      </c>
      <c r="E86" s="28" t="s">
        <v>152</v>
      </c>
    </row>
    <row r="87" customFormat="false" ht="12.75" hidden="false" customHeight="false" outlineLevel="0" collapsed="false">
      <c r="A87" s="24" t="n">
        <v>103572</v>
      </c>
      <c r="B87" s="2" t="s">
        <v>151</v>
      </c>
      <c r="C87" s="19" t="n">
        <v>12101.08</v>
      </c>
      <c r="D87" s="20" t="n">
        <f aca="false">C87/$C$129</f>
        <v>0.000604059228316128</v>
      </c>
      <c r="E87" s="28" t="s">
        <v>153</v>
      </c>
    </row>
    <row r="88" customFormat="false" ht="12.75" hidden="false" customHeight="false" outlineLevel="0" collapsed="false">
      <c r="A88" s="24"/>
      <c r="B88" s="25" t="s">
        <v>44</v>
      </c>
      <c r="C88" s="26" t="n">
        <f aca="false">+C87+C86</f>
        <v>147215.87</v>
      </c>
      <c r="D88" s="27" t="n">
        <f aca="false">C88/$C$132</f>
        <v>0.00730574467007651</v>
      </c>
      <c r="E88" s="28"/>
    </row>
    <row r="89" customFormat="false" ht="12.75" hidden="false" customHeight="false" outlineLevel="0" collapsed="false">
      <c r="A89" s="24" t="n">
        <v>5652</v>
      </c>
      <c r="B89" s="2" t="s">
        <v>154</v>
      </c>
      <c r="C89" s="19" t="n">
        <v>145590.9</v>
      </c>
      <c r="D89" s="20" t="n">
        <f aca="false">C89/$C$129</f>
        <v>0.0072675766711608</v>
      </c>
      <c r="E89" s="28" t="s">
        <v>155</v>
      </c>
    </row>
    <row r="90" customFormat="false" ht="12.75" hidden="false" customHeight="false" outlineLevel="0" collapsed="false">
      <c r="A90" s="24" t="n">
        <v>111134</v>
      </c>
      <c r="B90" s="2" t="s">
        <v>156</v>
      </c>
      <c r="C90" s="19" t="n">
        <v>144705.32</v>
      </c>
      <c r="D90" s="20" t="n">
        <f aca="false">C90/$C$129</f>
        <v>0.00722337047044052</v>
      </c>
      <c r="E90" s="28" t="s">
        <v>157</v>
      </c>
    </row>
    <row r="91" customFormat="false" ht="12.75" hidden="false" customHeight="false" outlineLevel="0" collapsed="false">
      <c r="A91" s="24" t="n">
        <v>20423</v>
      </c>
      <c r="B91" s="2" t="s">
        <v>158</v>
      </c>
      <c r="C91" s="19" t="n">
        <v>144315.19</v>
      </c>
      <c r="D91" s="20" t="n">
        <f aca="false">C91/$C$129</f>
        <v>0.00720389604115462</v>
      </c>
      <c r="E91" s="28" t="s">
        <v>159</v>
      </c>
    </row>
    <row r="92" customFormat="false" ht="12.75" hidden="false" customHeight="false" outlineLevel="0" collapsed="false">
      <c r="A92" s="24" t="n">
        <v>31957</v>
      </c>
      <c r="B92" s="2" t="s">
        <v>160</v>
      </c>
      <c r="C92" s="19" t="n">
        <v>143849.62</v>
      </c>
      <c r="D92" s="20" t="n">
        <f aca="false">C92/$C$129</f>
        <v>0.0071806558134289</v>
      </c>
      <c r="E92" s="28" t="s">
        <v>161</v>
      </c>
    </row>
    <row r="93" customFormat="false" ht="12.75" hidden="false" customHeight="false" outlineLevel="0" collapsed="false">
      <c r="A93" s="18" t="n">
        <v>7428</v>
      </c>
      <c r="B93" s="2" t="s">
        <v>162</v>
      </c>
      <c r="C93" s="23" t="n">
        <v>142973.31</v>
      </c>
      <c r="D93" s="20" t="n">
        <f aca="false">C93/$C$129</f>
        <v>0.00713691235066643</v>
      </c>
      <c r="E93" s="28" t="s">
        <v>163</v>
      </c>
    </row>
    <row r="94" customFormat="false" ht="12.75" hidden="false" customHeight="false" outlineLevel="0" collapsed="false">
      <c r="A94" s="24" t="n">
        <v>187852</v>
      </c>
      <c r="B94" s="2" t="s">
        <v>164</v>
      </c>
      <c r="C94" s="19" t="n">
        <v>142821.9</v>
      </c>
      <c r="D94" s="20" t="n">
        <f aca="false">C94/$C$129</f>
        <v>0.00712935429735554</v>
      </c>
      <c r="E94" s="28" t="s">
        <v>165</v>
      </c>
    </row>
    <row r="95" customFormat="false" ht="12.75" hidden="false" customHeight="false" outlineLevel="0" collapsed="false">
      <c r="A95" s="24" t="n">
        <v>4403</v>
      </c>
      <c r="B95" s="2" t="s">
        <v>166</v>
      </c>
      <c r="C95" s="19" t="n">
        <v>140878.73</v>
      </c>
      <c r="D95" s="20" t="n">
        <f aca="false">C95/$C$129</f>
        <v>0.00703235553603118</v>
      </c>
      <c r="E95" s="28" t="s">
        <v>167</v>
      </c>
    </row>
    <row r="96" customFormat="false" ht="12.75" hidden="false" customHeight="false" outlineLevel="0" collapsed="false">
      <c r="A96" s="24" t="n">
        <v>105464</v>
      </c>
      <c r="B96" s="2" t="s">
        <v>168</v>
      </c>
      <c r="C96" s="19" t="n">
        <v>137367.68</v>
      </c>
      <c r="D96" s="20" t="n">
        <f aca="false">C96/$C$129</f>
        <v>0.00685709166259349</v>
      </c>
      <c r="E96" s="28" t="s">
        <v>169</v>
      </c>
    </row>
    <row r="97" customFormat="false" ht="12.75" hidden="false" customHeight="false" outlineLevel="0" collapsed="false">
      <c r="A97" s="24" t="n">
        <v>60427</v>
      </c>
      <c r="B97" s="2" t="s">
        <v>170</v>
      </c>
      <c r="C97" s="19" t="n">
        <v>137265.66</v>
      </c>
      <c r="D97" s="20" t="n">
        <f aca="false">C97/$C$129</f>
        <v>0.00685199904916784</v>
      </c>
      <c r="E97" s="28" t="s">
        <v>171</v>
      </c>
    </row>
    <row r="98" customFormat="false" ht="12.75" hidden="false" customHeight="false" outlineLevel="0" collapsed="false">
      <c r="A98" s="24" t="n">
        <v>61090</v>
      </c>
      <c r="B98" s="2" t="s">
        <v>172</v>
      </c>
      <c r="C98" s="19" t="n">
        <v>134119.72</v>
      </c>
      <c r="D98" s="20" t="n">
        <f aca="false">C98/$C$129</f>
        <v>0.00669496066179012</v>
      </c>
      <c r="E98" s="28" t="s">
        <v>173</v>
      </c>
    </row>
    <row r="99" customFormat="false" ht="12.75" hidden="false" customHeight="false" outlineLevel="0" collapsed="false">
      <c r="A99" s="24" t="n">
        <v>23384</v>
      </c>
      <c r="B99" s="2" t="s">
        <v>174</v>
      </c>
      <c r="C99" s="19" t="n">
        <v>133455.3</v>
      </c>
      <c r="D99" s="20" t="n">
        <f aca="false">C99/$C$129</f>
        <v>0.00666179428056813</v>
      </c>
      <c r="E99" s="28" t="s">
        <v>175</v>
      </c>
    </row>
    <row r="100" customFormat="false" ht="12.75" hidden="false" customHeight="false" outlineLevel="0" collapsed="false">
      <c r="A100" s="24" t="n">
        <v>30154</v>
      </c>
      <c r="B100" s="2" t="s">
        <v>176</v>
      </c>
      <c r="C100" s="19" t="n">
        <v>131111.6</v>
      </c>
      <c r="D100" s="20" t="n">
        <f aca="false">C100/$C$129</f>
        <v>0.00654480194489193</v>
      </c>
      <c r="E100" s="28" t="s">
        <v>177</v>
      </c>
    </row>
    <row r="101" customFormat="false" ht="12.75" hidden="false" customHeight="false" outlineLevel="0" collapsed="false">
      <c r="A101" s="24" t="n">
        <v>7119200</v>
      </c>
      <c r="B101" s="2" t="s">
        <v>178</v>
      </c>
      <c r="C101" s="19" t="n">
        <v>130749.74</v>
      </c>
      <c r="D101" s="20" t="n">
        <f aca="false">C101/$C$129</f>
        <v>0.00652673869166507</v>
      </c>
      <c r="E101" s="28" t="s">
        <v>179</v>
      </c>
    </row>
    <row r="102" customFormat="false" ht="12.75" hidden="false" customHeight="false" outlineLevel="0" collapsed="false">
      <c r="A102" s="24" t="n">
        <v>453680</v>
      </c>
      <c r="B102" s="2" t="s">
        <v>180</v>
      </c>
      <c r="C102" s="19" t="n">
        <v>127366.12</v>
      </c>
      <c r="D102" s="20" t="n">
        <f aca="false">C102/$C$129</f>
        <v>0.00635783584281893</v>
      </c>
      <c r="E102" s="28" t="s">
        <v>181</v>
      </c>
    </row>
    <row r="103" customFormat="false" ht="12.75" hidden="false" customHeight="false" outlineLevel="0" collapsed="false">
      <c r="A103" s="24" t="n">
        <v>2526</v>
      </c>
      <c r="B103" s="2" t="s">
        <v>182</v>
      </c>
      <c r="C103" s="19" t="n">
        <v>118518.58</v>
      </c>
      <c r="D103" s="20" t="n">
        <f aca="false">C103/$C$129</f>
        <v>0.00591618615660117</v>
      </c>
      <c r="E103" s="28" t="s">
        <v>183</v>
      </c>
    </row>
    <row r="104" customFormat="false" ht="12.75" hidden="false" customHeight="false" outlineLevel="0" collapsed="false">
      <c r="A104" s="24" t="n">
        <v>165133</v>
      </c>
      <c r="B104" s="2" t="s">
        <v>184</v>
      </c>
      <c r="C104" s="19" t="n">
        <v>115068.77</v>
      </c>
      <c r="D104" s="20" t="n">
        <f aca="false">C104/$C$129</f>
        <v>0.00574397924891712</v>
      </c>
      <c r="E104" s="28" t="s">
        <v>185</v>
      </c>
    </row>
    <row r="105" customFormat="false" ht="12.75" hidden="false" customHeight="false" outlineLevel="0" collapsed="false">
      <c r="A105" s="24" t="n">
        <v>4570</v>
      </c>
      <c r="B105" s="2" t="s">
        <v>186</v>
      </c>
      <c r="C105" s="19" t="n">
        <v>114160.71</v>
      </c>
      <c r="D105" s="20" t="n">
        <f aca="false">C105/$C$129</f>
        <v>0.0056986508961697</v>
      </c>
      <c r="E105" s="28" t="s">
        <v>187</v>
      </c>
    </row>
    <row r="106" customFormat="false" ht="12.75" hidden="false" customHeight="false" outlineLevel="0" collapsed="false">
      <c r="A106" s="24" t="n">
        <v>2657</v>
      </c>
      <c r="B106" s="2" t="s">
        <v>188</v>
      </c>
      <c r="C106" s="19" t="n">
        <v>110614.63</v>
      </c>
      <c r="D106" s="20" t="n">
        <f aca="false">C106/$C$129</f>
        <v>0.00552163840238012</v>
      </c>
      <c r="E106" s="28" t="s">
        <v>189</v>
      </c>
    </row>
    <row r="107" customFormat="false" ht="12.75" hidden="false" customHeight="false" outlineLevel="0" collapsed="false">
      <c r="A107" s="24" t="n">
        <v>2041744</v>
      </c>
      <c r="B107" s="2" t="s">
        <v>190</v>
      </c>
      <c r="C107" s="19" t="n">
        <v>57828.97</v>
      </c>
      <c r="D107" s="20" t="n">
        <f aca="false">C107/$C$129</f>
        <v>0.00288669465804015</v>
      </c>
      <c r="E107" s="28" t="s">
        <v>191</v>
      </c>
    </row>
    <row r="108" customFormat="false" ht="12.75" hidden="false" customHeight="false" outlineLevel="0" collapsed="false">
      <c r="A108" s="24" t="n">
        <v>1677948</v>
      </c>
      <c r="B108" s="2" t="s">
        <v>192</v>
      </c>
      <c r="C108" s="19" t="n">
        <v>43379.39</v>
      </c>
      <c r="D108" s="20" t="n">
        <f aca="false">C108/$C$129</f>
        <v>0.00216540348863278</v>
      </c>
      <c r="E108" s="28" t="s">
        <v>193</v>
      </c>
    </row>
    <row r="109" customFormat="false" ht="12.75" hidden="false" customHeight="false" outlineLevel="0" collapsed="false">
      <c r="A109" s="24"/>
      <c r="B109" s="25" t="s">
        <v>44</v>
      </c>
      <c r="C109" s="26" t="n">
        <f aca="false">+C108+C107</f>
        <v>101208.36</v>
      </c>
      <c r="D109" s="27" t="n">
        <f aca="false">C109/$C$132</f>
        <v>0.00502257288318973</v>
      </c>
      <c r="E109" s="28"/>
    </row>
    <row r="110" customFormat="false" ht="12.75" hidden="false" customHeight="false" outlineLevel="0" collapsed="false">
      <c r="A110" s="24" t="n">
        <v>5361</v>
      </c>
      <c r="B110" s="2" t="s">
        <v>194</v>
      </c>
      <c r="C110" s="19" t="n">
        <v>80821.93</v>
      </c>
      <c r="D110" s="20" t="n">
        <f aca="false">C110/$C$129</f>
        <v>0.00403445251719847</v>
      </c>
      <c r="E110" s="28" t="s">
        <v>195</v>
      </c>
    </row>
    <row r="111" customFormat="false" ht="12.75" hidden="false" customHeight="false" outlineLevel="0" collapsed="false">
      <c r="A111" s="24" t="n">
        <v>3385</v>
      </c>
      <c r="B111" s="2" t="s">
        <v>196</v>
      </c>
      <c r="C111" s="19" t="n">
        <v>80578</v>
      </c>
      <c r="D111" s="20" t="n">
        <f aca="false">C111/$C$129</f>
        <v>0.00402227606951255</v>
      </c>
      <c r="E111" s="28" t="s">
        <v>197</v>
      </c>
    </row>
    <row r="112" customFormat="false" ht="12.75" hidden="false" customHeight="false" outlineLevel="0" collapsed="false">
      <c r="A112" s="24" t="n">
        <v>3657350</v>
      </c>
      <c r="B112" s="2" t="s">
        <v>198</v>
      </c>
      <c r="C112" s="19" t="n">
        <v>57560.16</v>
      </c>
      <c r="D112" s="20" t="n">
        <f aca="false">C112/$C$129</f>
        <v>0.00287327625561957</v>
      </c>
      <c r="E112" s="28" t="s">
        <v>199</v>
      </c>
    </row>
    <row r="113" customFormat="false" ht="12.75" hidden="false" customHeight="false" outlineLevel="0" collapsed="false">
      <c r="A113" s="24" t="n">
        <v>180877</v>
      </c>
      <c r="B113" s="2" t="s">
        <v>200</v>
      </c>
      <c r="C113" s="19" t="n">
        <v>51563.03</v>
      </c>
      <c r="D113" s="20" t="n">
        <f aca="false">C113/$C$129</f>
        <v>0.00257391275088185</v>
      </c>
      <c r="E113" s="28" t="s">
        <v>201</v>
      </c>
    </row>
    <row r="114" customFormat="false" ht="12.75" hidden="false" customHeight="false" outlineLevel="0" collapsed="false">
      <c r="A114" s="24" t="n">
        <v>1265335</v>
      </c>
      <c r="B114" s="2" t="s">
        <v>202</v>
      </c>
      <c r="C114" s="19" t="n">
        <v>46595.85</v>
      </c>
      <c r="D114" s="20" t="n">
        <f aca="false">C114/$C$129</f>
        <v>0.0023259620788999</v>
      </c>
      <c r="E114" s="28" t="s">
        <v>203</v>
      </c>
    </row>
    <row r="115" customFormat="false" ht="12.75" hidden="false" customHeight="false" outlineLevel="0" collapsed="false">
      <c r="A115" s="24" t="n">
        <v>730066</v>
      </c>
      <c r="B115" s="2" t="s">
        <v>204</v>
      </c>
      <c r="C115" s="19" t="n">
        <v>25199.82</v>
      </c>
      <c r="D115" s="20" t="n">
        <f aca="false">C115/$C$129</f>
        <v>0.00125791944379389</v>
      </c>
      <c r="E115" s="28" t="s">
        <v>205</v>
      </c>
    </row>
    <row r="116" customFormat="false" ht="12.75" hidden="false" customHeight="false" outlineLevel="0" collapsed="false">
      <c r="A116" s="24" t="n">
        <v>571359</v>
      </c>
      <c r="B116" s="2" t="s">
        <v>206</v>
      </c>
      <c r="C116" s="19" t="n">
        <v>17464.96</v>
      </c>
      <c r="D116" s="20" t="n">
        <f aca="false">C116/$C$129</f>
        <v>0.000871812289495817</v>
      </c>
      <c r="E116" s="28" t="s">
        <v>207</v>
      </c>
    </row>
    <row r="117" customFormat="false" ht="12.75" hidden="false" customHeight="false" outlineLevel="0" collapsed="false">
      <c r="A117" s="24"/>
      <c r="B117" s="25" t="s">
        <v>44</v>
      </c>
      <c r="C117" s="26" t="n">
        <f aca="false">+C116+C115</f>
        <v>42664.78</v>
      </c>
      <c r="D117" s="27" t="n">
        <f aca="false">C117/$C$132</f>
        <v>0.00211728524299036</v>
      </c>
      <c r="E117" s="28"/>
    </row>
    <row r="118" customFormat="false" ht="12.75" hidden="false" customHeight="false" outlineLevel="0" collapsed="false">
      <c r="A118" s="24" t="n">
        <v>6156103</v>
      </c>
      <c r="B118" s="2" t="s">
        <v>208</v>
      </c>
      <c r="C118" s="19" t="n">
        <v>40193.67</v>
      </c>
      <c r="D118" s="20" t="n">
        <f aca="false">C118/$C$129</f>
        <v>0.00200637937137785</v>
      </c>
      <c r="E118" s="28" t="s">
        <v>209</v>
      </c>
    </row>
    <row r="119" customFormat="false" ht="12.75" hidden="false" customHeight="false" outlineLevel="0" collapsed="false">
      <c r="A119" s="24" t="n">
        <v>4246654</v>
      </c>
      <c r="B119" s="2" t="s">
        <v>210</v>
      </c>
      <c r="C119" s="19" t="n">
        <v>39097.97</v>
      </c>
      <c r="D119" s="20" t="n">
        <f aca="false">C119/$C$129</f>
        <v>0.00195168444361389</v>
      </c>
      <c r="E119" s="28" t="s">
        <v>211</v>
      </c>
    </row>
    <row r="120" customFormat="false" ht="12.75" hidden="false" customHeight="false" outlineLevel="0" collapsed="false">
      <c r="A120" s="24" t="n">
        <v>29773</v>
      </c>
      <c r="B120" s="2" t="s">
        <v>212</v>
      </c>
      <c r="C120" s="19" t="n">
        <v>27799.55</v>
      </c>
      <c r="D120" s="20" t="n">
        <f aca="false">C120/$C$129</f>
        <v>0.0013876922324731</v>
      </c>
      <c r="E120" s="28" t="s">
        <v>213</v>
      </c>
    </row>
    <row r="121" customFormat="false" ht="12.75" hidden="false" customHeight="false" outlineLevel="0" collapsed="false">
      <c r="A121" s="24" t="n">
        <v>169819</v>
      </c>
      <c r="B121" s="2" t="s">
        <v>214</v>
      </c>
      <c r="C121" s="19" t="n">
        <v>24473.06</v>
      </c>
      <c r="D121" s="20" t="n">
        <f aca="false">C121/$C$129</f>
        <v>0.00122164118724397</v>
      </c>
      <c r="E121" s="28" t="s">
        <v>215</v>
      </c>
    </row>
    <row r="122" customFormat="false" ht="12.75" hidden="false" customHeight="false" outlineLevel="0" collapsed="false">
      <c r="A122" s="24" t="n">
        <v>432517</v>
      </c>
      <c r="B122" s="2" t="s">
        <v>216</v>
      </c>
      <c r="C122" s="19" t="n">
        <v>18758.58</v>
      </c>
      <c r="D122" s="20" t="n">
        <f aca="false">C122/$C$129</f>
        <v>0.00093638694720689</v>
      </c>
      <c r="E122" s="28" t="s">
        <v>217</v>
      </c>
    </row>
    <row r="123" customFormat="false" ht="12.75" hidden="false" customHeight="false" outlineLevel="0" collapsed="false">
      <c r="A123" s="24" t="n">
        <v>12313057</v>
      </c>
      <c r="B123" s="2" t="s">
        <v>218</v>
      </c>
      <c r="C123" s="19" t="n">
        <v>14099.33</v>
      </c>
      <c r="D123" s="20" t="n">
        <f aca="false">C123/$C$129</f>
        <v>0.000703807461778158</v>
      </c>
      <c r="E123" s="28" t="s">
        <v>219</v>
      </c>
    </row>
    <row r="124" customFormat="false" ht="12.75" hidden="false" customHeight="false" outlineLevel="0" collapsed="false">
      <c r="A124" s="24" t="n">
        <v>577525</v>
      </c>
      <c r="B124" s="2" t="s">
        <v>220</v>
      </c>
      <c r="C124" s="19" t="n">
        <v>4130.68</v>
      </c>
      <c r="D124" s="20" t="n">
        <f aca="false">C124/$C$129</f>
        <v>0.000206194436630521</v>
      </c>
      <c r="E124" s="28" t="s">
        <v>221</v>
      </c>
    </row>
    <row r="125" customFormat="false" ht="12.75" hidden="false" customHeight="false" outlineLevel="0" collapsed="false">
      <c r="A125" s="24" t="n">
        <v>75226</v>
      </c>
      <c r="B125" s="2" t="s">
        <v>222</v>
      </c>
      <c r="C125" s="19" t="n">
        <v>1827.64</v>
      </c>
      <c r="D125" s="20" t="n">
        <f aca="false">C125/$C$129</f>
        <v>9.12317584909519E-005</v>
      </c>
      <c r="E125" s="28" t="s">
        <v>223</v>
      </c>
    </row>
    <row r="126" customFormat="false" ht="12.75" hidden="false" customHeight="false" outlineLevel="0" collapsed="false">
      <c r="A126" s="24" t="n">
        <v>275182</v>
      </c>
      <c r="B126" s="2" t="s">
        <v>224</v>
      </c>
      <c r="C126" s="19" t="n">
        <v>1112.67</v>
      </c>
      <c r="D126" s="20" t="n">
        <f aca="false">C126/$C$129</f>
        <v>5.55420327417475E-005</v>
      </c>
      <c r="E126" s="28" t="s">
        <v>225</v>
      </c>
    </row>
    <row r="127" customFormat="false" ht="12.75" hidden="false" customHeight="false" outlineLevel="0" collapsed="false">
      <c r="A127" s="24" t="n">
        <v>552780</v>
      </c>
      <c r="B127" s="2" t="s">
        <v>226</v>
      </c>
      <c r="C127" s="19" t="n">
        <v>252.78</v>
      </c>
      <c r="D127" s="20" t="n">
        <f aca="false">C127/$C$129</f>
        <v>1.26182201699147E-005</v>
      </c>
      <c r="E127" s="28" t="s">
        <v>227</v>
      </c>
    </row>
    <row r="128" customFormat="false" ht="12.75" hidden="false" customHeight="false" outlineLevel="0" collapsed="false">
      <c r="A128" s="24"/>
      <c r="B128" s="2"/>
      <c r="C128" s="19"/>
      <c r="D128" s="20"/>
      <c r="E128" s="28"/>
    </row>
    <row r="129" customFormat="false" ht="12.75" hidden="false" customHeight="false" outlineLevel="0" collapsed="false">
      <c r="A129" s="24"/>
      <c r="B129" s="29" t="s">
        <v>228</v>
      </c>
      <c r="C129" s="30" t="n">
        <f aca="false">SUM(C12:C29)+SUM(C31:C48)+SUM(C50:C55)+SUM(C57:C87)+SUM(C89:C108)+SUM(C110:C116)+SUM(C118:C127)</f>
        <v>20032936.23</v>
      </c>
      <c r="D129" s="20" t="n">
        <f aca="false">C129/$C$132</f>
        <v>0.994155841271087</v>
      </c>
      <c r="E129" s="21"/>
    </row>
    <row r="130" customFormat="false" ht="12.75" hidden="false" customHeight="false" outlineLevel="0" collapsed="false">
      <c r="A130" s="24"/>
      <c r="B130" s="29" t="s">
        <v>229</v>
      </c>
      <c r="C130" s="30" t="n">
        <v>117763.89</v>
      </c>
      <c r="D130" s="20" t="n">
        <f aca="false">C130/$C$132</f>
        <v>0.00584415872891269</v>
      </c>
      <c r="E130" s="21"/>
    </row>
    <row r="131" customFormat="false" ht="12.75" hidden="false" customHeight="false" outlineLevel="0" collapsed="false">
      <c r="A131" s="24"/>
      <c r="B131" s="29"/>
      <c r="C131" s="30"/>
      <c r="D131" s="31"/>
      <c r="E131" s="21"/>
    </row>
    <row r="132" customFormat="false" ht="12.75" hidden="false" customHeight="false" outlineLevel="0" collapsed="false">
      <c r="A132" s="32"/>
      <c r="B132" s="29" t="s">
        <v>230</v>
      </c>
      <c r="C132" s="33" t="n">
        <f aca="false">C129+C130</f>
        <v>20150700.12</v>
      </c>
      <c r="D132" s="20" t="n">
        <f aca="false">C132/$C$132</f>
        <v>1</v>
      </c>
      <c r="E132" s="3"/>
    </row>
    <row r="133" customFormat="false" ht="12.75" hidden="false" customHeight="true" outlineLevel="0" collapsed="false">
      <c r="A133" s="34" t="s">
        <v>231</v>
      </c>
      <c r="B133" s="34"/>
      <c r="C133" s="34"/>
      <c r="D133" s="34"/>
      <c r="E133" s="34"/>
    </row>
    <row r="134" customFormat="false" ht="12.75" hidden="false" customHeight="false" outlineLevel="0" collapsed="false">
      <c r="A134" s="34"/>
      <c r="B134" s="34"/>
      <c r="C134" s="34"/>
      <c r="D134" s="34"/>
      <c r="E134" s="34"/>
    </row>
    <row r="135" customFormat="false" ht="12.75" hidden="false" customHeight="false" outlineLevel="0" collapsed="false">
      <c r="A135" s="34"/>
      <c r="B135" s="34"/>
      <c r="C135" s="34"/>
      <c r="D135" s="34"/>
      <c r="E135" s="34"/>
    </row>
    <row r="136" customFormat="false" ht="12.75" hidden="false" customHeight="false" outlineLevel="0" collapsed="false">
      <c r="A136" s="34"/>
      <c r="B136" s="34"/>
      <c r="C136" s="34"/>
      <c r="D136" s="34"/>
      <c r="E136" s="34"/>
    </row>
  </sheetData>
  <mergeCells count="2">
    <mergeCell ref="A3:E6"/>
    <mergeCell ref="A133:E136"/>
  </mergeCells>
  <conditionalFormatting sqref="B12:B14 B16:B128">
    <cfRule type="containsText" priority="2" operator="containsText" aboveAverage="0" equalAverage="0" bottom="0" percent="0" rank="0" text="LIQUIDITY" dxfId="0">
      <formula>NOT(ISERROR(SEARCH("LIQUIDITY",B12)))</formula>
    </cfRule>
  </conditionalFormatting>
  <conditionalFormatting sqref="B65">
    <cfRule type="containsText" priority="3" operator="containsText" aboveAverage="0" equalAverage="0" bottom="0" percent="0" rank="0" text="LIQUIDITY" dxfId="1">
      <formula>NOT(ISERROR(SEARCH("LIQUIDITY",B65)))</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6875" defaultRowHeight="12.7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true" hidden="false" outlineLevel="0" max="4" min="4" style="3" width="9.14"/>
    <col collapsed="false" customWidth="true" hidden="false" outlineLevel="0" max="5" min="5" style="3" width="10.29"/>
    <col collapsed="false" customWidth="true" hidden="false" outlineLevel="0" max="8" min="8" style="0" width="12.29"/>
  </cols>
  <sheetData>
    <row r="1" customFormat="false" ht="12.75" hidden="false" customHeight="false" outlineLevel="0" collapsed="false">
      <c r="A1" s="1" t="s">
        <v>0</v>
      </c>
    </row>
    <row r="2" customFormat="false" ht="12.75" hidden="false" customHeight="false" outlineLevel="0" collapsed="false">
      <c r="A2" s="4"/>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row>
    <row r="8" customFormat="false" ht="12.75" hidden="false" customHeight="false" outlineLevel="0" collapsed="false">
      <c r="A8" s="4" t="s">
        <v>278</v>
      </c>
    </row>
    <row r="9" customFormat="false" ht="12.75" hidden="false" customHeight="false" outlineLevel="0" collapsed="false">
      <c r="A9" s="7"/>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s="3" customFormat="true" ht="11.25" hidden="false" customHeight="false" outlineLevel="0" collapsed="false">
      <c r="A12" s="32" t="n">
        <v>1000786.64</v>
      </c>
      <c r="B12" s="22" t="s">
        <v>12</v>
      </c>
      <c r="C12" s="19" t="n">
        <v>1000786.64</v>
      </c>
      <c r="D12" s="20" t="n">
        <f aca="false">C12/$C$119</f>
        <v>0.0527148920275381</v>
      </c>
      <c r="E12" s="21" t="s">
        <v>13</v>
      </c>
    </row>
    <row r="13" customFormat="false" ht="12.75" hidden="false" customHeight="false" outlineLevel="0" collapsed="false">
      <c r="A13" s="24" t="n">
        <v>52402</v>
      </c>
      <c r="B13" s="2" t="s">
        <v>10</v>
      </c>
      <c r="C13" s="19" t="n">
        <v>842984.75</v>
      </c>
      <c r="D13" s="20" t="n">
        <f aca="false">C13/$C$119</f>
        <v>0.0444029209633646</v>
      </c>
      <c r="E13" s="28" t="s">
        <v>11</v>
      </c>
    </row>
    <row r="14" customFormat="false" ht="12.75" hidden="false" customHeight="false" outlineLevel="0" collapsed="false">
      <c r="A14" s="24" t="n">
        <v>95550</v>
      </c>
      <c r="B14" s="2" t="s">
        <v>18</v>
      </c>
      <c r="C14" s="19" t="n">
        <v>667955.1</v>
      </c>
      <c r="D14" s="20" t="n">
        <f aca="false">C14/$C$119</f>
        <v>0.0351835042239806</v>
      </c>
      <c r="E14" s="21" t="s">
        <v>19</v>
      </c>
    </row>
    <row r="15" customFormat="false" ht="12.75" hidden="false" customHeight="false" outlineLevel="0" collapsed="false">
      <c r="A15" s="18" t="n">
        <v>4185</v>
      </c>
      <c r="B15" s="2" t="s">
        <v>28</v>
      </c>
      <c r="C15" s="23" t="n">
        <v>605959.01</v>
      </c>
      <c r="D15" s="20" t="n">
        <f aca="false">C15/$C$119</f>
        <v>0.0319179558444784</v>
      </c>
      <c r="E15" s="21" t="s">
        <v>29</v>
      </c>
    </row>
    <row r="16" customFormat="false" ht="12.75" hidden="false" customHeight="false" outlineLevel="0" collapsed="false">
      <c r="A16" s="24" t="n">
        <v>81271</v>
      </c>
      <c r="B16" s="2" t="s">
        <v>22</v>
      </c>
      <c r="C16" s="19" t="n">
        <v>590382.12</v>
      </c>
      <c r="D16" s="20" t="n">
        <f aca="false">C16/$C$119</f>
        <v>0.0310974671991914</v>
      </c>
      <c r="E16" s="28" t="s">
        <v>23</v>
      </c>
    </row>
    <row r="17" customFormat="false" ht="12.75" hidden="false" customHeight="false" outlineLevel="0" collapsed="false">
      <c r="A17" s="24" t="n">
        <v>164763</v>
      </c>
      <c r="B17" s="2" t="s">
        <v>8</v>
      </c>
      <c r="C17" s="19" t="n">
        <v>462907.07</v>
      </c>
      <c r="D17" s="20" t="n">
        <f aca="false">C17/$C$119</f>
        <v>0.0243829156370773</v>
      </c>
      <c r="E17" s="28" t="s">
        <v>9</v>
      </c>
    </row>
    <row r="18" customFormat="false" ht="12.75" hidden="false" customHeight="false" outlineLevel="0" collapsed="false">
      <c r="A18" s="18" t="n">
        <v>131277</v>
      </c>
      <c r="B18" s="2" t="s">
        <v>16</v>
      </c>
      <c r="C18" s="23" t="n">
        <v>444869.3</v>
      </c>
      <c r="D18" s="20" t="n">
        <f aca="false">C18/$C$119</f>
        <v>0.023432803934979</v>
      </c>
      <c r="E18" s="21" t="s">
        <v>17</v>
      </c>
    </row>
    <row r="19" customFormat="false" ht="12.75" hidden="false" customHeight="false" outlineLevel="0" collapsed="false">
      <c r="A19" s="24" t="n">
        <v>52618</v>
      </c>
      <c r="B19" s="2" t="s">
        <v>81</v>
      </c>
      <c r="C19" s="19" t="n">
        <v>425445.62</v>
      </c>
      <c r="D19" s="20" t="n">
        <f aca="false">C19/$C$119</f>
        <v>0.0224096915621186</v>
      </c>
      <c r="E19" s="21" t="s">
        <v>82</v>
      </c>
    </row>
    <row r="20" customFormat="false" ht="12.75" hidden="false" customHeight="false" outlineLevel="0" collapsed="false">
      <c r="A20" s="24" t="n">
        <v>47354</v>
      </c>
      <c r="B20" s="2" t="s">
        <v>14</v>
      </c>
      <c r="C20" s="19" t="n">
        <v>395180.02</v>
      </c>
      <c r="D20" s="20" t="n">
        <f aca="false">C20/$C$119</f>
        <v>0.0208154977825647</v>
      </c>
      <c r="E20" s="21" t="s">
        <v>15</v>
      </c>
    </row>
    <row r="21" customFormat="false" ht="12.75" hidden="false" customHeight="false" outlineLevel="0" collapsed="false">
      <c r="A21" s="24" t="n">
        <v>31177</v>
      </c>
      <c r="B21" s="2" t="s">
        <v>30</v>
      </c>
      <c r="C21" s="19" t="n">
        <v>369943.16</v>
      </c>
      <c r="D21" s="20" t="n">
        <f aca="false">C21/$C$119</f>
        <v>0.019486185123061</v>
      </c>
      <c r="E21" s="21" t="s">
        <v>31</v>
      </c>
    </row>
    <row r="22" customFormat="false" ht="12.75" hidden="false" customHeight="false" outlineLevel="0" collapsed="false">
      <c r="A22" s="24" t="n">
        <v>43770</v>
      </c>
      <c r="B22" s="2" t="s">
        <v>34</v>
      </c>
      <c r="C22" s="19" t="n">
        <v>329942.35</v>
      </c>
      <c r="D22" s="20" t="n">
        <f aca="false">C22/$C$119</f>
        <v>0.0173792041783873</v>
      </c>
      <c r="E22" s="21" t="s">
        <v>35</v>
      </c>
    </row>
    <row r="23" customFormat="false" ht="12.75" hidden="false" customHeight="false" outlineLevel="0" collapsed="false">
      <c r="A23" s="24" t="n">
        <v>200673</v>
      </c>
      <c r="B23" s="2" t="s">
        <v>20</v>
      </c>
      <c r="C23" s="19" t="n">
        <v>326765.37</v>
      </c>
      <c r="D23" s="20" t="n">
        <f aca="false">C23/$C$119</f>
        <v>0.0172118616590331</v>
      </c>
      <c r="E23" s="21" t="s">
        <v>21</v>
      </c>
    </row>
    <row r="24" customFormat="false" ht="12.75" hidden="false" customHeight="false" outlineLevel="0" collapsed="false">
      <c r="A24" s="24" t="n">
        <v>30074</v>
      </c>
      <c r="B24" s="2" t="s">
        <v>49</v>
      </c>
      <c r="C24" s="19" t="n">
        <v>322292.81</v>
      </c>
      <c r="D24" s="20" t="n">
        <f aca="false">C24/$C$119</f>
        <v>0.0169762764622855</v>
      </c>
      <c r="E24" s="21" t="s">
        <v>50</v>
      </c>
    </row>
    <row r="25" customFormat="false" ht="12.75" hidden="false" customHeight="false" outlineLevel="0" collapsed="false">
      <c r="A25" s="24" t="n">
        <v>74251</v>
      </c>
      <c r="B25" s="2" t="s">
        <v>271</v>
      </c>
      <c r="C25" s="19" t="n">
        <v>318115.74</v>
      </c>
      <c r="D25" s="20" t="n">
        <f aca="false">C25/$C$119</f>
        <v>0.0167562557453409</v>
      </c>
      <c r="E25" s="21" t="s">
        <v>272</v>
      </c>
    </row>
    <row r="26" customFormat="false" ht="12.75" hidden="false" customHeight="false" outlineLevel="0" collapsed="false">
      <c r="A26" s="24" t="n">
        <v>81600</v>
      </c>
      <c r="B26" s="2" t="s">
        <v>32</v>
      </c>
      <c r="C26" s="19" t="n">
        <v>308048.07</v>
      </c>
      <c r="D26" s="20" t="n">
        <f aca="false">C26/$C$119</f>
        <v>0.0162259567627137</v>
      </c>
      <c r="E26" s="21" t="s">
        <v>33</v>
      </c>
    </row>
    <row r="27" customFormat="false" ht="12.75" hidden="false" customHeight="false" outlineLevel="0" collapsed="false">
      <c r="A27" s="24" t="n">
        <v>362649</v>
      </c>
      <c r="B27" s="2" t="s">
        <v>40</v>
      </c>
      <c r="C27" s="19" t="n">
        <v>164672.82</v>
      </c>
      <c r="D27" s="20" t="n">
        <f aca="false">C27/$C$119</f>
        <v>0.00867388669993657</v>
      </c>
      <c r="E27" s="21" t="s">
        <v>41</v>
      </c>
    </row>
    <row r="28" s="38" customFormat="true" ht="12.75" hidden="false" customHeight="false" outlineLevel="0" collapsed="false">
      <c r="A28" s="24" t="n">
        <v>262047</v>
      </c>
      <c r="B28" s="2" t="s">
        <v>42</v>
      </c>
      <c r="C28" s="19" t="n">
        <v>129081.21</v>
      </c>
      <c r="D28" s="20" t="n">
        <f aca="false">C28/$C$119</f>
        <v>0.00679915356177613</v>
      </c>
      <c r="E28" s="21" t="s">
        <v>43</v>
      </c>
    </row>
    <row r="29" s="38" customFormat="true" ht="12.75" hidden="false" customHeight="false" outlineLevel="0" collapsed="false">
      <c r="A29" s="24"/>
      <c r="B29" s="25" t="s">
        <v>44</v>
      </c>
      <c r="C29" s="26" t="n">
        <f aca="false">+C28+C27</f>
        <v>293754.03</v>
      </c>
      <c r="D29" s="27" t="n">
        <f aca="false">C29/$C$122</f>
        <v>0.0153870457046706</v>
      </c>
      <c r="E29" s="21"/>
    </row>
    <row r="30" s="38" customFormat="true" ht="12.75" hidden="false" customHeight="false" outlineLevel="0" collapsed="false">
      <c r="A30" s="18" t="n">
        <v>16358</v>
      </c>
      <c r="B30" s="2" t="s">
        <v>162</v>
      </c>
      <c r="C30" s="23" t="n">
        <v>281764.17</v>
      </c>
      <c r="D30" s="20" t="n">
        <f aca="false">C30/$C$119</f>
        <v>0.0148414928868144</v>
      </c>
      <c r="E30" s="21" t="s">
        <v>163</v>
      </c>
    </row>
    <row r="31" s="38" customFormat="true" ht="12.75" hidden="false" customHeight="false" outlineLevel="0" collapsed="false">
      <c r="A31" s="24" t="n">
        <v>24260</v>
      </c>
      <c r="B31" s="2" t="s">
        <v>36</v>
      </c>
      <c r="C31" s="19" t="n">
        <v>277870.37</v>
      </c>
      <c r="D31" s="20" t="n">
        <f aca="false">C31/$C$119</f>
        <v>0.0146363929800282</v>
      </c>
      <c r="E31" s="21" t="s">
        <v>37</v>
      </c>
    </row>
    <row r="32" s="38" customFormat="true" ht="12.75" hidden="false" customHeight="false" outlineLevel="0" collapsed="false">
      <c r="A32" s="24" t="n">
        <v>95185</v>
      </c>
      <c r="B32" s="2" t="s">
        <v>83</v>
      </c>
      <c r="C32" s="19" t="n">
        <v>269409.26</v>
      </c>
      <c r="D32" s="20" t="n">
        <f aca="false">C32/$C$119</f>
        <v>0.0141907170664458</v>
      </c>
      <c r="E32" s="21" t="s">
        <v>84</v>
      </c>
    </row>
    <row r="33" s="38" customFormat="true" ht="12.75" hidden="false" customHeight="false" outlineLevel="0" collapsed="false">
      <c r="A33" s="18" t="n">
        <v>7889</v>
      </c>
      <c r="B33" s="2" t="s">
        <v>24</v>
      </c>
      <c r="C33" s="19" t="n">
        <v>258004.79</v>
      </c>
      <c r="D33" s="20" t="n">
        <f aca="false">C33/$C$119</f>
        <v>0.0135900042065286</v>
      </c>
      <c r="E33" s="21" t="s">
        <v>25</v>
      </c>
    </row>
    <row r="34" s="38" customFormat="true" ht="12.75" hidden="false" customHeight="false" outlineLevel="0" collapsed="false">
      <c r="A34" s="24" t="n">
        <v>35367</v>
      </c>
      <c r="B34" s="2" t="s">
        <v>47</v>
      </c>
      <c r="C34" s="19" t="n">
        <v>256166.46</v>
      </c>
      <c r="D34" s="20" t="n">
        <f aca="false">C34/$C$119</f>
        <v>0.0134931730103598</v>
      </c>
      <c r="E34" s="28" t="s">
        <v>48</v>
      </c>
    </row>
    <row r="35" s="38" customFormat="true" ht="12.75" hidden="false" customHeight="false" outlineLevel="0" collapsed="false">
      <c r="A35" s="24" t="n">
        <v>11953</v>
      </c>
      <c r="B35" s="2" t="s">
        <v>95</v>
      </c>
      <c r="C35" s="19" t="n">
        <v>247249.92</v>
      </c>
      <c r="D35" s="20" t="n">
        <f aca="false">C35/$C$119</f>
        <v>0.0130235080242652</v>
      </c>
      <c r="E35" s="28" t="s">
        <v>96</v>
      </c>
    </row>
    <row r="36" s="38" customFormat="true" ht="12.75" hidden="false" customHeight="false" outlineLevel="0" collapsed="false">
      <c r="A36" s="24" t="n">
        <v>11566</v>
      </c>
      <c r="B36" s="2" t="s">
        <v>127</v>
      </c>
      <c r="C36" s="19" t="n">
        <v>246621.47</v>
      </c>
      <c r="D36" s="20" t="n">
        <f aca="false">C36/$C$119</f>
        <v>0.0129904053902266</v>
      </c>
      <c r="E36" s="28" t="s">
        <v>128</v>
      </c>
    </row>
    <row r="37" s="38" customFormat="true" ht="12.75" hidden="false" customHeight="false" outlineLevel="0" collapsed="false">
      <c r="A37" s="24" t="n">
        <v>8860909</v>
      </c>
      <c r="B37" s="2" t="s">
        <v>77</v>
      </c>
      <c r="C37" s="19" t="n">
        <v>201574.75</v>
      </c>
      <c r="D37" s="20" t="n">
        <f aca="false">C37/$C$119</f>
        <v>0.0106176389222462</v>
      </c>
      <c r="E37" s="28" t="s">
        <v>78</v>
      </c>
    </row>
    <row r="38" s="38" customFormat="true" ht="12.75" hidden="false" customHeight="false" outlineLevel="0" collapsed="false">
      <c r="A38" s="24" t="n">
        <v>5365084</v>
      </c>
      <c r="B38" s="2" t="s">
        <v>79</v>
      </c>
      <c r="C38" s="19" t="n">
        <v>24639.68</v>
      </c>
      <c r="D38" s="20" t="n">
        <f aca="false">C38/$C$119</f>
        <v>0.0012978571244647</v>
      </c>
      <c r="E38" s="28" t="s">
        <v>80</v>
      </c>
    </row>
    <row r="39" s="38" customFormat="true" ht="12.75" hidden="false" customHeight="false" outlineLevel="0" collapsed="false">
      <c r="A39" s="24"/>
      <c r="B39" s="25" t="s">
        <v>44</v>
      </c>
      <c r="C39" s="26" t="n">
        <f aca="false">+C38+C37</f>
        <v>226214.43</v>
      </c>
      <c r="D39" s="27" t="n">
        <f aca="false">C39/$C$122</f>
        <v>0.0118492732626205</v>
      </c>
      <c r="E39" s="28"/>
    </row>
    <row r="40" s="38" customFormat="true" ht="12.75" hidden="false" customHeight="false" outlineLevel="0" collapsed="false">
      <c r="A40" s="24" t="n">
        <v>123763</v>
      </c>
      <c r="B40" s="2" t="s">
        <v>45</v>
      </c>
      <c r="C40" s="19" t="n">
        <v>223359.28</v>
      </c>
      <c r="D40" s="20" t="n">
        <f aca="false">C40/$C$119</f>
        <v>0.0117651054260163</v>
      </c>
      <c r="E40" s="21" t="s">
        <v>46</v>
      </c>
    </row>
    <row r="41" s="38" customFormat="true" ht="12.75" hidden="false" customHeight="false" outlineLevel="0" collapsed="false">
      <c r="A41" s="18" t="n">
        <v>11178</v>
      </c>
      <c r="B41" s="2" t="s">
        <v>53</v>
      </c>
      <c r="C41" s="23" t="n">
        <v>220959.69</v>
      </c>
      <c r="D41" s="20" t="n">
        <f aca="false">C41/$C$119</f>
        <v>0.0116387107253833</v>
      </c>
      <c r="E41" s="21" t="s">
        <v>54</v>
      </c>
    </row>
    <row r="42" s="38" customFormat="true" ht="12.75" hidden="false" customHeight="false" outlineLevel="0" collapsed="false">
      <c r="A42" s="18" t="n">
        <v>40671</v>
      </c>
      <c r="B42" s="2" t="s">
        <v>103</v>
      </c>
      <c r="C42" s="19" t="n">
        <v>219435.65</v>
      </c>
      <c r="D42" s="20" t="n">
        <f aca="false">C42/$C$119</f>
        <v>0.0115584342700085</v>
      </c>
      <c r="E42" s="21" t="s">
        <v>104</v>
      </c>
    </row>
    <row r="43" s="38" customFormat="true" ht="12.75" hidden="false" customHeight="false" outlineLevel="0" collapsed="false">
      <c r="A43" s="18" t="n">
        <v>38596</v>
      </c>
      <c r="B43" s="2" t="s">
        <v>63</v>
      </c>
      <c r="C43" s="19" t="n">
        <v>216986.17</v>
      </c>
      <c r="D43" s="20" t="n">
        <f aca="false">C43/$C$119</f>
        <v>0.0114294116906067</v>
      </c>
      <c r="E43" s="21" t="s">
        <v>64</v>
      </c>
    </row>
    <row r="44" s="38" customFormat="true" ht="12.75" hidden="false" customHeight="false" outlineLevel="0" collapsed="false">
      <c r="A44" s="18" t="n">
        <v>172191</v>
      </c>
      <c r="B44" s="2" t="s">
        <v>57</v>
      </c>
      <c r="C44" s="19" t="n">
        <v>210753.08</v>
      </c>
      <c r="D44" s="20" t="n">
        <f aca="false">C44/$C$119</f>
        <v>0.0111010932926434</v>
      </c>
      <c r="E44" s="21" t="s">
        <v>58</v>
      </c>
    </row>
    <row r="45" s="38" customFormat="true" ht="12.75" hidden="false" customHeight="false" outlineLevel="0" collapsed="false">
      <c r="A45" s="18" t="n">
        <v>14455036</v>
      </c>
      <c r="B45" s="2" t="s">
        <v>89</v>
      </c>
      <c r="C45" s="19" t="n">
        <v>181398.91</v>
      </c>
      <c r="D45" s="20" t="n">
        <f aca="false">C45/$C$119</f>
        <v>0.00955490768198414</v>
      </c>
      <c r="E45" s="21" t="s">
        <v>90</v>
      </c>
    </row>
    <row r="46" s="38" customFormat="true" ht="12.75" hidden="false" customHeight="false" outlineLevel="0" collapsed="false">
      <c r="A46" s="18" t="n">
        <v>2355925</v>
      </c>
      <c r="B46" s="2" t="s">
        <v>91</v>
      </c>
      <c r="C46" s="19" t="n">
        <v>29351.26</v>
      </c>
      <c r="D46" s="20" t="n">
        <f aca="false">C46/$C$119</f>
        <v>0.00154603233089942</v>
      </c>
      <c r="E46" s="21" t="s">
        <v>92</v>
      </c>
    </row>
    <row r="47" s="38" customFormat="true" ht="12.75" hidden="false" customHeight="false" outlineLevel="0" collapsed="false">
      <c r="A47" s="18"/>
      <c r="B47" s="25" t="s">
        <v>44</v>
      </c>
      <c r="C47" s="26" t="n">
        <f aca="false">+C46+C45</f>
        <v>210750.17</v>
      </c>
      <c r="D47" s="27" t="n">
        <f aca="false">C47/$C$122</f>
        <v>0.0110392442890302</v>
      </c>
      <c r="E47" s="21"/>
    </row>
    <row r="48" s="38" customFormat="true" ht="12.75" hidden="false" customHeight="false" outlineLevel="0" collapsed="false">
      <c r="A48" s="24" t="n">
        <v>13785</v>
      </c>
      <c r="B48" s="2" t="s">
        <v>263</v>
      </c>
      <c r="C48" s="19" t="n">
        <v>209299.72</v>
      </c>
      <c r="D48" s="20" t="n">
        <f aca="false">C48/$C$119</f>
        <v>0.0110245397972079</v>
      </c>
      <c r="E48" s="21" t="s">
        <v>264</v>
      </c>
    </row>
    <row r="49" s="38" customFormat="true" ht="12.75" hidden="false" customHeight="false" outlineLevel="0" collapsed="false">
      <c r="A49" s="18" t="n">
        <v>250715</v>
      </c>
      <c r="B49" s="2" t="s">
        <v>73</v>
      </c>
      <c r="C49" s="23" t="n">
        <v>207091.73</v>
      </c>
      <c r="D49" s="20" t="n">
        <f aca="false">C49/$C$119</f>
        <v>0.0109082373309321</v>
      </c>
      <c r="E49" s="21" t="s">
        <v>74</v>
      </c>
    </row>
    <row r="50" s="38" customFormat="true" ht="12.75" hidden="false" customHeight="false" outlineLevel="0" collapsed="false">
      <c r="A50" s="24" t="n">
        <v>12384</v>
      </c>
      <c r="B50" s="2" t="s">
        <v>261</v>
      </c>
      <c r="C50" s="19" t="n">
        <v>206521.19</v>
      </c>
      <c r="D50" s="20" t="n">
        <f aca="false">C50/$C$119</f>
        <v>0.0108781850167871</v>
      </c>
      <c r="E50" s="21" t="s">
        <v>262</v>
      </c>
    </row>
    <row r="51" s="38" customFormat="true" ht="12.75" hidden="false" customHeight="false" outlineLevel="0" collapsed="false">
      <c r="A51" s="24" t="n">
        <v>7421</v>
      </c>
      <c r="B51" s="2" t="s">
        <v>65</v>
      </c>
      <c r="C51" s="19" t="n">
        <v>206303.8</v>
      </c>
      <c r="D51" s="20" t="n">
        <f aca="false">C51/$C$119</f>
        <v>0.0108667343339743</v>
      </c>
      <c r="E51" s="21" t="s">
        <v>66</v>
      </c>
    </row>
    <row r="52" s="38" customFormat="true" ht="12.75" hidden="false" customHeight="false" outlineLevel="0" collapsed="false">
      <c r="A52" s="24" t="n">
        <v>30929</v>
      </c>
      <c r="B52" s="2" t="s">
        <v>174</v>
      </c>
      <c r="C52" s="19" t="n">
        <v>194188.21</v>
      </c>
      <c r="D52" s="20" t="n">
        <f aca="false">C52/$C$119</f>
        <v>0.01022856432533</v>
      </c>
      <c r="E52" s="21" t="s">
        <v>175</v>
      </c>
    </row>
    <row r="53" s="38" customFormat="true" ht="12.75" hidden="false" customHeight="false" outlineLevel="0" collapsed="false">
      <c r="A53" s="24" t="n">
        <v>19263</v>
      </c>
      <c r="B53" s="2" t="s">
        <v>240</v>
      </c>
      <c r="C53" s="19" t="n">
        <v>186780.72</v>
      </c>
      <c r="D53" s="20" t="n">
        <f aca="false">C53/$C$119</f>
        <v>0.00983838621949012</v>
      </c>
      <c r="E53" s="21" t="s">
        <v>241</v>
      </c>
    </row>
    <row r="54" s="38" customFormat="true" ht="12.75" hidden="false" customHeight="false" outlineLevel="0" collapsed="false">
      <c r="A54" s="24" t="n">
        <v>11272</v>
      </c>
      <c r="B54" s="2" t="s">
        <v>113</v>
      </c>
      <c r="C54" s="19" t="n">
        <v>186552.91</v>
      </c>
      <c r="D54" s="20" t="n">
        <f aca="false">C54/$C$119</f>
        <v>0.00982638667925566</v>
      </c>
      <c r="E54" s="21" t="s">
        <v>114</v>
      </c>
    </row>
    <row r="55" s="38" customFormat="true" ht="12.75" hidden="false" customHeight="false" outlineLevel="0" collapsed="false">
      <c r="A55" s="24" t="n">
        <v>19935</v>
      </c>
      <c r="B55" s="2" t="s">
        <v>119</v>
      </c>
      <c r="C55" s="19" t="n">
        <v>179915.74</v>
      </c>
      <c r="D55" s="20" t="n">
        <f aca="false">C55/$C$119</f>
        <v>0.00947678399079609</v>
      </c>
      <c r="E55" s="21" t="s">
        <v>120</v>
      </c>
    </row>
    <row r="56" s="38" customFormat="true" ht="12.75" hidden="false" customHeight="false" outlineLevel="0" collapsed="false">
      <c r="A56" s="24" t="n">
        <v>4813</v>
      </c>
      <c r="B56" s="2" t="s">
        <v>196</v>
      </c>
      <c r="C56" s="19" t="n">
        <v>177350.49</v>
      </c>
      <c r="D56" s="20" t="n">
        <f aca="false">C56/$C$119</f>
        <v>0.00934166340527984</v>
      </c>
      <c r="E56" s="21" t="s">
        <v>197</v>
      </c>
    </row>
    <row r="57" s="38" customFormat="true" ht="12.75" hidden="false" customHeight="false" outlineLevel="0" collapsed="false">
      <c r="A57" s="24" t="n">
        <v>39150</v>
      </c>
      <c r="B57" s="2" t="s">
        <v>133</v>
      </c>
      <c r="C57" s="19" t="n">
        <v>177234.69</v>
      </c>
      <c r="D57" s="20" t="n">
        <f aca="false">C57/$C$119</f>
        <v>0.00933556381896163</v>
      </c>
      <c r="E57" s="21" t="s">
        <v>134</v>
      </c>
    </row>
    <row r="58" s="38" customFormat="true" ht="12.75" hidden="false" customHeight="false" outlineLevel="0" collapsed="false">
      <c r="A58" s="24" t="n">
        <v>5598</v>
      </c>
      <c r="B58" s="2" t="s">
        <v>242</v>
      </c>
      <c r="C58" s="19" t="n">
        <v>176974.31</v>
      </c>
      <c r="D58" s="20" t="n">
        <f aca="false">C58/$C$119</f>
        <v>0.00932184870423335</v>
      </c>
      <c r="E58" s="21" t="s">
        <v>136</v>
      </c>
    </row>
    <row r="59" s="38" customFormat="true" ht="12.75" hidden="false" customHeight="false" outlineLevel="0" collapsed="false">
      <c r="A59" s="24" t="n">
        <v>7386</v>
      </c>
      <c r="B59" s="2" t="s">
        <v>243</v>
      </c>
      <c r="C59" s="19" t="n">
        <v>174494.06</v>
      </c>
      <c r="D59" s="20" t="n">
        <f aca="false">C59/$C$119</f>
        <v>0.00919120536256034</v>
      </c>
      <c r="E59" s="21" t="s">
        <v>244</v>
      </c>
    </row>
    <row r="60" s="38" customFormat="true" ht="12.75" hidden="false" customHeight="false" outlineLevel="0" collapsed="false">
      <c r="A60" s="24" t="n">
        <v>247235</v>
      </c>
      <c r="B60" s="2" t="s">
        <v>69</v>
      </c>
      <c r="C60" s="19" t="n">
        <v>173903.74</v>
      </c>
      <c r="D60" s="20" t="n">
        <f aca="false">C60/$C$119</f>
        <v>0.0091601111674363</v>
      </c>
      <c r="E60" s="21" t="s">
        <v>70</v>
      </c>
    </row>
    <row r="61" s="38" customFormat="true" ht="12.75" hidden="false" customHeight="false" outlineLevel="0" collapsed="false">
      <c r="A61" s="24" t="n">
        <v>12128</v>
      </c>
      <c r="B61" s="2" t="s">
        <v>93</v>
      </c>
      <c r="C61" s="19" t="n">
        <v>172473.01</v>
      </c>
      <c r="D61" s="20" t="n">
        <f aca="false">C61/$C$119</f>
        <v>0.00908474967233225</v>
      </c>
      <c r="E61" s="21" t="s">
        <v>94</v>
      </c>
    </row>
    <row r="62" s="38" customFormat="true" ht="12.75" hidden="false" customHeight="false" outlineLevel="0" collapsed="false">
      <c r="A62" s="24" t="n">
        <v>61281</v>
      </c>
      <c r="B62" s="2" t="s">
        <v>137</v>
      </c>
      <c r="C62" s="19" t="n">
        <v>171866.56</v>
      </c>
      <c r="D62" s="20" t="n">
        <f aca="false">C62/$C$119</f>
        <v>0.00905280585434713</v>
      </c>
      <c r="E62" s="21" t="s">
        <v>138</v>
      </c>
    </row>
    <row r="63" s="38" customFormat="true" ht="12.75" hidden="false" customHeight="false" outlineLevel="0" collapsed="false">
      <c r="A63" s="24" t="n">
        <v>144384</v>
      </c>
      <c r="B63" s="2" t="s">
        <v>107</v>
      </c>
      <c r="C63" s="19" t="n">
        <v>171438.89</v>
      </c>
      <c r="D63" s="20" t="n">
        <f aca="false">C63/$C$119</f>
        <v>0.00903027899700077</v>
      </c>
      <c r="E63" s="21" t="s">
        <v>108</v>
      </c>
    </row>
    <row r="64" s="38" customFormat="true" ht="12.75" hidden="false" customHeight="false" outlineLevel="0" collapsed="false">
      <c r="A64" s="24" t="n">
        <v>1892</v>
      </c>
      <c r="B64" s="2" t="s">
        <v>129</v>
      </c>
      <c r="C64" s="19" t="n">
        <v>171092.34</v>
      </c>
      <c r="D64" s="20" t="n">
        <f aca="false">C64/$C$119</f>
        <v>0.00901202501048458</v>
      </c>
      <c r="E64" s="21" t="s">
        <v>130</v>
      </c>
    </row>
    <row r="65" s="38" customFormat="true" ht="12.75" hidden="false" customHeight="false" outlineLevel="0" collapsed="false">
      <c r="A65" s="24" t="n">
        <v>13624</v>
      </c>
      <c r="B65" s="2" t="s">
        <v>105</v>
      </c>
      <c r="C65" s="19" t="n">
        <v>167612.71</v>
      </c>
      <c r="D65" s="20" t="n">
        <f aca="false">C65/$C$119</f>
        <v>0.00882874086937556</v>
      </c>
      <c r="E65" s="21" t="s">
        <v>106</v>
      </c>
    </row>
    <row r="66" s="38" customFormat="true" ht="12.75" hidden="false" customHeight="false" outlineLevel="0" collapsed="false">
      <c r="A66" s="24" t="n">
        <v>16665</v>
      </c>
      <c r="B66" s="2" t="s">
        <v>121</v>
      </c>
      <c r="C66" s="19" t="n">
        <v>163782.72</v>
      </c>
      <c r="D66" s="20" t="n">
        <f aca="false">C66/$C$119</f>
        <v>0.00862700205587926</v>
      </c>
      <c r="E66" s="21" t="s">
        <v>122</v>
      </c>
    </row>
    <row r="67" s="38" customFormat="true" ht="12.75" hidden="false" customHeight="false" outlineLevel="0" collapsed="false">
      <c r="A67" s="24" t="n">
        <v>40456</v>
      </c>
      <c r="B67" s="2" t="s">
        <v>273</v>
      </c>
      <c r="C67" s="19" t="n">
        <v>163579.51</v>
      </c>
      <c r="D67" s="20" t="n">
        <f aca="false">C67/$C$119</f>
        <v>0.00861629828268649</v>
      </c>
      <c r="E67" s="21" t="s">
        <v>274</v>
      </c>
    </row>
    <row r="68" s="38" customFormat="true" ht="12.75" hidden="false" customHeight="false" outlineLevel="0" collapsed="false">
      <c r="A68" s="24" t="n">
        <v>292031</v>
      </c>
      <c r="B68" s="2" t="s">
        <v>117</v>
      </c>
      <c r="C68" s="19" t="n">
        <v>158928.1</v>
      </c>
      <c r="D68" s="20" t="n">
        <f aca="false">C68/$C$119</f>
        <v>0.00837129243815822</v>
      </c>
      <c r="E68" s="21" t="s">
        <v>118</v>
      </c>
    </row>
    <row r="69" s="38" customFormat="true" ht="12.75" hidden="false" customHeight="false" outlineLevel="0" collapsed="false">
      <c r="A69" s="24" t="n">
        <v>1268490</v>
      </c>
      <c r="B69" s="2" t="s">
        <v>151</v>
      </c>
      <c r="C69" s="19" t="n">
        <v>141834.48</v>
      </c>
      <c r="D69" s="20" t="n">
        <f aca="false">C69/$C$119</f>
        <v>0.00747091238046704</v>
      </c>
      <c r="E69" s="21" t="s">
        <v>152</v>
      </c>
    </row>
    <row r="70" s="38" customFormat="true" ht="12.75" hidden="false" customHeight="false" outlineLevel="0" collapsed="false">
      <c r="A70" s="24" t="n">
        <v>103572</v>
      </c>
      <c r="B70" s="2" t="s">
        <v>151</v>
      </c>
      <c r="C70" s="19" t="n">
        <v>12562.77</v>
      </c>
      <c r="D70" s="20" t="n">
        <f aca="false">C70/$C$119</f>
        <v>0.000661724525136341</v>
      </c>
      <c r="E70" s="21" t="s">
        <v>153</v>
      </c>
    </row>
    <row r="71" s="38" customFormat="true" ht="12.75" hidden="false" customHeight="false" outlineLevel="0" collapsed="false">
      <c r="A71" s="24"/>
      <c r="B71" s="25" t="s">
        <v>44</v>
      </c>
      <c r="C71" s="26" t="n">
        <f aca="false">+C70+C69</f>
        <v>154397.25</v>
      </c>
      <c r="D71" s="27" t="n">
        <f aca="false">C71/$C$122</f>
        <v>0.00808743812782911</v>
      </c>
      <c r="E71" s="21"/>
    </row>
    <row r="72" s="38" customFormat="true" ht="12.75" hidden="false" customHeight="false" outlineLevel="0" collapsed="false">
      <c r="A72" s="24" t="n">
        <v>49840</v>
      </c>
      <c r="B72" s="2" t="s">
        <v>245</v>
      </c>
      <c r="C72" s="19" t="n">
        <v>153007.97</v>
      </c>
      <c r="D72" s="20" t="n">
        <f aca="false">C72/$C$119</f>
        <v>0.00805945872529112</v>
      </c>
      <c r="E72" s="21" t="s">
        <v>246</v>
      </c>
    </row>
    <row r="73" s="38" customFormat="true" ht="12.75" hidden="false" customHeight="false" outlineLevel="0" collapsed="false">
      <c r="A73" s="24" t="n">
        <v>1902</v>
      </c>
      <c r="B73" s="2" t="s">
        <v>59</v>
      </c>
      <c r="C73" s="19" t="n">
        <v>152947.27</v>
      </c>
      <c r="D73" s="20" t="n">
        <f aca="false">C73/$C$119</f>
        <v>0.00805626144645247</v>
      </c>
      <c r="E73" s="21" t="s">
        <v>252</v>
      </c>
    </row>
    <row r="74" s="38" customFormat="true" ht="12.75" hidden="false" customHeight="false" outlineLevel="0" collapsed="false">
      <c r="A74" s="24" t="n">
        <v>22211</v>
      </c>
      <c r="B74" s="2" t="s">
        <v>276</v>
      </c>
      <c r="C74" s="19" t="n">
        <v>151293.72</v>
      </c>
      <c r="D74" s="20" t="n">
        <f aca="false">C74/$C$119</f>
        <v>0.00796916325166429</v>
      </c>
      <c r="E74" s="21" t="s">
        <v>277</v>
      </c>
    </row>
    <row r="75" s="38" customFormat="true" ht="12.75" hidden="false" customHeight="false" outlineLevel="0" collapsed="false">
      <c r="A75" s="24" t="n">
        <v>20423</v>
      </c>
      <c r="B75" s="2" t="s">
        <v>158</v>
      </c>
      <c r="C75" s="19" t="n">
        <v>149220.16</v>
      </c>
      <c r="D75" s="20" t="n">
        <f aca="false">C75/$C$119</f>
        <v>0.00785994167821021</v>
      </c>
      <c r="E75" s="21" t="s">
        <v>159</v>
      </c>
    </row>
    <row r="76" s="38" customFormat="true" ht="12.75" hidden="false" customHeight="false" outlineLevel="0" collapsed="false">
      <c r="A76" s="18" t="n">
        <v>3798</v>
      </c>
      <c r="B76" s="2" t="s">
        <v>247</v>
      </c>
      <c r="C76" s="23" t="n">
        <v>148106.61</v>
      </c>
      <c r="D76" s="20" t="n">
        <f aca="false">C76/$C$119</f>
        <v>0.00780128715019086</v>
      </c>
      <c r="E76" s="21" t="s">
        <v>248</v>
      </c>
    </row>
    <row r="77" s="38" customFormat="true" ht="12.75" hidden="false" customHeight="false" outlineLevel="0" collapsed="false">
      <c r="A77" s="24" t="n">
        <v>36992</v>
      </c>
      <c r="B77" s="2" t="s">
        <v>85</v>
      </c>
      <c r="C77" s="19" t="n">
        <v>147472.23</v>
      </c>
      <c r="D77" s="20" t="n">
        <f aca="false">C77/$C$119</f>
        <v>0.00776787216255231</v>
      </c>
      <c r="E77" s="21" t="s">
        <v>86</v>
      </c>
    </row>
    <row r="78" s="38" customFormat="true" ht="12.75" hidden="false" customHeight="false" outlineLevel="0" collapsed="false">
      <c r="A78" s="24" t="n">
        <v>50</v>
      </c>
      <c r="B78" s="2" t="s">
        <v>87</v>
      </c>
      <c r="C78" s="19" t="n">
        <v>147086.28</v>
      </c>
      <c r="D78" s="20" t="n">
        <f aca="false">C78/$C$119</f>
        <v>0.00774754284183113</v>
      </c>
      <c r="E78" s="21" t="s">
        <v>88</v>
      </c>
    </row>
    <row r="79" s="38" customFormat="true" ht="12.75" hidden="false" customHeight="false" outlineLevel="0" collapsed="false">
      <c r="A79" s="24" t="n">
        <v>66726</v>
      </c>
      <c r="B79" s="2" t="s">
        <v>55</v>
      </c>
      <c r="C79" s="19" t="n">
        <v>146114.76</v>
      </c>
      <c r="D79" s="20" t="n">
        <f aca="false">C79/$C$119</f>
        <v>0.00769636952490657</v>
      </c>
      <c r="E79" s="21" t="s">
        <v>56</v>
      </c>
    </row>
    <row r="80" s="38" customFormat="true" ht="12.75" hidden="false" customHeight="false" outlineLevel="0" collapsed="false">
      <c r="A80" s="24" t="n">
        <v>49360</v>
      </c>
      <c r="B80" s="2" t="s">
        <v>249</v>
      </c>
      <c r="C80" s="19" t="n">
        <v>145461.12</v>
      </c>
      <c r="D80" s="20" t="n">
        <f aca="false">C80/$C$119</f>
        <v>0.00766194004648659</v>
      </c>
      <c r="E80" s="21" t="s">
        <v>250</v>
      </c>
    </row>
    <row r="81" s="38" customFormat="true" ht="12.75" hidden="false" customHeight="false" outlineLevel="0" collapsed="false">
      <c r="A81" s="24" t="n">
        <v>12548</v>
      </c>
      <c r="B81" s="2" t="s">
        <v>143</v>
      </c>
      <c r="C81" s="19" t="n">
        <v>145352.26</v>
      </c>
      <c r="D81" s="20" t="n">
        <f aca="false">C81/$C$119</f>
        <v>0.00765620601395982</v>
      </c>
      <c r="E81" s="21" t="s">
        <v>144</v>
      </c>
    </row>
    <row r="82" s="38" customFormat="true" ht="12.75" hidden="false" customHeight="false" outlineLevel="0" collapsed="false">
      <c r="A82" s="24" t="n">
        <v>11282</v>
      </c>
      <c r="B82" s="2" t="s">
        <v>147</v>
      </c>
      <c r="C82" s="19" t="n">
        <v>142939.23</v>
      </c>
      <c r="D82" s="20" t="n">
        <f aca="false">C82/$C$119</f>
        <v>0.00752910338206496</v>
      </c>
      <c r="E82" s="21" t="s">
        <v>148</v>
      </c>
    </row>
    <row r="83" s="38" customFormat="true" ht="12.75" hidden="false" customHeight="false" outlineLevel="0" collapsed="false">
      <c r="A83" s="24" t="n">
        <v>5652</v>
      </c>
      <c r="B83" s="2" t="s">
        <v>154</v>
      </c>
      <c r="C83" s="19" t="n">
        <v>137880.09</v>
      </c>
      <c r="D83" s="20" t="n">
        <f aca="false">C83/$C$119</f>
        <v>0.0072626209889225</v>
      </c>
      <c r="E83" s="21" t="s">
        <v>155</v>
      </c>
    </row>
    <row r="84" s="38" customFormat="true" ht="12.75" hidden="false" customHeight="false" outlineLevel="0" collapsed="false">
      <c r="A84" s="24" t="n">
        <v>9725</v>
      </c>
      <c r="B84" s="2" t="s">
        <v>115</v>
      </c>
      <c r="C84" s="19" t="n">
        <v>137606</v>
      </c>
      <c r="D84" s="20" t="n">
        <f aca="false">C84/$C$119</f>
        <v>0.00724818372109904</v>
      </c>
      <c r="E84" s="21" t="s">
        <v>116</v>
      </c>
    </row>
    <row r="85" s="38" customFormat="true" ht="12.75" hidden="false" customHeight="false" outlineLevel="0" collapsed="false">
      <c r="A85" s="24" t="n">
        <v>196322</v>
      </c>
      <c r="B85" s="2" t="s">
        <v>111</v>
      </c>
      <c r="C85" s="19" t="n">
        <v>137190</v>
      </c>
      <c r="D85" s="20" t="n">
        <f aca="false">C85/$C$119</f>
        <v>0.00722627156299563</v>
      </c>
      <c r="E85" s="21" t="s">
        <v>112</v>
      </c>
    </row>
    <row r="86" s="38" customFormat="true" ht="12.75" hidden="false" customHeight="false" outlineLevel="0" collapsed="false">
      <c r="A86" s="24" t="n">
        <v>71192</v>
      </c>
      <c r="B86" s="2" t="s">
        <v>178</v>
      </c>
      <c r="C86" s="19" t="n">
        <v>135930.21</v>
      </c>
      <c r="D86" s="20" t="n">
        <f aca="false">C86/$C$119</f>
        <v>0.00715991406862763</v>
      </c>
      <c r="E86" s="21" t="s">
        <v>179</v>
      </c>
    </row>
    <row r="87" s="38" customFormat="true" ht="12.75" hidden="false" customHeight="false" outlineLevel="0" collapsed="false">
      <c r="A87" s="24" t="n">
        <v>60427</v>
      </c>
      <c r="B87" s="2" t="s">
        <v>170</v>
      </c>
      <c r="C87" s="19" t="n">
        <v>129432.38</v>
      </c>
      <c r="D87" s="20" t="n">
        <f aca="false">C87/$C$119</f>
        <v>0.00681765089966357</v>
      </c>
      <c r="E87" s="21" t="s">
        <v>171</v>
      </c>
    </row>
    <row r="88" s="38" customFormat="true" ht="12.75" hidden="false" customHeight="false" outlineLevel="0" collapsed="false">
      <c r="A88" s="24" t="n">
        <v>187852</v>
      </c>
      <c r="B88" s="2" t="s">
        <v>164</v>
      </c>
      <c r="C88" s="19" t="n">
        <v>128901.42</v>
      </c>
      <c r="D88" s="20" t="n">
        <f aca="false">C88/$C$119</f>
        <v>0.00678968340094582</v>
      </c>
      <c r="E88" s="21" t="s">
        <v>165</v>
      </c>
    </row>
    <row r="89" s="38" customFormat="true" ht="12.75" hidden="false" customHeight="false" outlineLevel="0" collapsed="false">
      <c r="A89" s="24" t="n">
        <v>764</v>
      </c>
      <c r="B89" s="2" t="s">
        <v>139</v>
      </c>
      <c r="C89" s="19" t="n">
        <v>119203.79</v>
      </c>
      <c r="D89" s="20" t="n">
        <f aca="false">C89/$C$119</f>
        <v>0.00627887570433926</v>
      </c>
      <c r="E89" s="21" t="s">
        <v>140</v>
      </c>
    </row>
    <row r="90" s="38" customFormat="true" ht="12.75" hidden="false" customHeight="false" outlineLevel="0" collapsed="false">
      <c r="A90" s="24" t="n">
        <v>498960</v>
      </c>
      <c r="B90" s="2" t="s">
        <v>267</v>
      </c>
      <c r="C90" s="19" t="n">
        <v>114841.99</v>
      </c>
      <c r="D90" s="20" t="n">
        <f aca="false">C90/$C$119</f>
        <v>0.00604912461968678</v>
      </c>
      <c r="E90" s="21" t="s">
        <v>268</v>
      </c>
    </row>
    <row r="91" s="38" customFormat="true" ht="12.75" hidden="false" customHeight="false" outlineLevel="0" collapsed="false">
      <c r="A91" s="24" t="n">
        <v>133931</v>
      </c>
      <c r="B91" s="2" t="s">
        <v>145</v>
      </c>
      <c r="C91" s="19" t="n">
        <v>109475.24</v>
      </c>
      <c r="D91" s="20" t="n">
        <f aca="false">C91/$C$119</f>
        <v>0.0057664393444429</v>
      </c>
      <c r="E91" s="21" t="s">
        <v>279</v>
      </c>
    </row>
    <row r="92" s="38" customFormat="true" ht="12.75" hidden="false" customHeight="false" outlineLevel="0" collapsed="false">
      <c r="A92" s="24" t="n">
        <v>33462</v>
      </c>
      <c r="B92" s="2" t="s">
        <v>176</v>
      </c>
      <c r="C92" s="19" t="n">
        <v>109258.25</v>
      </c>
      <c r="D92" s="20" t="n">
        <f aca="false">C92/$C$119</f>
        <v>0.00575500973101296</v>
      </c>
      <c r="E92" s="21" t="s">
        <v>177</v>
      </c>
    </row>
    <row r="93" s="38" customFormat="true" ht="12.75" hidden="false" customHeight="false" outlineLevel="0" collapsed="false">
      <c r="A93" s="24" t="n">
        <v>2526</v>
      </c>
      <c r="B93" s="2" t="s">
        <v>182</v>
      </c>
      <c r="C93" s="19" t="n">
        <v>105950.05</v>
      </c>
      <c r="D93" s="20" t="n">
        <f aca="false">C93/$C$119</f>
        <v>0.0055807554006339</v>
      </c>
      <c r="E93" s="21" t="s">
        <v>183</v>
      </c>
    </row>
    <row r="94" s="38" customFormat="true" ht="12.75" hidden="false" customHeight="false" outlineLevel="0" collapsed="false">
      <c r="A94" s="24" t="n">
        <v>2041744</v>
      </c>
      <c r="B94" s="2" t="s">
        <v>190</v>
      </c>
      <c r="C94" s="19" t="n">
        <v>60035.33</v>
      </c>
      <c r="D94" s="20" t="n">
        <f aca="false">C94/$C$119</f>
        <v>0.00316226837199547</v>
      </c>
      <c r="E94" s="21" t="s">
        <v>191</v>
      </c>
    </row>
    <row r="95" s="38" customFormat="true" ht="12.75" hidden="false" customHeight="false" outlineLevel="0" collapsed="false">
      <c r="A95" s="24" t="n">
        <v>1677948</v>
      </c>
      <c r="B95" s="2" t="s">
        <v>192</v>
      </c>
      <c r="C95" s="19" t="n">
        <v>45536.79</v>
      </c>
      <c r="D95" s="20" t="n">
        <f aca="false">C95/$C$119</f>
        <v>0.00239858014904223</v>
      </c>
      <c r="E95" s="21" t="s">
        <v>193</v>
      </c>
    </row>
    <row r="96" s="38" customFormat="true" ht="12.75" hidden="false" customHeight="false" outlineLevel="0" collapsed="false">
      <c r="A96" s="24"/>
      <c r="B96" s="25" t="s">
        <v>44</v>
      </c>
      <c r="C96" s="26" t="n">
        <f aca="false">+C95+C94</f>
        <v>105572.12</v>
      </c>
      <c r="D96" s="27" t="n">
        <f aca="false">C96/$C$122</f>
        <v>0.00552994297841283</v>
      </c>
      <c r="E96" s="21"/>
    </row>
    <row r="97" s="38" customFormat="true" ht="12.75" hidden="false" customHeight="false" outlineLevel="0" collapsed="false">
      <c r="A97" s="24" t="n">
        <v>24782</v>
      </c>
      <c r="B97" s="2" t="s">
        <v>269</v>
      </c>
      <c r="C97" s="19" t="n">
        <v>103527.69</v>
      </c>
      <c r="D97" s="20" t="n">
        <f aca="false">C97/$C$119</f>
        <v>0.00545316132538543</v>
      </c>
      <c r="E97" s="21" t="s">
        <v>161</v>
      </c>
    </row>
    <row r="98" s="38" customFormat="true" ht="12.75" hidden="false" customHeight="false" outlineLevel="0" collapsed="false">
      <c r="A98" s="18" t="n">
        <v>2904</v>
      </c>
      <c r="B98" s="2" t="s">
        <v>97</v>
      </c>
      <c r="C98" s="23" t="n">
        <v>101014.83</v>
      </c>
      <c r="D98" s="20" t="n">
        <f aca="false">C98/$C$119</f>
        <v>0.00532080030228033</v>
      </c>
      <c r="E98" s="21" t="s">
        <v>98</v>
      </c>
    </row>
    <row r="99" s="38" customFormat="true" ht="12.75" hidden="false" customHeight="false" outlineLevel="0" collapsed="false">
      <c r="A99" s="24" t="n">
        <v>13053</v>
      </c>
      <c r="B99" s="2" t="s">
        <v>258</v>
      </c>
      <c r="C99" s="19" t="n">
        <v>100553.58</v>
      </c>
      <c r="D99" s="20" t="n">
        <f aca="false">C99/$C$119</f>
        <v>0.00529650467024861</v>
      </c>
      <c r="E99" s="21" t="s">
        <v>259</v>
      </c>
    </row>
    <row r="100" s="38" customFormat="true" ht="12.75" hidden="false" customHeight="false" outlineLevel="0" collapsed="false">
      <c r="A100" s="24" t="n">
        <v>3428</v>
      </c>
      <c r="B100" s="2" t="s">
        <v>186</v>
      </c>
      <c r="C100" s="19" t="n">
        <v>93257.08</v>
      </c>
      <c r="D100" s="20" t="n">
        <f aca="false">C100/$C$119</f>
        <v>0.00491217279139885</v>
      </c>
      <c r="E100" s="21" t="s">
        <v>187</v>
      </c>
    </row>
    <row r="101" s="38" customFormat="true" ht="12.75" hidden="false" customHeight="false" outlineLevel="0" collapsed="false">
      <c r="A101" s="24" t="n">
        <v>20379</v>
      </c>
      <c r="B101" s="2" t="s">
        <v>141</v>
      </c>
      <c r="C101" s="19" t="n">
        <v>79070.32</v>
      </c>
      <c r="D101" s="20" t="n">
        <f aca="false">C101/$C$119</f>
        <v>0.00416490709886263</v>
      </c>
      <c r="E101" s="21" t="s">
        <v>142</v>
      </c>
    </row>
    <row r="102" s="38" customFormat="true" ht="12.75" hidden="false" customHeight="false" outlineLevel="0" collapsed="false">
      <c r="A102" s="24" t="n">
        <v>3657350</v>
      </c>
      <c r="B102" s="2" t="s">
        <v>198</v>
      </c>
      <c r="C102" s="19" t="n">
        <v>60422.81</v>
      </c>
      <c r="D102" s="20" t="n">
        <f aca="false">C102/$C$119</f>
        <v>0.00318267828310582</v>
      </c>
      <c r="E102" s="21" t="s">
        <v>199</v>
      </c>
    </row>
    <row r="103" s="38" customFormat="true" ht="12.75" hidden="false" customHeight="false" outlineLevel="0" collapsed="false">
      <c r="A103" s="24" t="n">
        <v>180877</v>
      </c>
      <c r="B103" s="2" t="s">
        <v>200</v>
      </c>
      <c r="C103" s="19" t="n">
        <v>53530.32</v>
      </c>
      <c r="D103" s="20" t="n">
        <f aca="false">C103/$C$119</f>
        <v>0.00281962700761029</v>
      </c>
      <c r="E103" s="21" t="s">
        <v>201</v>
      </c>
    </row>
    <row r="104" s="38" customFormat="true" ht="12.75" hidden="false" customHeight="false" outlineLevel="0" collapsed="false">
      <c r="A104" s="24" t="n">
        <v>1265335</v>
      </c>
      <c r="B104" s="2" t="s">
        <v>202</v>
      </c>
      <c r="C104" s="19" t="n">
        <v>48373.63</v>
      </c>
      <c r="D104" s="20" t="n">
        <f aca="false">C104/$C$119</f>
        <v>0.0025480063187395</v>
      </c>
      <c r="E104" s="21" t="s">
        <v>203</v>
      </c>
    </row>
    <row r="105" s="38" customFormat="true" ht="12.75" hidden="false" customHeight="false" outlineLevel="0" collapsed="false">
      <c r="A105" s="24" t="n">
        <v>730066</v>
      </c>
      <c r="B105" s="2" t="s">
        <v>204</v>
      </c>
      <c r="C105" s="19" t="n">
        <v>26161.27</v>
      </c>
      <c r="D105" s="20" t="n">
        <f aca="false">C105/$C$119</f>
        <v>0.00137800452986989</v>
      </c>
      <c r="E105" s="21" t="s">
        <v>205</v>
      </c>
    </row>
    <row r="106" s="38" customFormat="true" ht="12.75" hidden="false" customHeight="false" outlineLevel="0" collapsed="false">
      <c r="A106" s="24" t="n">
        <v>571359</v>
      </c>
      <c r="B106" s="2" t="s">
        <v>206</v>
      </c>
      <c r="C106" s="19" t="n">
        <v>18131.3</v>
      </c>
      <c r="D106" s="20" t="n">
        <f aca="false">C106/$C$119</f>
        <v>0.000955038250529504</v>
      </c>
      <c r="E106" s="21" t="s">
        <v>207</v>
      </c>
    </row>
    <row r="107" s="38" customFormat="true" ht="12.75" hidden="false" customHeight="false" outlineLevel="0" collapsed="false">
      <c r="A107" s="24"/>
      <c r="B107" s="25" t="s">
        <v>44</v>
      </c>
      <c r="C107" s="26" t="n">
        <f aca="false">+C106+C105</f>
        <v>44292.57</v>
      </c>
      <c r="D107" s="27" t="n">
        <f aca="false">C107/$C$122</f>
        <v>0.00232007642232967</v>
      </c>
      <c r="E107" s="21"/>
    </row>
    <row r="108" s="38" customFormat="true" ht="12.75" hidden="false" customHeight="false" outlineLevel="0" collapsed="false">
      <c r="A108" s="24" t="n">
        <v>6156103</v>
      </c>
      <c r="B108" s="2" t="s">
        <v>208</v>
      </c>
      <c r="C108" s="19" t="n">
        <v>41727.18</v>
      </c>
      <c r="D108" s="20" t="n">
        <f aca="false">C108/$C$119</f>
        <v>0.00219791482059917</v>
      </c>
      <c r="E108" s="21" t="s">
        <v>209</v>
      </c>
    </row>
    <row r="109" s="38" customFormat="true" ht="12.75" hidden="false" customHeight="false" outlineLevel="0" collapsed="false">
      <c r="A109" s="18" t="n">
        <v>21233273216</v>
      </c>
      <c r="B109" s="2" t="s">
        <v>210</v>
      </c>
      <c r="C109" s="23" t="n">
        <v>39918.79</v>
      </c>
      <c r="D109" s="20" t="n">
        <f aca="false">C109/$C$119</f>
        <v>0.0021026606677323</v>
      </c>
      <c r="E109" s="21" t="s">
        <v>211</v>
      </c>
    </row>
    <row r="110" s="38" customFormat="true" ht="12.75" hidden="false" customHeight="false" outlineLevel="0" collapsed="false">
      <c r="A110" s="24" t="n">
        <v>29773</v>
      </c>
      <c r="B110" s="2" t="s">
        <v>212</v>
      </c>
      <c r="C110" s="19" t="n">
        <v>29182.11</v>
      </c>
      <c r="D110" s="20" t="n">
        <f aca="false">C110/$C$119</f>
        <v>0.00153712261565136</v>
      </c>
      <c r="E110" s="21" t="s">
        <v>213</v>
      </c>
    </row>
    <row r="111" s="38" customFormat="true" ht="12.75" hidden="false" customHeight="false" outlineLevel="0" collapsed="false">
      <c r="A111" s="24" t="n">
        <v>169819</v>
      </c>
      <c r="B111" s="2" t="s">
        <v>214</v>
      </c>
      <c r="C111" s="19" t="n">
        <v>25406.79</v>
      </c>
      <c r="D111" s="20" t="n">
        <f aca="false">C111/$C$119</f>
        <v>0.00133826346004812</v>
      </c>
      <c r="E111" s="21" t="s">
        <v>215</v>
      </c>
    </row>
    <row r="112" s="38" customFormat="true" ht="12.75" hidden="false" customHeight="false" outlineLevel="0" collapsed="false">
      <c r="A112" s="24" t="n">
        <v>432517</v>
      </c>
      <c r="B112" s="2" t="s">
        <v>216</v>
      </c>
      <c r="C112" s="19" t="n">
        <v>19474.28</v>
      </c>
      <c r="D112" s="20" t="n">
        <f aca="false">C112/$C$119</f>
        <v>0.00102577764978362</v>
      </c>
      <c r="E112" s="21" t="s">
        <v>217</v>
      </c>
    </row>
    <row r="113" s="38" customFormat="true" ht="12.75" hidden="false" customHeight="false" outlineLevel="0" collapsed="false">
      <c r="A113" s="24" t="n">
        <v>12313057</v>
      </c>
      <c r="B113" s="2" t="s">
        <v>218</v>
      </c>
      <c r="C113" s="19" t="n">
        <v>14637.26</v>
      </c>
      <c r="D113" s="20" t="n">
        <f aca="false">C113/$C$119</f>
        <v>0.000770995084905412</v>
      </c>
      <c r="E113" s="21" t="s">
        <v>219</v>
      </c>
    </row>
    <row r="114" s="38" customFormat="true" ht="12.75" hidden="false" customHeight="false" outlineLevel="0" collapsed="false">
      <c r="A114" s="24" t="n">
        <v>577525</v>
      </c>
      <c r="B114" s="2" t="s">
        <v>220</v>
      </c>
      <c r="C114" s="19" t="n">
        <v>4288.27</v>
      </c>
      <c r="D114" s="20" t="n">
        <f aca="false">C114/$C$119</f>
        <v>0.000225878005360794</v>
      </c>
      <c r="E114" s="21" t="s">
        <v>221</v>
      </c>
    </row>
    <row r="115" s="38" customFormat="true" ht="12.75" hidden="false" customHeight="false" outlineLevel="0" collapsed="false">
      <c r="A115" s="24" t="n">
        <v>75226</v>
      </c>
      <c r="B115" s="2" t="s">
        <v>222</v>
      </c>
      <c r="C115" s="19" t="n">
        <v>1897.37</v>
      </c>
      <c r="D115" s="20" t="n">
        <f aca="false">C115/$C$119</f>
        <v>9.994103706889E-005</v>
      </c>
      <c r="E115" s="21" t="s">
        <v>223</v>
      </c>
    </row>
    <row r="116" s="38" customFormat="true" ht="12.75" hidden="false" customHeight="false" outlineLevel="0" collapsed="false">
      <c r="A116" s="24" t="n">
        <v>275182</v>
      </c>
      <c r="B116" s="2" t="s">
        <v>224</v>
      </c>
      <c r="C116" s="19" t="n">
        <v>1155.12</v>
      </c>
      <c r="D116" s="20" t="n">
        <f aca="false">C116/$C$119</f>
        <v>6.0844163625975E-005</v>
      </c>
      <c r="E116" s="21" t="s">
        <v>225</v>
      </c>
    </row>
    <row r="117" s="38" customFormat="true" ht="12.75" hidden="false" customHeight="false" outlineLevel="0" collapsed="false">
      <c r="A117" s="24" t="n">
        <v>552780</v>
      </c>
      <c r="B117" s="2" t="s">
        <v>226</v>
      </c>
      <c r="C117" s="19" t="n">
        <v>262.43</v>
      </c>
      <c r="D117" s="20" t="n">
        <f aca="false">C117/$C$119</f>
        <v>1.38230953150882E-005</v>
      </c>
      <c r="E117" s="21" t="s">
        <v>227</v>
      </c>
    </row>
    <row r="118" s="38" customFormat="true" ht="12.75" hidden="false" customHeight="false" outlineLevel="0" collapsed="false">
      <c r="A118" s="24"/>
      <c r="B118" s="2"/>
      <c r="C118" s="19"/>
      <c r="D118" s="20"/>
      <c r="E118" s="21"/>
    </row>
    <row r="119" s="38" customFormat="true" ht="12.75" hidden="false" customHeight="false" outlineLevel="0" collapsed="false">
      <c r="A119" s="24"/>
      <c r="B119" s="29" t="s">
        <v>228</v>
      </c>
      <c r="C119" s="30" t="n">
        <f aca="false">SUM(C12:C28)+SUM(C30:C38)+SUM(C40:C46)+SUM(C48:C70)+SUM(C72:C95)+SUM(C97:C106)+SUM(C108:C117)</f>
        <v>18984894.05</v>
      </c>
      <c r="D119" s="20" t="n">
        <f aca="false">C119/$C$122</f>
        <v>0.994442297338625</v>
      </c>
      <c r="E119" s="21"/>
    </row>
    <row r="120" customFormat="false" ht="12.75" hidden="false" customHeight="false" outlineLevel="0" collapsed="false">
      <c r="A120" s="24"/>
      <c r="B120" s="29" t="s">
        <v>229</v>
      </c>
      <c r="C120" s="30" t="n">
        <v>106102.08</v>
      </c>
      <c r="D120" s="20" t="n">
        <f aca="false">C120/$C$122</f>
        <v>0.00555770266137496</v>
      </c>
      <c r="E120" s="21"/>
    </row>
    <row r="121" customFormat="false" ht="12.75" hidden="false" customHeight="false" outlineLevel="0" collapsed="false">
      <c r="A121" s="24"/>
      <c r="B121" s="29"/>
      <c r="C121" s="30"/>
      <c r="D121" s="31"/>
      <c r="E121" s="21"/>
    </row>
    <row r="122" customFormat="false" ht="12.75" hidden="false" customHeight="false" outlineLevel="0" collapsed="false">
      <c r="B122" s="29" t="s">
        <v>230</v>
      </c>
      <c r="C122" s="33" t="n">
        <f aca="false">C119+C120</f>
        <v>19090996.13</v>
      </c>
      <c r="D122" s="20" t="n">
        <f aca="false">C122/$C$122</f>
        <v>1</v>
      </c>
    </row>
    <row r="123" customFormat="false" ht="12.75" hidden="false" customHeight="true" outlineLevel="0" collapsed="false">
      <c r="A123" s="34" t="s">
        <v>231</v>
      </c>
      <c r="B123" s="34"/>
      <c r="C123" s="34"/>
      <c r="D123" s="34"/>
      <c r="E123" s="34"/>
    </row>
    <row r="124" customFormat="false" ht="12.75" hidden="false" customHeight="false" outlineLevel="0" collapsed="false">
      <c r="A124" s="34"/>
      <c r="B124" s="34"/>
      <c r="C124" s="34"/>
      <c r="D124" s="34"/>
      <c r="E124" s="34"/>
    </row>
    <row r="125" customFormat="false" ht="12.75" hidden="false" customHeight="false" outlineLevel="0" collapsed="false">
      <c r="A125" s="34"/>
      <c r="B125" s="34"/>
      <c r="C125" s="34"/>
      <c r="D125" s="34"/>
      <c r="E125" s="34"/>
    </row>
    <row r="126" customFormat="false" ht="12.75" hidden="false" customHeight="false" outlineLevel="0" collapsed="false">
      <c r="A126" s="34"/>
      <c r="B126" s="34"/>
      <c r="C126" s="34"/>
      <c r="D126" s="34"/>
      <c r="E126" s="34"/>
    </row>
    <row r="127" customFormat="false" ht="12.75" hidden="false" customHeight="false" outlineLevel="0" collapsed="false">
      <c r="A127" s="39"/>
      <c r="B127" s="39"/>
      <c r="C127" s="39"/>
      <c r="D127" s="39"/>
      <c r="E127" s="39"/>
    </row>
    <row r="128" customFormat="false" ht="12.75" hidden="false" customHeight="false" outlineLevel="0" collapsed="false">
      <c r="A128" s="39"/>
      <c r="B128" s="39"/>
      <c r="C128" s="39"/>
      <c r="D128" s="39"/>
      <c r="E128" s="39"/>
    </row>
  </sheetData>
  <mergeCells count="2">
    <mergeCell ref="A3:E6"/>
    <mergeCell ref="A123:E126"/>
  </mergeCells>
  <conditionalFormatting sqref="B13:B118">
    <cfRule type="containsText" priority="2" operator="containsText" aboveAverage="0" equalAverage="0" bottom="0" percent="0" rank="0" text="LIQUIDITY" dxfId="36">
      <formula>NOT(ISERROR(SEARCH("LIQUIDITY",B13)))</formula>
    </cfRule>
  </conditionalFormatting>
  <conditionalFormatting sqref="B93">
    <cfRule type="containsText" priority="3" operator="containsText" aboveAverage="0" equalAverage="0" bottom="0" percent="0" rank="0" text="LIQUIDITY" dxfId="37">
      <formula>NOT(ISERROR(SEARCH("LIQUIDITY",B93)))</formula>
    </cfRule>
  </conditionalFormatting>
  <conditionalFormatting sqref="B92">
    <cfRule type="containsText" priority="4" operator="containsText" aboveAverage="0" equalAverage="0" bottom="0" percent="0" rank="0" text="LIQUIDITY" dxfId="38">
      <formula>NOT(ISERROR(SEARCH("LIQUIDITY",B92)))</formula>
    </cfRule>
  </conditionalFormatting>
  <conditionalFormatting sqref="B91">
    <cfRule type="containsText" priority="5" operator="containsText" aboveAverage="0" equalAverage="0" bottom="0" percent="0" rank="0" text="LIQUIDITY" dxfId="39">
      <formula>NOT(ISERROR(SEARCH("LIQUIDITY",B91)))</formula>
    </cfRule>
  </conditionalFormatting>
  <conditionalFormatting sqref="B49">
    <cfRule type="containsText" priority="6" operator="containsText" aboveAverage="0" equalAverage="0" bottom="0" percent="0" rank="0" text="LIQUIDITY" dxfId="40">
      <formula>NOT(ISERROR(SEARCH("LIQUIDITY",B49)))</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2"/>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12" activeCellId="0" sqref="B12"/>
    </sheetView>
  </sheetViews>
  <sheetFormatPr defaultColWidth="8.6875" defaultRowHeight="12.7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true" hidden="false" outlineLevel="0" max="4" min="4" style="3" width="9.14"/>
    <col collapsed="false" customWidth="true" hidden="false" outlineLevel="0" max="5" min="5" style="3" width="10.29"/>
  </cols>
  <sheetData>
    <row r="1" customFormat="false" ht="12.75" hidden="false" customHeight="false" outlineLevel="0" collapsed="false">
      <c r="A1" s="1" t="s">
        <v>280</v>
      </c>
    </row>
    <row r="2" customFormat="false" ht="12.75" hidden="false" customHeight="false" outlineLevel="0" collapsed="false">
      <c r="A2" s="4"/>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row>
    <row r="8" customFormat="false" ht="12.75" hidden="false" customHeight="false" outlineLevel="0" collapsed="false">
      <c r="A8" s="4" t="s">
        <v>281</v>
      </c>
    </row>
    <row r="9" customFormat="false" ht="12.75" hidden="false" customHeight="false" outlineLevel="0" collapsed="false">
      <c r="A9" s="7"/>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24" t="n">
        <v>1000786.64</v>
      </c>
      <c r="B12" s="2" t="s">
        <v>12</v>
      </c>
      <c r="C12" s="19" t="n">
        <v>1000786.64</v>
      </c>
      <c r="D12" s="20" t="n">
        <f aca="false">C12/$C$118</f>
        <v>0.0530589349569704</v>
      </c>
      <c r="E12" s="28" t="s">
        <v>13</v>
      </c>
    </row>
    <row r="13" customFormat="false" ht="12.75" hidden="false" customHeight="false" outlineLevel="0" collapsed="false">
      <c r="A13" s="24" t="n">
        <v>52402</v>
      </c>
      <c r="B13" s="2" t="s">
        <v>10</v>
      </c>
      <c r="C13" s="19" t="n">
        <v>771230.6</v>
      </c>
      <c r="D13" s="20" t="n">
        <f aca="false">C13/$C$118</f>
        <v>0.040888509704951</v>
      </c>
      <c r="E13" s="28" t="s">
        <v>11</v>
      </c>
    </row>
    <row r="14" customFormat="false" ht="12.75" hidden="false" customHeight="false" outlineLevel="0" collapsed="false">
      <c r="A14" s="24" t="n">
        <v>95550</v>
      </c>
      <c r="B14" s="2" t="s">
        <v>18</v>
      </c>
      <c r="C14" s="19" t="n">
        <v>697885.1</v>
      </c>
      <c r="D14" s="20" t="n">
        <f aca="false">C14/$C$118</f>
        <v>0.0369999344998638</v>
      </c>
      <c r="E14" s="21" t="s">
        <v>19</v>
      </c>
    </row>
    <row r="15" customFormat="false" ht="12.75" hidden="false" customHeight="false" outlineLevel="0" collapsed="false">
      <c r="A15" s="18" t="n">
        <v>81271</v>
      </c>
      <c r="B15" s="2" t="s">
        <v>22</v>
      </c>
      <c r="C15" s="23" t="n">
        <v>598948.82</v>
      </c>
      <c r="D15" s="20" t="n">
        <f aca="false">C15/$C$118</f>
        <v>0.0317546070388531</v>
      </c>
      <c r="E15" s="21" t="s">
        <v>23</v>
      </c>
    </row>
    <row r="16" customFormat="false" ht="12.75" hidden="false" customHeight="false" outlineLevel="0" collapsed="false">
      <c r="A16" s="24" t="n">
        <v>4185</v>
      </c>
      <c r="B16" s="2" t="s">
        <v>28</v>
      </c>
      <c r="C16" s="19" t="n">
        <v>535225.87</v>
      </c>
      <c r="D16" s="20" t="n">
        <f aca="false">C16/$C$118</f>
        <v>0.0283761927753331</v>
      </c>
      <c r="E16" s="28" t="s">
        <v>29</v>
      </c>
    </row>
    <row r="17" customFormat="false" ht="12.75" hidden="false" customHeight="false" outlineLevel="0" collapsed="false">
      <c r="A17" s="24" t="n">
        <v>52618</v>
      </c>
      <c r="B17" s="2" t="s">
        <v>81</v>
      </c>
      <c r="C17" s="19" t="n">
        <v>443840.72</v>
      </c>
      <c r="D17" s="20" t="n">
        <f aca="false">C17/$C$118</f>
        <v>0.0235312053063927</v>
      </c>
      <c r="E17" s="28" t="s">
        <v>82</v>
      </c>
    </row>
    <row r="18" customFormat="false" ht="12.75" hidden="false" customHeight="false" outlineLevel="0" collapsed="false">
      <c r="A18" s="18" t="n">
        <v>164763</v>
      </c>
      <c r="B18" s="2" t="s">
        <v>8</v>
      </c>
      <c r="C18" s="23" t="n">
        <v>442174.82</v>
      </c>
      <c r="D18" s="20" t="n">
        <f aca="false">C18/$C$118</f>
        <v>0.023442883903796</v>
      </c>
      <c r="E18" s="21" t="s">
        <v>9</v>
      </c>
    </row>
    <row r="19" customFormat="false" ht="12.75" hidden="false" customHeight="false" outlineLevel="0" collapsed="false">
      <c r="A19" s="24" t="n">
        <v>131277</v>
      </c>
      <c r="B19" s="2" t="s">
        <v>16</v>
      </c>
      <c r="C19" s="19" t="n">
        <v>432026.6</v>
      </c>
      <c r="D19" s="20" t="n">
        <f aca="false">C19/$C$118</f>
        <v>0.0229048533952063</v>
      </c>
      <c r="E19" s="21" t="s">
        <v>17</v>
      </c>
    </row>
    <row r="20" customFormat="false" ht="12.75" hidden="false" customHeight="false" outlineLevel="0" collapsed="false">
      <c r="A20" s="24" t="n">
        <v>47354</v>
      </c>
      <c r="B20" s="2" t="s">
        <v>14</v>
      </c>
      <c r="C20" s="19" t="n">
        <v>380710.87</v>
      </c>
      <c r="D20" s="20" t="n">
        <f aca="false">C20/$C$118</f>
        <v>0.0201842355616794</v>
      </c>
      <c r="E20" s="21" t="s">
        <v>15</v>
      </c>
    </row>
    <row r="21" customFormat="false" ht="12.75" hidden="false" customHeight="false" outlineLevel="0" collapsed="false">
      <c r="A21" s="24" t="n">
        <v>244040</v>
      </c>
      <c r="B21" s="2" t="s">
        <v>20</v>
      </c>
      <c r="C21" s="19" t="n">
        <v>366306.24</v>
      </c>
      <c r="D21" s="20" t="n">
        <f aca="false">C21/$C$118</f>
        <v>0.0194205419873435</v>
      </c>
      <c r="E21" s="21" t="s">
        <v>21</v>
      </c>
    </row>
    <row r="22" customFormat="false" ht="12.75" hidden="false" customHeight="false" outlineLevel="0" collapsed="false">
      <c r="A22" s="24" t="n">
        <v>31177</v>
      </c>
      <c r="B22" s="2" t="s">
        <v>30</v>
      </c>
      <c r="C22" s="19" t="n">
        <v>340531.22</v>
      </c>
      <c r="D22" s="20" t="n">
        <f aca="false">C22/$C$118</f>
        <v>0.0180540218370599</v>
      </c>
      <c r="E22" s="21" t="s">
        <v>31</v>
      </c>
    </row>
    <row r="23" customFormat="false" ht="12.75" hidden="false" customHeight="false" outlineLevel="0" collapsed="false">
      <c r="A23" s="24" t="n">
        <v>18315</v>
      </c>
      <c r="B23" s="2" t="s">
        <v>162</v>
      </c>
      <c r="C23" s="19" t="n">
        <v>318332.7</v>
      </c>
      <c r="D23" s="20" t="n">
        <f aca="false">C23/$C$118</f>
        <v>0.0168771178080243</v>
      </c>
      <c r="E23" s="21" t="s">
        <v>163</v>
      </c>
    </row>
    <row r="24" customFormat="false" ht="12.75" hidden="false" customHeight="false" outlineLevel="0" collapsed="false">
      <c r="A24" s="24" t="n">
        <v>43770</v>
      </c>
      <c r="B24" s="2" t="s">
        <v>34</v>
      </c>
      <c r="C24" s="19" t="n">
        <v>316325.37</v>
      </c>
      <c r="D24" s="20" t="n">
        <f aca="false">C24/$C$118</f>
        <v>0.016770694732765</v>
      </c>
      <c r="E24" s="21" t="s">
        <v>35</v>
      </c>
    </row>
    <row r="25" customFormat="false" ht="12.75" hidden="false" customHeight="false" outlineLevel="0" collapsed="false">
      <c r="A25" s="24" t="n">
        <v>30074</v>
      </c>
      <c r="B25" s="2" t="s">
        <v>49</v>
      </c>
      <c r="C25" s="19" t="n">
        <v>315739.36</v>
      </c>
      <c r="D25" s="20" t="n">
        <f aca="false">C25/$C$118</f>
        <v>0.0167396261061154</v>
      </c>
      <c r="E25" s="21" t="s">
        <v>50</v>
      </c>
    </row>
    <row r="26" customFormat="false" ht="12.75" hidden="false" customHeight="false" outlineLevel="0" collapsed="false">
      <c r="A26" s="24" t="n">
        <v>81600</v>
      </c>
      <c r="B26" s="2" t="s">
        <v>32</v>
      </c>
      <c r="C26" s="19" t="n">
        <v>310325.2</v>
      </c>
      <c r="D26" s="20" t="n">
        <f aca="false">C26/$C$118</f>
        <v>0.0164525823429346</v>
      </c>
      <c r="E26" s="21" t="s">
        <v>33</v>
      </c>
    </row>
    <row r="27" customFormat="false" ht="12.75" hidden="false" customHeight="false" outlineLevel="0" collapsed="false">
      <c r="A27" s="24" t="n">
        <v>362649</v>
      </c>
      <c r="B27" s="2" t="s">
        <v>40</v>
      </c>
      <c r="C27" s="19" t="n">
        <v>164591.36</v>
      </c>
      <c r="D27" s="20" t="n">
        <f aca="false">C27/$C$118</f>
        <v>0.0087261779041328</v>
      </c>
      <c r="E27" s="21" t="s">
        <v>41</v>
      </c>
    </row>
    <row r="28" customFormat="false" ht="12.75" hidden="false" customHeight="false" outlineLevel="0" collapsed="false">
      <c r="A28" s="24" t="n">
        <v>262047</v>
      </c>
      <c r="B28" s="2" t="s">
        <v>42</v>
      </c>
      <c r="C28" s="19" t="n">
        <v>134665.92</v>
      </c>
      <c r="D28" s="20" t="n">
        <f aca="false">C28/$C$118</f>
        <v>0.00713961398425601</v>
      </c>
      <c r="E28" s="21" t="s">
        <v>43</v>
      </c>
    </row>
    <row r="29" customFormat="false" ht="12.75" hidden="false" customHeight="false" outlineLevel="0" collapsed="false">
      <c r="A29" s="40"/>
      <c r="B29" s="25" t="s">
        <v>44</v>
      </c>
      <c r="C29" s="26" t="n">
        <f aca="false">+C28+C27</f>
        <v>299257.28</v>
      </c>
      <c r="D29" s="27" t="n">
        <f aca="false">C29/$C$118</f>
        <v>0.0158657918883888</v>
      </c>
      <c r="E29" s="41"/>
    </row>
    <row r="30" customFormat="false" ht="12.75" hidden="false" customHeight="false" outlineLevel="0" collapsed="false">
      <c r="A30" s="24" t="n">
        <v>22972</v>
      </c>
      <c r="B30" s="2" t="s">
        <v>105</v>
      </c>
      <c r="C30" s="19" t="n">
        <v>277339.19</v>
      </c>
      <c r="D30" s="20" t="n">
        <f aca="false">C30/$C$118</f>
        <v>0.0147037554810173</v>
      </c>
      <c r="E30" s="21" t="s">
        <v>106</v>
      </c>
    </row>
    <row r="31" customFormat="false" ht="12.75" hidden="false" customHeight="false" outlineLevel="0" collapsed="false">
      <c r="A31" s="24" t="n">
        <v>95185</v>
      </c>
      <c r="B31" s="2" t="s">
        <v>83</v>
      </c>
      <c r="C31" s="19" t="n">
        <v>273524.13</v>
      </c>
      <c r="D31" s="20" t="n">
        <f aca="false">C31/$C$118</f>
        <v>0.0145014915695037</v>
      </c>
      <c r="E31" s="21" t="s">
        <v>84</v>
      </c>
    </row>
    <row r="32" customFormat="false" ht="12.75" hidden="false" customHeight="false" outlineLevel="0" collapsed="false">
      <c r="A32" s="18" t="n">
        <v>226609</v>
      </c>
      <c r="B32" s="2" t="s">
        <v>57</v>
      </c>
      <c r="C32" s="19" t="n">
        <v>263877.1</v>
      </c>
      <c r="D32" s="20" t="n">
        <f aca="false">C32/$C$118</f>
        <v>0.0139900327661588</v>
      </c>
      <c r="E32" s="21" t="s">
        <v>58</v>
      </c>
    </row>
    <row r="33" customFormat="false" ht="12.75" hidden="false" customHeight="false" outlineLevel="0" collapsed="false">
      <c r="A33" s="24" t="n">
        <v>35367</v>
      </c>
      <c r="B33" s="2" t="s">
        <v>47</v>
      </c>
      <c r="C33" s="19" t="n">
        <v>263133.14</v>
      </c>
      <c r="D33" s="20" t="n">
        <f aca="false">C33/$C$118</f>
        <v>0.0139505900681122</v>
      </c>
      <c r="E33" s="28" t="s">
        <v>48</v>
      </c>
    </row>
    <row r="34" customFormat="false" ht="12.75" hidden="false" customHeight="false" outlineLevel="0" collapsed="false">
      <c r="A34" s="24" t="n">
        <v>11953</v>
      </c>
      <c r="B34" s="2" t="s">
        <v>95</v>
      </c>
      <c r="C34" s="19" t="n">
        <v>258839.85</v>
      </c>
      <c r="D34" s="20" t="n">
        <f aca="false">C34/$C$118</f>
        <v>0.0137229717269427</v>
      </c>
      <c r="E34" s="28" t="s">
        <v>96</v>
      </c>
    </row>
    <row r="35" customFormat="false" ht="12.75" hidden="false" customHeight="false" outlineLevel="0" collapsed="false">
      <c r="A35" s="24" t="n">
        <v>24260</v>
      </c>
      <c r="B35" s="2" t="s">
        <v>36</v>
      </c>
      <c r="C35" s="19" t="n">
        <v>249907.29</v>
      </c>
      <c r="D35" s="20" t="n">
        <f aca="false">C35/$C$118</f>
        <v>0.0132493921435469</v>
      </c>
      <c r="E35" s="28" t="s">
        <v>37</v>
      </c>
    </row>
    <row r="36" customFormat="false" ht="12.75" hidden="false" customHeight="false" outlineLevel="0" collapsed="false">
      <c r="A36" s="24" t="n">
        <v>7889</v>
      </c>
      <c r="B36" s="2" t="s">
        <v>24</v>
      </c>
      <c r="C36" s="19" t="n">
        <v>241744.85</v>
      </c>
      <c r="D36" s="20" t="n">
        <f aca="false">C36/$C$118</f>
        <v>0.0128166421889211</v>
      </c>
      <c r="E36" s="28" t="s">
        <v>25</v>
      </c>
    </row>
    <row r="37" customFormat="false" ht="12.75" hidden="false" customHeight="false" outlineLevel="0" collapsed="false">
      <c r="A37" s="24" t="n">
        <v>8860909</v>
      </c>
      <c r="B37" s="2" t="s">
        <v>77</v>
      </c>
      <c r="C37" s="19" t="n">
        <v>210295.89</v>
      </c>
      <c r="D37" s="20" t="n">
        <f aca="false">C37/$C$118</f>
        <v>0.0111493054595815</v>
      </c>
      <c r="E37" s="28" t="s">
        <v>78</v>
      </c>
    </row>
    <row r="38" customFormat="false" ht="12.75" hidden="false" customHeight="false" outlineLevel="0" collapsed="false">
      <c r="A38" s="24" t="n">
        <v>5365084</v>
      </c>
      <c r="B38" s="2" t="s">
        <v>79</v>
      </c>
      <c r="C38" s="19" t="n">
        <v>25705.71</v>
      </c>
      <c r="D38" s="20" t="n">
        <f aca="false">C38/$C$118</f>
        <v>0.00136284552610809</v>
      </c>
      <c r="E38" s="21" t="s">
        <v>80</v>
      </c>
    </row>
    <row r="39" customFormat="false" ht="12.75" hidden="false" customHeight="false" outlineLevel="0" collapsed="false">
      <c r="A39" s="40"/>
      <c r="B39" s="25" t="s">
        <v>44</v>
      </c>
      <c r="C39" s="26" t="n">
        <f aca="false">+C38+C37</f>
        <v>236001.6</v>
      </c>
      <c r="D39" s="27" t="n">
        <f aca="false">C39/$C$118</f>
        <v>0.0125121509856896</v>
      </c>
      <c r="E39" s="41"/>
    </row>
    <row r="40" customFormat="false" ht="12.75" hidden="false" customHeight="false" outlineLevel="0" collapsed="false">
      <c r="A40" s="18" t="n">
        <v>13843</v>
      </c>
      <c r="B40" s="2" t="s">
        <v>261</v>
      </c>
      <c r="C40" s="19" t="n">
        <v>234143.73</v>
      </c>
      <c r="D40" s="20" t="n">
        <f aca="false">C40/$C$118</f>
        <v>0.0124136518655489</v>
      </c>
      <c r="E40" s="21" t="s">
        <v>262</v>
      </c>
    </row>
    <row r="41" customFormat="false" ht="12.75" hidden="false" customHeight="false" outlineLevel="0" collapsed="false">
      <c r="A41" s="18" t="n">
        <v>11566</v>
      </c>
      <c r="B41" s="2" t="s">
        <v>127</v>
      </c>
      <c r="C41" s="19" t="n">
        <v>226481.43</v>
      </c>
      <c r="D41" s="20" t="n">
        <f aca="false">C41/$C$118</f>
        <v>0.012007417948077</v>
      </c>
      <c r="E41" s="21" t="s">
        <v>128</v>
      </c>
    </row>
    <row r="42" customFormat="false" ht="12.75" hidden="false" customHeight="false" outlineLevel="0" collapsed="false">
      <c r="A42" s="18" t="n">
        <v>38596</v>
      </c>
      <c r="B42" s="2" t="s">
        <v>63</v>
      </c>
      <c r="C42" s="19" t="n">
        <v>222976.78</v>
      </c>
      <c r="D42" s="20" t="n">
        <f aca="false">C42/$C$118</f>
        <v>0.0118216111147674</v>
      </c>
      <c r="E42" s="21" t="s">
        <v>64</v>
      </c>
    </row>
    <row r="43" customFormat="false" ht="12.75" hidden="false" customHeight="false" outlineLevel="0" collapsed="false">
      <c r="A43" s="18" t="n">
        <v>123763</v>
      </c>
      <c r="B43" s="2" t="s">
        <v>45</v>
      </c>
      <c r="C43" s="19" t="n">
        <v>222145.74</v>
      </c>
      <c r="D43" s="20" t="n">
        <f aca="false">C43/$C$118</f>
        <v>0.0117775516763774</v>
      </c>
      <c r="E43" s="21" t="s">
        <v>46</v>
      </c>
    </row>
    <row r="44" customFormat="false" ht="12.75" hidden="false" customHeight="false" outlineLevel="0" collapsed="false">
      <c r="A44" s="18" t="n">
        <v>14455036</v>
      </c>
      <c r="B44" s="2" t="s">
        <v>89</v>
      </c>
      <c r="C44" s="19" t="n">
        <v>189247.15</v>
      </c>
      <c r="D44" s="20" t="n">
        <f aca="false">C44/$C$118</f>
        <v>0.0100333595806615</v>
      </c>
      <c r="E44" s="21" t="s">
        <v>90</v>
      </c>
    </row>
    <row r="45" customFormat="false" ht="12.75" hidden="false" customHeight="false" outlineLevel="0" collapsed="false">
      <c r="A45" s="24" t="n">
        <v>2355925</v>
      </c>
      <c r="B45" s="2" t="s">
        <v>91</v>
      </c>
      <c r="C45" s="19" t="n">
        <v>30621.15</v>
      </c>
      <c r="D45" s="20" t="n">
        <f aca="false">C45/$C$118</f>
        <v>0.0016234485366008</v>
      </c>
      <c r="E45" s="21" t="s">
        <v>92</v>
      </c>
    </row>
    <row r="46" customFormat="false" ht="12.75" hidden="false" customHeight="false" outlineLevel="0" collapsed="false">
      <c r="A46" s="40"/>
      <c r="B46" s="25" t="s">
        <v>44</v>
      </c>
      <c r="C46" s="26" t="n">
        <f aca="false">+C45+C44</f>
        <v>219868.3</v>
      </c>
      <c r="D46" s="27" t="n">
        <f aca="false">C46/$C$118</f>
        <v>0.0116568081172623</v>
      </c>
      <c r="E46" s="41"/>
    </row>
    <row r="47" customFormat="false" ht="12.75" hidden="false" customHeight="false" outlineLevel="0" collapsed="false">
      <c r="A47" s="24" t="n">
        <v>13785</v>
      </c>
      <c r="B47" s="2" t="s">
        <v>263</v>
      </c>
      <c r="C47" s="19" t="n">
        <v>208758.73</v>
      </c>
      <c r="D47" s="20" t="n">
        <f aca="false">C47/$C$118</f>
        <v>0.0110678094951085</v>
      </c>
      <c r="E47" s="21" t="s">
        <v>264</v>
      </c>
    </row>
    <row r="48" customFormat="false" ht="12.75" hidden="false" customHeight="false" outlineLevel="0" collapsed="false">
      <c r="A48" s="24" t="n">
        <v>6125</v>
      </c>
      <c r="B48" s="2" t="s">
        <v>97</v>
      </c>
      <c r="C48" s="19" t="n">
        <v>205584.81</v>
      </c>
      <c r="D48" s="20" t="n">
        <f aca="false">C48/$C$118</f>
        <v>0.010899537050106</v>
      </c>
      <c r="E48" s="21" t="s">
        <v>98</v>
      </c>
    </row>
    <row r="49" customFormat="false" ht="12.75" hidden="false" customHeight="false" outlineLevel="0" collapsed="false">
      <c r="A49" s="24" t="n">
        <v>250715</v>
      </c>
      <c r="B49" s="2" t="s">
        <v>73</v>
      </c>
      <c r="C49" s="19" t="n">
        <v>204757.06</v>
      </c>
      <c r="D49" s="20" t="n">
        <f aca="false">C49/$C$118</f>
        <v>0.010855652038401</v>
      </c>
      <c r="E49" s="21" t="s">
        <v>74</v>
      </c>
    </row>
    <row r="50" customFormat="false" ht="12.75" hidden="false" customHeight="false" outlineLevel="0" collapsed="false">
      <c r="A50" s="24" t="n">
        <v>30929</v>
      </c>
      <c r="B50" s="2" t="s">
        <v>174</v>
      </c>
      <c r="C50" s="19" t="n">
        <v>202499.68</v>
      </c>
      <c r="D50" s="20" t="n">
        <f aca="false">C50/$C$118</f>
        <v>0.0107359720049094</v>
      </c>
      <c r="E50" s="21" t="s">
        <v>175</v>
      </c>
    </row>
    <row r="51" customFormat="false" ht="12.75" hidden="false" customHeight="false" outlineLevel="0" collapsed="false">
      <c r="A51" s="24" t="n">
        <v>7421</v>
      </c>
      <c r="B51" s="2" t="s">
        <v>65</v>
      </c>
      <c r="C51" s="19" t="n">
        <v>199253.85</v>
      </c>
      <c r="D51" s="20" t="n">
        <f aca="false">C51/$C$118</f>
        <v>0.0105638870909347</v>
      </c>
      <c r="E51" s="21" t="s">
        <v>66</v>
      </c>
    </row>
    <row r="52" customFormat="false" ht="12.75" hidden="false" customHeight="false" outlineLevel="0" collapsed="false">
      <c r="A52" s="24" t="n">
        <v>71649</v>
      </c>
      <c r="B52" s="2" t="s">
        <v>282</v>
      </c>
      <c r="C52" s="19" t="n">
        <v>196548.7</v>
      </c>
      <c r="D52" s="20" t="n">
        <f aca="false">C52/$C$118</f>
        <v>0.0104204675325973</v>
      </c>
      <c r="E52" s="21" t="s">
        <v>283</v>
      </c>
    </row>
    <row r="53" customFormat="false" ht="12.75" hidden="false" customHeight="false" outlineLevel="0" collapsed="false">
      <c r="A53" s="24" t="n">
        <v>19263</v>
      </c>
      <c r="B53" s="2" t="s">
        <v>240</v>
      </c>
      <c r="C53" s="19" t="n">
        <v>194856.61</v>
      </c>
      <c r="D53" s="20" t="n">
        <f aca="false">C53/$C$118</f>
        <v>0.0103307576087604</v>
      </c>
      <c r="E53" s="21" t="s">
        <v>241</v>
      </c>
    </row>
    <row r="54" customFormat="false" ht="12.75" hidden="false" customHeight="false" outlineLevel="0" collapsed="false">
      <c r="A54" s="24" t="n">
        <v>16665</v>
      </c>
      <c r="B54" s="2" t="s">
        <v>121</v>
      </c>
      <c r="C54" s="19" t="n">
        <v>193261.44</v>
      </c>
      <c r="D54" s="20" t="n">
        <f aca="false">C54/$C$118</f>
        <v>0.0102461861148051</v>
      </c>
      <c r="E54" s="21" t="s">
        <v>122</v>
      </c>
    </row>
    <row r="55" customFormat="false" ht="12.75" hidden="false" customHeight="false" outlineLevel="0" collapsed="false">
      <c r="A55" s="24" t="n">
        <v>4813</v>
      </c>
      <c r="B55" s="2" t="s">
        <v>196</v>
      </c>
      <c r="C55" s="19" t="n">
        <v>185018.64</v>
      </c>
      <c r="D55" s="20" t="n">
        <f aca="false">C55/$C$118</f>
        <v>0.00980917569561793</v>
      </c>
      <c r="E55" s="21" t="s">
        <v>197</v>
      </c>
    </row>
    <row r="56" customFormat="false" ht="12.75" hidden="false" customHeight="false" outlineLevel="0" collapsed="false">
      <c r="A56" s="24" t="n">
        <v>11272</v>
      </c>
      <c r="B56" s="2" t="s">
        <v>113</v>
      </c>
      <c r="C56" s="19" t="n">
        <v>181248.18</v>
      </c>
      <c r="D56" s="20" t="n">
        <f aca="false">C56/$C$118</f>
        <v>0.00960927635253931</v>
      </c>
      <c r="E56" s="21" t="s">
        <v>114</v>
      </c>
    </row>
    <row r="57" customFormat="false" ht="12.75" hidden="false" customHeight="false" outlineLevel="0" collapsed="false">
      <c r="A57" s="24" t="n">
        <v>40456</v>
      </c>
      <c r="B57" s="2" t="s">
        <v>273</v>
      </c>
      <c r="C57" s="19" t="n">
        <v>180366.22</v>
      </c>
      <c r="D57" s="20" t="n">
        <f aca="false">C57/$C$118</f>
        <v>0.00956251727682398</v>
      </c>
      <c r="E57" s="21" t="s">
        <v>274</v>
      </c>
    </row>
    <row r="58" customFormat="false" ht="12.75" hidden="false" customHeight="false" outlineLevel="0" collapsed="false">
      <c r="A58" s="24" t="n">
        <v>144384</v>
      </c>
      <c r="B58" s="2" t="s">
        <v>107</v>
      </c>
      <c r="C58" s="19" t="n">
        <v>174932.3</v>
      </c>
      <c r="D58" s="20" t="n">
        <f aca="false">C58/$C$118</f>
        <v>0.00927442589318862</v>
      </c>
      <c r="E58" s="21" t="s">
        <v>108</v>
      </c>
    </row>
    <row r="59" customFormat="false" ht="12.75" hidden="false" customHeight="false" outlineLevel="0" collapsed="false">
      <c r="A59" s="24" t="n">
        <v>1892</v>
      </c>
      <c r="B59" s="2" t="s">
        <v>129</v>
      </c>
      <c r="C59" s="19" t="n">
        <v>172199.18</v>
      </c>
      <c r="D59" s="20" t="n">
        <f aca="false">C59/$C$118</f>
        <v>0.00912952344294249</v>
      </c>
      <c r="E59" s="21" t="s">
        <v>130</v>
      </c>
    </row>
    <row r="60" customFormat="false" ht="12.75" hidden="false" customHeight="false" outlineLevel="0" collapsed="false">
      <c r="A60" s="24" t="n">
        <v>5598</v>
      </c>
      <c r="B60" s="2" t="s">
        <v>242</v>
      </c>
      <c r="C60" s="19" t="n">
        <v>170571.24</v>
      </c>
      <c r="D60" s="20" t="n">
        <f aca="false">C60/$C$118</f>
        <v>0.00904321457437701</v>
      </c>
      <c r="E60" s="21" t="s">
        <v>136</v>
      </c>
    </row>
    <row r="61" customFormat="false" ht="12.75" hidden="false" customHeight="false" outlineLevel="0" collapsed="false">
      <c r="A61" s="24" t="n">
        <v>3798</v>
      </c>
      <c r="B61" s="2" t="s">
        <v>247</v>
      </c>
      <c r="C61" s="19" t="n">
        <v>168025.82</v>
      </c>
      <c r="D61" s="20" t="n">
        <f aca="false">C61/$C$118</f>
        <v>0.00890826345810494</v>
      </c>
      <c r="E61" s="21" t="s">
        <v>248</v>
      </c>
    </row>
    <row r="62" customFormat="false" ht="12.75" hidden="false" customHeight="false" outlineLevel="0" collapsed="false">
      <c r="A62" s="24" t="n">
        <v>7386</v>
      </c>
      <c r="B62" s="2" t="s">
        <v>243</v>
      </c>
      <c r="C62" s="19" t="n">
        <v>162082.59</v>
      </c>
      <c r="D62" s="20" t="n">
        <f aca="false">C62/$C$118</f>
        <v>0.0085931698693213</v>
      </c>
      <c r="E62" s="21" t="s">
        <v>244</v>
      </c>
    </row>
    <row r="63" customFormat="false" ht="12.75" hidden="false" customHeight="false" outlineLevel="0" collapsed="false">
      <c r="A63" s="24" t="n">
        <v>39150</v>
      </c>
      <c r="B63" s="2" t="s">
        <v>133</v>
      </c>
      <c r="C63" s="19" t="n">
        <v>159442.13</v>
      </c>
      <c r="D63" s="20" t="n">
        <f aca="false">C63/$C$118</f>
        <v>0.00845317999555912</v>
      </c>
      <c r="E63" s="21" t="s">
        <v>134</v>
      </c>
    </row>
    <row r="64" customFormat="false" ht="12.75" hidden="false" customHeight="false" outlineLevel="0" collapsed="false">
      <c r="A64" s="24" t="n">
        <v>1033</v>
      </c>
      <c r="B64" s="2" t="s">
        <v>139</v>
      </c>
      <c r="C64" s="19" t="n">
        <v>159112.32</v>
      </c>
      <c r="D64" s="20" t="n">
        <f aca="false">C64/$C$118</f>
        <v>0.00843569438310314</v>
      </c>
      <c r="E64" s="21" t="s">
        <v>140</v>
      </c>
    </row>
    <row r="65" customFormat="false" ht="12.75" hidden="false" customHeight="false" outlineLevel="0" collapsed="false">
      <c r="A65" s="24" t="n">
        <v>49840</v>
      </c>
      <c r="B65" s="2" t="s">
        <v>245</v>
      </c>
      <c r="C65" s="19" t="n">
        <v>158309.84</v>
      </c>
      <c r="D65" s="20" t="n">
        <f aca="false">C65/$C$118</f>
        <v>0.00839314911678717</v>
      </c>
      <c r="E65" s="21" t="s">
        <v>246</v>
      </c>
    </row>
    <row r="66" customFormat="false" ht="12.75" hidden="false" customHeight="false" outlineLevel="0" collapsed="false">
      <c r="A66" s="24" t="n">
        <v>22211</v>
      </c>
      <c r="B66" s="2" t="s">
        <v>276</v>
      </c>
      <c r="C66" s="19" t="n">
        <v>157347.34</v>
      </c>
      <c r="D66" s="20" t="n">
        <f aca="false">C66/$C$118</f>
        <v>0.00834212003340923</v>
      </c>
      <c r="E66" s="21" t="s">
        <v>277</v>
      </c>
    </row>
    <row r="67" customFormat="false" ht="12.75" hidden="false" customHeight="false" outlineLevel="0" collapsed="false">
      <c r="A67" s="24" t="n">
        <v>11282</v>
      </c>
      <c r="B67" s="2" t="s">
        <v>147</v>
      </c>
      <c r="C67" s="19" t="n">
        <v>157238.6</v>
      </c>
      <c r="D67" s="20" t="n">
        <f aca="false">C67/$C$118</f>
        <v>0.00833635493987519</v>
      </c>
      <c r="E67" s="21" t="s">
        <v>148</v>
      </c>
    </row>
    <row r="68" customFormat="false" ht="12.75" hidden="false" customHeight="false" outlineLevel="0" collapsed="false">
      <c r="A68" s="24" t="n">
        <v>300201</v>
      </c>
      <c r="B68" s="2" t="s">
        <v>284</v>
      </c>
      <c r="C68" s="19" t="n">
        <v>156379.25</v>
      </c>
      <c r="D68" s="20" t="n">
        <f aca="false">C68/$C$118</f>
        <v>0.00829079458371848</v>
      </c>
      <c r="E68" s="21" t="s">
        <v>285</v>
      </c>
    </row>
    <row r="69" customFormat="false" ht="12.75" hidden="false" customHeight="false" outlineLevel="0" collapsed="false">
      <c r="A69" s="24" t="n">
        <v>292031</v>
      </c>
      <c r="B69" s="2" t="s">
        <v>117</v>
      </c>
      <c r="C69" s="19" t="n">
        <v>155942</v>
      </c>
      <c r="D69" s="20" t="n">
        <f aca="false">C69/$C$118</f>
        <v>0.00826761280012679</v>
      </c>
      <c r="E69" s="21" t="s">
        <v>118</v>
      </c>
    </row>
    <row r="70" customFormat="false" ht="12.75" hidden="false" customHeight="false" outlineLevel="0" collapsed="false">
      <c r="A70" s="24" t="n">
        <v>1268490</v>
      </c>
      <c r="B70" s="2" t="s">
        <v>151</v>
      </c>
      <c r="C70" s="19" t="n">
        <v>141764.32</v>
      </c>
      <c r="D70" s="20" t="n">
        <f aca="false">C70/$C$118</f>
        <v>0.00751595148602218</v>
      </c>
      <c r="E70" s="21" t="s">
        <v>152</v>
      </c>
    </row>
    <row r="71" customFormat="false" ht="12.75" hidden="false" customHeight="false" outlineLevel="0" collapsed="false">
      <c r="A71" s="24" t="n">
        <v>103572</v>
      </c>
      <c r="B71" s="2" t="s">
        <v>151</v>
      </c>
      <c r="C71" s="19" t="n">
        <v>13106.3</v>
      </c>
      <c r="D71" s="20" t="n">
        <f aca="false">C71/$C$118</f>
        <v>0.000694859714780506</v>
      </c>
      <c r="E71" s="21" t="s">
        <v>153</v>
      </c>
    </row>
    <row r="72" customFormat="false" ht="12.75" hidden="false" customHeight="false" outlineLevel="0" collapsed="false">
      <c r="A72" s="40"/>
      <c r="B72" s="25" t="s">
        <v>44</v>
      </c>
      <c r="C72" s="26" t="n">
        <f aca="false">+C71+C70</f>
        <v>154870.62</v>
      </c>
      <c r="D72" s="27" t="n">
        <f aca="false">C72/$C$118</f>
        <v>0.00821081120080268</v>
      </c>
      <c r="E72" s="41"/>
    </row>
    <row r="73" customFormat="false" ht="12.75" hidden="false" customHeight="false" outlineLevel="0" collapsed="false">
      <c r="A73" s="24" t="n">
        <v>66726</v>
      </c>
      <c r="B73" s="2" t="s">
        <v>55</v>
      </c>
      <c r="C73" s="19" t="n">
        <v>152105.87</v>
      </c>
      <c r="D73" s="20" t="n">
        <f aca="false">C73/$C$118</f>
        <v>0.00806423181558799</v>
      </c>
      <c r="E73" s="21" t="s">
        <v>56</v>
      </c>
    </row>
    <row r="74" customFormat="false" ht="12.75" hidden="false" customHeight="false" outlineLevel="0" collapsed="false">
      <c r="A74" s="24" t="n">
        <v>196322</v>
      </c>
      <c r="B74" s="2" t="s">
        <v>111</v>
      </c>
      <c r="C74" s="19" t="n">
        <v>150412.9</v>
      </c>
      <c r="D74" s="20" t="n">
        <f aca="false">C74/$C$118</f>
        <v>0.00797447523658919</v>
      </c>
      <c r="E74" s="21" t="s">
        <v>112</v>
      </c>
    </row>
    <row r="75" customFormat="false" ht="12.75" hidden="false" customHeight="false" outlineLevel="0" collapsed="false">
      <c r="A75" s="24" t="n">
        <v>20423</v>
      </c>
      <c r="B75" s="2" t="s">
        <v>158</v>
      </c>
      <c r="C75" s="19" t="n">
        <v>150064.25</v>
      </c>
      <c r="D75" s="20" t="n">
        <f aca="false">C75/$C$118</f>
        <v>0.00795599077952974</v>
      </c>
      <c r="E75" s="21" t="s">
        <v>159</v>
      </c>
    </row>
    <row r="76" customFormat="false" ht="12.75" hidden="false" customHeight="false" outlineLevel="0" collapsed="false">
      <c r="A76" s="24" t="n">
        <v>18372</v>
      </c>
      <c r="B76" s="2" t="s">
        <v>258</v>
      </c>
      <c r="C76" s="19" t="n">
        <v>148688.48</v>
      </c>
      <c r="D76" s="20" t="n">
        <f aca="false">C76/$C$118</f>
        <v>0.00788305126572313</v>
      </c>
      <c r="E76" s="21" t="s">
        <v>259</v>
      </c>
    </row>
    <row r="77" customFormat="false" ht="12.75" hidden="false" customHeight="false" outlineLevel="0" collapsed="false">
      <c r="A77" s="24" t="n">
        <v>12548</v>
      </c>
      <c r="B77" s="2" t="s">
        <v>143</v>
      </c>
      <c r="C77" s="19" t="n">
        <v>144606.38</v>
      </c>
      <c r="D77" s="20" t="n">
        <f aca="false">C77/$C$118</f>
        <v>0.00766662963324825</v>
      </c>
      <c r="E77" s="21" t="s">
        <v>144</v>
      </c>
    </row>
    <row r="78" customFormat="false" ht="12.75" hidden="false" customHeight="false" outlineLevel="0" collapsed="false">
      <c r="A78" s="24" t="n">
        <v>36992</v>
      </c>
      <c r="B78" s="2" t="s">
        <v>85</v>
      </c>
      <c r="C78" s="19" t="n">
        <v>143484.68</v>
      </c>
      <c r="D78" s="20" t="n">
        <f aca="false">C78/$C$118</f>
        <v>0.00760716020693653</v>
      </c>
      <c r="E78" s="21" t="s">
        <v>86</v>
      </c>
    </row>
    <row r="79" customFormat="false" ht="12.75" hidden="false" customHeight="false" outlineLevel="0" collapsed="false">
      <c r="A79" s="24" t="n">
        <v>9725</v>
      </c>
      <c r="B79" s="2" t="s">
        <v>115</v>
      </c>
      <c r="C79" s="19" t="n">
        <v>143342.08</v>
      </c>
      <c r="D79" s="20" t="n">
        <f aca="false">C79/$C$118</f>
        <v>0.00759959995001217</v>
      </c>
      <c r="E79" s="21" t="s">
        <v>116</v>
      </c>
    </row>
    <row r="80" customFormat="false" ht="12.75" hidden="false" customHeight="false" outlineLevel="0" collapsed="false">
      <c r="A80" s="24" t="n">
        <v>71192</v>
      </c>
      <c r="B80" s="2" t="s">
        <v>178</v>
      </c>
      <c r="C80" s="19" t="n">
        <v>141811.24</v>
      </c>
      <c r="D80" s="20" t="n">
        <f aca="false">C80/$C$118</f>
        <v>0.00751843905442955</v>
      </c>
      <c r="E80" s="21" t="s">
        <v>179</v>
      </c>
    </row>
    <row r="81" customFormat="false" ht="12.75" hidden="false" customHeight="false" outlineLevel="0" collapsed="false">
      <c r="A81" s="24" t="n">
        <v>1902</v>
      </c>
      <c r="B81" s="2" t="s">
        <v>59</v>
      </c>
      <c r="C81" s="19" t="n">
        <v>141539.08</v>
      </c>
      <c r="D81" s="20" t="n">
        <f aca="false">C81/$C$118</f>
        <v>0.0075040098852533</v>
      </c>
      <c r="E81" s="21" t="s">
        <v>252</v>
      </c>
    </row>
    <row r="82" customFormat="false" ht="12.75" hidden="false" customHeight="false" outlineLevel="0" collapsed="false">
      <c r="A82" s="24" t="n">
        <v>49360</v>
      </c>
      <c r="B82" s="2" t="s">
        <v>249</v>
      </c>
      <c r="C82" s="19" t="n">
        <v>139541.34</v>
      </c>
      <c r="D82" s="20" t="n">
        <f aca="false">C82/$C$118</f>
        <v>0.00739809524522479</v>
      </c>
      <c r="E82" s="21" t="s">
        <v>250</v>
      </c>
    </row>
    <row r="83" customFormat="false" ht="12.75" hidden="false" customHeight="false" outlineLevel="0" collapsed="false">
      <c r="A83" s="24" t="n">
        <v>78324</v>
      </c>
      <c r="B83" s="2" t="s">
        <v>286</v>
      </c>
      <c r="C83" s="19" t="n">
        <v>138823.83</v>
      </c>
      <c r="D83" s="20" t="n">
        <f aca="false">C83/$C$118</f>
        <v>0.00736005485289804</v>
      </c>
      <c r="E83" s="21" t="s">
        <v>287</v>
      </c>
    </row>
    <row r="84" customFormat="false" ht="12.75" hidden="false" customHeight="false" outlineLevel="0" collapsed="false">
      <c r="A84" s="24" t="n">
        <v>5652</v>
      </c>
      <c r="B84" s="2" t="s">
        <v>154</v>
      </c>
      <c r="C84" s="19" t="n">
        <v>136004.22</v>
      </c>
      <c r="D84" s="20" t="n">
        <f aca="false">C84/$C$118</f>
        <v>0.00721056694247387</v>
      </c>
      <c r="E84" s="21" t="s">
        <v>155</v>
      </c>
    </row>
    <row r="85" customFormat="false" ht="12.75" hidden="false" customHeight="false" outlineLevel="0" collapsed="false">
      <c r="A85" s="24" t="n">
        <v>187852</v>
      </c>
      <c r="B85" s="2" t="s">
        <v>164</v>
      </c>
      <c r="C85" s="19" t="n">
        <v>134029.42</v>
      </c>
      <c r="D85" s="20" t="n">
        <f aca="false">C85/$C$118</f>
        <v>0.00710586851768972</v>
      </c>
      <c r="E85" s="21" t="s">
        <v>165</v>
      </c>
    </row>
    <row r="86" customFormat="false" ht="12.75" hidden="false" customHeight="false" outlineLevel="0" collapsed="false">
      <c r="A86" s="24" t="n">
        <v>43702</v>
      </c>
      <c r="B86" s="2" t="s">
        <v>288</v>
      </c>
      <c r="C86" s="19" t="n">
        <v>133305.13</v>
      </c>
      <c r="D86" s="20" t="n">
        <f aca="false">C86/$C$118</f>
        <v>0.00706746866854706</v>
      </c>
      <c r="E86" s="21" t="s">
        <v>289</v>
      </c>
    </row>
    <row r="87" customFormat="false" ht="12.75" hidden="false" customHeight="false" outlineLevel="0" collapsed="false">
      <c r="A87" s="24" t="n">
        <v>498960</v>
      </c>
      <c r="B87" s="2" t="s">
        <v>267</v>
      </c>
      <c r="C87" s="19" t="n">
        <v>127622.65</v>
      </c>
      <c r="D87" s="20" t="n">
        <f aca="false">C87/$C$118</f>
        <v>0.00676619932235127</v>
      </c>
      <c r="E87" s="21" t="s">
        <v>268</v>
      </c>
    </row>
    <row r="88" customFormat="false" ht="12.75" hidden="false" customHeight="false" outlineLevel="0" collapsed="false">
      <c r="A88" s="24" t="n">
        <v>60427</v>
      </c>
      <c r="B88" s="2" t="s">
        <v>170</v>
      </c>
      <c r="C88" s="19" t="n">
        <v>127236.43</v>
      </c>
      <c r="D88" s="20" t="n">
        <f aca="false">C88/$C$118</f>
        <v>0.00674572300798012</v>
      </c>
      <c r="E88" s="21" t="s">
        <v>171</v>
      </c>
    </row>
    <row r="89" customFormat="false" ht="12.75" hidden="false" customHeight="false" outlineLevel="0" collapsed="false">
      <c r="A89" s="24" t="n">
        <v>153691</v>
      </c>
      <c r="B89" s="2" t="s">
        <v>69</v>
      </c>
      <c r="C89" s="19" t="n">
        <v>110690.58</v>
      </c>
      <c r="D89" s="20" t="n">
        <f aca="false">C89/$C$118</f>
        <v>0.00586850788152941</v>
      </c>
      <c r="E89" s="21" t="s">
        <v>70</v>
      </c>
    </row>
    <row r="90" customFormat="false" ht="12.75" hidden="false" customHeight="false" outlineLevel="0" collapsed="false">
      <c r="A90" s="24" t="n">
        <v>24782</v>
      </c>
      <c r="B90" s="2" t="s">
        <v>269</v>
      </c>
      <c r="C90" s="19" t="n">
        <v>109092.69</v>
      </c>
      <c r="D90" s="20" t="n">
        <f aca="false">C90/$C$118</f>
        <v>0.00578379218070991</v>
      </c>
      <c r="E90" s="21" t="s">
        <v>161</v>
      </c>
    </row>
    <row r="91" customFormat="false" ht="12.75" hidden="false" customHeight="false" outlineLevel="0" collapsed="false">
      <c r="A91" s="24" t="n">
        <v>2041744</v>
      </c>
      <c r="B91" s="2" t="s">
        <v>190</v>
      </c>
      <c r="C91" s="19" t="n">
        <v>62632.76</v>
      </c>
      <c r="D91" s="20" t="n">
        <f aca="false">C91/$C$118</f>
        <v>0.00332061541010933</v>
      </c>
      <c r="E91" s="21" t="s">
        <v>191</v>
      </c>
    </row>
    <row r="92" customFormat="false" ht="12.75" hidden="false" customHeight="false" outlineLevel="0" collapsed="false">
      <c r="A92" s="24" t="n">
        <v>1677948</v>
      </c>
      <c r="B92" s="2" t="s">
        <v>192</v>
      </c>
      <c r="C92" s="19" t="n">
        <v>45514.26</v>
      </c>
      <c r="D92" s="20" t="n">
        <f aca="false">C92/$C$118</f>
        <v>0.00241303996719485</v>
      </c>
      <c r="E92" s="21" t="s">
        <v>193</v>
      </c>
    </row>
    <row r="93" customFormat="false" ht="12.75" hidden="false" customHeight="false" outlineLevel="0" collapsed="false">
      <c r="A93" s="40"/>
      <c r="B93" s="25" t="s">
        <v>44</v>
      </c>
      <c r="C93" s="26" t="n">
        <f aca="false">+C92+C91</f>
        <v>108147.02</v>
      </c>
      <c r="D93" s="27" t="n">
        <f aca="false">C93/$C$118</f>
        <v>0.00573365537730418</v>
      </c>
      <c r="E93" s="41"/>
    </row>
    <row r="94" customFormat="false" ht="12.75" hidden="false" customHeight="false" outlineLevel="0" collapsed="false">
      <c r="A94" s="24" t="n">
        <v>33462</v>
      </c>
      <c r="B94" s="2" t="s">
        <v>176</v>
      </c>
      <c r="C94" s="19" t="n">
        <v>102319.9</v>
      </c>
      <c r="D94" s="20" t="n">
        <f aca="false">C94/$C$118</f>
        <v>0.00542471761903588</v>
      </c>
      <c r="E94" s="21" t="s">
        <v>177</v>
      </c>
    </row>
    <row r="95" customFormat="false" ht="12.75" hidden="false" customHeight="false" outlineLevel="0" collapsed="false">
      <c r="A95" s="24" t="n">
        <v>133931</v>
      </c>
      <c r="B95" s="2" t="s">
        <v>145</v>
      </c>
      <c r="C95" s="19" t="n">
        <v>101267.06</v>
      </c>
      <c r="D95" s="20" t="n">
        <f aca="false">C95/$C$118</f>
        <v>0.0053688989591464</v>
      </c>
      <c r="E95" s="21" t="s">
        <v>279</v>
      </c>
    </row>
    <row r="96" customFormat="false" ht="12.75" hidden="false" customHeight="false" outlineLevel="0" collapsed="false">
      <c r="A96" s="24" t="n">
        <v>3428</v>
      </c>
      <c r="B96" s="2" t="s">
        <v>186</v>
      </c>
      <c r="C96" s="19" t="n">
        <v>88403.71</v>
      </c>
      <c r="D96" s="20" t="n">
        <f aca="false">C96/$C$118</f>
        <v>0.00468691978026893</v>
      </c>
      <c r="E96" s="21" t="s">
        <v>187</v>
      </c>
    </row>
    <row r="97" customFormat="false" ht="12.75" hidden="false" customHeight="false" outlineLevel="0" collapsed="false">
      <c r="A97" s="24" t="n">
        <v>20379</v>
      </c>
      <c r="B97" s="2" t="s">
        <v>141</v>
      </c>
      <c r="C97" s="19" t="n">
        <v>82883.32</v>
      </c>
      <c r="D97" s="20" t="n">
        <f aca="false">C97/$C$118</f>
        <v>0.00439424399680012</v>
      </c>
      <c r="E97" s="21" t="s">
        <v>142</v>
      </c>
    </row>
    <row r="98" customFormat="false" ht="12.75" hidden="false" customHeight="false" outlineLevel="0" collapsed="false">
      <c r="A98" s="24" t="n">
        <v>3657350</v>
      </c>
      <c r="B98" s="2" t="s">
        <v>198</v>
      </c>
      <c r="C98" s="19" t="n">
        <v>60392.93</v>
      </c>
      <c r="D98" s="20" t="n">
        <f aca="false">C98/$C$118</f>
        <v>0.00320186582899515</v>
      </c>
      <c r="E98" s="21" t="s">
        <v>199</v>
      </c>
    </row>
    <row r="99" customFormat="false" ht="12.75" hidden="false" customHeight="false" outlineLevel="0" collapsed="false">
      <c r="A99" s="24" t="n">
        <v>180877</v>
      </c>
      <c r="B99" s="2" t="s">
        <v>200</v>
      </c>
      <c r="C99" s="19" t="n">
        <v>55846.31</v>
      </c>
      <c r="D99" s="20" t="n">
        <f aca="false">C99/$C$118</f>
        <v>0.00296081663308056</v>
      </c>
      <c r="E99" s="21" t="s">
        <v>201</v>
      </c>
    </row>
    <row r="100" customFormat="false" ht="12.75" hidden="false" customHeight="false" outlineLevel="0" collapsed="false">
      <c r="A100" s="24" t="n">
        <v>1265335</v>
      </c>
      <c r="B100" s="2" t="s">
        <v>202</v>
      </c>
      <c r="C100" s="19" t="n">
        <v>50466.52</v>
      </c>
      <c r="D100" s="20" t="n">
        <f aca="false">C100/$C$118</f>
        <v>0.00267559507207715</v>
      </c>
      <c r="E100" s="21" t="s">
        <v>203</v>
      </c>
    </row>
    <row r="101" customFormat="false" ht="12.75" hidden="false" customHeight="false" outlineLevel="0" collapsed="false">
      <c r="A101" s="24" t="n">
        <v>730066</v>
      </c>
      <c r="B101" s="2" t="s">
        <v>204</v>
      </c>
      <c r="C101" s="19" t="n">
        <v>27293.14</v>
      </c>
      <c r="D101" s="20" t="n">
        <f aca="false">C101/$C$118</f>
        <v>0.00144700666670719</v>
      </c>
      <c r="E101" s="21" t="s">
        <v>205</v>
      </c>
    </row>
    <row r="102" customFormat="false" ht="12.75" hidden="false" customHeight="false" outlineLevel="0" collapsed="false">
      <c r="A102" s="24" t="n">
        <v>571359</v>
      </c>
      <c r="B102" s="2" t="s">
        <v>206</v>
      </c>
      <c r="C102" s="19" t="n">
        <v>18915.75</v>
      </c>
      <c r="D102" s="20" t="n">
        <f aca="false">C102/$C$118</f>
        <v>0.00100286065860383</v>
      </c>
      <c r="E102" s="21" t="s">
        <v>207</v>
      </c>
    </row>
    <row r="103" customFormat="false" ht="12.75" hidden="false" customHeight="false" outlineLevel="0" collapsed="false">
      <c r="A103" s="40"/>
      <c r="B103" s="25" t="s">
        <v>44</v>
      </c>
      <c r="C103" s="26" t="n">
        <f aca="false">+C102+C101</f>
        <v>46208.89</v>
      </c>
      <c r="D103" s="27" t="n">
        <f aca="false">C103/$C$118</f>
        <v>0.00244986732531102</v>
      </c>
      <c r="E103" s="41"/>
    </row>
    <row r="104" customFormat="false" ht="12.75" hidden="false" customHeight="false" outlineLevel="0" collapsed="false">
      <c r="A104" s="24" t="n">
        <v>6156103</v>
      </c>
      <c r="B104" s="2" t="s">
        <v>208</v>
      </c>
      <c r="C104" s="19" t="n">
        <v>43532.51</v>
      </c>
      <c r="D104" s="20" t="n">
        <f aca="false">C104/$C$118</f>
        <v>0.00230797307266578</v>
      </c>
      <c r="E104" s="21" t="s">
        <v>209</v>
      </c>
    </row>
    <row r="105" customFormat="false" ht="12.75" hidden="false" customHeight="false" outlineLevel="0" collapsed="false">
      <c r="A105" s="24" t="n">
        <v>21233273216</v>
      </c>
      <c r="B105" s="2" t="s">
        <v>210</v>
      </c>
      <c r="C105" s="19" t="n">
        <v>41645.88</v>
      </c>
      <c r="D105" s="20" t="n">
        <f aca="false">C105/$C$118</f>
        <v>0.0022079491770052</v>
      </c>
      <c r="E105" s="21" t="s">
        <v>211</v>
      </c>
    </row>
    <row r="106" customFormat="false" ht="12.75" hidden="false" customHeight="false" outlineLevel="0" collapsed="false">
      <c r="A106" s="24" t="n">
        <v>29773</v>
      </c>
      <c r="B106" s="2" t="s">
        <v>212</v>
      </c>
      <c r="C106" s="19" t="n">
        <v>29167.68</v>
      </c>
      <c r="D106" s="20" t="n">
        <f aca="false">C106/$C$118</f>
        <v>0.00154638958406332</v>
      </c>
      <c r="E106" s="21" t="s">
        <v>213</v>
      </c>
    </row>
    <row r="107" customFormat="false" ht="12.75" hidden="false" customHeight="false" outlineLevel="0" collapsed="false">
      <c r="A107" s="24" t="n">
        <v>169819</v>
      </c>
      <c r="B107" s="2" t="s">
        <v>214</v>
      </c>
      <c r="C107" s="19" t="n">
        <v>26506.01</v>
      </c>
      <c r="D107" s="20" t="n">
        <f aca="false">C107/$C$118</f>
        <v>0.00140527521486379</v>
      </c>
      <c r="E107" s="21" t="s">
        <v>215</v>
      </c>
    </row>
    <row r="108" customFormat="false" ht="12.75" hidden="false" customHeight="false" outlineLevel="0" collapsed="false">
      <c r="A108" s="24" t="n">
        <v>432517</v>
      </c>
      <c r="B108" s="2" t="s">
        <v>216</v>
      </c>
      <c r="C108" s="19" t="n">
        <v>20316.84</v>
      </c>
      <c r="D108" s="20" t="n">
        <f aca="false">C108/$C$118</f>
        <v>0.00107714256866096</v>
      </c>
      <c r="E108" s="21" t="s">
        <v>217</v>
      </c>
    </row>
    <row r="109" customFormat="false" ht="12.75" hidden="false" customHeight="false" outlineLevel="0" collapsed="false">
      <c r="A109" s="24" t="n">
        <v>12313057</v>
      </c>
      <c r="B109" s="2" t="s">
        <v>218</v>
      </c>
      <c r="C109" s="19" t="n">
        <v>15270.54</v>
      </c>
      <c r="D109" s="20" t="n">
        <f aca="false">C109/$C$118</f>
        <v>0.000809601723518027</v>
      </c>
      <c r="E109" s="21" t="s">
        <v>219</v>
      </c>
    </row>
    <row r="110" customFormat="false" ht="12.75" hidden="false" customHeight="false" outlineLevel="0" collapsed="false">
      <c r="A110" s="24" t="n">
        <v>577525</v>
      </c>
      <c r="B110" s="2" t="s">
        <v>220</v>
      </c>
      <c r="C110" s="19" t="n">
        <v>4473.81</v>
      </c>
      <c r="D110" s="20" t="n">
        <f aca="false">C110/$C$118</f>
        <v>0.000237189011435888</v>
      </c>
      <c r="E110" s="21" t="s">
        <v>221</v>
      </c>
    </row>
    <row r="111" customFormat="false" ht="12.75" hidden="false" customHeight="false" outlineLevel="0" collapsed="false">
      <c r="A111" s="24" t="n">
        <v>75226</v>
      </c>
      <c r="B111" s="2" t="s">
        <v>222</v>
      </c>
      <c r="C111" s="19" t="n">
        <v>1979.46</v>
      </c>
      <c r="D111" s="20" t="n">
        <f aca="false">C111/$C$118</f>
        <v>0.000104945485073546</v>
      </c>
      <c r="E111" s="21" t="s">
        <v>223</v>
      </c>
    </row>
    <row r="112" customFormat="false" ht="12.75" hidden="false" customHeight="false" outlineLevel="0" collapsed="false">
      <c r="A112" s="24" t="n">
        <v>275182</v>
      </c>
      <c r="B112" s="2" t="s">
        <v>224</v>
      </c>
      <c r="C112" s="19" t="n">
        <v>1205.09</v>
      </c>
      <c r="D112" s="20" t="n">
        <f aca="false">C112/$C$118</f>
        <v>6.38905330783547E-005</v>
      </c>
      <c r="E112" s="21" t="s">
        <v>225</v>
      </c>
    </row>
    <row r="113" customFormat="false" ht="12.75" hidden="false" customHeight="false" outlineLevel="0" collapsed="false">
      <c r="A113" s="24" t="n">
        <v>552780</v>
      </c>
      <c r="B113" s="2" t="s">
        <v>226</v>
      </c>
      <c r="C113" s="19" t="n">
        <v>273.78</v>
      </c>
      <c r="D113" s="20" t="n">
        <f aca="false">C113/$C$118</f>
        <v>1.45150570880116E-005</v>
      </c>
      <c r="E113" s="21" t="s">
        <v>227</v>
      </c>
    </row>
    <row r="114" customFormat="false" ht="12.75" hidden="false" customHeight="false" outlineLevel="0" collapsed="false">
      <c r="A114" s="24"/>
      <c r="C114" s="19"/>
      <c r="D114" s="20"/>
      <c r="E114" s="21"/>
    </row>
    <row r="115" customFormat="false" ht="12.75" hidden="false" customHeight="false" outlineLevel="0" collapsed="false">
      <c r="A115" s="29"/>
      <c r="B115" s="29" t="s">
        <v>228</v>
      </c>
      <c r="C115" s="30" t="n">
        <v>18370946.2</v>
      </c>
      <c r="D115" s="20" t="n">
        <f aca="false">C115/$C$118</f>
        <v>0.973976670515709</v>
      </c>
    </row>
    <row r="116" customFormat="false" ht="12.75" hidden="false" customHeight="false" outlineLevel="0" collapsed="false">
      <c r="B116" s="29" t="s">
        <v>229</v>
      </c>
      <c r="C116" s="30" t="n">
        <v>490846.65</v>
      </c>
      <c r="D116" s="20" t="n">
        <f aca="false">C116/$C$118</f>
        <v>0.0260233294842913</v>
      </c>
    </row>
    <row r="117" customFormat="false" ht="12.75" hidden="false" customHeight="false" outlineLevel="0" collapsed="false">
      <c r="B117" s="3"/>
      <c r="C117" s="30"/>
      <c r="D117" s="31"/>
    </row>
    <row r="118" customFormat="false" ht="12.75" hidden="false" customHeight="false" outlineLevel="0" collapsed="false">
      <c r="B118" s="29" t="s">
        <v>230</v>
      </c>
      <c r="C118" s="33" t="n">
        <f aca="false">C115+C116</f>
        <v>18861792.85</v>
      </c>
      <c r="D118" s="20" t="n">
        <f aca="false">C118/$C$118</f>
        <v>1</v>
      </c>
    </row>
    <row r="119" customFormat="false" ht="12.75" hidden="false" customHeight="true" outlineLevel="0" collapsed="false">
      <c r="A119" s="34" t="s">
        <v>231</v>
      </c>
      <c r="B119" s="34"/>
      <c r="C119" s="34"/>
      <c r="D119" s="34"/>
      <c r="E119" s="34"/>
    </row>
    <row r="120" customFormat="false" ht="12.75" hidden="false" customHeight="false" outlineLevel="0" collapsed="false">
      <c r="A120" s="34"/>
      <c r="B120" s="34"/>
      <c r="C120" s="34"/>
      <c r="D120" s="34"/>
      <c r="E120" s="34"/>
    </row>
    <row r="121" customFormat="false" ht="12.75" hidden="false" customHeight="false" outlineLevel="0" collapsed="false">
      <c r="A121" s="34"/>
      <c r="B121" s="34"/>
      <c r="C121" s="34"/>
      <c r="D121" s="34"/>
      <c r="E121" s="34"/>
    </row>
    <row r="122" customFormat="false" ht="12.75" hidden="false" customHeight="false" outlineLevel="0" collapsed="false">
      <c r="A122" s="34"/>
      <c r="B122" s="34"/>
      <c r="C122" s="34"/>
      <c r="D122" s="34"/>
      <c r="E122" s="34"/>
    </row>
  </sheetData>
  <mergeCells count="2">
    <mergeCell ref="A3:E6"/>
    <mergeCell ref="A119:E12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290</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1000786.64</v>
      </c>
      <c r="B12" s="2" t="s">
        <v>12</v>
      </c>
      <c r="C12" s="19" t="n">
        <v>1000786.64</v>
      </c>
      <c r="D12" s="20" t="n">
        <f aca="false">C12/$C$121</f>
        <v>0.0522268868577575</v>
      </c>
      <c r="E12" s="28" t="s">
        <v>13</v>
      </c>
      <c r="H12" s="42"/>
    </row>
    <row r="13" customFormat="false" ht="11.25" hidden="false" customHeight="false" outlineLevel="0" collapsed="false">
      <c r="A13" s="24" t="n">
        <v>53763</v>
      </c>
      <c r="B13" s="2" t="s">
        <v>10</v>
      </c>
      <c r="C13" s="19" t="n">
        <v>797469.92</v>
      </c>
      <c r="D13" s="20" t="n">
        <f aca="false">C13/$C$121</f>
        <v>0.0416166339753545</v>
      </c>
      <c r="E13" s="28" t="s">
        <v>11</v>
      </c>
      <c r="H13" s="42"/>
    </row>
    <row r="14" customFormat="false" ht="11.25" hidden="false" customHeight="false" outlineLevel="0" collapsed="false">
      <c r="A14" s="24" t="n">
        <v>84432</v>
      </c>
      <c r="B14" s="2" t="s">
        <v>18</v>
      </c>
      <c r="C14" s="19" t="n">
        <v>644637.11</v>
      </c>
      <c r="D14" s="20" t="n">
        <f aca="false">C14/$C$121</f>
        <v>0.0336409261101665</v>
      </c>
      <c r="E14" s="21" t="s">
        <v>19</v>
      </c>
      <c r="H14" s="42"/>
    </row>
    <row r="15" customFormat="false" ht="11.25" hidden="false" customHeight="false" outlineLevel="0" collapsed="false">
      <c r="A15" s="18" t="n">
        <v>84089</v>
      </c>
      <c r="B15" s="2" t="s">
        <v>22</v>
      </c>
      <c r="C15" s="23" t="n">
        <v>601605.14</v>
      </c>
      <c r="D15" s="20" t="n">
        <f aca="false">C15/$C$121</f>
        <v>0.0313952668071442</v>
      </c>
      <c r="E15" s="21" t="s">
        <v>23</v>
      </c>
      <c r="H15" s="42"/>
    </row>
    <row r="16" customFormat="false" ht="11.25" hidden="false" customHeight="false" outlineLevel="0" collapsed="false">
      <c r="A16" s="24" t="n">
        <v>4185</v>
      </c>
      <c r="B16" s="2" t="s">
        <v>28</v>
      </c>
      <c r="C16" s="19" t="n">
        <v>550651.91</v>
      </c>
      <c r="D16" s="20" t="n">
        <f aca="false">C16/$C$121</f>
        <v>0.028736229933663</v>
      </c>
      <c r="E16" s="28" t="s">
        <v>29</v>
      </c>
      <c r="H16" s="42"/>
    </row>
    <row r="17" customFormat="false" ht="11.25" hidden="false" customHeight="false" outlineLevel="0" collapsed="false">
      <c r="A17" s="24" t="n">
        <v>193157</v>
      </c>
      <c r="B17" s="2" t="s">
        <v>8</v>
      </c>
      <c r="C17" s="19" t="n">
        <v>536434.53</v>
      </c>
      <c r="D17" s="20" t="n">
        <f aca="false">C17/$C$121</f>
        <v>0.0279942840812746</v>
      </c>
      <c r="E17" s="28" t="s">
        <v>9</v>
      </c>
      <c r="H17" s="42"/>
    </row>
    <row r="18" customFormat="false" ht="11.25" hidden="false" customHeight="false" outlineLevel="0" collapsed="false">
      <c r="A18" s="18" t="n">
        <v>131277</v>
      </c>
      <c r="B18" s="2" t="s">
        <v>16</v>
      </c>
      <c r="C18" s="23" t="n">
        <v>455633.93</v>
      </c>
      <c r="D18" s="20" t="n">
        <f aca="false">C18/$C$121</f>
        <v>0.0237776372700832</v>
      </c>
      <c r="E18" s="21" t="s">
        <v>17</v>
      </c>
      <c r="H18" s="42"/>
    </row>
    <row r="19" customFormat="false" ht="11.25" hidden="false" customHeight="false" outlineLevel="0" collapsed="false">
      <c r="A19" s="24" t="n">
        <v>244040</v>
      </c>
      <c r="B19" s="2" t="s">
        <v>20</v>
      </c>
      <c r="C19" s="19" t="n">
        <v>437657.77</v>
      </c>
      <c r="D19" s="20" t="n">
        <f aca="false">C19/$C$121</f>
        <v>0.0228395363433393</v>
      </c>
      <c r="E19" s="21" t="s">
        <v>21</v>
      </c>
      <c r="H19" s="42"/>
    </row>
    <row r="20" customFormat="false" ht="11.25" hidden="false" customHeight="false" outlineLevel="0" collapsed="false">
      <c r="A20" s="24" t="n">
        <v>54674</v>
      </c>
      <c r="B20" s="2" t="s">
        <v>14</v>
      </c>
      <c r="C20" s="19" t="n">
        <v>436285.32</v>
      </c>
      <c r="D20" s="20" t="n">
        <f aca="false">C20/$C$121</f>
        <v>0.0227679138935553</v>
      </c>
      <c r="E20" s="21" t="s">
        <v>15</v>
      </c>
      <c r="H20" s="42"/>
    </row>
    <row r="21" customFormat="false" ht="11.25" hidden="false" customHeight="false" outlineLevel="0" collapsed="false">
      <c r="A21" s="24" t="n">
        <v>52618</v>
      </c>
      <c r="B21" s="2" t="s">
        <v>81</v>
      </c>
      <c r="C21" s="19" t="n">
        <v>432198.47</v>
      </c>
      <c r="D21" s="20" t="n">
        <f aca="false">C21/$C$121</f>
        <v>0.0225546382121827</v>
      </c>
      <c r="E21" s="21" t="s">
        <v>82</v>
      </c>
      <c r="H21" s="42"/>
    </row>
    <row r="22" customFormat="false" ht="11.25" hidden="false" customHeight="false" outlineLevel="0" collapsed="false">
      <c r="A22" s="24" t="n">
        <v>18315</v>
      </c>
      <c r="B22" s="2" t="s">
        <v>162</v>
      </c>
      <c r="C22" s="19" t="n">
        <v>336320.96</v>
      </c>
      <c r="D22" s="20" t="n">
        <f aca="false">C22/$C$121</f>
        <v>0.0175511902575082</v>
      </c>
      <c r="E22" s="21" t="s">
        <v>163</v>
      </c>
      <c r="H22" s="42"/>
    </row>
    <row r="23" customFormat="false" ht="11.25" hidden="false" customHeight="false" outlineLevel="0" collapsed="false">
      <c r="A23" s="24" t="n">
        <v>81600</v>
      </c>
      <c r="B23" s="2" t="s">
        <v>32</v>
      </c>
      <c r="C23" s="19" t="n">
        <v>323987.12</v>
      </c>
      <c r="D23" s="20" t="n">
        <f aca="false">C23/$C$121</f>
        <v>0.0169075385135144</v>
      </c>
      <c r="E23" s="21" t="s">
        <v>33</v>
      </c>
      <c r="H23" s="42"/>
    </row>
    <row r="24" customFormat="false" ht="11.25" hidden="false" customHeight="false" outlineLevel="0" collapsed="false">
      <c r="A24" s="24" t="n">
        <v>43770</v>
      </c>
      <c r="B24" s="2" t="s">
        <v>34</v>
      </c>
      <c r="C24" s="19" t="n">
        <v>319362.6</v>
      </c>
      <c r="D24" s="20" t="n">
        <f aca="false">C24/$C$121</f>
        <v>0.0166662040740265</v>
      </c>
      <c r="E24" s="21" t="s">
        <v>35</v>
      </c>
      <c r="H24" s="42"/>
    </row>
    <row r="25" customFormat="false" ht="11.25" hidden="false" customHeight="false" outlineLevel="0" collapsed="false">
      <c r="A25" s="24" t="n">
        <v>30074</v>
      </c>
      <c r="B25" s="2" t="s">
        <v>49</v>
      </c>
      <c r="C25" s="19" t="n">
        <v>313590.86</v>
      </c>
      <c r="D25" s="20" t="n">
        <f aca="false">C25/$C$121</f>
        <v>0.0163650010004599</v>
      </c>
      <c r="E25" s="21" t="s">
        <v>50</v>
      </c>
      <c r="H25" s="42"/>
    </row>
    <row r="26" customFormat="false" ht="11.25" hidden="false" customHeight="false" outlineLevel="0" collapsed="false">
      <c r="A26" s="24" t="n">
        <v>20915</v>
      </c>
      <c r="B26" s="2" t="s">
        <v>113</v>
      </c>
      <c r="C26" s="19" t="n">
        <v>312974.88</v>
      </c>
      <c r="D26" s="20" t="n">
        <f aca="false">C26/$C$121</f>
        <v>0.016332855569575</v>
      </c>
      <c r="E26" s="21" t="s">
        <v>114</v>
      </c>
      <c r="H26" s="42"/>
    </row>
    <row r="27" customFormat="false" ht="11.25" hidden="false" customHeight="false" outlineLevel="0" collapsed="false">
      <c r="A27" s="24" t="n">
        <v>100456</v>
      </c>
      <c r="B27" s="2" t="s">
        <v>133</v>
      </c>
      <c r="C27" s="19" t="n">
        <v>296258.41</v>
      </c>
      <c r="D27" s="20" t="n">
        <f aca="false">C27/$C$121</f>
        <v>0.0154604926178162</v>
      </c>
      <c r="E27" s="21" t="s">
        <v>134</v>
      </c>
      <c r="H27" s="42"/>
    </row>
    <row r="28" customFormat="false" ht="11.25" hidden="false" customHeight="false" outlineLevel="0" collapsed="false">
      <c r="A28" s="24" t="n">
        <v>226609</v>
      </c>
      <c r="B28" s="2" t="s">
        <v>57</v>
      </c>
      <c r="C28" s="19" t="n">
        <v>291150.29</v>
      </c>
      <c r="D28" s="20" t="n">
        <f aca="false">C28/$C$121</f>
        <v>0.0151939211083326</v>
      </c>
      <c r="E28" s="21" t="s">
        <v>58</v>
      </c>
      <c r="H28" s="42"/>
    </row>
    <row r="29" customFormat="false" ht="11.25" hidden="false" customHeight="false" outlineLevel="0" collapsed="false">
      <c r="A29" s="24" t="n">
        <v>362649</v>
      </c>
      <c r="B29" s="2" t="s">
        <v>40</v>
      </c>
      <c r="C29" s="19" t="n">
        <v>156885.7</v>
      </c>
      <c r="D29" s="20" t="n">
        <f aca="false">C29/$C$121</f>
        <v>0.00818721131559079</v>
      </c>
      <c r="E29" s="21" t="s">
        <v>41</v>
      </c>
      <c r="H29" s="42"/>
    </row>
    <row r="30" customFormat="false" ht="11.25" hidden="false" customHeight="false" outlineLevel="0" collapsed="false">
      <c r="A30" s="24" t="n">
        <v>262047</v>
      </c>
      <c r="B30" s="2" t="s">
        <v>42</v>
      </c>
      <c r="C30" s="19" t="n">
        <v>133882.56</v>
      </c>
      <c r="D30" s="20" t="n">
        <f aca="false">C30/$C$121</f>
        <v>0.00698677323804695</v>
      </c>
      <c r="E30" s="21" t="s">
        <v>43</v>
      </c>
      <c r="H30" s="42"/>
    </row>
    <row r="31" s="43" customFormat="true" ht="11.25" hidden="false" customHeight="false" outlineLevel="0" collapsed="false">
      <c r="A31" s="40"/>
      <c r="B31" s="25" t="s">
        <v>44</v>
      </c>
      <c r="C31" s="26" t="n">
        <f aca="false">+C30+C29</f>
        <v>290768.26</v>
      </c>
      <c r="D31" s="27" t="n">
        <f aca="false">C31/$C$121</f>
        <v>0.0151739845536377</v>
      </c>
      <c r="E31" s="41"/>
      <c r="G31" s="3"/>
    </row>
    <row r="32" customFormat="false" ht="11.25" hidden="false" customHeight="false" outlineLevel="0" collapsed="false">
      <c r="A32" s="18" t="n">
        <v>31177</v>
      </c>
      <c r="B32" s="2" t="s">
        <v>30</v>
      </c>
      <c r="C32" s="23" t="n">
        <v>278342.47</v>
      </c>
      <c r="D32" s="20" t="n">
        <f aca="false">C32/$C$121</f>
        <v>0.0145255343220796</v>
      </c>
      <c r="E32" s="28" t="s">
        <v>31</v>
      </c>
      <c r="H32" s="42"/>
    </row>
    <row r="33" customFormat="false" ht="11.25" hidden="false" customHeight="false" outlineLevel="0" collapsed="false">
      <c r="A33" s="24" t="n">
        <v>95185</v>
      </c>
      <c r="B33" s="2" t="s">
        <v>83</v>
      </c>
      <c r="C33" s="19" t="n">
        <v>271798.31</v>
      </c>
      <c r="D33" s="20" t="n">
        <f aca="false">C33/$C$121</f>
        <v>0.0141840218655394</v>
      </c>
      <c r="E33" s="21" t="s">
        <v>84</v>
      </c>
      <c r="H33" s="42"/>
    </row>
    <row r="34" customFormat="false" ht="11.25" hidden="false" customHeight="false" outlineLevel="0" collapsed="false">
      <c r="A34" s="24" t="n">
        <v>11953</v>
      </c>
      <c r="B34" s="2" t="s">
        <v>95</v>
      </c>
      <c r="C34" s="19" t="n">
        <v>269372.91</v>
      </c>
      <c r="D34" s="20" t="n">
        <f aca="false">C34/$C$121</f>
        <v>0.0140574503403791</v>
      </c>
      <c r="E34" s="21" t="s">
        <v>96</v>
      </c>
      <c r="H34" s="42"/>
    </row>
    <row r="35" customFormat="false" ht="11.25" hidden="false" customHeight="false" outlineLevel="0" collapsed="false">
      <c r="A35" s="24" t="n">
        <v>35367</v>
      </c>
      <c r="B35" s="2" t="s">
        <v>47</v>
      </c>
      <c r="C35" s="19" t="n">
        <v>268746.65</v>
      </c>
      <c r="D35" s="20" t="n">
        <f aca="false">C35/$C$121</f>
        <v>0.0140247684391064</v>
      </c>
      <c r="E35" s="21" t="s">
        <v>48</v>
      </c>
      <c r="H35" s="42"/>
    </row>
    <row r="36" customFormat="false" ht="11.25" hidden="false" customHeight="false" outlineLevel="0" collapsed="false">
      <c r="A36" s="24" t="n">
        <v>22972</v>
      </c>
      <c r="B36" s="2" t="s">
        <v>105</v>
      </c>
      <c r="C36" s="19" t="n">
        <v>258347.75</v>
      </c>
      <c r="D36" s="20" t="n">
        <f aca="false">C36/$C$121</f>
        <v>0.0134820931554464</v>
      </c>
      <c r="E36" s="21" t="s">
        <v>106</v>
      </c>
      <c r="H36" s="42"/>
    </row>
    <row r="37" customFormat="false" ht="11.25" hidden="false" customHeight="false" outlineLevel="0" collapsed="false">
      <c r="A37" s="18" t="n">
        <v>13843</v>
      </c>
      <c r="B37" s="2" t="s">
        <v>261</v>
      </c>
      <c r="C37" s="19" t="n">
        <v>249485.44</v>
      </c>
      <c r="D37" s="20" t="n">
        <f aca="false">C37/$C$121</f>
        <v>0.0130196061045917</v>
      </c>
      <c r="E37" s="21" t="s">
        <v>262</v>
      </c>
      <c r="H37" s="42"/>
    </row>
    <row r="38" customFormat="false" ht="11.25" hidden="false" customHeight="false" outlineLevel="0" collapsed="false">
      <c r="A38" s="24" t="n">
        <v>5524</v>
      </c>
      <c r="B38" s="2" t="s">
        <v>247</v>
      </c>
      <c r="C38" s="19" t="n">
        <v>247382.27</v>
      </c>
      <c r="D38" s="20" t="n">
        <f aca="false">C38/$C$121</f>
        <v>0.0129098504211699</v>
      </c>
      <c r="E38" s="28" t="s">
        <v>248</v>
      </c>
      <c r="H38" s="42"/>
    </row>
    <row r="39" customFormat="false" ht="11.25" hidden="false" customHeight="false" outlineLevel="0" collapsed="false">
      <c r="A39" s="24" t="n">
        <v>11566</v>
      </c>
      <c r="B39" s="2" t="s">
        <v>127</v>
      </c>
      <c r="C39" s="19" t="n">
        <v>239381.99</v>
      </c>
      <c r="D39" s="20" t="n">
        <f aca="false">C39/$C$121</f>
        <v>0.0124923491259984</v>
      </c>
      <c r="E39" s="28" t="s">
        <v>128</v>
      </c>
      <c r="H39" s="42"/>
    </row>
    <row r="40" customFormat="false" ht="11.25" hidden="false" customHeight="false" outlineLevel="0" collapsed="false">
      <c r="A40" s="24" t="n">
        <v>123763</v>
      </c>
      <c r="B40" s="2" t="s">
        <v>45</v>
      </c>
      <c r="C40" s="19" t="n">
        <v>238518.55</v>
      </c>
      <c r="D40" s="20" t="n">
        <f aca="false">C40/$C$121</f>
        <v>0.0124472897882873</v>
      </c>
      <c r="E40" s="28" t="s">
        <v>46</v>
      </c>
      <c r="H40" s="42"/>
    </row>
    <row r="41" customFormat="false" ht="11.25" hidden="false" customHeight="false" outlineLevel="0" collapsed="false">
      <c r="A41" s="24" t="n">
        <v>7889</v>
      </c>
      <c r="B41" s="2" t="s">
        <v>24</v>
      </c>
      <c r="C41" s="19" t="n">
        <v>235434.91</v>
      </c>
      <c r="D41" s="20" t="n">
        <f aca="false">C41/$C$121</f>
        <v>0.0122863674588385</v>
      </c>
      <c r="E41" s="28" t="s">
        <v>25</v>
      </c>
      <c r="H41" s="42"/>
    </row>
    <row r="42" customFormat="false" ht="11.25" hidden="false" customHeight="false" outlineLevel="0" collapsed="false">
      <c r="A42" s="24" t="n">
        <v>8860909</v>
      </c>
      <c r="B42" s="2" t="s">
        <v>77</v>
      </c>
      <c r="C42" s="19" t="n">
        <v>209072.59</v>
      </c>
      <c r="D42" s="20" t="n">
        <f aca="false">C42/$C$121</f>
        <v>0.0109106277667619</v>
      </c>
      <c r="E42" s="28" t="s">
        <v>78</v>
      </c>
      <c r="H42" s="42"/>
    </row>
    <row r="43" customFormat="false" ht="11.25" hidden="false" customHeight="false" outlineLevel="0" collapsed="false">
      <c r="A43" s="24" t="n">
        <v>5365084</v>
      </c>
      <c r="B43" s="2" t="s">
        <v>79</v>
      </c>
      <c r="C43" s="19" t="n">
        <v>25556.18</v>
      </c>
      <c r="D43" s="20" t="n">
        <f aca="false">C43/$C$121</f>
        <v>0.00133367060273355</v>
      </c>
      <c r="E43" s="21" t="s">
        <v>80</v>
      </c>
      <c r="H43" s="42"/>
    </row>
    <row r="44" s="43" customFormat="true" ht="11.25" hidden="false" customHeight="false" outlineLevel="0" collapsed="false">
      <c r="A44" s="40"/>
      <c r="B44" s="25" t="s">
        <v>44</v>
      </c>
      <c r="C44" s="26" t="n">
        <f aca="false">+C43+C42</f>
        <v>234628.77</v>
      </c>
      <c r="D44" s="27" t="n">
        <f aca="false">C44/$C$121</f>
        <v>0.0122442983694954</v>
      </c>
      <c r="E44" s="41"/>
      <c r="G44" s="3"/>
    </row>
    <row r="45" customFormat="false" ht="11.25" hidden="false" customHeight="false" outlineLevel="0" collapsed="false">
      <c r="A45" s="18" t="n">
        <v>1370</v>
      </c>
      <c r="B45" s="2" t="s">
        <v>139</v>
      </c>
      <c r="C45" s="19" t="n">
        <v>233440.5</v>
      </c>
      <c r="D45" s="20" t="n">
        <f aca="false">C45/$C$121</f>
        <v>0.0121822875068739</v>
      </c>
      <c r="E45" s="21" t="s">
        <v>140</v>
      </c>
    </row>
    <row r="46" customFormat="false" ht="11.25" hidden="false" customHeight="false" outlineLevel="0" collapsed="false">
      <c r="A46" s="18" t="n">
        <v>38596</v>
      </c>
      <c r="B46" s="2" t="s">
        <v>63</v>
      </c>
      <c r="C46" s="19" t="n">
        <v>232708.59</v>
      </c>
      <c r="D46" s="20" t="n">
        <f aca="false">C46/$C$121</f>
        <v>0.012144092172092</v>
      </c>
      <c r="E46" s="21" t="s">
        <v>64</v>
      </c>
    </row>
    <row r="47" customFormat="false" ht="11.25" hidden="false" customHeight="false" outlineLevel="0" collapsed="false">
      <c r="A47" s="18" t="n">
        <v>250715</v>
      </c>
      <c r="B47" s="2" t="s">
        <v>73</v>
      </c>
      <c r="C47" s="19" t="n">
        <v>224814.31</v>
      </c>
      <c r="D47" s="20" t="n">
        <f aca="false">C47/$C$121</f>
        <v>0.011732122575472</v>
      </c>
      <c r="E47" s="21" t="s">
        <v>74</v>
      </c>
    </row>
    <row r="48" customFormat="false" ht="11.25" hidden="false" customHeight="false" outlineLevel="0" collapsed="false">
      <c r="A48" s="18" t="n">
        <v>71649</v>
      </c>
      <c r="B48" s="2" t="s">
        <v>282</v>
      </c>
      <c r="C48" s="19" t="n">
        <v>222552.39</v>
      </c>
      <c r="D48" s="20" t="n">
        <f aca="false">C48/$C$121</f>
        <v>0.0116140823906817</v>
      </c>
      <c r="E48" s="21" t="s">
        <v>283</v>
      </c>
    </row>
    <row r="49" customFormat="false" ht="11.25" hidden="false" customHeight="false" outlineLevel="0" collapsed="false">
      <c r="A49" s="18" t="n">
        <v>14455036</v>
      </c>
      <c r="B49" s="2" t="s">
        <v>89</v>
      </c>
      <c r="C49" s="19" t="n">
        <v>188146.29</v>
      </c>
      <c r="D49" s="20" t="n">
        <f aca="false">C49/$C$121</f>
        <v>0.00981857131959398</v>
      </c>
      <c r="E49" s="21" t="s">
        <v>90</v>
      </c>
      <c r="H49" s="42"/>
    </row>
    <row r="50" customFormat="false" ht="11.25" hidden="false" customHeight="false" outlineLevel="0" collapsed="false">
      <c r="A50" s="24" t="n">
        <v>2355925</v>
      </c>
      <c r="B50" s="2" t="s">
        <v>91</v>
      </c>
      <c r="C50" s="19" t="n">
        <v>30443.02</v>
      </c>
      <c r="D50" s="20" t="n">
        <f aca="false">C50/$C$121</f>
        <v>0.00158869443056159</v>
      </c>
      <c r="E50" s="21" t="s">
        <v>92</v>
      </c>
      <c r="H50" s="42"/>
    </row>
    <row r="51" s="43" customFormat="true" ht="11.25" hidden="false" customHeight="false" outlineLevel="0" collapsed="false">
      <c r="A51" s="40"/>
      <c r="B51" s="25" t="s">
        <v>44</v>
      </c>
      <c r="C51" s="26" t="n">
        <f aca="false">+C50+C49</f>
        <v>218589.31</v>
      </c>
      <c r="D51" s="27" t="n">
        <f aca="false">C51/$C$121</f>
        <v>0.0114072657501556</v>
      </c>
      <c r="E51" s="41"/>
      <c r="G51" s="3"/>
    </row>
    <row r="52" customFormat="false" ht="11.25" hidden="false" customHeight="false" outlineLevel="0" collapsed="false">
      <c r="A52" s="24" t="n">
        <v>16665</v>
      </c>
      <c r="B52" s="2" t="s">
        <v>121</v>
      </c>
      <c r="C52" s="19" t="n">
        <v>197694.78</v>
      </c>
      <c r="D52" s="20" t="n">
        <f aca="false">C52/$C$121</f>
        <v>0.0103168672469781</v>
      </c>
      <c r="E52" s="21" t="s">
        <v>122</v>
      </c>
    </row>
    <row r="53" customFormat="false" ht="11.25" hidden="false" customHeight="false" outlineLevel="0" collapsed="false">
      <c r="A53" s="24" t="n">
        <v>4813</v>
      </c>
      <c r="B53" s="2" t="s">
        <v>196</v>
      </c>
      <c r="C53" s="19" t="n">
        <v>197456.98</v>
      </c>
      <c r="D53" s="20" t="n">
        <f aca="false">C53/$C$121</f>
        <v>0.0103044574553218</v>
      </c>
      <c r="E53" s="21" t="s">
        <v>197</v>
      </c>
    </row>
    <row r="54" customFormat="false" ht="11.25" hidden="false" customHeight="false" outlineLevel="0" collapsed="false">
      <c r="A54" s="24" t="n">
        <v>6125</v>
      </c>
      <c r="B54" s="2" t="s">
        <v>97</v>
      </c>
      <c r="C54" s="19" t="n">
        <v>190268.43</v>
      </c>
      <c r="D54" s="20" t="n">
        <f aca="false">C54/$C$121</f>
        <v>0.00992931696831319</v>
      </c>
      <c r="E54" s="21" t="s">
        <v>98</v>
      </c>
    </row>
    <row r="55" customFormat="false" ht="11.25" hidden="false" customHeight="false" outlineLevel="0" collapsed="false">
      <c r="A55" s="24" t="n">
        <v>144384</v>
      </c>
      <c r="B55" s="2" t="s">
        <v>107</v>
      </c>
      <c r="C55" s="19" t="n">
        <v>188405.04</v>
      </c>
      <c r="D55" s="20" t="n">
        <f aca="false">C55/$C$121</f>
        <v>0.00983207440450171</v>
      </c>
      <c r="E55" s="21" t="s">
        <v>108</v>
      </c>
    </row>
    <row r="56" customFormat="false" ht="11.25" hidden="false" customHeight="false" outlineLevel="0" collapsed="false">
      <c r="A56" s="24" t="n">
        <v>19263</v>
      </c>
      <c r="B56" s="2" t="s">
        <v>240</v>
      </c>
      <c r="C56" s="19" t="n">
        <v>186207.96</v>
      </c>
      <c r="D56" s="20" t="n">
        <f aca="false">C56/$C$121</f>
        <v>0.00971741794927821</v>
      </c>
      <c r="E56" s="21" t="s">
        <v>241</v>
      </c>
    </row>
    <row r="57" customFormat="false" ht="11.25" hidden="false" customHeight="false" outlineLevel="0" collapsed="false">
      <c r="A57" s="24" t="n">
        <v>40456</v>
      </c>
      <c r="B57" s="2" t="s">
        <v>273</v>
      </c>
      <c r="C57" s="19" t="n">
        <v>186037.12</v>
      </c>
      <c r="D57" s="20" t="n">
        <f aca="false">C57/$C$121</f>
        <v>0.0097085025211598</v>
      </c>
      <c r="E57" s="21" t="s">
        <v>274</v>
      </c>
    </row>
    <row r="58" customFormat="false" ht="11.25" hidden="false" customHeight="false" outlineLevel="0" collapsed="false">
      <c r="A58" s="24" t="n">
        <v>22211</v>
      </c>
      <c r="B58" s="2" t="s">
        <v>276</v>
      </c>
      <c r="C58" s="19" t="n">
        <v>183166.53</v>
      </c>
      <c r="D58" s="20" t="n">
        <f aca="false">C58/$C$121</f>
        <v>0.0095586983839413</v>
      </c>
      <c r="E58" s="21" t="s">
        <v>277</v>
      </c>
    </row>
    <row r="59" customFormat="false" ht="11.25" hidden="false" customHeight="false" outlineLevel="0" collapsed="false">
      <c r="A59" s="24" t="n">
        <v>13785</v>
      </c>
      <c r="B59" s="2" t="s">
        <v>263</v>
      </c>
      <c r="C59" s="19" t="n">
        <v>182671.52</v>
      </c>
      <c r="D59" s="20" t="n">
        <f aca="false">C59/$C$121</f>
        <v>0.0095328658735638</v>
      </c>
      <c r="E59" s="21" t="s">
        <v>264</v>
      </c>
    </row>
    <row r="60" customFormat="false" ht="11.25" hidden="false" customHeight="false" outlineLevel="0" collapsed="false">
      <c r="A60" s="24" t="n">
        <v>55575</v>
      </c>
      <c r="B60" s="2" t="s">
        <v>176</v>
      </c>
      <c r="C60" s="19" t="n">
        <v>180372.48</v>
      </c>
      <c r="D60" s="20" t="n">
        <f aca="false">C60/$C$121</f>
        <v>0.00941288855056371</v>
      </c>
      <c r="E60" s="21" t="s">
        <v>177</v>
      </c>
    </row>
    <row r="61" customFormat="false" ht="11.25" hidden="false" customHeight="false" outlineLevel="0" collapsed="false">
      <c r="A61" s="24" t="n">
        <v>5598</v>
      </c>
      <c r="B61" s="2" t="s">
        <v>242</v>
      </c>
      <c r="C61" s="19" t="n">
        <v>169277.07</v>
      </c>
      <c r="D61" s="20" t="n">
        <f aca="false">C61/$C$121</f>
        <v>0.00883386531069469</v>
      </c>
      <c r="E61" s="21" t="s">
        <v>136</v>
      </c>
    </row>
    <row r="62" customFormat="false" ht="11.25" hidden="false" customHeight="false" outlineLevel="0" collapsed="false">
      <c r="A62" s="24" t="n">
        <v>66726</v>
      </c>
      <c r="B62" s="2" t="s">
        <v>55</v>
      </c>
      <c r="C62" s="19" t="n">
        <v>166400.44</v>
      </c>
      <c r="D62" s="20" t="n">
        <f aca="false">C62/$C$121</f>
        <v>0.00868374597103041</v>
      </c>
      <c r="E62" s="21" t="s">
        <v>56</v>
      </c>
    </row>
    <row r="63" customFormat="false" ht="11.25" hidden="false" customHeight="false" outlineLevel="0" collapsed="false">
      <c r="A63" s="24" t="n">
        <v>7386</v>
      </c>
      <c r="B63" s="2" t="s">
        <v>243</v>
      </c>
      <c r="C63" s="19" t="n">
        <v>166191.03</v>
      </c>
      <c r="D63" s="20" t="n">
        <f aca="false">C63/$C$121</f>
        <v>0.00867281773524093</v>
      </c>
      <c r="E63" s="21" t="s">
        <v>244</v>
      </c>
    </row>
    <row r="64" customFormat="false" ht="11.25" hidden="false" customHeight="false" outlineLevel="0" collapsed="false">
      <c r="A64" s="24" t="n">
        <v>292031</v>
      </c>
      <c r="B64" s="2" t="s">
        <v>117</v>
      </c>
      <c r="C64" s="19" t="n">
        <v>166106.54</v>
      </c>
      <c r="D64" s="20" t="n">
        <f aca="false">C64/$C$121</f>
        <v>0.00866840855400864</v>
      </c>
      <c r="E64" s="21" t="s">
        <v>118</v>
      </c>
    </row>
    <row r="65" customFormat="false" ht="11.25" hidden="false" customHeight="false" outlineLevel="0" collapsed="false">
      <c r="A65" s="24" t="n">
        <v>196322</v>
      </c>
      <c r="B65" s="2" t="s">
        <v>111</v>
      </c>
      <c r="C65" s="19" t="n">
        <v>164470.64</v>
      </c>
      <c r="D65" s="20" t="n">
        <f aca="false">C65/$C$121</f>
        <v>0.00858303774589053</v>
      </c>
      <c r="E65" s="21" t="s">
        <v>112</v>
      </c>
    </row>
    <row r="66" customFormat="false" ht="11.25" hidden="false" customHeight="false" outlineLevel="0" collapsed="false">
      <c r="A66" s="24" t="n">
        <v>300201</v>
      </c>
      <c r="B66" s="2" t="s">
        <v>284</v>
      </c>
      <c r="C66" s="19" t="n">
        <v>157317.32</v>
      </c>
      <c r="D66" s="20" t="n">
        <f aca="false">C66/$C$121</f>
        <v>0.00820973576586277</v>
      </c>
      <c r="E66" s="21" t="s">
        <v>285</v>
      </c>
    </row>
    <row r="67" customFormat="false" ht="11.25" hidden="false" customHeight="false" outlineLevel="0" collapsed="false">
      <c r="A67" s="24" t="n">
        <v>49840</v>
      </c>
      <c r="B67" s="2" t="s">
        <v>245</v>
      </c>
      <c r="C67" s="19" t="n">
        <v>156783.94</v>
      </c>
      <c r="D67" s="20" t="n">
        <f aca="false">C67/$C$121</f>
        <v>0.00818190088498127</v>
      </c>
      <c r="E67" s="21" t="s">
        <v>246</v>
      </c>
    </row>
    <row r="68" customFormat="false" ht="11.25" hidden="false" customHeight="false" outlineLevel="0" collapsed="false">
      <c r="A68" s="24" t="n">
        <v>11282</v>
      </c>
      <c r="B68" s="2" t="s">
        <v>147</v>
      </c>
      <c r="C68" s="19" t="n">
        <v>155212.65</v>
      </c>
      <c r="D68" s="20" t="n">
        <f aca="false">C68/$C$121</f>
        <v>0.00809990180368786</v>
      </c>
      <c r="E68" s="21" t="s">
        <v>148</v>
      </c>
    </row>
    <row r="69" customFormat="false" ht="11.25" hidden="false" customHeight="false" outlineLevel="0" collapsed="false">
      <c r="A69" s="24" t="n">
        <v>20423</v>
      </c>
      <c r="B69" s="2" t="s">
        <v>158</v>
      </c>
      <c r="C69" s="19" t="n">
        <v>153252.41</v>
      </c>
      <c r="D69" s="20" t="n">
        <f aca="false">C69/$C$121</f>
        <v>0.00799760504171864</v>
      </c>
      <c r="E69" s="21" t="s">
        <v>159</v>
      </c>
    </row>
    <row r="70" customFormat="false" ht="11.25" hidden="false" customHeight="false" outlineLevel="0" collapsed="false">
      <c r="A70" s="24" t="n">
        <v>18372</v>
      </c>
      <c r="B70" s="2" t="s">
        <v>258</v>
      </c>
      <c r="C70" s="19" t="n">
        <v>152153.92</v>
      </c>
      <c r="D70" s="20" t="n">
        <f aca="false">C70/$C$121</f>
        <v>0.00794027942339866</v>
      </c>
      <c r="E70" s="21" t="s">
        <v>259</v>
      </c>
    </row>
    <row r="71" customFormat="false" ht="11.25" hidden="false" customHeight="false" outlineLevel="0" collapsed="false">
      <c r="A71" s="24" t="n">
        <v>1902</v>
      </c>
      <c r="B71" s="2" t="s">
        <v>59</v>
      </c>
      <c r="C71" s="19" t="n">
        <v>150844.78</v>
      </c>
      <c r="D71" s="20" t="n">
        <f aca="false">C71/$C$121</f>
        <v>0.00787196085885331</v>
      </c>
      <c r="E71" s="21" t="s">
        <v>252</v>
      </c>
    </row>
    <row r="72" customFormat="false" ht="11.25" hidden="false" customHeight="false" outlineLevel="0" collapsed="false">
      <c r="A72" s="24" t="n">
        <v>49360</v>
      </c>
      <c r="B72" s="2" t="s">
        <v>249</v>
      </c>
      <c r="C72" s="19" t="n">
        <v>149737.87</v>
      </c>
      <c r="D72" s="20" t="n">
        <f aca="false">C72/$C$121</f>
        <v>0.00781419583579932</v>
      </c>
      <c r="E72" s="21" t="s">
        <v>250</v>
      </c>
    </row>
    <row r="73" customFormat="false" ht="11.25" hidden="false" customHeight="false" outlineLevel="0" collapsed="false">
      <c r="A73" s="24" t="n">
        <v>12548</v>
      </c>
      <c r="B73" s="2" t="s">
        <v>143</v>
      </c>
      <c r="C73" s="19" t="n">
        <v>149554.36</v>
      </c>
      <c r="D73" s="20" t="n">
        <f aca="false">C73/$C$121</f>
        <v>0.0078046192131465</v>
      </c>
      <c r="E73" s="21" t="s">
        <v>144</v>
      </c>
    </row>
    <row r="74" customFormat="false" ht="11.25" hidden="false" customHeight="false" outlineLevel="0" collapsed="false">
      <c r="A74" s="24" t="n">
        <v>1268490</v>
      </c>
      <c r="B74" s="2" t="s">
        <v>151</v>
      </c>
      <c r="C74" s="19" t="n">
        <v>135127.35</v>
      </c>
      <c r="D74" s="20" t="n">
        <f aca="false">C74/$C$121</f>
        <v>0.00705173364408481</v>
      </c>
      <c r="E74" s="21" t="s">
        <v>152</v>
      </c>
    </row>
    <row r="75" customFormat="false" ht="11.25" hidden="false" customHeight="false" outlineLevel="0" collapsed="false">
      <c r="A75" s="24" t="n">
        <v>103572</v>
      </c>
      <c r="B75" s="2" t="s">
        <v>151</v>
      </c>
      <c r="C75" s="19" t="n">
        <v>13030.06</v>
      </c>
      <c r="D75" s="20" t="n">
        <f aca="false">C75/$C$121</f>
        <v>0.000679984566310549</v>
      </c>
      <c r="E75" s="21" t="s">
        <v>153</v>
      </c>
    </row>
    <row r="76" s="43" customFormat="true" ht="11.25" hidden="false" customHeight="false" outlineLevel="0" collapsed="false">
      <c r="A76" s="40"/>
      <c r="B76" s="25" t="s">
        <v>44</v>
      </c>
      <c r="C76" s="26" t="n">
        <f aca="false">+C75+C74</f>
        <v>148157.41</v>
      </c>
      <c r="D76" s="27" t="n">
        <f aca="false">C76/$C$121</f>
        <v>0.00773171821039536</v>
      </c>
      <c r="E76" s="41"/>
      <c r="G76" s="3"/>
    </row>
    <row r="77" customFormat="false" ht="11.25" hidden="false" customHeight="false" outlineLevel="0" collapsed="false">
      <c r="A77" s="24" t="n">
        <v>13529</v>
      </c>
      <c r="B77" s="2" t="s">
        <v>36</v>
      </c>
      <c r="C77" s="19" t="n">
        <v>147865.19</v>
      </c>
      <c r="D77" s="20" t="n">
        <f aca="false">C77/$C$121</f>
        <v>0.00771646846557705</v>
      </c>
      <c r="E77" s="21" t="s">
        <v>37</v>
      </c>
    </row>
    <row r="78" customFormat="false" ht="11.25" hidden="false" customHeight="false" outlineLevel="0" collapsed="false">
      <c r="A78" s="24" t="n">
        <v>1892</v>
      </c>
      <c r="B78" s="2" t="s">
        <v>129</v>
      </c>
      <c r="C78" s="19" t="n">
        <v>147020.09</v>
      </c>
      <c r="D78" s="20" t="n">
        <f aca="false">C78/$C$121</f>
        <v>0.0076723662160871</v>
      </c>
      <c r="E78" s="21" t="s">
        <v>130</v>
      </c>
    </row>
    <row r="79" customFormat="false" ht="11.25" hidden="false" customHeight="false" outlineLevel="0" collapsed="false">
      <c r="A79" s="24" t="n">
        <v>9725</v>
      </c>
      <c r="B79" s="2" t="s">
        <v>115</v>
      </c>
      <c r="C79" s="19" t="n">
        <v>146163.55</v>
      </c>
      <c r="D79" s="20" t="n">
        <f aca="false">C79/$C$121</f>
        <v>0.00762766696064026</v>
      </c>
      <c r="E79" s="21" t="s">
        <v>116</v>
      </c>
    </row>
    <row r="80" customFormat="false" ht="11.25" hidden="false" customHeight="false" outlineLevel="0" collapsed="false">
      <c r="A80" s="24" t="n">
        <v>78324</v>
      </c>
      <c r="B80" s="2" t="s">
        <v>286</v>
      </c>
      <c r="C80" s="19" t="n">
        <v>145547.62</v>
      </c>
      <c r="D80" s="20" t="n">
        <f aca="false">C80/$C$121</f>
        <v>0.00759552413904714</v>
      </c>
      <c r="E80" s="21" t="s">
        <v>287</v>
      </c>
    </row>
    <row r="81" customFormat="false" ht="11.25" hidden="false" customHeight="false" outlineLevel="0" collapsed="false">
      <c r="A81" s="24" t="n">
        <v>60427</v>
      </c>
      <c r="B81" s="2" t="s">
        <v>170</v>
      </c>
      <c r="C81" s="19" t="n">
        <v>143491.62</v>
      </c>
      <c r="D81" s="20" t="n">
        <f aca="false">C81/$C$121</f>
        <v>0.00748823006148077</v>
      </c>
      <c r="E81" s="21" t="s">
        <v>171</v>
      </c>
    </row>
    <row r="82" customFormat="false" ht="11.25" hidden="false" customHeight="false" outlineLevel="0" collapsed="false">
      <c r="A82" s="24" t="n">
        <v>36992</v>
      </c>
      <c r="B82" s="2" t="s">
        <v>85</v>
      </c>
      <c r="C82" s="19" t="n">
        <v>142571.1</v>
      </c>
      <c r="D82" s="20" t="n">
        <f aca="false">C82/$C$121</f>
        <v>0.00744019195628554</v>
      </c>
      <c r="E82" s="21" t="s">
        <v>86</v>
      </c>
    </row>
    <row r="83" customFormat="false" ht="11.25" hidden="false" customHeight="false" outlineLevel="0" collapsed="false">
      <c r="A83" s="24" t="n">
        <v>71192</v>
      </c>
      <c r="B83" s="2" t="s">
        <v>178</v>
      </c>
      <c r="C83" s="19" t="n">
        <v>140986.32</v>
      </c>
      <c r="D83" s="20" t="n">
        <f aca="false">C83/$C$121</f>
        <v>0.00735748888807268</v>
      </c>
      <c r="E83" s="21" t="s">
        <v>179</v>
      </c>
    </row>
    <row r="84" customFormat="false" ht="11.25" hidden="false" customHeight="false" outlineLevel="0" collapsed="false">
      <c r="A84" s="24" t="n">
        <v>187852</v>
      </c>
      <c r="B84" s="2" t="s">
        <v>164</v>
      </c>
      <c r="C84" s="19" t="n">
        <v>136600.1</v>
      </c>
      <c r="D84" s="20" t="n">
        <f aca="false">C84/$C$121</f>
        <v>0.00712859033315868</v>
      </c>
      <c r="E84" s="21" t="s">
        <v>165</v>
      </c>
    </row>
    <row r="85" customFormat="false" ht="11.25" hidden="false" customHeight="false" outlineLevel="0" collapsed="false">
      <c r="A85" s="24" t="n">
        <v>174489</v>
      </c>
      <c r="B85" s="2" t="s">
        <v>291</v>
      </c>
      <c r="C85" s="19" t="n">
        <v>135834.8</v>
      </c>
      <c r="D85" s="20" t="n">
        <f aca="false">C85/$C$121</f>
        <v>0.00708865251333303</v>
      </c>
      <c r="E85" s="21" t="s">
        <v>292</v>
      </c>
    </row>
    <row r="86" customFormat="false" ht="11.25" hidden="false" customHeight="false" outlineLevel="0" collapsed="false">
      <c r="A86" s="24" t="n">
        <v>5652</v>
      </c>
      <c r="B86" s="2" t="s">
        <v>154</v>
      </c>
      <c r="C86" s="19" t="n">
        <v>135072.13</v>
      </c>
      <c r="D86" s="20" t="n">
        <f aca="false">C86/$C$121</f>
        <v>0.00704885194225445</v>
      </c>
      <c r="E86" s="21" t="s">
        <v>155</v>
      </c>
    </row>
    <row r="87" customFormat="false" ht="11.25" hidden="false" customHeight="false" outlineLevel="0" collapsed="false">
      <c r="A87" s="24" t="n">
        <v>498960</v>
      </c>
      <c r="B87" s="2" t="s">
        <v>267</v>
      </c>
      <c r="C87" s="19" t="n">
        <v>130217.45</v>
      </c>
      <c r="D87" s="20" t="n">
        <f aca="false">C87/$C$121</f>
        <v>0.00679550641089263</v>
      </c>
      <c r="E87" s="21" t="s">
        <v>268</v>
      </c>
    </row>
    <row r="88" customFormat="false" ht="11.25" hidden="false" customHeight="false" outlineLevel="0" collapsed="false">
      <c r="A88" s="24" t="n">
        <v>43702</v>
      </c>
      <c r="B88" s="2" t="s">
        <v>288</v>
      </c>
      <c r="C88" s="19" t="n">
        <v>128914.12</v>
      </c>
      <c r="D88" s="20" t="n">
        <f aca="false">C88/$C$121</f>
        <v>0.00672749104605091</v>
      </c>
      <c r="E88" s="21" t="s">
        <v>289</v>
      </c>
    </row>
    <row r="89" customFormat="false" ht="11.25" hidden="false" customHeight="false" outlineLevel="0" collapsed="false">
      <c r="A89" s="24" t="n">
        <v>99566</v>
      </c>
      <c r="B89" s="2" t="s">
        <v>293</v>
      </c>
      <c r="C89" s="19" t="n">
        <v>126566.05</v>
      </c>
      <c r="D89" s="20" t="n">
        <f aca="false">C89/$C$121</f>
        <v>0.00660495505154153</v>
      </c>
      <c r="E89" s="21" t="s">
        <v>294</v>
      </c>
    </row>
    <row r="90" customFormat="false" ht="11.25" hidden="false" customHeight="false" outlineLevel="0" collapsed="false">
      <c r="A90" s="24" t="n">
        <v>153691</v>
      </c>
      <c r="B90" s="2" t="s">
        <v>69</v>
      </c>
      <c r="C90" s="19" t="n">
        <v>118958.5</v>
      </c>
      <c r="D90" s="20" t="n">
        <f aca="false">C90/$C$121</f>
        <v>0.00620794869950356</v>
      </c>
      <c r="E90" s="21" t="s">
        <v>70</v>
      </c>
    </row>
    <row r="91" customFormat="false" ht="11.25" hidden="false" customHeight="false" outlineLevel="0" collapsed="false">
      <c r="A91" s="24" t="n">
        <v>133931</v>
      </c>
      <c r="B91" s="2" t="s">
        <v>145</v>
      </c>
      <c r="C91" s="19" t="n">
        <v>108443.95</v>
      </c>
      <c r="D91" s="20" t="n">
        <f aca="false">C91/$C$121</f>
        <v>0.00565923812398046</v>
      </c>
      <c r="E91" s="21" t="s">
        <v>279</v>
      </c>
    </row>
    <row r="92" customFormat="false" ht="11.25" hidden="false" customHeight="false" outlineLevel="0" collapsed="false">
      <c r="A92" s="24" t="n">
        <v>24782</v>
      </c>
      <c r="B92" s="2" t="s">
        <v>269</v>
      </c>
      <c r="C92" s="19" t="n">
        <v>107733.43</v>
      </c>
      <c r="D92" s="20" t="n">
        <f aca="false">C92/$C$121</f>
        <v>0.00562215904421759</v>
      </c>
      <c r="E92" s="21" t="s">
        <v>161</v>
      </c>
    </row>
    <row r="93" customFormat="false" ht="11.25" hidden="false" customHeight="false" outlineLevel="0" collapsed="false">
      <c r="A93" s="24" t="n">
        <v>4733</v>
      </c>
      <c r="B93" s="2" t="s">
        <v>295</v>
      </c>
      <c r="C93" s="19" t="n">
        <v>107226.12</v>
      </c>
      <c r="D93" s="20" t="n">
        <f aca="false">C93/$C$121</f>
        <v>0.00559568464806477</v>
      </c>
      <c r="E93" s="21" t="s">
        <v>296</v>
      </c>
    </row>
    <row r="94" customFormat="false" ht="11.25" hidden="false" customHeight="false" outlineLevel="0" collapsed="false">
      <c r="A94" s="24" t="n">
        <v>2041744</v>
      </c>
      <c r="B94" s="2" t="s">
        <v>190</v>
      </c>
      <c r="C94" s="19" t="n">
        <v>62268.42</v>
      </c>
      <c r="D94" s="20" t="n">
        <f aca="false">C94/$C$121</f>
        <v>0.00324952951625266</v>
      </c>
      <c r="E94" s="21" t="s">
        <v>191</v>
      </c>
    </row>
    <row r="95" customFormat="false" ht="11.25" hidden="false" customHeight="false" outlineLevel="0" collapsed="false">
      <c r="A95" s="24" t="n">
        <v>1677948</v>
      </c>
      <c r="B95" s="2" t="s">
        <v>192</v>
      </c>
      <c r="C95" s="19" t="n">
        <v>43383.42</v>
      </c>
      <c r="D95" s="20" t="n">
        <f aca="false">C95/$C$121</f>
        <v>0.00226400001487087</v>
      </c>
      <c r="E95" s="21" t="s">
        <v>193</v>
      </c>
    </row>
    <row r="96" s="43" customFormat="true" ht="11.25" hidden="false" customHeight="false" outlineLevel="0" collapsed="false">
      <c r="A96" s="40"/>
      <c r="B96" s="25" t="s">
        <v>44</v>
      </c>
      <c r="C96" s="26" t="n">
        <f aca="false">+C95+C94</f>
        <v>105651.84</v>
      </c>
      <c r="D96" s="27" t="n">
        <f aca="false">C96/$C$121</f>
        <v>0.00551352953112353</v>
      </c>
      <c r="E96" s="41"/>
      <c r="G96" s="3"/>
    </row>
    <row r="97" customFormat="false" ht="11.25" hidden="false" customHeight="false" outlineLevel="0" collapsed="false">
      <c r="A97" s="24" t="n">
        <v>3428</v>
      </c>
      <c r="B97" s="2" t="s">
        <v>186</v>
      </c>
      <c r="C97" s="19" t="n">
        <v>104690.92</v>
      </c>
      <c r="D97" s="20" t="n">
        <f aca="false">C97/$C$121</f>
        <v>0.00546338311817846</v>
      </c>
      <c r="E97" s="21" t="s">
        <v>187</v>
      </c>
    </row>
    <row r="98" customFormat="false" ht="11.25" hidden="false" customHeight="false" outlineLevel="0" collapsed="false">
      <c r="A98" s="24" t="n">
        <v>3504</v>
      </c>
      <c r="B98" s="2" t="s">
        <v>65</v>
      </c>
      <c r="C98" s="19" t="n">
        <v>104419.2</v>
      </c>
      <c r="D98" s="20" t="n">
        <f aca="false">C98/$C$121</f>
        <v>0.00544920318298569</v>
      </c>
      <c r="E98" s="21" t="s">
        <v>66</v>
      </c>
    </row>
    <row r="99" customFormat="false" ht="11.25" hidden="false" customHeight="false" outlineLevel="0" collapsed="false">
      <c r="A99" s="24" t="n">
        <v>20379</v>
      </c>
      <c r="B99" s="2" t="s">
        <v>141</v>
      </c>
      <c r="C99" s="19" t="n">
        <v>83317.13</v>
      </c>
      <c r="D99" s="20" t="n">
        <f aca="false">C99/$C$121</f>
        <v>0.00434797403153091</v>
      </c>
      <c r="E99" s="21" t="s">
        <v>142</v>
      </c>
    </row>
    <row r="100" customFormat="false" ht="11.25" hidden="false" customHeight="false" outlineLevel="0" collapsed="false">
      <c r="A100" s="24" t="n">
        <v>3657350</v>
      </c>
      <c r="B100" s="2" t="s">
        <v>198</v>
      </c>
      <c r="C100" s="19" t="n">
        <v>57565.52</v>
      </c>
      <c r="D100" s="20" t="n">
        <f aca="false">C100/$C$121</f>
        <v>0.00300410475098666</v>
      </c>
      <c r="E100" s="21" t="s">
        <v>199</v>
      </c>
    </row>
    <row r="101" customFormat="false" ht="11.25" hidden="false" customHeight="false" outlineLevel="0" collapsed="false">
      <c r="A101" s="24" t="n">
        <v>180877</v>
      </c>
      <c r="B101" s="2" t="s">
        <v>200</v>
      </c>
      <c r="C101" s="19" t="n">
        <v>55521.45</v>
      </c>
      <c r="D101" s="20" t="n">
        <f aca="false">C101/$C$121</f>
        <v>0.00289743325043652</v>
      </c>
      <c r="E101" s="21" t="s">
        <v>201</v>
      </c>
    </row>
    <row r="102" customFormat="false" ht="11.25" hidden="false" customHeight="false" outlineLevel="0" collapsed="false">
      <c r="A102" s="24" t="n">
        <v>1265335</v>
      </c>
      <c r="B102" s="2" t="s">
        <v>202</v>
      </c>
      <c r="C102" s="19" t="n">
        <v>50172.95</v>
      </c>
      <c r="D102" s="20" t="n">
        <f aca="false">C102/$C$121</f>
        <v>0.00261831730984131</v>
      </c>
      <c r="E102" s="21" t="s">
        <v>203</v>
      </c>
    </row>
    <row r="103" customFormat="false" ht="11.25" hidden="false" customHeight="false" outlineLevel="0" collapsed="false">
      <c r="A103" s="24" t="n">
        <v>730066</v>
      </c>
      <c r="B103" s="2" t="s">
        <v>204</v>
      </c>
      <c r="C103" s="19" t="n">
        <v>27134.37</v>
      </c>
      <c r="D103" s="20" t="n">
        <f aca="false">C103/$C$121</f>
        <v>0.00141602976629117</v>
      </c>
      <c r="E103" s="21" t="s">
        <v>205</v>
      </c>
    </row>
    <row r="104" customFormat="false" ht="11.25" hidden="false" customHeight="false" outlineLevel="0" collapsed="false">
      <c r="A104" s="24" t="n">
        <v>571359</v>
      </c>
      <c r="B104" s="2" t="s">
        <v>206</v>
      </c>
      <c r="C104" s="19" t="n">
        <v>18805.72</v>
      </c>
      <c r="D104" s="20" t="n">
        <f aca="false">C104/$C$121</f>
        <v>0.000981392208351889</v>
      </c>
      <c r="E104" s="21" t="s">
        <v>207</v>
      </c>
    </row>
    <row r="105" s="43" customFormat="true" ht="11.25" hidden="false" customHeight="false" outlineLevel="0" collapsed="false">
      <c r="A105" s="40"/>
      <c r="B105" s="25" t="s">
        <v>44</v>
      </c>
      <c r="C105" s="26" t="n">
        <f aca="false">+C104+C103</f>
        <v>45940.09</v>
      </c>
      <c r="D105" s="27" t="n">
        <f aca="false">C105/$C$121</f>
        <v>0.00239742197464306</v>
      </c>
      <c r="E105" s="41"/>
      <c r="G105" s="3"/>
    </row>
    <row r="106" customFormat="false" ht="11.25" hidden="false" customHeight="false" outlineLevel="0" collapsed="false">
      <c r="A106" s="24" t="n">
        <v>6156103</v>
      </c>
      <c r="B106" s="2" t="s">
        <v>208</v>
      </c>
      <c r="C106" s="19" t="n">
        <v>43279.28</v>
      </c>
      <c r="D106" s="20" t="n">
        <f aca="false">C106/$C$121</f>
        <v>0.00225856538197313</v>
      </c>
      <c r="E106" s="21" t="s">
        <v>209</v>
      </c>
    </row>
    <row r="107" customFormat="false" ht="11.25" hidden="false" customHeight="false" outlineLevel="0" collapsed="false">
      <c r="A107" s="24" t="n">
        <v>21233273216</v>
      </c>
      <c r="B107" s="2" t="s">
        <v>210</v>
      </c>
      <c r="C107" s="19" t="n">
        <v>41403.62</v>
      </c>
      <c r="D107" s="20" t="n">
        <f aca="false">C107/$C$121</f>
        <v>0.00216068249796139</v>
      </c>
      <c r="E107" s="21" t="s">
        <v>211</v>
      </c>
    </row>
    <row r="108" customFormat="false" ht="11.25" hidden="false" customHeight="false" outlineLevel="0" collapsed="false">
      <c r="A108" s="24" t="n">
        <v>4003270</v>
      </c>
      <c r="B108" s="2" t="s">
        <v>297</v>
      </c>
      <c r="C108" s="19" t="n">
        <v>33972.77</v>
      </c>
      <c r="D108" s="20" t="n">
        <f aca="false">C108/$C$121</f>
        <v>0.00177289738303722</v>
      </c>
      <c r="E108" s="21" t="s">
        <v>298</v>
      </c>
    </row>
    <row r="109" customFormat="false" ht="11.25" hidden="false" customHeight="false" outlineLevel="0" collapsed="false">
      <c r="A109" s="24" t="n">
        <v>29773</v>
      </c>
      <c r="B109" s="2" t="s">
        <v>212</v>
      </c>
      <c r="C109" s="19" t="n">
        <v>27802.14</v>
      </c>
      <c r="D109" s="20" t="n">
        <f aca="false">C109/$C$121</f>
        <v>0.00145087790159103</v>
      </c>
      <c r="E109" s="21" t="s">
        <v>213</v>
      </c>
    </row>
    <row r="110" customFormat="false" ht="11.25" hidden="false" customHeight="false" outlineLevel="0" collapsed="false">
      <c r="A110" s="24" t="n">
        <v>169819</v>
      </c>
      <c r="B110" s="2" t="s">
        <v>214</v>
      </c>
      <c r="C110" s="19" t="n">
        <v>26351.82</v>
      </c>
      <c r="D110" s="20" t="n">
        <f aca="false">C110/$C$121</f>
        <v>0.001375191740805</v>
      </c>
      <c r="E110" s="21" t="s">
        <v>215</v>
      </c>
    </row>
    <row r="111" customFormat="false" ht="11.25" hidden="false" customHeight="false" outlineLevel="0" collapsed="false">
      <c r="A111" s="24" t="n">
        <v>432517</v>
      </c>
      <c r="B111" s="2" t="s">
        <v>216</v>
      </c>
      <c r="C111" s="19" t="n">
        <v>20198.66</v>
      </c>
      <c r="D111" s="20" t="n">
        <f aca="false">C111/$C$121</f>
        <v>0.00105408394590311</v>
      </c>
      <c r="E111" s="21" t="s">
        <v>217</v>
      </c>
    </row>
    <row r="112" customFormat="false" ht="11.25" hidden="false" customHeight="false" outlineLevel="0" collapsed="false">
      <c r="A112" s="24" t="n">
        <v>12313057</v>
      </c>
      <c r="B112" s="2" t="s">
        <v>218</v>
      </c>
      <c r="C112" s="19" t="n">
        <v>15181.71</v>
      </c>
      <c r="D112" s="20" t="n">
        <f aca="false">C112/$C$121</f>
        <v>0.000792270219032186</v>
      </c>
      <c r="E112" s="21" t="s">
        <v>219</v>
      </c>
    </row>
    <row r="113" customFormat="false" ht="11.25" hidden="false" customHeight="false" outlineLevel="0" collapsed="false">
      <c r="A113" s="24" t="n">
        <v>577525</v>
      </c>
      <c r="B113" s="2" t="s">
        <v>220</v>
      </c>
      <c r="C113" s="19" t="n">
        <v>4447.78</v>
      </c>
      <c r="D113" s="20" t="n">
        <f aca="false">C113/$C$121</f>
        <v>0.00023211111494074</v>
      </c>
      <c r="E113" s="21" t="s">
        <v>221</v>
      </c>
    </row>
    <row r="114" customFormat="false" ht="11.25" hidden="false" customHeight="false" outlineLevel="0" collapsed="false">
      <c r="A114" s="24" t="n">
        <v>75226</v>
      </c>
      <c r="B114" s="2" t="s">
        <v>222</v>
      </c>
      <c r="C114" s="19" t="n">
        <v>1967.94</v>
      </c>
      <c r="D114" s="20" t="n">
        <f aca="false">C114/$C$121</f>
        <v>0.000102698592901735</v>
      </c>
      <c r="E114" s="21" t="s">
        <v>223</v>
      </c>
    </row>
    <row r="115" customFormat="false" ht="11.25" hidden="false" customHeight="false" outlineLevel="0" collapsed="false">
      <c r="A115" s="24" t="n">
        <v>275182</v>
      </c>
      <c r="B115" s="2" t="s">
        <v>224</v>
      </c>
      <c r="C115" s="19" t="n">
        <v>1198.08</v>
      </c>
      <c r="D115" s="20" t="n">
        <f aca="false">C115/$C$121</f>
        <v>6.25228056666924E-005</v>
      </c>
      <c r="E115" s="21" t="s">
        <v>225</v>
      </c>
    </row>
    <row r="116" customFormat="false" ht="11.25" hidden="false" customHeight="false" outlineLevel="0" collapsed="false">
      <c r="A116" s="24" t="n">
        <v>552780</v>
      </c>
      <c r="B116" s="2" t="s">
        <v>226</v>
      </c>
      <c r="C116" s="19" t="n">
        <v>272.19</v>
      </c>
      <c r="D116" s="20" t="n">
        <f aca="false">C116/$C$121</f>
        <v>1.42044625354042E-005</v>
      </c>
      <c r="E116" s="21" t="s">
        <v>227</v>
      </c>
    </row>
    <row r="117" customFormat="false" ht="11.25" hidden="false" customHeight="false" outlineLevel="0" collapsed="false">
      <c r="A117" s="24"/>
      <c r="C117" s="19"/>
      <c r="D117" s="20"/>
      <c r="E117" s="21"/>
    </row>
    <row r="118" customFormat="false" ht="11.25" hidden="false" customHeight="false" outlineLevel="0" collapsed="false">
      <c r="A118" s="29"/>
      <c r="B118" s="29" t="s">
        <v>228</v>
      </c>
      <c r="C118" s="30" t="n">
        <v>19271627.69</v>
      </c>
      <c r="D118" s="20" t="n">
        <f aca="false">C118/$C$121</f>
        <v>1.00570599037019</v>
      </c>
    </row>
    <row r="119" customFormat="false" ht="11.25" hidden="false" customHeight="false" outlineLevel="0" collapsed="false">
      <c r="B119" s="29" t="s">
        <v>229</v>
      </c>
      <c r="C119" s="30" t="n">
        <v>-109339.83</v>
      </c>
      <c r="D119" s="20" t="n">
        <f aca="false">C119/$C$121</f>
        <v>-0.00570599037019163</v>
      </c>
    </row>
    <row r="120" customFormat="false" ht="11.25" hidden="false" customHeight="false" outlineLevel="0" collapsed="false">
      <c r="B120" s="3"/>
      <c r="C120" s="30"/>
      <c r="D120" s="31"/>
    </row>
    <row r="121" customFormat="false" ht="11.25" hidden="false" customHeight="false" outlineLevel="0" collapsed="false">
      <c r="B121" s="29" t="s">
        <v>230</v>
      </c>
      <c r="C121" s="33" t="n">
        <f aca="false">C118+C119</f>
        <v>19162287.86</v>
      </c>
      <c r="D121" s="20" t="n">
        <f aca="false">C121/$C$121</f>
        <v>1</v>
      </c>
    </row>
    <row r="122" customFormat="false" ht="11.25" hidden="false" customHeight="true" outlineLevel="0" collapsed="false">
      <c r="A122" s="34" t="s">
        <v>231</v>
      </c>
      <c r="B122" s="34"/>
      <c r="C122" s="34"/>
      <c r="D122" s="34"/>
      <c r="E122" s="34"/>
    </row>
    <row r="123" customFormat="false" ht="11.25" hidden="false" customHeight="false" outlineLevel="0" collapsed="false">
      <c r="A123" s="34"/>
      <c r="B123" s="34"/>
      <c r="C123" s="34"/>
      <c r="D123" s="34"/>
      <c r="E123" s="34"/>
    </row>
    <row r="124" customFormat="false" ht="11.25" hidden="false" customHeight="false" outlineLevel="0" collapsed="false">
      <c r="A124" s="34"/>
      <c r="B124" s="34"/>
      <c r="C124" s="34"/>
      <c r="D124" s="34"/>
      <c r="E124" s="34"/>
    </row>
    <row r="125" customFormat="false" ht="11.25" hidden="false" customHeight="false" outlineLevel="0" collapsed="false">
      <c r="A125" s="34"/>
      <c r="B125" s="34"/>
      <c r="C125" s="34"/>
      <c r="D125" s="34"/>
      <c r="E125" s="34"/>
    </row>
  </sheetData>
  <mergeCells count="2">
    <mergeCell ref="A3:E6"/>
    <mergeCell ref="A122:E12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299</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1000786.64</v>
      </c>
      <c r="B12" s="2" t="s">
        <v>12</v>
      </c>
      <c r="C12" s="19" t="n">
        <v>1000786.64</v>
      </c>
      <c r="D12" s="20" t="n">
        <f aca="false">C12/$C$115</f>
        <v>0.0524077564854368</v>
      </c>
      <c r="E12" s="28" t="s">
        <v>13</v>
      </c>
      <c r="H12" s="42"/>
    </row>
    <row r="13" customFormat="false" ht="11.25" hidden="false" customHeight="false" outlineLevel="0" collapsed="false">
      <c r="A13" s="24" t="n">
        <v>53763</v>
      </c>
      <c r="B13" s="2" t="s">
        <v>10</v>
      </c>
      <c r="C13" s="19" t="n">
        <v>816744.32</v>
      </c>
      <c r="D13" s="20" t="n">
        <f aca="false">C13/$C$115</f>
        <v>0.0427700927676489</v>
      </c>
      <c r="E13" s="28" t="s">
        <v>11</v>
      </c>
      <c r="H13" s="42"/>
    </row>
    <row r="14" customFormat="false" ht="11.25" hidden="false" customHeight="false" outlineLevel="0" collapsed="false">
      <c r="A14" s="24" t="n">
        <v>90825</v>
      </c>
      <c r="B14" s="2" t="s">
        <v>22</v>
      </c>
      <c r="C14" s="19" t="n">
        <v>683198.47</v>
      </c>
      <c r="D14" s="20" t="n">
        <f aca="false">C14/$C$115</f>
        <v>0.0357767556199421</v>
      </c>
      <c r="E14" s="21" t="s">
        <v>23</v>
      </c>
      <c r="H14" s="42"/>
    </row>
    <row r="15" customFormat="false" ht="11.25" hidden="false" customHeight="false" outlineLevel="0" collapsed="false">
      <c r="A15" s="18" t="n">
        <v>84432</v>
      </c>
      <c r="B15" s="2" t="s">
        <v>18</v>
      </c>
      <c r="C15" s="23" t="n">
        <v>619120.65</v>
      </c>
      <c r="D15" s="20" t="n">
        <f aca="false">C15/$C$115</f>
        <v>0.0324212204314651</v>
      </c>
      <c r="E15" s="21" t="s">
        <v>19</v>
      </c>
      <c r="H15" s="42"/>
    </row>
    <row r="16" customFormat="false" ht="11.25" hidden="false" customHeight="false" outlineLevel="0" collapsed="false">
      <c r="A16" s="24" t="n">
        <v>193157</v>
      </c>
      <c r="B16" s="2" t="s">
        <v>8</v>
      </c>
      <c r="C16" s="19" t="n">
        <v>590898.89</v>
      </c>
      <c r="D16" s="20" t="n">
        <f aca="false">C16/$C$115</f>
        <v>0.0309433438626188</v>
      </c>
      <c r="E16" s="28" t="s">
        <v>9</v>
      </c>
      <c r="H16" s="42"/>
    </row>
    <row r="17" customFormat="false" ht="11.25" hidden="false" customHeight="false" outlineLevel="0" collapsed="false">
      <c r="A17" s="24" t="n">
        <v>30265</v>
      </c>
      <c r="B17" s="2" t="s">
        <v>261</v>
      </c>
      <c r="C17" s="19" t="n">
        <v>562935.16</v>
      </c>
      <c r="D17" s="20" t="n">
        <f aca="false">C17/$C$115</f>
        <v>0.0294789794379853</v>
      </c>
      <c r="E17" s="28" t="s">
        <v>262</v>
      </c>
      <c r="H17" s="42"/>
    </row>
    <row r="18" customFormat="false" ht="11.25" hidden="false" customHeight="false" outlineLevel="0" collapsed="false">
      <c r="A18" s="18" t="n">
        <v>4185</v>
      </c>
      <c r="B18" s="2" t="s">
        <v>28</v>
      </c>
      <c r="C18" s="23" t="n">
        <v>561113.2</v>
      </c>
      <c r="D18" s="20" t="n">
        <f aca="false">C18/$C$115</f>
        <v>0.0293835696551306</v>
      </c>
      <c r="E18" s="21" t="s">
        <v>300</v>
      </c>
      <c r="H18" s="42"/>
    </row>
    <row r="19" customFormat="false" ht="11.25" hidden="false" customHeight="false" outlineLevel="0" collapsed="false">
      <c r="A19" s="24" t="n">
        <v>145911</v>
      </c>
      <c r="B19" s="2" t="s">
        <v>16</v>
      </c>
      <c r="C19" s="19" t="n">
        <v>493811.87</v>
      </c>
      <c r="D19" s="20" t="n">
        <f aca="false">C19/$C$115</f>
        <v>0.0258592303276332</v>
      </c>
      <c r="E19" s="21" t="s">
        <v>17</v>
      </c>
      <c r="H19" s="42"/>
    </row>
    <row r="20" customFormat="false" ht="11.25" hidden="false" customHeight="false" outlineLevel="0" collapsed="false">
      <c r="A20" s="24" t="n">
        <v>16143</v>
      </c>
      <c r="B20" s="2" t="s">
        <v>95</v>
      </c>
      <c r="C20" s="19" t="n">
        <v>393791.21</v>
      </c>
      <c r="D20" s="20" t="n">
        <f aca="false">C20/$C$115</f>
        <v>0.0206214921492012</v>
      </c>
      <c r="E20" s="21" t="s">
        <v>96</v>
      </c>
      <c r="H20" s="42"/>
    </row>
    <row r="21" customFormat="false" ht="11.25" hidden="false" customHeight="false" outlineLevel="0" collapsed="false">
      <c r="A21" s="24" t="n">
        <v>24353</v>
      </c>
      <c r="B21" s="2" t="s">
        <v>113</v>
      </c>
      <c r="C21" s="19" t="n">
        <v>388407.05</v>
      </c>
      <c r="D21" s="20" t="n">
        <f aca="false">C21/$C$115</f>
        <v>0.0203395421961537</v>
      </c>
      <c r="E21" s="21" t="s">
        <v>114</v>
      </c>
      <c r="H21" s="42"/>
    </row>
    <row r="22" customFormat="false" ht="11.25" hidden="false" customHeight="false" outlineLevel="0" collapsed="false">
      <c r="A22" s="24" t="n">
        <v>244040</v>
      </c>
      <c r="B22" s="2" t="s">
        <v>20</v>
      </c>
      <c r="C22" s="19" t="n">
        <v>368605.21</v>
      </c>
      <c r="D22" s="20" t="n">
        <f aca="false">C22/$C$115</f>
        <v>0.0193025878971998</v>
      </c>
      <c r="E22" s="21" t="s">
        <v>21</v>
      </c>
      <c r="H22" s="42"/>
    </row>
    <row r="23" customFormat="false" ht="11.25" hidden="false" customHeight="false" outlineLevel="0" collapsed="false">
      <c r="A23" s="24" t="n">
        <v>45012</v>
      </c>
      <c r="B23" s="2" t="s">
        <v>14</v>
      </c>
      <c r="C23" s="19" t="n">
        <v>362463.74</v>
      </c>
      <c r="D23" s="20" t="n">
        <f aca="false">C23/$C$115</f>
        <v>0.0189809802224385</v>
      </c>
      <c r="E23" s="21" t="s">
        <v>15</v>
      </c>
      <c r="H23" s="42"/>
    </row>
    <row r="24" customFormat="false" ht="11.25" hidden="false" customHeight="false" outlineLevel="0" collapsed="false">
      <c r="A24" s="24" t="n">
        <v>43770</v>
      </c>
      <c r="B24" s="2" t="s">
        <v>34</v>
      </c>
      <c r="C24" s="19" t="n">
        <v>339835.19</v>
      </c>
      <c r="D24" s="20" t="n">
        <f aca="false">C24/$C$115</f>
        <v>0.017796000836604</v>
      </c>
      <c r="E24" s="21" t="s">
        <v>35</v>
      </c>
      <c r="H24" s="42"/>
    </row>
    <row r="25" customFormat="false" ht="11.25" hidden="false" customHeight="false" outlineLevel="0" collapsed="false">
      <c r="A25" s="24" t="n">
        <v>40325</v>
      </c>
      <c r="B25" s="2" t="s">
        <v>81</v>
      </c>
      <c r="C25" s="19" t="n">
        <v>337693.64</v>
      </c>
      <c r="D25" s="20" t="n">
        <f aca="false">C25/$C$115</f>
        <v>0.0176838552239274</v>
      </c>
      <c r="E25" s="21" t="s">
        <v>82</v>
      </c>
      <c r="H25" s="42"/>
    </row>
    <row r="26" customFormat="false" ht="11.25" hidden="false" customHeight="false" outlineLevel="0" collapsed="false">
      <c r="A26" s="24" t="n">
        <v>30074</v>
      </c>
      <c r="B26" s="2" t="s">
        <v>49</v>
      </c>
      <c r="C26" s="19" t="n">
        <v>330690.74</v>
      </c>
      <c r="D26" s="20" t="n">
        <f aca="false">C26/$C$115</f>
        <v>0.0173171374209281</v>
      </c>
      <c r="E26" s="21" t="s">
        <v>50</v>
      </c>
      <c r="H26" s="42"/>
    </row>
    <row r="27" customFormat="false" ht="11.25" hidden="false" customHeight="false" outlineLevel="0" collapsed="false">
      <c r="A27" s="24" t="n">
        <v>18315</v>
      </c>
      <c r="B27" s="2" t="s">
        <v>162</v>
      </c>
      <c r="C27" s="19" t="n">
        <v>324003.99</v>
      </c>
      <c r="D27" s="20" t="n">
        <f aca="false">C27/$C$115</f>
        <v>0.0169669753067746</v>
      </c>
      <c r="E27" s="21" t="s">
        <v>163</v>
      </c>
      <c r="H27" s="42"/>
    </row>
    <row r="28" customFormat="false" ht="11.25" hidden="false" customHeight="false" outlineLevel="0" collapsed="false">
      <c r="A28" s="24" t="n">
        <v>31177</v>
      </c>
      <c r="B28" s="2" t="s">
        <v>30</v>
      </c>
      <c r="C28" s="19" t="n">
        <v>315505.95</v>
      </c>
      <c r="D28" s="20" t="n">
        <f aca="false">C28/$C$115</f>
        <v>0.0165219621609921</v>
      </c>
      <c r="E28" s="21" t="s">
        <v>31</v>
      </c>
      <c r="H28" s="42"/>
    </row>
    <row r="29" customFormat="false" ht="11.25" hidden="false" customHeight="false" outlineLevel="0" collapsed="false">
      <c r="A29" s="24" t="n">
        <v>1677</v>
      </c>
      <c r="B29" s="2" t="s">
        <v>139</v>
      </c>
      <c r="C29" s="19" t="n">
        <v>297458.28</v>
      </c>
      <c r="D29" s="20" t="n">
        <f aca="false">C29/$C$115</f>
        <v>0.0155768677155971</v>
      </c>
      <c r="E29" s="21" t="s">
        <v>140</v>
      </c>
      <c r="H29" s="42"/>
    </row>
    <row r="30" customFormat="false" ht="11.25" hidden="false" customHeight="false" outlineLevel="0" collapsed="false">
      <c r="A30" s="24" t="n">
        <v>22069</v>
      </c>
      <c r="B30" s="2" t="s">
        <v>147</v>
      </c>
      <c r="C30" s="19" t="n">
        <v>294504.47</v>
      </c>
      <c r="D30" s="20" t="n">
        <f aca="false">C30/$C$115</f>
        <v>0.0154221868385779</v>
      </c>
      <c r="E30" s="21" t="s">
        <v>148</v>
      </c>
      <c r="H30" s="42"/>
    </row>
    <row r="31" customFormat="false" ht="11.25" hidden="false" customHeight="false" outlineLevel="0" collapsed="false">
      <c r="A31" s="24" t="n">
        <v>81600</v>
      </c>
      <c r="B31" s="2" t="s">
        <v>32</v>
      </c>
      <c r="C31" s="19" t="n">
        <v>286650.73</v>
      </c>
      <c r="D31" s="20" t="n">
        <f aca="false">C31/$C$115</f>
        <v>0.0150109134692412</v>
      </c>
      <c r="E31" s="21" t="s">
        <v>33</v>
      </c>
      <c r="H31" s="42"/>
    </row>
    <row r="32" customFormat="false" ht="11.25" hidden="false" customHeight="false" outlineLevel="0" collapsed="false">
      <c r="A32" s="24" t="n">
        <v>6612</v>
      </c>
      <c r="B32" s="2" t="s">
        <v>247</v>
      </c>
      <c r="C32" s="19" t="n">
        <v>286036.46</v>
      </c>
      <c r="D32" s="20" t="n">
        <f aca="false">C32/$C$115</f>
        <v>0.0149787462606779</v>
      </c>
      <c r="E32" s="21" t="s">
        <v>248</v>
      </c>
      <c r="H32" s="42"/>
    </row>
    <row r="33" customFormat="false" ht="11.25" hidden="false" customHeight="false" outlineLevel="0" collapsed="false">
      <c r="A33" s="24" t="n">
        <v>14056</v>
      </c>
      <c r="B33" s="2" t="s">
        <v>127</v>
      </c>
      <c r="C33" s="19" t="n">
        <v>282684.26</v>
      </c>
      <c r="D33" s="20" t="n">
        <f aca="false">C33/$C$115</f>
        <v>0.0148032030686839</v>
      </c>
      <c r="E33" s="21" t="s">
        <v>128</v>
      </c>
      <c r="H33" s="42"/>
    </row>
    <row r="34" customFormat="false" ht="11.25" hidden="false" customHeight="false" outlineLevel="0" collapsed="false">
      <c r="A34" s="24" t="n">
        <v>362649</v>
      </c>
      <c r="B34" s="2" t="s">
        <v>40</v>
      </c>
      <c r="C34" s="19" t="n">
        <v>153514.83</v>
      </c>
      <c r="D34" s="20" t="n">
        <f aca="false">C34/$C$115</f>
        <v>0.0080390439939758</v>
      </c>
      <c r="E34" s="21" t="s">
        <v>41</v>
      </c>
      <c r="H34" s="42"/>
    </row>
    <row r="35" customFormat="false" ht="11.25" hidden="false" customHeight="false" outlineLevel="0" collapsed="false">
      <c r="A35" s="24" t="n">
        <v>262047</v>
      </c>
      <c r="B35" s="2" t="s">
        <v>42</v>
      </c>
      <c r="C35" s="19" t="n">
        <v>128958.97</v>
      </c>
      <c r="D35" s="20" t="n">
        <f aca="false">C35/$C$115</f>
        <v>0.00675313800789022</v>
      </c>
      <c r="E35" s="21" t="s">
        <v>43</v>
      </c>
      <c r="H35" s="42"/>
    </row>
    <row r="36" s="43" customFormat="true" ht="11.25" hidden="false" customHeight="false" outlineLevel="0" collapsed="false">
      <c r="A36" s="40"/>
      <c r="B36" s="25" t="s">
        <v>44</v>
      </c>
      <c r="C36" s="26" t="n">
        <f aca="false">+C35+C34</f>
        <v>282473.8</v>
      </c>
      <c r="D36" s="27" t="n">
        <f aca="false">C36/$C$115</f>
        <v>0.014792182001866</v>
      </c>
      <c r="E36" s="41"/>
      <c r="G36" s="3"/>
    </row>
    <row r="37" customFormat="false" ht="11.25" hidden="false" customHeight="false" outlineLevel="0" collapsed="false">
      <c r="A37" s="18" t="n">
        <v>309743</v>
      </c>
      <c r="B37" s="2" t="s">
        <v>73</v>
      </c>
      <c r="C37" s="23" t="n">
        <v>272854.1</v>
      </c>
      <c r="D37" s="20" t="n">
        <f aca="false">C37/$C$115</f>
        <v>0.0142884313771944</v>
      </c>
      <c r="E37" s="28" t="s">
        <v>74</v>
      </c>
      <c r="H37" s="42"/>
    </row>
    <row r="38" customFormat="false" ht="11.25" hidden="false" customHeight="false" outlineLevel="0" collapsed="false">
      <c r="A38" s="24" t="n">
        <v>95185</v>
      </c>
      <c r="B38" s="2" t="s">
        <v>83</v>
      </c>
      <c r="C38" s="19" t="n">
        <v>269248.33</v>
      </c>
      <c r="D38" s="20" t="n">
        <f aca="false">C38/$C$115</f>
        <v>0.014099609595858</v>
      </c>
      <c r="E38" s="21" t="s">
        <v>84</v>
      </c>
      <c r="H38" s="42"/>
    </row>
    <row r="39" customFormat="false" ht="11.25" hidden="false" customHeight="false" outlineLevel="0" collapsed="false">
      <c r="A39" s="24" t="n">
        <v>35367</v>
      </c>
      <c r="B39" s="2" t="s">
        <v>47</v>
      </c>
      <c r="C39" s="19" t="n">
        <v>268700.04</v>
      </c>
      <c r="D39" s="20" t="n">
        <f aca="false">C39/$C$115</f>
        <v>0.0140708975331117</v>
      </c>
      <c r="E39" s="21" t="s">
        <v>48</v>
      </c>
      <c r="H39" s="42"/>
    </row>
    <row r="40" customFormat="false" ht="11.25" hidden="false" customHeight="false" outlineLevel="0" collapsed="false">
      <c r="A40" s="24" t="n">
        <v>22972</v>
      </c>
      <c r="B40" s="2" t="s">
        <v>105</v>
      </c>
      <c r="C40" s="19" t="n">
        <v>261856.16</v>
      </c>
      <c r="D40" s="20" t="n">
        <f aca="false">C40/$C$115</f>
        <v>0.0137125070609371</v>
      </c>
      <c r="E40" s="21" t="s">
        <v>106</v>
      </c>
      <c r="H40" s="42"/>
    </row>
    <row r="41" customFormat="false" ht="11.25" hidden="false" customHeight="false" outlineLevel="0" collapsed="false">
      <c r="A41" s="24" t="n">
        <v>226609</v>
      </c>
      <c r="B41" s="2" t="s">
        <v>57</v>
      </c>
      <c r="C41" s="19" t="n">
        <v>256099.09</v>
      </c>
      <c r="D41" s="20" t="n">
        <f aca="false">C41/$C$115</f>
        <v>0.0134110290929363</v>
      </c>
      <c r="E41" s="21" t="s">
        <v>58</v>
      </c>
      <c r="H41" s="42"/>
    </row>
    <row r="42" customFormat="false" ht="11.25" hidden="false" customHeight="false" outlineLevel="0" collapsed="false">
      <c r="A42" s="18" t="n">
        <v>38596</v>
      </c>
      <c r="B42" s="2" t="s">
        <v>63</v>
      </c>
      <c r="C42" s="19" t="n">
        <v>245253.19</v>
      </c>
      <c r="D42" s="20" t="n">
        <f aca="false">C42/$C$115</f>
        <v>0.0128430665888951</v>
      </c>
      <c r="E42" s="21" t="s">
        <v>64</v>
      </c>
      <c r="H42" s="42"/>
    </row>
    <row r="43" customFormat="false" ht="11.25" hidden="false" customHeight="false" outlineLevel="0" collapsed="false">
      <c r="A43" s="24" t="n">
        <v>5994</v>
      </c>
      <c r="B43" s="2" t="s">
        <v>196</v>
      </c>
      <c r="C43" s="19" t="n">
        <v>232816.56</v>
      </c>
      <c r="D43" s="20" t="n">
        <f aca="false">C43/$C$115</f>
        <v>0.0121918030223276</v>
      </c>
      <c r="E43" s="28" t="s">
        <v>197</v>
      </c>
      <c r="H43" s="42"/>
    </row>
    <row r="44" customFormat="false" ht="11.25" hidden="false" customHeight="false" outlineLevel="0" collapsed="false">
      <c r="A44" s="24" t="n">
        <v>123763</v>
      </c>
      <c r="B44" s="2" t="s">
        <v>45</v>
      </c>
      <c r="C44" s="19" t="n">
        <v>229481.01</v>
      </c>
      <c r="D44" s="20" t="n">
        <f aca="false">C44/$C$115</f>
        <v>0.0120171317336052</v>
      </c>
      <c r="E44" s="28" t="s">
        <v>46</v>
      </c>
      <c r="H44" s="42"/>
    </row>
    <row r="45" customFormat="false" ht="11.25" hidden="false" customHeight="false" outlineLevel="0" collapsed="false">
      <c r="A45" s="24" t="n">
        <v>8860909</v>
      </c>
      <c r="B45" s="2" t="s">
        <v>77</v>
      </c>
      <c r="C45" s="19" t="n">
        <v>201383.85</v>
      </c>
      <c r="D45" s="20" t="n">
        <f aca="false">C45/$C$115</f>
        <v>0.0105457800384902</v>
      </c>
      <c r="E45" s="28" t="s">
        <v>78</v>
      </c>
      <c r="H45" s="42"/>
    </row>
    <row r="46" customFormat="false" ht="11.25" hidden="false" customHeight="false" outlineLevel="0" collapsed="false">
      <c r="A46" s="24" t="n">
        <v>5365084</v>
      </c>
      <c r="B46" s="2" t="s">
        <v>79</v>
      </c>
      <c r="C46" s="19" t="n">
        <v>24616.34</v>
      </c>
      <c r="D46" s="20" t="n">
        <f aca="false">C46/$C$115</f>
        <v>0.0012890731158069</v>
      </c>
      <c r="E46" s="21" t="s">
        <v>80</v>
      </c>
      <c r="H46" s="42"/>
    </row>
    <row r="47" s="43" customFormat="true" ht="11.25" hidden="false" customHeight="false" outlineLevel="0" collapsed="false">
      <c r="A47" s="40"/>
      <c r="B47" s="25" t="s">
        <v>44</v>
      </c>
      <c r="C47" s="26" t="n">
        <f aca="false">+C46+C45</f>
        <v>226000.19</v>
      </c>
      <c r="D47" s="27" t="n">
        <f aca="false">C47/$C$115</f>
        <v>0.0118348531542971</v>
      </c>
      <c r="E47" s="41"/>
      <c r="G47" s="3"/>
    </row>
    <row r="48" customFormat="false" ht="11.25" hidden="false" customHeight="false" outlineLevel="0" collapsed="false">
      <c r="A48" s="18" t="n">
        <v>14455036</v>
      </c>
      <c r="B48" s="2" t="s">
        <v>89</v>
      </c>
      <c r="C48" s="23" t="n">
        <v>181227.12</v>
      </c>
      <c r="D48" s="20" t="n">
        <f aca="false">C48/$C$115</f>
        <v>0.00949024137004569</v>
      </c>
      <c r="E48" s="21" t="s">
        <v>90</v>
      </c>
      <c r="H48" s="42"/>
    </row>
    <row r="49" customFormat="false" ht="11.25" hidden="false" customHeight="false" outlineLevel="0" collapsed="false">
      <c r="A49" s="24" t="n">
        <v>2355925</v>
      </c>
      <c r="B49" s="2" t="s">
        <v>91</v>
      </c>
      <c r="C49" s="19" t="n">
        <v>29323.47</v>
      </c>
      <c r="D49" s="20" t="n">
        <f aca="false">C49/$C$115</f>
        <v>0.00153556933480648</v>
      </c>
      <c r="E49" s="21" t="s">
        <v>92</v>
      </c>
      <c r="H49" s="42"/>
    </row>
    <row r="50" s="43" customFormat="true" ht="11.25" hidden="false" customHeight="false" outlineLevel="0" collapsed="false">
      <c r="A50" s="40"/>
      <c r="B50" s="25" t="s">
        <v>44</v>
      </c>
      <c r="C50" s="26" t="n">
        <f aca="false">+C49+C48</f>
        <v>210550.59</v>
      </c>
      <c r="D50" s="27" t="n">
        <f aca="false">C50/$C$115</f>
        <v>0.0110258107048522</v>
      </c>
      <c r="E50" s="41"/>
      <c r="G50" s="3"/>
    </row>
    <row r="51" customFormat="false" ht="11.25" hidden="false" customHeight="false" outlineLevel="0" collapsed="false">
      <c r="A51" s="24" t="n">
        <v>13199</v>
      </c>
      <c r="B51" s="2" t="s">
        <v>115</v>
      </c>
      <c r="C51" s="19" t="n">
        <v>203846.15</v>
      </c>
      <c r="D51" s="20" t="n">
        <f aca="false">C51/$C$115</f>
        <v>0.0106747222262018</v>
      </c>
      <c r="E51" s="21" t="s">
        <v>116</v>
      </c>
    </row>
    <row r="52" customFormat="false" ht="11.25" hidden="false" customHeight="false" outlineLevel="0" collapsed="false">
      <c r="A52" s="24" t="n">
        <v>16665</v>
      </c>
      <c r="B52" s="2" t="s">
        <v>121</v>
      </c>
      <c r="C52" s="19" t="n">
        <v>197575.54</v>
      </c>
      <c r="D52" s="20" t="n">
        <f aca="false">C52/$C$115</f>
        <v>0.0103463519335137</v>
      </c>
      <c r="E52" s="21" t="s">
        <v>122</v>
      </c>
    </row>
    <row r="53" customFormat="false" ht="11.25" hidden="false" customHeight="false" outlineLevel="0" collapsed="false">
      <c r="A53" s="24" t="n">
        <v>6125</v>
      </c>
      <c r="B53" s="2" t="s">
        <v>97</v>
      </c>
      <c r="C53" s="19" t="n">
        <v>197180.04</v>
      </c>
      <c r="D53" s="20" t="n">
        <f aca="false">C53/$C$115</f>
        <v>0.0103256409579056</v>
      </c>
      <c r="E53" s="21" t="s">
        <v>98</v>
      </c>
    </row>
    <row r="54" customFormat="false" ht="11.25" hidden="false" customHeight="false" outlineLevel="0" collapsed="false">
      <c r="A54" s="24" t="n">
        <v>71649</v>
      </c>
      <c r="B54" s="2" t="s">
        <v>282</v>
      </c>
      <c r="C54" s="19" t="n">
        <v>195105.88</v>
      </c>
      <c r="D54" s="20" t="n">
        <f aca="false">C54/$C$115</f>
        <v>0.0102170243278995</v>
      </c>
      <c r="E54" s="21" t="s">
        <v>283</v>
      </c>
    </row>
    <row r="55" customFormat="false" ht="11.25" hidden="false" customHeight="false" outlineLevel="0" collapsed="false">
      <c r="A55" s="24" t="n">
        <v>2526</v>
      </c>
      <c r="B55" s="2" t="s">
        <v>129</v>
      </c>
      <c r="C55" s="19" t="n">
        <v>193480.12</v>
      </c>
      <c r="D55" s="20" t="n">
        <f aca="false">C55/$C$115</f>
        <v>0.0101318888646766</v>
      </c>
      <c r="E55" s="21" t="s">
        <v>130</v>
      </c>
    </row>
    <row r="56" customFormat="false" ht="11.25" hidden="false" customHeight="false" outlineLevel="0" collapsed="false">
      <c r="A56" s="24" t="n">
        <v>13785</v>
      </c>
      <c r="B56" s="2" t="s">
        <v>301</v>
      </c>
      <c r="C56" s="19" t="n">
        <v>185429.87</v>
      </c>
      <c r="D56" s="20" t="n">
        <f aca="false">C56/$C$115</f>
        <v>0.00971032494207376</v>
      </c>
      <c r="E56" s="21" t="s">
        <v>302</v>
      </c>
    </row>
    <row r="57" customFormat="false" ht="11.25" hidden="false" customHeight="false" outlineLevel="0" collapsed="false">
      <c r="A57" s="24" t="n">
        <v>256601</v>
      </c>
      <c r="B57" s="2" t="s">
        <v>164</v>
      </c>
      <c r="C57" s="19" t="n">
        <v>183589.44</v>
      </c>
      <c r="D57" s="20" t="n">
        <f aca="false">C57/$C$115</f>
        <v>0.00961394794880325</v>
      </c>
      <c r="E57" s="21" t="s">
        <v>165</v>
      </c>
    </row>
    <row r="58" customFormat="false" ht="11.25" hidden="false" customHeight="false" outlineLevel="0" collapsed="false">
      <c r="A58" s="24" t="n">
        <v>19263</v>
      </c>
      <c r="B58" s="2" t="s">
        <v>240</v>
      </c>
      <c r="C58" s="19" t="n">
        <v>182998.32</v>
      </c>
      <c r="D58" s="20" t="n">
        <f aca="false">C58/$C$115</f>
        <v>0.00958299302616992</v>
      </c>
      <c r="E58" s="21" t="s">
        <v>241</v>
      </c>
    </row>
    <row r="59" customFormat="false" ht="11.25" hidden="false" customHeight="false" outlineLevel="0" collapsed="false">
      <c r="A59" s="24" t="n">
        <v>40456</v>
      </c>
      <c r="B59" s="2" t="s">
        <v>273</v>
      </c>
      <c r="C59" s="19" t="n">
        <v>181865.37</v>
      </c>
      <c r="D59" s="20" t="n">
        <f aca="false">C59/$C$115</f>
        <v>0.00952366432878626</v>
      </c>
      <c r="E59" s="21" t="s">
        <v>274</v>
      </c>
    </row>
    <row r="60" customFormat="false" ht="11.25" hidden="false" customHeight="false" outlineLevel="0" collapsed="false">
      <c r="A60" s="24" t="n">
        <v>49478</v>
      </c>
      <c r="B60" s="2" t="s">
        <v>85</v>
      </c>
      <c r="C60" s="19" t="n">
        <v>180148.14</v>
      </c>
      <c r="D60" s="20" t="n">
        <f aca="false">C60/$C$115</f>
        <v>0.00943373889605917</v>
      </c>
      <c r="E60" s="21" t="s">
        <v>86</v>
      </c>
    </row>
    <row r="61" customFormat="false" ht="11.25" hidden="false" customHeight="false" outlineLevel="0" collapsed="false">
      <c r="A61" s="24" t="n">
        <v>144384</v>
      </c>
      <c r="B61" s="2" t="s">
        <v>107</v>
      </c>
      <c r="C61" s="19" t="n">
        <v>174961.83</v>
      </c>
      <c r="D61" s="20" t="n">
        <f aca="false">C61/$C$115</f>
        <v>0.00916214966747196</v>
      </c>
      <c r="E61" s="21" t="s">
        <v>108</v>
      </c>
    </row>
    <row r="62" customFormat="false" ht="11.25" hidden="false" customHeight="false" outlineLevel="0" collapsed="false">
      <c r="A62" s="24" t="n">
        <v>7386</v>
      </c>
      <c r="B62" s="2" t="s">
        <v>243</v>
      </c>
      <c r="C62" s="19" t="n">
        <v>170949.34</v>
      </c>
      <c r="D62" s="20" t="n">
        <f aca="false">C62/$C$115</f>
        <v>0.0089520293576922</v>
      </c>
      <c r="E62" s="21" t="s">
        <v>244</v>
      </c>
    </row>
    <row r="63" customFormat="false" ht="11.25" hidden="false" customHeight="false" outlineLevel="0" collapsed="false">
      <c r="A63" s="24" t="n">
        <v>22211</v>
      </c>
      <c r="B63" s="2" t="s">
        <v>276</v>
      </c>
      <c r="C63" s="19" t="n">
        <v>170345.66</v>
      </c>
      <c r="D63" s="20" t="n">
        <f aca="false">C63/$C$115</f>
        <v>0.00892041671102944</v>
      </c>
      <c r="E63" s="21" t="s">
        <v>277</v>
      </c>
    </row>
    <row r="64" customFormat="false" ht="11.25" hidden="false" customHeight="false" outlineLevel="0" collapsed="false">
      <c r="A64" s="24" t="n">
        <v>55575</v>
      </c>
      <c r="B64" s="2" t="s">
        <v>176</v>
      </c>
      <c r="C64" s="19" t="n">
        <v>167951.56</v>
      </c>
      <c r="D64" s="20" t="n">
        <f aca="false">C64/$C$115</f>
        <v>0.00879504592290443</v>
      </c>
      <c r="E64" s="21" t="s">
        <v>177</v>
      </c>
    </row>
    <row r="65" customFormat="false" ht="11.25" hidden="false" customHeight="false" outlineLevel="0" collapsed="false">
      <c r="A65" s="24" t="n">
        <v>292031</v>
      </c>
      <c r="B65" s="2" t="s">
        <v>117</v>
      </c>
      <c r="C65" s="19" t="n">
        <v>159997.89</v>
      </c>
      <c r="D65" s="20" t="n">
        <f aca="false">C65/$C$115</f>
        <v>0.0083785395629419</v>
      </c>
      <c r="E65" s="21" t="s">
        <v>118</v>
      </c>
    </row>
    <row r="66" customFormat="false" ht="11.25" hidden="false" customHeight="false" outlineLevel="0" collapsed="false">
      <c r="A66" s="24" t="n">
        <v>300201</v>
      </c>
      <c r="B66" s="2" t="s">
        <v>284</v>
      </c>
      <c r="C66" s="19" t="n">
        <v>158774.38</v>
      </c>
      <c r="D66" s="20" t="n">
        <f aca="false">C66/$C$115</f>
        <v>0.00831446854962632</v>
      </c>
      <c r="E66" s="21" t="s">
        <v>285</v>
      </c>
    </row>
    <row r="67" customFormat="false" ht="11.25" hidden="false" customHeight="false" outlineLevel="0" collapsed="false">
      <c r="A67" s="24" t="n">
        <v>196322</v>
      </c>
      <c r="B67" s="2" t="s">
        <v>111</v>
      </c>
      <c r="C67" s="19" t="n">
        <v>157783.7</v>
      </c>
      <c r="D67" s="20" t="n">
        <f aca="false">C67/$C$115</f>
        <v>0.00826259004313967</v>
      </c>
      <c r="E67" s="21" t="s">
        <v>112</v>
      </c>
    </row>
    <row r="68" customFormat="false" ht="11.25" hidden="false" customHeight="false" outlineLevel="0" collapsed="false">
      <c r="A68" s="24" t="n">
        <v>49840</v>
      </c>
      <c r="B68" s="2" t="s">
        <v>245</v>
      </c>
      <c r="C68" s="19" t="n">
        <v>154785.34</v>
      </c>
      <c r="D68" s="20" t="n">
        <f aca="false">C68/$C$115</f>
        <v>0.00810557623574544</v>
      </c>
      <c r="E68" s="21" t="s">
        <v>246</v>
      </c>
    </row>
    <row r="69" customFormat="false" ht="11.25" hidden="false" customHeight="false" outlineLevel="0" collapsed="false">
      <c r="A69" s="24" t="n">
        <v>20423</v>
      </c>
      <c r="B69" s="2" t="s">
        <v>158</v>
      </c>
      <c r="C69" s="19" t="n">
        <v>152550.39</v>
      </c>
      <c r="D69" s="20" t="n">
        <f aca="false">C69/$C$115</f>
        <v>0.0079885395860984</v>
      </c>
      <c r="E69" s="21" t="s">
        <v>159</v>
      </c>
    </row>
    <row r="70" customFormat="false" ht="11.25" hidden="false" customHeight="false" outlineLevel="0" collapsed="false">
      <c r="A70" s="24" t="n">
        <v>18372</v>
      </c>
      <c r="B70" s="2" t="s">
        <v>258</v>
      </c>
      <c r="C70" s="19" t="n">
        <v>151783.39</v>
      </c>
      <c r="D70" s="20" t="n">
        <f aca="false">C70/$C$115</f>
        <v>0.00794837443239058</v>
      </c>
      <c r="E70" s="21" t="s">
        <v>259</v>
      </c>
    </row>
    <row r="71" customFormat="false" ht="11.25" hidden="false" customHeight="false" outlineLevel="0" collapsed="false">
      <c r="A71" s="24" t="n">
        <v>66726</v>
      </c>
      <c r="B71" s="2" t="s">
        <v>55</v>
      </c>
      <c r="C71" s="19" t="n">
        <v>149385.33</v>
      </c>
      <c r="D71" s="20" t="n">
        <f aca="false">C71/$C$115</f>
        <v>0.00782279627267667</v>
      </c>
      <c r="E71" s="21" t="s">
        <v>56</v>
      </c>
    </row>
    <row r="72" customFormat="false" ht="11.25" hidden="false" customHeight="false" outlineLevel="0" collapsed="false">
      <c r="A72" s="24" t="n">
        <v>12548</v>
      </c>
      <c r="B72" s="2" t="s">
        <v>143</v>
      </c>
      <c r="C72" s="19" t="n">
        <v>148318.52</v>
      </c>
      <c r="D72" s="20" t="n">
        <f aca="false">C72/$C$115</f>
        <v>0.00776693109976006</v>
      </c>
      <c r="E72" s="21" t="s">
        <v>144</v>
      </c>
    </row>
    <row r="73" customFormat="false" ht="11.25" hidden="false" customHeight="false" outlineLevel="0" collapsed="false">
      <c r="A73" s="24" t="n">
        <v>49360</v>
      </c>
      <c r="B73" s="2" t="s">
        <v>249</v>
      </c>
      <c r="C73" s="19" t="n">
        <v>144867.51</v>
      </c>
      <c r="D73" s="20" t="n">
        <f aca="false">C73/$C$115</f>
        <v>0.00758621356769068</v>
      </c>
      <c r="E73" s="21" t="s">
        <v>250</v>
      </c>
    </row>
    <row r="74" customFormat="false" ht="11.25" hidden="false" customHeight="false" outlineLevel="0" collapsed="false">
      <c r="A74" s="24" t="n">
        <v>1268490</v>
      </c>
      <c r="B74" s="2" t="s">
        <v>151</v>
      </c>
      <c r="C74" s="19" t="n">
        <v>132223.99</v>
      </c>
      <c r="D74" s="20" t="n">
        <f aca="false">C74/$C$115</f>
        <v>0.00692411588293467</v>
      </c>
      <c r="E74" s="21" t="s">
        <v>152</v>
      </c>
    </row>
    <row r="75" customFormat="false" ht="11.25" hidden="false" customHeight="false" outlineLevel="0" collapsed="false">
      <c r="A75" s="24" t="n">
        <v>103572</v>
      </c>
      <c r="B75" s="2" t="s">
        <v>151</v>
      </c>
      <c r="C75" s="19" t="n">
        <v>12550.87</v>
      </c>
      <c r="D75" s="20" t="n">
        <f aca="false">C75/$C$115</f>
        <v>0.000657245922707735</v>
      </c>
      <c r="E75" s="21" t="s">
        <v>153</v>
      </c>
    </row>
    <row r="76" s="43" customFormat="true" ht="11.25" hidden="false" customHeight="false" outlineLevel="0" collapsed="false">
      <c r="A76" s="40"/>
      <c r="B76" s="25" t="s">
        <v>44</v>
      </c>
      <c r="C76" s="26" t="n">
        <f aca="false">+C75+C74</f>
        <v>144774.86</v>
      </c>
      <c r="D76" s="27" t="n">
        <f aca="false">C76/$C$115</f>
        <v>0.00758136180564241</v>
      </c>
      <c r="E76" s="41"/>
      <c r="G76" s="3"/>
    </row>
    <row r="77" customFormat="false" ht="11.25" hidden="false" customHeight="false" outlineLevel="0" collapsed="false">
      <c r="A77" s="24" t="n">
        <v>60427</v>
      </c>
      <c r="B77" s="2" t="s">
        <v>170</v>
      </c>
      <c r="C77" s="19" t="n">
        <v>143455.02</v>
      </c>
      <c r="D77" s="20" t="n">
        <f aca="false">C77/$C$115</f>
        <v>0.00751224632132725</v>
      </c>
      <c r="E77" s="21" t="s">
        <v>171</v>
      </c>
    </row>
    <row r="78" customFormat="false" ht="11.25" hidden="false" customHeight="false" outlineLevel="0" collapsed="false">
      <c r="A78" s="24" t="n">
        <v>5652</v>
      </c>
      <c r="B78" s="2" t="s">
        <v>154</v>
      </c>
      <c r="C78" s="19" t="n">
        <v>141206.67</v>
      </c>
      <c r="D78" s="20" t="n">
        <f aca="false">C78/$C$115</f>
        <v>0.00739450795973798</v>
      </c>
      <c r="E78" s="21" t="s">
        <v>155</v>
      </c>
    </row>
    <row r="79" customFormat="false" ht="11.25" hidden="false" customHeight="false" outlineLevel="0" collapsed="false">
      <c r="A79" s="24" t="n">
        <v>71192</v>
      </c>
      <c r="B79" s="2" t="s">
        <v>178</v>
      </c>
      <c r="C79" s="19" t="n">
        <v>135801.48</v>
      </c>
      <c r="D79" s="20" t="n">
        <f aca="false">C79/$C$115</f>
        <v>0.00711145673787363</v>
      </c>
      <c r="E79" s="21" t="s">
        <v>179</v>
      </c>
    </row>
    <row r="80" customFormat="false" ht="11.25" hidden="false" customHeight="false" outlineLevel="0" collapsed="false">
      <c r="A80" s="24" t="n">
        <v>33471</v>
      </c>
      <c r="B80" s="2" t="s">
        <v>303</v>
      </c>
      <c r="C80" s="19" t="n">
        <v>135747.81</v>
      </c>
      <c r="D80" s="20" t="n">
        <f aca="false">C80/$C$115</f>
        <v>0.00710864622444534</v>
      </c>
      <c r="E80" s="21" t="s">
        <v>304</v>
      </c>
    </row>
    <row r="81" customFormat="false" ht="11.25" hidden="false" customHeight="false" outlineLevel="0" collapsed="false">
      <c r="A81" s="24" t="n">
        <v>43702</v>
      </c>
      <c r="B81" s="2" t="s">
        <v>288</v>
      </c>
      <c r="C81" s="19" t="n">
        <v>135112.27</v>
      </c>
      <c r="D81" s="20" t="n">
        <f aca="false">C81/$C$115</f>
        <v>0.0070753651790901</v>
      </c>
      <c r="E81" s="21" t="s">
        <v>289</v>
      </c>
    </row>
    <row r="82" customFormat="false" ht="11.25" hidden="false" customHeight="false" outlineLevel="0" collapsed="false">
      <c r="A82" s="24" t="n">
        <v>78324</v>
      </c>
      <c r="B82" s="2" t="s">
        <v>286</v>
      </c>
      <c r="C82" s="19" t="n">
        <v>130477.51</v>
      </c>
      <c r="D82" s="20" t="n">
        <f aca="false">C82/$C$115</f>
        <v>0.00683265872824415</v>
      </c>
      <c r="E82" s="21" t="s">
        <v>287</v>
      </c>
    </row>
    <row r="83" customFormat="false" ht="11.25" hidden="false" customHeight="false" outlineLevel="0" collapsed="false">
      <c r="A83" s="24" t="n">
        <v>498960</v>
      </c>
      <c r="B83" s="2" t="s">
        <v>267</v>
      </c>
      <c r="C83" s="19" t="n">
        <v>127572.72</v>
      </c>
      <c r="D83" s="20" t="n">
        <f aca="false">C83/$C$115</f>
        <v>0.00668054486013603</v>
      </c>
      <c r="E83" s="21" t="s">
        <v>268</v>
      </c>
    </row>
    <row r="84" customFormat="false" ht="11.25" hidden="false" customHeight="false" outlineLevel="0" collapsed="false">
      <c r="A84" s="24" t="n">
        <v>174489</v>
      </c>
      <c r="B84" s="2" t="s">
        <v>291</v>
      </c>
      <c r="C84" s="19" t="n">
        <v>126715.54</v>
      </c>
      <c r="D84" s="20" t="n">
        <f aca="false">C84/$C$115</f>
        <v>0.00663565728979018</v>
      </c>
      <c r="E84" s="21" t="s">
        <v>292</v>
      </c>
    </row>
    <row r="85" customFormat="false" ht="11.25" hidden="false" customHeight="false" outlineLevel="0" collapsed="false">
      <c r="A85" s="24" t="n">
        <v>99566</v>
      </c>
      <c r="B85" s="2" t="s">
        <v>293</v>
      </c>
      <c r="C85" s="19" t="n">
        <v>119262.66</v>
      </c>
      <c r="D85" s="20" t="n">
        <f aca="false">C85/$C$115</f>
        <v>0.00624537558083853</v>
      </c>
      <c r="E85" s="21" t="s">
        <v>294</v>
      </c>
    </row>
    <row r="86" customFormat="false" ht="11.25" hidden="false" customHeight="false" outlineLevel="0" collapsed="false">
      <c r="A86" s="24" t="n">
        <v>24782</v>
      </c>
      <c r="B86" s="2" t="s">
        <v>269</v>
      </c>
      <c r="C86" s="19" t="n">
        <v>116697.58</v>
      </c>
      <c r="D86" s="20" t="n">
        <f aca="false">C86/$C$115</f>
        <v>0.006111051157797</v>
      </c>
      <c r="E86" s="21" t="s">
        <v>161</v>
      </c>
    </row>
    <row r="87" customFormat="false" ht="11.25" hidden="false" customHeight="false" outlineLevel="0" collapsed="false">
      <c r="A87" s="24" t="n">
        <v>153691</v>
      </c>
      <c r="B87" s="2" t="s">
        <v>69</v>
      </c>
      <c r="C87" s="19" t="n">
        <v>112932.69</v>
      </c>
      <c r="D87" s="20" t="n">
        <f aca="false">C87/$C$115</f>
        <v>0.0059138968089795</v>
      </c>
      <c r="E87" s="21" t="s">
        <v>70</v>
      </c>
    </row>
    <row r="88" customFormat="false" ht="11.25" hidden="false" customHeight="false" outlineLevel="0" collapsed="false">
      <c r="A88" s="24" t="n">
        <v>133931</v>
      </c>
      <c r="B88" s="2" t="s">
        <v>145</v>
      </c>
      <c r="C88" s="19" t="n">
        <v>107621.2</v>
      </c>
      <c r="D88" s="20" t="n">
        <f aca="false">C88/$C$115</f>
        <v>0.00563575233405442</v>
      </c>
      <c r="E88" s="21" t="s">
        <v>279</v>
      </c>
    </row>
    <row r="89" customFormat="false" ht="11.25" hidden="false" customHeight="false" outlineLevel="0" collapsed="false">
      <c r="A89" s="24" t="n">
        <v>2041744</v>
      </c>
      <c r="B89" s="2" t="s">
        <v>190</v>
      </c>
      <c r="C89" s="19" t="n">
        <v>59978.47</v>
      </c>
      <c r="D89" s="20" t="n">
        <f aca="false">C89/$C$115</f>
        <v>0.00314086631904786</v>
      </c>
      <c r="E89" s="21" t="s">
        <v>191</v>
      </c>
    </row>
    <row r="90" customFormat="false" ht="11.25" hidden="false" customHeight="false" outlineLevel="0" collapsed="false">
      <c r="A90" s="24" t="n">
        <v>1677948</v>
      </c>
      <c r="B90" s="2" t="s">
        <v>192</v>
      </c>
      <c r="C90" s="19" t="n">
        <v>42451.28</v>
      </c>
      <c r="D90" s="20" t="n">
        <f aca="false">C90/$C$115</f>
        <v>0.0022230276222863</v>
      </c>
      <c r="E90" s="21" t="s">
        <v>193</v>
      </c>
    </row>
    <row r="91" s="43" customFormat="true" ht="11.25" hidden="false" customHeight="false" outlineLevel="0" collapsed="false">
      <c r="A91" s="40"/>
      <c r="B91" s="25" t="s">
        <v>44</v>
      </c>
      <c r="C91" s="26" t="n">
        <f aca="false">+C90+C89</f>
        <v>102429.75</v>
      </c>
      <c r="D91" s="27" t="n">
        <f aca="false">C91/$C$115</f>
        <v>0.00536389394133415</v>
      </c>
      <c r="E91" s="41"/>
      <c r="G91" s="3"/>
    </row>
    <row r="92" customFormat="false" ht="11.25" hidden="false" customHeight="false" outlineLevel="0" collapsed="false">
      <c r="A92" s="24" t="n">
        <v>4733</v>
      </c>
      <c r="B92" s="2" t="s">
        <v>295</v>
      </c>
      <c r="C92" s="19" t="n">
        <v>99393</v>
      </c>
      <c r="D92" s="20" t="n">
        <f aca="false">C92/$C$115</f>
        <v>0.00520486978159202</v>
      </c>
      <c r="E92" s="21" t="s">
        <v>296</v>
      </c>
    </row>
    <row r="93" customFormat="false" ht="11.25" hidden="false" customHeight="false" outlineLevel="0" collapsed="false">
      <c r="A93" s="24" t="n">
        <v>20379</v>
      </c>
      <c r="B93" s="2" t="s">
        <v>141</v>
      </c>
      <c r="C93" s="19" t="n">
        <v>85784.91</v>
      </c>
      <c r="D93" s="20" t="n">
        <f aca="false">C93/$C$115</f>
        <v>0.00449226088130544</v>
      </c>
      <c r="E93" s="21" t="s">
        <v>142</v>
      </c>
    </row>
    <row r="94" customFormat="false" ht="11.25" hidden="false" customHeight="false" outlineLevel="0" collapsed="false">
      <c r="A94" s="24" t="n">
        <v>3657350</v>
      </c>
      <c r="B94" s="2" t="s">
        <v>198</v>
      </c>
      <c r="C94" s="19" t="n">
        <v>56328.65</v>
      </c>
      <c r="D94" s="20" t="n">
        <f aca="false">C94/$C$115</f>
        <v>0.00294973779061778</v>
      </c>
      <c r="E94" s="21" t="s">
        <v>199</v>
      </c>
    </row>
    <row r="95" customFormat="false" ht="11.25" hidden="false" customHeight="false" outlineLevel="0" collapsed="false">
      <c r="A95" s="24" t="n">
        <v>180877</v>
      </c>
      <c r="B95" s="2" t="s">
        <v>200</v>
      </c>
      <c r="C95" s="19" t="n">
        <v>53479.63</v>
      </c>
      <c r="D95" s="20" t="n">
        <f aca="false">C95/$C$115</f>
        <v>0.00280054440571994</v>
      </c>
      <c r="E95" s="21" t="s">
        <v>201</v>
      </c>
    </row>
    <row r="96" customFormat="false" ht="11.25" hidden="false" customHeight="false" outlineLevel="0" collapsed="false">
      <c r="A96" s="24" t="n">
        <v>1265335</v>
      </c>
      <c r="B96" s="2" t="s">
        <v>202</v>
      </c>
      <c r="C96" s="19" t="n">
        <v>48327.82</v>
      </c>
      <c r="D96" s="20" t="n">
        <f aca="false">C96/$C$115</f>
        <v>0.00253076182355114</v>
      </c>
      <c r="E96" s="21" t="s">
        <v>203</v>
      </c>
    </row>
    <row r="97" customFormat="false" ht="11.25" hidden="false" customHeight="false" outlineLevel="0" collapsed="false">
      <c r="A97" s="24" t="n">
        <v>730066</v>
      </c>
      <c r="B97" s="2" t="s">
        <v>204</v>
      </c>
      <c r="C97" s="19" t="n">
        <v>26136.5</v>
      </c>
      <c r="D97" s="20" t="n">
        <f aca="false">C97/$C$115</f>
        <v>0.00136867866999265</v>
      </c>
      <c r="E97" s="21" t="s">
        <v>205</v>
      </c>
    </row>
    <row r="98" customFormat="false" ht="11.25" hidden="false" customHeight="false" outlineLevel="0" collapsed="false">
      <c r="A98" s="24" t="n">
        <v>571359</v>
      </c>
      <c r="B98" s="2" t="s">
        <v>206</v>
      </c>
      <c r="C98" s="19" t="n">
        <v>18114.13</v>
      </c>
      <c r="D98" s="20" t="n">
        <f aca="false">C98/$C$115</f>
        <v>0.000948574727162169</v>
      </c>
      <c r="E98" s="21" t="s">
        <v>207</v>
      </c>
    </row>
    <row r="99" s="43" customFormat="true" ht="11.25" hidden="false" customHeight="false" outlineLevel="0" collapsed="false">
      <c r="A99" s="40"/>
      <c r="B99" s="25" t="s">
        <v>44</v>
      </c>
      <c r="C99" s="26" t="n">
        <f aca="false">+C98+C97</f>
        <v>44250.63</v>
      </c>
      <c r="D99" s="27" t="n">
        <f aca="false">C99/$C$115</f>
        <v>0.00231725339715482</v>
      </c>
      <c r="E99" s="41"/>
      <c r="G99" s="3"/>
    </row>
    <row r="100" customFormat="false" ht="11.25" hidden="false" customHeight="false" outlineLevel="0" collapsed="false">
      <c r="A100" s="24" t="n">
        <v>6156103</v>
      </c>
      <c r="B100" s="2" t="s">
        <v>208</v>
      </c>
      <c r="C100" s="19" t="n">
        <v>41687.67</v>
      </c>
      <c r="D100" s="20" t="n">
        <f aca="false">C100/$C$115</f>
        <v>0.00218303999122655</v>
      </c>
      <c r="E100" s="21" t="s">
        <v>209</v>
      </c>
    </row>
    <row r="101" customFormat="false" ht="11.25" hidden="false" customHeight="false" outlineLevel="0" collapsed="false">
      <c r="A101" s="24" t="n">
        <v>21233273216</v>
      </c>
      <c r="B101" s="2" t="s">
        <v>210</v>
      </c>
      <c r="C101" s="19" t="n">
        <v>39880.98</v>
      </c>
      <c r="D101" s="20" t="n">
        <f aca="false">C101/$C$115</f>
        <v>0.00208842984578668</v>
      </c>
      <c r="E101" s="21" t="s">
        <v>211</v>
      </c>
    </row>
    <row r="102" customFormat="false" ht="11.25" hidden="false" customHeight="false" outlineLevel="0" collapsed="false">
      <c r="A102" s="24" t="n">
        <v>4003270</v>
      </c>
      <c r="B102" s="2" t="s">
        <v>297</v>
      </c>
      <c r="C102" s="19" t="n">
        <v>32723.41</v>
      </c>
      <c r="D102" s="20" t="n">
        <f aca="false">C102/$C$115</f>
        <v>0.00171361250651098</v>
      </c>
      <c r="E102" s="21" t="s">
        <v>298</v>
      </c>
    </row>
    <row r="103" customFormat="false" ht="11.25" hidden="false" customHeight="false" outlineLevel="0" collapsed="false">
      <c r="A103" s="24" t="n">
        <v>29773</v>
      </c>
      <c r="B103" s="2" t="s">
        <v>212</v>
      </c>
      <c r="C103" s="19" t="n">
        <v>27204.78</v>
      </c>
      <c r="D103" s="20" t="n">
        <f aca="false">C103/$C$115</f>
        <v>0.00142462082175665</v>
      </c>
      <c r="E103" s="21" t="s">
        <v>213</v>
      </c>
    </row>
    <row r="104" customFormat="false" ht="11.25" hidden="false" customHeight="false" outlineLevel="0" collapsed="false">
      <c r="A104" s="24" t="n">
        <v>169819</v>
      </c>
      <c r="B104" s="2" t="s">
        <v>214</v>
      </c>
      <c r="C104" s="19" t="n">
        <v>25382.72</v>
      </c>
      <c r="D104" s="20" t="n">
        <f aca="false">C104/$C$115</f>
        <v>0.00132920580224575</v>
      </c>
      <c r="E104" s="21" t="s">
        <v>215</v>
      </c>
    </row>
    <row r="105" customFormat="false" ht="11.25" hidden="false" customHeight="false" outlineLevel="0" collapsed="false">
      <c r="A105" s="24" t="n">
        <v>432517</v>
      </c>
      <c r="B105" s="2" t="s">
        <v>216</v>
      </c>
      <c r="C105" s="19" t="n">
        <v>19455.84</v>
      </c>
      <c r="D105" s="20" t="n">
        <f aca="false">C105/$C$115</f>
        <v>0.00101883546820691</v>
      </c>
      <c r="E105" s="21" t="s">
        <v>217</v>
      </c>
    </row>
    <row r="106" customFormat="false" ht="11.25" hidden="false" customHeight="false" outlineLevel="0" collapsed="false">
      <c r="A106" s="24" t="n">
        <v>12313057</v>
      </c>
      <c r="B106" s="2" t="s">
        <v>218</v>
      </c>
      <c r="C106" s="19" t="n">
        <v>14623.4</v>
      </c>
      <c r="D106" s="20" t="n">
        <f aca="false">C106/$C$115</f>
        <v>0.000765777195216291</v>
      </c>
      <c r="E106" s="21" t="s">
        <v>219</v>
      </c>
    </row>
    <row r="107" customFormat="false" ht="11.25" hidden="false" customHeight="false" outlineLevel="0" collapsed="false">
      <c r="A107" s="24" t="n">
        <v>577525</v>
      </c>
      <c r="B107" s="2" t="s">
        <v>220</v>
      </c>
      <c r="C107" s="19" t="n">
        <v>4284.21</v>
      </c>
      <c r="D107" s="20" t="n">
        <f aca="false">C107/$C$115</f>
        <v>0.000224349352238028</v>
      </c>
      <c r="E107" s="21" t="s">
        <v>221</v>
      </c>
    </row>
    <row r="108" customFormat="false" ht="11.25" hidden="false" customHeight="false" outlineLevel="0" collapsed="false">
      <c r="A108" s="24" t="n">
        <v>75226</v>
      </c>
      <c r="B108" s="2" t="s">
        <v>222</v>
      </c>
      <c r="C108" s="19" t="n">
        <v>1895.57</v>
      </c>
      <c r="D108" s="20" t="n">
        <f aca="false">C108/$C$115</f>
        <v>9.92644855461893E-005</v>
      </c>
      <c r="E108" s="21" t="s">
        <v>223</v>
      </c>
    </row>
    <row r="109" customFormat="false" ht="11.25" hidden="false" customHeight="false" outlineLevel="0" collapsed="false">
      <c r="A109" s="24" t="n">
        <v>275182</v>
      </c>
      <c r="B109" s="2" t="s">
        <v>224</v>
      </c>
      <c r="C109" s="19" t="n">
        <v>1154.02</v>
      </c>
      <c r="D109" s="20" t="n">
        <f aca="false">C109/$C$115</f>
        <v>6.04320608629665E-005</v>
      </c>
      <c r="E109" s="21" t="s">
        <v>225</v>
      </c>
    </row>
    <row r="110" customFormat="false" ht="11.25" hidden="false" customHeight="false" outlineLevel="0" collapsed="false">
      <c r="A110" s="24" t="n">
        <v>552780</v>
      </c>
      <c r="B110" s="2" t="s">
        <v>226</v>
      </c>
      <c r="C110" s="19" t="n">
        <v>262.18</v>
      </c>
      <c r="D110" s="20" t="n">
        <f aca="false">C110/$C$115</f>
        <v>1.37294654486513E-005</v>
      </c>
      <c r="E110" s="21" t="s">
        <v>227</v>
      </c>
    </row>
    <row r="111" customFormat="false" ht="11.25" hidden="false" customHeight="false" outlineLevel="0" collapsed="false">
      <c r="A111" s="24"/>
      <c r="C111" s="19"/>
      <c r="D111" s="20"/>
      <c r="E111" s="21"/>
    </row>
    <row r="112" customFormat="false" ht="11.25" hidden="false" customHeight="false" outlineLevel="0" collapsed="false">
      <c r="A112" s="29"/>
      <c r="B112" s="29" t="s">
        <v>228</v>
      </c>
      <c r="C112" s="30" t="n">
        <v>19031874.07</v>
      </c>
      <c r="D112" s="20" t="n">
        <f aca="false">C112/$C$115</f>
        <v>0.996633829686273</v>
      </c>
    </row>
    <row r="113" customFormat="false" ht="11.25" hidden="false" customHeight="false" outlineLevel="0" collapsed="false">
      <c r="B113" s="29" t="s">
        <v>229</v>
      </c>
      <c r="C113" s="30" t="n">
        <v>64280.9100000002</v>
      </c>
      <c r="D113" s="20" t="n">
        <f aca="false">C113/$C$115</f>
        <v>0.00336617031372669</v>
      </c>
    </row>
    <row r="114" customFormat="false" ht="11.25" hidden="false" customHeight="false" outlineLevel="0" collapsed="false">
      <c r="B114" s="3"/>
      <c r="C114" s="30"/>
      <c r="D114" s="31"/>
    </row>
    <row r="115" customFormat="false" ht="11.25" hidden="false" customHeight="false" outlineLevel="0" collapsed="false">
      <c r="B115" s="29" t="s">
        <v>230</v>
      </c>
      <c r="C115" s="33" t="n">
        <f aca="false">C112+C113</f>
        <v>19096154.98</v>
      </c>
      <c r="D115" s="20" t="n">
        <f aca="false">C115/$C$115</f>
        <v>1</v>
      </c>
    </row>
    <row r="116" customFormat="false" ht="11.25" hidden="false" customHeight="true" outlineLevel="0" collapsed="false">
      <c r="A116" s="34" t="s">
        <v>231</v>
      </c>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row r="119" customFormat="false" ht="11.25" hidden="false" customHeight="false" outlineLevel="0" collapsed="false">
      <c r="A119" s="34"/>
      <c r="B119" s="34"/>
      <c r="C119" s="34"/>
      <c r="D119" s="34"/>
      <c r="E119" s="34"/>
    </row>
  </sheetData>
  <mergeCells count="2">
    <mergeCell ref="A3:E6"/>
    <mergeCell ref="A116:E1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2" activeCellId="0" sqref="I112"/>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305</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53763</v>
      </c>
      <c r="B12" s="2" t="s">
        <v>10</v>
      </c>
      <c r="C12" s="19" t="n">
        <v>829779.72</v>
      </c>
      <c r="D12" s="20" t="n">
        <f aca="false">C12/$C$115</f>
        <v>0.0426557991934924</v>
      </c>
      <c r="E12" s="28" t="s">
        <v>11</v>
      </c>
      <c r="H12" s="42"/>
    </row>
    <row r="13" customFormat="false" ht="11.25" hidden="false" customHeight="false" outlineLevel="0" collapsed="false">
      <c r="A13" s="24" t="n">
        <v>785612.19</v>
      </c>
      <c r="B13" s="2" t="s">
        <v>12</v>
      </c>
      <c r="C13" s="19" t="n">
        <v>785612.19</v>
      </c>
      <c r="D13" s="20" t="n">
        <f aca="false">C13/$C$115</f>
        <v>0.0403853155396468</v>
      </c>
      <c r="E13" s="28" t="s">
        <v>13</v>
      </c>
      <c r="H13" s="42"/>
    </row>
    <row r="14" customFormat="false" ht="11.25" hidden="false" customHeight="false" outlineLevel="0" collapsed="false">
      <c r="A14" s="24" t="n">
        <v>90825</v>
      </c>
      <c r="B14" s="2" t="s">
        <v>22</v>
      </c>
      <c r="C14" s="19" t="n">
        <v>725358.72</v>
      </c>
      <c r="D14" s="20" t="n">
        <f aca="false">C14/$C$115</f>
        <v>0.037287915283792</v>
      </c>
      <c r="E14" s="21" t="s">
        <v>23</v>
      </c>
      <c r="H14" s="42"/>
    </row>
    <row r="15" customFormat="false" ht="11.25" hidden="false" customHeight="false" outlineLevel="0" collapsed="false">
      <c r="A15" s="18" t="n">
        <v>4185</v>
      </c>
      <c r="B15" s="2" t="s">
        <v>28</v>
      </c>
      <c r="C15" s="23" t="n">
        <v>641694.36</v>
      </c>
      <c r="D15" s="20" t="n">
        <f aca="false">C15/$C$115</f>
        <v>0.032987050784703</v>
      </c>
      <c r="E15" s="21" t="s">
        <v>300</v>
      </c>
      <c r="H15" s="42"/>
    </row>
    <row r="16" customFormat="false" ht="11.25" hidden="false" customHeight="false" outlineLevel="0" collapsed="false">
      <c r="A16" s="24" t="n">
        <v>193157</v>
      </c>
      <c r="B16" s="2" t="s">
        <v>8</v>
      </c>
      <c r="C16" s="19" t="n">
        <v>614382.35</v>
      </c>
      <c r="D16" s="20" t="n">
        <f aca="false">C16/$C$115</f>
        <v>0.031583044894886</v>
      </c>
      <c r="E16" s="28" t="s">
        <v>9</v>
      </c>
      <c r="H16" s="42"/>
    </row>
    <row r="17" customFormat="false" ht="11.25" hidden="false" customHeight="false" outlineLevel="0" collapsed="false">
      <c r="A17" s="24" t="n">
        <v>84432</v>
      </c>
      <c r="B17" s="2" t="s">
        <v>18</v>
      </c>
      <c r="C17" s="19" t="n">
        <v>565854.03</v>
      </c>
      <c r="D17" s="20" t="n">
        <f aca="false">C17/$C$115</f>
        <v>0.029088389719272</v>
      </c>
      <c r="E17" s="28" t="s">
        <v>19</v>
      </c>
      <c r="H17" s="42"/>
    </row>
    <row r="18" customFormat="false" ht="11.25" hidden="false" customHeight="false" outlineLevel="0" collapsed="false">
      <c r="A18" s="18" t="n">
        <v>30265</v>
      </c>
      <c r="B18" s="2" t="s">
        <v>261</v>
      </c>
      <c r="C18" s="23" t="n">
        <v>535453.3</v>
      </c>
      <c r="D18" s="20" t="n">
        <f aca="false">C18/$C$115</f>
        <v>0.0275256045571864</v>
      </c>
      <c r="E18" s="21" t="s">
        <v>262</v>
      </c>
      <c r="H18" s="42"/>
    </row>
    <row r="19" customFormat="false" ht="11.25" hidden="false" customHeight="false" outlineLevel="0" collapsed="false">
      <c r="A19" s="24" t="n">
        <v>145911</v>
      </c>
      <c r="B19" s="2" t="s">
        <v>16</v>
      </c>
      <c r="C19" s="19" t="n">
        <v>524025.25</v>
      </c>
      <c r="D19" s="20" t="n">
        <f aca="false">C19/$C$115</f>
        <v>0.026938132250713</v>
      </c>
      <c r="E19" s="21" t="s">
        <v>17</v>
      </c>
      <c r="H19" s="42"/>
    </row>
    <row r="20" customFormat="false" ht="11.25" hidden="false" customHeight="false" outlineLevel="0" collapsed="false">
      <c r="A20" s="24" t="n">
        <v>16143</v>
      </c>
      <c r="B20" s="2" t="s">
        <v>95</v>
      </c>
      <c r="C20" s="19" t="n">
        <v>376539.24</v>
      </c>
      <c r="D20" s="20" t="n">
        <f aca="false">C20/$C$115</f>
        <v>0.0193564410201665</v>
      </c>
      <c r="E20" s="21" t="s">
        <v>96</v>
      </c>
      <c r="H20" s="42"/>
    </row>
    <row r="21" customFormat="false" ht="11.25" hidden="false" customHeight="false" outlineLevel="0" collapsed="false">
      <c r="A21" s="24" t="n">
        <v>45012</v>
      </c>
      <c r="B21" s="2" t="s">
        <v>14</v>
      </c>
      <c r="C21" s="19" t="n">
        <v>375613.73</v>
      </c>
      <c r="D21" s="20" t="n">
        <f aca="false">C21/$C$115</f>
        <v>0.0193088640937123</v>
      </c>
      <c r="E21" s="21" t="s">
        <v>15</v>
      </c>
      <c r="H21" s="42"/>
    </row>
    <row r="22" customFormat="false" ht="11.25" hidden="false" customHeight="false" outlineLevel="0" collapsed="false">
      <c r="A22" s="24" t="n">
        <v>31177</v>
      </c>
      <c r="B22" s="2" t="s">
        <v>30</v>
      </c>
      <c r="C22" s="19" t="n">
        <v>374427.11</v>
      </c>
      <c r="D22" s="20" t="n">
        <f aca="false">C22/$C$115</f>
        <v>0.019247864501629</v>
      </c>
      <c r="E22" s="21" t="s">
        <v>31</v>
      </c>
      <c r="H22" s="42"/>
    </row>
    <row r="23" customFormat="false" ht="11.25" hidden="false" customHeight="false" outlineLevel="0" collapsed="false">
      <c r="A23" s="24" t="n">
        <v>40325</v>
      </c>
      <c r="B23" s="2" t="s">
        <v>81</v>
      </c>
      <c r="C23" s="19" t="n">
        <v>354212.01</v>
      </c>
      <c r="D23" s="20" t="n">
        <f aca="false">C23/$C$115</f>
        <v>0.0182086835895234</v>
      </c>
      <c r="E23" s="21" t="s">
        <v>82</v>
      </c>
      <c r="H23" s="42"/>
    </row>
    <row r="24" customFormat="false" ht="11.25" hidden="false" customHeight="false" outlineLevel="0" collapsed="false">
      <c r="A24" s="24" t="n">
        <v>244040</v>
      </c>
      <c r="B24" s="2" t="s">
        <v>20</v>
      </c>
      <c r="C24" s="19" t="n">
        <v>349076.37</v>
      </c>
      <c r="D24" s="20" t="n">
        <f aca="false">C24/$C$115</f>
        <v>0.0179446799952079</v>
      </c>
      <c r="E24" s="21" t="s">
        <v>21</v>
      </c>
      <c r="H24" s="42"/>
    </row>
    <row r="25" customFormat="false" ht="11.25" hidden="false" customHeight="false" outlineLevel="0" collapsed="false">
      <c r="A25" s="24" t="n">
        <v>2436</v>
      </c>
      <c r="B25" s="2" t="s">
        <v>139</v>
      </c>
      <c r="C25" s="19" t="n">
        <v>343270.88</v>
      </c>
      <c r="D25" s="20" t="n">
        <f aca="false">C25/$C$115</f>
        <v>0.0176462419764289</v>
      </c>
      <c r="E25" s="21" t="s">
        <v>140</v>
      </c>
      <c r="H25" s="42"/>
    </row>
    <row r="26" customFormat="false" ht="11.25" hidden="false" customHeight="false" outlineLevel="0" collapsed="false">
      <c r="A26" s="24" t="n">
        <v>30074</v>
      </c>
      <c r="B26" s="2" t="s">
        <v>49</v>
      </c>
      <c r="C26" s="19" t="n">
        <v>339454.36</v>
      </c>
      <c r="D26" s="20" t="n">
        <f aca="false">C26/$C$115</f>
        <v>0.0174500492920163</v>
      </c>
      <c r="E26" s="21" t="s">
        <v>50</v>
      </c>
      <c r="H26" s="42"/>
    </row>
    <row r="27" customFormat="false" ht="11.25" hidden="false" customHeight="false" outlineLevel="0" collapsed="false">
      <c r="A27" s="24" t="n">
        <v>18315</v>
      </c>
      <c r="B27" s="2" t="s">
        <v>162</v>
      </c>
      <c r="C27" s="19" t="n">
        <v>339053.98</v>
      </c>
      <c r="D27" s="20" t="n">
        <f aca="false">C27/$C$115</f>
        <v>0.0174294672887816</v>
      </c>
      <c r="E27" s="21" t="s">
        <v>163</v>
      </c>
      <c r="H27" s="42"/>
    </row>
    <row r="28" customFormat="false" ht="11.25" hidden="false" customHeight="false" outlineLevel="0" collapsed="false">
      <c r="A28" s="24" t="n">
        <v>43770</v>
      </c>
      <c r="B28" s="2" t="s">
        <v>34</v>
      </c>
      <c r="C28" s="19" t="n">
        <v>335506.79</v>
      </c>
      <c r="D28" s="20" t="n">
        <f aca="false">C28/$C$115</f>
        <v>0.0172471198287338</v>
      </c>
      <c r="E28" s="21" t="s">
        <v>35</v>
      </c>
      <c r="H28" s="42"/>
    </row>
    <row r="29" customFormat="false" ht="11.25" hidden="false" customHeight="false" outlineLevel="0" collapsed="false">
      <c r="A29" s="24" t="n">
        <v>24353</v>
      </c>
      <c r="B29" s="2" t="s">
        <v>113</v>
      </c>
      <c r="C29" s="19" t="n">
        <v>318854.53</v>
      </c>
      <c r="D29" s="20" t="n">
        <f aca="false">C29/$C$115</f>
        <v>0.0163910908832713</v>
      </c>
      <c r="E29" s="21" t="s">
        <v>114</v>
      </c>
      <c r="H29" s="42"/>
    </row>
    <row r="30" customFormat="false" ht="11.25" hidden="false" customHeight="false" outlineLevel="0" collapsed="false">
      <c r="A30" s="24" t="n">
        <v>22069</v>
      </c>
      <c r="B30" s="2" t="s">
        <v>147</v>
      </c>
      <c r="C30" s="19" t="n">
        <v>302580.2</v>
      </c>
      <c r="D30" s="20" t="n">
        <f aca="false">C30/$C$115</f>
        <v>0.015554489872477</v>
      </c>
      <c r="E30" s="21" t="s">
        <v>148</v>
      </c>
      <c r="H30" s="42"/>
    </row>
    <row r="31" customFormat="false" ht="11.25" hidden="false" customHeight="false" outlineLevel="0" collapsed="false">
      <c r="A31" s="24" t="n">
        <v>35367</v>
      </c>
      <c r="B31" s="2" t="s">
        <v>47</v>
      </c>
      <c r="C31" s="19" t="n">
        <v>292794.7</v>
      </c>
      <c r="D31" s="20" t="n">
        <f aca="false">C31/$C$115</f>
        <v>0.0150514547741886</v>
      </c>
      <c r="E31" s="21" t="s">
        <v>48</v>
      </c>
      <c r="H31" s="42"/>
    </row>
    <row r="32" customFormat="false" ht="11.25" hidden="false" customHeight="false" outlineLevel="0" collapsed="false">
      <c r="A32" s="24" t="n">
        <v>362649</v>
      </c>
      <c r="B32" s="2" t="s">
        <v>40</v>
      </c>
      <c r="C32" s="19" t="n">
        <v>158185.77</v>
      </c>
      <c r="D32" s="20" t="n">
        <f aca="false">C32/$C$115</f>
        <v>0.00813172493585162</v>
      </c>
      <c r="E32" s="21" t="s">
        <v>41</v>
      </c>
      <c r="H32" s="42"/>
    </row>
    <row r="33" customFormat="false" ht="11.25" hidden="false" customHeight="false" outlineLevel="0" collapsed="false">
      <c r="A33" s="24" t="n">
        <v>262047</v>
      </c>
      <c r="B33" s="2" t="s">
        <v>42</v>
      </c>
      <c r="C33" s="19" t="n">
        <v>127004.52</v>
      </c>
      <c r="D33" s="20" t="n">
        <f aca="false">C33/$C$115</f>
        <v>0.00652881622822246</v>
      </c>
      <c r="E33" s="21" t="s">
        <v>43</v>
      </c>
      <c r="H33" s="42"/>
    </row>
    <row r="34" s="43" customFormat="true" ht="11.25" hidden="false" customHeight="false" outlineLevel="0" collapsed="false">
      <c r="A34" s="40"/>
      <c r="B34" s="25" t="s">
        <v>44</v>
      </c>
      <c r="C34" s="26" t="n">
        <f aca="false">+C33+C32</f>
        <v>285190.29</v>
      </c>
      <c r="D34" s="27" t="n">
        <f aca="false">C34/$C$115</f>
        <v>0.0146605411640741</v>
      </c>
      <c r="E34" s="41"/>
      <c r="G34" s="3"/>
    </row>
    <row r="35" customFormat="false" ht="11.25" hidden="false" customHeight="false" outlineLevel="0" collapsed="false">
      <c r="A35" s="18" t="n">
        <v>22972</v>
      </c>
      <c r="B35" s="2" t="s">
        <v>105</v>
      </c>
      <c r="C35" s="23" t="n">
        <v>281629.97</v>
      </c>
      <c r="D35" s="20" t="n">
        <f aca="false">C35/$C$115</f>
        <v>0.014477518740985</v>
      </c>
      <c r="E35" s="28" t="s">
        <v>106</v>
      </c>
      <c r="H35" s="42"/>
    </row>
    <row r="36" customFormat="false" ht="11.25" hidden="false" customHeight="false" outlineLevel="0" collapsed="false">
      <c r="A36" s="24" t="n">
        <v>14056</v>
      </c>
      <c r="B36" s="2" t="s">
        <v>127</v>
      </c>
      <c r="C36" s="19" t="n">
        <v>277030.42</v>
      </c>
      <c r="D36" s="20" t="n">
        <f aca="false">C36/$C$115</f>
        <v>0.0142410734815366</v>
      </c>
      <c r="E36" s="21" t="s">
        <v>128</v>
      </c>
      <c r="H36" s="42"/>
    </row>
    <row r="37" customFormat="false" ht="11.25" hidden="false" customHeight="false" outlineLevel="0" collapsed="false">
      <c r="A37" s="24" t="n">
        <v>95185</v>
      </c>
      <c r="B37" s="2" t="s">
        <v>83</v>
      </c>
      <c r="C37" s="19" t="n">
        <v>273597.79</v>
      </c>
      <c r="D37" s="20" t="n">
        <f aca="false">C37/$C$115</f>
        <v>0.0140646151125787</v>
      </c>
      <c r="E37" s="21" t="s">
        <v>84</v>
      </c>
      <c r="H37" s="42"/>
    </row>
    <row r="38" customFormat="false" ht="11.25" hidden="false" customHeight="false" outlineLevel="0" collapsed="false">
      <c r="A38" s="24" t="n">
        <v>6612</v>
      </c>
      <c r="B38" s="2" t="s">
        <v>247</v>
      </c>
      <c r="C38" s="19" t="n">
        <v>270945.65</v>
      </c>
      <c r="D38" s="20" t="n">
        <f aca="false">C38/$C$115</f>
        <v>0.0139282787469791</v>
      </c>
      <c r="E38" s="21" t="s">
        <v>248</v>
      </c>
      <c r="H38" s="42"/>
    </row>
    <row r="39" customFormat="false" ht="11.25" hidden="false" customHeight="false" outlineLevel="0" collapsed="false">
      <c r="A39" s="24" t="n">
        <v>309743</v>
      </c>
      <c r="B39" s="2" t="s">
        <v>73</v>
      </c>
      <c r="C39" s="19" t="n">
        <v>257576.83</v>
      </c>
      <c r="D39" s="20" t="n">
        <f aca="false">C39/$C$115</f>
        <v>0.0132410388836405</v>
      </c>
      <c r="E39" s="21" t="s">
        <v>74</v>
      </c>
      <c r="H39" s="42"/>
    </row>
    <row r="40" customFormat="false" ht="11.25" hidden="false" customHeight="false" outlineLevel="0" collapsed="false">
      <c r="A40" s="18" t="n">
        <v>38596</v>
      </c>
      <c r="B40" s="2" t="s">
        <v>63</v>
      </c>
      <c r="C40" s="19" t="n">
        <v>254268.44</v>
      </c>
      <c r="D40" s="20" t="n">
        <f aca="false">C40/$C$115</f>
        <v>0.0130709672175196</v>
      </c>
      <c r="E40" s="21" t="s">
        <v>64</v>
      </c>
      <c r="H40" s="42"/>
    </row>
    <row r="41" customFormat="false" ht="11.25" hidden="false" customHeight="false" outlineLevel="0" collapsed="false">
      <c r="A41" s="24" t="n">
        <v>226609</v>
      </c>
      <c r="B41" s="2" t="s">
        <v>57</v>
      </c>
      <c r="C41" s="19" t="n">
        <v>247902.23</v>
      </c>
      <c r="D41" s="20" t="n">
        <f aca="false">C41/$C$115</f>
        <v>0.0127437047298516</v>
      </c>
      <c r="E41" s="28" t="s">
        <v>58</v>
      </c>
      <c r="H41" s="42"/>
    </row>
    <row r="42" customFormat="false" ht="11.25" hidden="false" customHeight="false" outlineLevel="0" collapsed="false">
      <c r="A42" s="24" t="n">
        <v>7955</v>
      </c>
      <c r="B42" s="2" t="s">
        <v>97</v>
      </c>
      <c r="C42" s="19" t="n">
        <v>241600.15</v>
      </c>
      <c r="D42" s="20" t="n">
        <f aca="false">C42/$C$115</f>
        <v>0.0124197389200084</v>
      </c>
      <c r="E42" s="28" t="s">
        <v>98</v>
      </c>
      <c r="H42" s="42"/>
    </row>
    <row r="43" customFormat="false" ht="11.25" hidden="false" customHeight="false" outlineLevel="0" collapsed="false">
      <c r="A43" s="24" t="n">
        <v>13785</v>
      </c>
      <c r="B43" s="2" t="s">
        <v>301</v>
      </c>
      <c r="C43" s="19" t="n">
        <v>237709.79</v>
      </c>
      <c r="D43" s="20" t="n">
        <f aca="false">C43/$C$115</f>
        <v>0.0122197504038388</v>
      </c>
      <c r="E43" s="28" t="s">
        <v>302</v>
      </c>
      <c r="H43" s="42"/>
    </row>
    <row r="44" customFormat="false" ht="11.25" hidden="false" customHeight="false" outlineLevel="0" collapsed="false">
      <c r="A44" s="24" t="n">
        <v>123763</v>
      </c>
      <c r="B44" s="2" t="s">
        <v>45</v>
      </c>
      <c r="C44" s="19" t="n">
        <v>228883.77</v>
      </c>
      <c r="D44" s="20" t="n">
        <f aca="false">C44/$C$115</f>
        <v>0.0117660384996749</v>
      </c>
      <c r="E44" s="28" t="s">
        <v>46</v>
      </c>
      <c r="H44" s="42"/>
    </row>
    <row r="45" customFormat="false" ht="11.25" hidden="false" customHeight="false" outlineLevel="0" collapsed="false">
      <c r="A45" s="24" t="n">
        <v>1672</v>
      </c>
      <c r="B45" s="2" t="s">
        <v>306</v>
      </c>
      <c r="C45" s="19" t="n">
        <v>225279.84</v>
      </c>
      <c r="D45" s="20" t="n">
        <f aca="false">C45/$C$115</f>
        <v>0.0115807742534152</v>
      </c>
      <c r="E45" s="28" t="s">
        <v>307</v>
      </c>
      <c r="H45" s="42"/>
    </row>
    <row r="46" customFormat="false" ht="11.25" hidden="false" customHeight="false" outlineLevel="0" collapsed="false">
      <c r="A46" s="24" t="n">
        <v>8860909</v>
      </c>
      <c r="B46" s="2" t="s">
        <v>77</v>
      </c>
      <c r="C46" s="19" t="n">
        <v>198331.75</v>
      </c>
      <c r="D46" s="20" t="n">
        <f aca="false">C46/$C$115</f>
        <v>0.0101954760977937</v>
      </c>
      <c r="E46" s="28" t="s">
        <v>78</v>
      </c>
      <c r="H46" s="42"/>
    </row>
    <row r="47" customFormat="false" ht="11.25" hidden="false" customHeight="false" outlineLevel="0" collapsed="false">
      <c r="A47" s="24" t="n">
        <v>5365084</v>
      </c>
      <c r="B47" s="2" t="s">
        <v>79</v>
      </c>
      <c r="C47" s="19" t="n">
        <v>24243.27</v>
      </c>
      <c r="D47" s="20" t="n">
        <f aca="false">C47/$C$115</f>
        <v>0.00124625371286926</v>
      </c>
      <c r="E47" s="21" t="s">
        <v>80</v>
      </c>
      <c r="H47" s="42"/>
    </row>
    <row r="48" s="43" customFormat="true" ht="11.25" hidden="false" customHeight="false" outlineLevel="0" collapsed="false">
      <c r="A48" s="40"/>
      <c r="B48" s="25" t="s">
        <v>44</v>
      </c>
      <c r="C48" s="26" t="n">
        <f aca="false">+C47+C46</f>
        <v>222575.02</v>
      </c>
      <c r="D48" s="27" t="n">
        <f aca="false">C48/$C$115</f>
        <v>0.0114417298106629</v>
      </c>
      <c r="E48" s="41"/>
      <c r="G48" s="3"/>
    </row>
    <row r="49" customFormat="false" ht="11.25" hidden="false" customHeight="false" outlineLevel="0" collapsed="false">
      <c r="A49" s="24" t="n">
        <v>5994</v>
      </c>
      <c r="B49" s="2" t="s">
        <v>196</v>
      </c>
      <c r="C49" s="19" t="n">
        <v>219047.53</v>
      </c>
      <c r="D49" s="20" t="n">
        <f aca="false">C49/$C$115</f>
        <v>0.011260395052208</v>
      </c>
      <c r="E49" s="21" t="s">
        <v>197</v>
      </c>
      <c r="H49" s="42"/>
    </row>
    <row r="50" customFormat="false" ht="11.25" hidden="false" customHeight="false" outlineLevel="0" collapsed="false">
      <c r="A50" s="24" t="n">
        <v>2526</v>
      </c>
      <c r="B50" s="2" t="s">
        <v>129</v>
      </c>
      <c r="C50" s="19" t="n">
        <v>214773.68</v>
      </c>
      <c r="D50" s="20" t="n">
        <f aca="false">C50/$C$115</f>
        <v>0.0110406927830526</v>
      </c>
      <c r="E50" s="21" t="s">
        <v>130</v>
      </c>
      <c r="H50" s="42"/>
    </row>
    <row r="51" customFormat="false" ht="11.25" hidden="false" customHeight="false" outlineLevel="0" collapsed="false">
      <c r="A51" s="24" t="n">
        <v>40456</v>
      </c>
      <c r="B51" s="2" t="s">
        <v>273</v>
      </c>
      <c r="C51" s="19" t="n">
        <v>208561.4</v>
      </c>
      <c r="D51" s="20" t="n">
        <f aca="false">C51/$C$115</f>
        <v>0.0107213432474749</v>
      </c>
      <c r="E51" s="21" t="s">
        <v>274</v>
      </c>
      <c r="H51" s="42"/>
    </row>
    <row r="52" customFormat="false" ht="11.25" hidden="false" customHeight="false" outlineLevel="0" collapsed="false">
      <c r="A52" s="18" t="n">
        <v>14455036</v>
      </c>
      <c r="B52" s="2" t="s">
        <v>89</v>
      </c>
      <c r="C52" s="23" t="n">
        <v>178480.51</v>
      </c>
      <c r="D52" s="20" t="n">
        <f aca="false">C52/$C$115</f>
        <v>0.0091749998355131</v>
      </c>
      <c r="E52" s="21" t="s">
        <v>90</v>
      </c>
      <c r="H52" s="42"/>
    </row>
    <row r="53" customFormat="false" ht="11.25" hidden="false" customHeight="false" outlineLevel="0" collapsed="false">
      <c r="A53" s="24" t="n">
        <v>2355925</v>
      </c>
      <c r="B53" s="2" t="s">
        <v>91</v>
      </c>
      <c r="C53" s="19" t="n">
        <v>28879.05</v>
      </c>
      <c r="D53" s="20" t="n">
        <f aca="false">C53/$C$115</f>
        <v>0.00148456141793731</v>
      </c>
      <c r="E53" s="21" t="s">
        <v>92</v>
      </c>
      <c r="H53" s="42"/>
    </row>
    <row r="54" s="43" customFormat="true" ht="11.25" hidden="false" customHeight="false" outlineLevel="0" collapsed="false">
      <c r="A54" s="40"/>
      <c r="B54" s="25" t="s">
        <v>44</v>
      </c>
      <c r="C54" s="26" t="n">
        <f aca="false">+C53+C52</f>
        <v>207359.56</v>
      </c>
      <c r="D54" s="27" t="n">
        <f aca="false">C54/$C$115</f>
        <v>0.0106595612534504</v>
      </c>
      <c r="E54" s="41"/>
      <c r="G54" s="3"/>
    </row>
    <row r="55" customFormat="false" ht="11.25" hidden="false" customHeight="false" outlineLevel="0" collapsed="false">
      <c r="A55" s="24" t="n">
        <v>71649</v>
      </c>
      <c r="B55" s="2" t="s">
        <v>282</v>
      </c>
      <c r="C55" s="19" t="n">
        <v>203928.76</v>
      </c>
      <c r="D55" s="20" t="n">
        <f aca="false">C55/$C$115</f>
        <v>0.0104831969577877</v>
      </c>
      <c r="E55" s="21" t="s">
        <v>283</v>
      </c>
    </row>
    <row r="56" customFormat="false" ht="11.25" hidden="false" customHeight="false" outlineLevel="0" collapsed="false">
      <c r="A56" s="24" t="n">
        <v>16665</v>
      </c>
      <c r="B56" s="2" t="s">
        <v>121</v>
      </c>
      <c r="C56" s="19" t="n">
        <v>202064.78</v>
      </c>
      <c r="D56" s="20" t="n">
        <f aca="false">C56/$C$115</f>
        <v>0.0103873768808874</v>
      </c>
      <c r="E56" s="21" t="s">
        <v>122</v>
      </c>
    </row>
    <row r="57" customFormat="false" ht="11.25" hidden="false" customHeight="false" outlineLevel="0" collapsed="false">
      <c r="A57" s="24" t="n">
        <v>3693</v>
      </c>
      <c r="B57" s="2" t="s">
        <v>243</v>
      </c>
      <c r="C57" s="19" t="n">
        <v>191880.08</v>
      </c>
      <c r="D57" s="20" t="n">
        <f aca="false">C57/$C$115</f>
        <v>0.00986382043864756</v>
      </c>
      <c r="E57" s="21" t="s">
        <v>244</v>
      </c>
    </row>
    <row r="58" customFormat="false" ht="11.25" hidden="false" customHeight="false" outlineLevel="0" collapsed="false">
      <c r="A58" s="24" t="n">
        <v>13199</v>
      </c>
      <c r="B58" s="2" t="s">
        <v>115</v>
      </c>
      <c r="C58" s="19" t="n">
        <v>188674.48</v>
      </c>
      <c r="D58" s="20" t="n">
        <f aca="false">C58/$C$115</f>
        <v>0.00969903281296944</v>
      </c>
      <c r="E58" s="21" t="s">
        <v>116</v>
      </c>
    </row>
    <row r="59" customFormat="false" ht="11.25" hidden="false" customHeight="false" outlineLevel="0" collapsed="false">
      <c r="A59" s="24" t="n">
        <v>33471</v>
      </c>
      <c r="B59" s="2" t="s">
        <v>303</v>
      </c>
      <c r="C59" s="19" t="n">
        <v>188671.93</v>
      </c>
      <c r="D59" s="20" t="n">
        <f aca="false">C59/$C$115</f>
        <v>0.00969890172723027</v>
      </c>
      <c r="E59" s="21" t="s">
        <v>304</v>
      </c>
    </row>
    <row r="60" customFormat="false" ht="11.25" hidden="false" customHeight="false" outlineLevel="0" collapsed="false">
      <c r="A60" s="24" t="n">
        <v>19263</v>
      </c>
      <c r="B60" s="2" t="s">
        <v>240</v>
      </c>
      <c r="C60" s="19" t="n">
        <v>185167.58</v>
      </c>
      <c r="D60" s="20" t="n">
        <f aca="false">C60/$C$115</f>
        <v>0.00951875650760052</v>
      </c>
      <c r="E60" s="21" t="s">
        <v>241</v>
      </c>
    </row>
    <row r="61" customFormat="false" ht="11.25" hidden="false" customHeight="false" outlineLevel="0" collapsed="false">
      <c r="A61" s="24" t="n">
        <v>721867</v>
      </c>
      <c r="B61" s="2" t="s">
        <v>267</v>
      </c>
      <c r="C61" s="19" t="n">
        <v>181767.77</v>
      </c>
      <c r="D61" s="20" t="n">
        <f aca="false">C61/$C$115</f>
        <v>0.00934398528921496</v>
      </c>
      <c r="E61" s="21" t="s">
        <v>268</v>
      </c>
    </row>
    <row r="62" customFormat="false" ht="11.25" hidden="false" customHeight="false" outlineLevel="0" collapsed="false">
      <c r="A62" s="24" t="n">
        <v>49478</v>
      </c>
      <c r="B62" s="2" t="s">
        <v>85</v>
      </c>
      <c r="C62" s="19" t="n">
        <v>176977.95</v>
      </c>
      <c r="D62" s="20" t="n">
        <f aca="false">C62/$C$115</f>
        <v>0.00909775897737768</v>
      </c>
      <c r="E62" s="21" t="s">
        <v>86</v>
      </c>
    </row>
    <row r="63" customFormat="false" ht="11.25" hidden="false" customHeight="false" outlineLevel="0" collapsed="false">
      <c r="A63" s="24" t="n">
        <v>196322</v>
      </c>
      <c r="B63" s="2" t="s">
        <v>111</v>
      </c>
      <c r="C63" s="19" t="n">
        <v>175639.09</v>
      </c>
      <c r="D63" s="20" t="n">
        <f aca="false">C63/$C$115</f>
        <v>0.00902893330963516</v>
      </c>
      <c r="E63" s="21" t="s">
        <v>112</v>
      </c>
    </row>
    <row r="64" customFormat="false" ht="11.25" hidden="false" customHeight="false" outlineLevel="0" collapsed="false">
      <c r="A64" s="24" t="n">
        <v>144384</v>
      </c>
      <c r="B64" s="2" t="s">
        <v>107</v>
      </c>
      <c r="C64" s="19" t="n">
        <v>174448.77</v>
      </c>
      <c r="D64" s="20" t="n">
        <f aca="false">C64/$C$115</f>
        <v>0.00896774351471465</v>
      </c>
      <c r="E64" s="21" t="s">
        <v>108</v>
      </c>
    </row>
    <row r="65" customFormat="false" ht="11.25" hidden="false" customHeight="false" outlineLevel="0" collapsed="false">
      <c r="A65" s="24" t="n">
        <v>22211</v>
      </c>
      <c r="B65" s="2" t="s">
        <v>276</v>
      </c>
      <c r="C65" s="19" t="n">
        <v>173933.39</v>
      </c>
      <c r="D65" s="20" t="n">
        <f aca="false">C65/$C$115</f>
        <v>0.00894124980167435</v>
      </c>
      <c r="E65" s="21" t="s">
        <v>277</v>
      </c>
    </row>
    <row r="66" customFormat="false" ht="11.25" hidden="false" customHeight="false" outlineLevel="0" collapsed="false">
      <c r="A66" s="24" t="n">
        <v>55575</v>
      </c>
      <c r="B66" s="2" t="s">
        <v>176</v>
      </c>
      <c r="C66" s="19" t="n">
        <v>171693.43</v>
      </c>
      <c r="D66" s="20" t="n">
        <f aca="false">C66/$C$115</f>
        <v>0.00882610203214166</v>
      </c>
      <c r="E66" s="21" t="s">
        <v>177</v>
      </c>
    </row>
    <row r="67" customFormat="false" ht="11.25" hidden="false" customHeight="false" outlineLevel="0" collapsed="false">
      <c r="A67" s="24" t="n">
        <v>300201</v>
      </c>
      <c r="B67" s="2" t="s">
        <v>284</v>
      </c>
      <c r="C67" s="19" t="n">
        <v>170426.65</v>
      </c>
      <c r="D67" s="20" t="n">
        <f aca="false">C67/$C$115</f>
        <v>0.00876098172129298</v>
      </c>
      <c r="E67" s="21" t="s">
        <v>285</v>
      </c>
    </row>
    <row r="68" customFormat="false" ht="11.25" hidden="false" customHeight="false" outlineLevel="0" collapsed="false">
      <c r="A68" s="24" t="n">
        <v>256601</v>
      </c>
      <c r="B68" s="2" t="s">
        <v>164</v>
      </c>
      <c r="C68" s="19" t="n">
        <v>169947.75</v>
      </c>
      <c r="D68" s="20" t="n">
        <f aca="false">C68/$C$115</f>
        <v>0.00873636330541538</v>
      </c>
      <c r="E68" s="21" t="s">
        <v>165</v>
      </c>
    </row>
    <row r="69" customFormat="false" ht="11.25" hidden="false" customHeight="false" outlineLevel="0" collapsed="false">
      <c r="A69" s="24" t="n">
        <v>18372</v>
      </c>
      <c r="B69" s="2" t="s">
        <v>258</v>
      </c>
      <c r="C69" s="19" t="n">
        <v>166920.87</v>
      </c>
      <c r="D69" s="20" t="n">
        <f aca="false">C69/$C$115</f>
        <v>0.00858076299083695</v>
      </c>
      <c r="E69" s="21" t="s">
        <v>259</v>
      </c>
    </row>
    <row r="70" customFormat="false" ht="11.25" hidden="false" customHeight="false" outlineLevel="0" collapsed="false">
      <c r="A70" s="24" t="n">
        <v>292031</v>
      </c>
      <c r="B70" s="2" t="s">
        <v>117</v>
      </c>
      <c r="C70" s="19" t="n">
        <v>164988.23</v>
      </c>
      <c r="D70" s="20" t="n">
        <f aca="false">C70/$C$115</f>
        <v>0.00848141336615185</v>
      </c>
      <c r="E70" s="21" t="s">
        <v>118</v>
      </c>
    </row>
    <row r="71" customFormat="false" ht="11.25" hidden="false" customHeight="false" outlineLevel="0" collapsed="false">
      <c r="A71" s="24" t="n">
        <v>20423</v>
      </c>
      <c r="B71" s="2" t="s">
        <v>158</v>
      </c>
      <c r="C71" s="19" t="n">
        <v>160777.84</v>
      </c>
      <c r="D71" s="20" t="n">
        <f aca="false">C71/$C$115</f>
        <v>0.00826497333268575</v>
      </c>
      <c r="E71" s="21" t="s">
        <v>159</v>
      </c>
    </row>
    <row r="72" customFormat="false" ht="11.25" hidden="false" customHeight="false" outlineLevel="0" collapsed="false">
      <c r="A72" s="24" t="n">
        <v>49840</v>
      </c>
      <c r="B72" s="2" t="s">
        <v>245</v>
      </c>
      <c r="C72" s="19" t="n">
        <v>160041.56</v>
      </c>
      <c r="D72" s="20" t="n">
        <f aca="false">C72/$C$115</f>
        <v>0.00822712399620138</v>
      </c>
      <c r="E72" s="21" t="s">
        <v>246</v>
      </c>
    </row>
    <row r="73" customFormat="false" ht="11.25" hidden="false" customHeight="false" outlineLevel="0" collapsed="false">
      <c r="A73" s="24" t="n">
        <v>66726</v>
      </c>
      <c r="B73" s="2" t="s">
        <v>55</v>
      </c>
      <c r="C73" s="19" t="n">
        <v>157569.45</v>
      </c>
      <c r="D73" s="20" t="n">
        <f aca="false">C73/$C$115</f>
        <v>0.00810004228378712</v>
      </c>
      <c r="E73" s="21" t="s">
        <v>56</v>
      </c>
    </row>
    <row r="74" customFormat="false" ht="11.25" hidden="false" customHeight="false" outlineLevel="0" collapsed="false">
      <c r="A74" s="24" t="n">
        <v>43702</v>
      </c>
      <c r="B74" s="2" t="s">
        <v>288</v>
      </c>
      <c r="C74" s="19" t="n">
        <v>152718.04</v>
      </c>
      <c r="D74" s="20" t="n">
        <f aca="false">C74/$C$115</f>
        <v>0.00785064986580262</v>
      </c>
      <c r="E74" s="21" t="s">
        <v>289</v>
      </c>
    </row>
    <row r="75" customFormat="false" ht="11.25" hidden="false" customHeight="false" outlineLevel="0" collapsed="false">
      <c r="A75" s="24" t="n">
        <v>49360</v>
      </c>
      <c r="B75" s="2" t="s">
        <v>249</v>
      </c>
      <c r="C75" s="19" t="n">
        <v>151863.11</v>
      </c>
      <c r="D75" s="20" t="n">
        <f aca="false">C75/$C$115</f>
        <v>0.00780670118698399</v>
      </c>
      <c r="E75" s="21" t="s">
        <v>250</v>
      </c>
    </row>
    <row r="76" customFormat="false" ht="11.25" hidden="false" customHeight="false" outlineLevel="0" collapsed="false">
      <c r="A76" s="24" t="n">
        <v>1268490</v>
      </c>
      <c r="B76" s="2" t="s">
        <v>151</v>
      </c>
      <c r="C76" s="19" t="n">
        <v>136247.11</v>
      </c>
      <c r="D76" s="20" t="n">
        <f aca="false">C76/$C$115</f>
        <v>0.00700394240154925</v>
      </c>
      <c r="E76" s="21" t="s">
        <v>152</v>
      </c>
    </row>
    <row r="77" customFormat="false" ht="11.25" hidden="false" customHeight="false" outlineLevel="0" collapsed="false">
      <c r="A77" s="24" t="n">
        <v>103572</v>
      </c>
      <c r="B77" s="2" t="s">
        <v>151</v>
      </c>
      <c r="C77" s="19" t="n">
        <v>12360.66</v>
      </c>
      <c r="D77" s="20" t="n">
        <f aca="false">C77/$C$115</f>
        <v>0.00063541421675024</v>
      </c>
      <c r="E77" s="21" t="s">
        <v>153</v>
      </c>
    </row>
    <row r="78" s="43" customFormat="true" ht="11.25" hidden="false" customHeight="false" outlineLevel="0" collapsed="false">
      <c r="A78" s="40"/>
      <c r="B78" s="25" t="s">
        <v>44</v>
      </c>
      <c r="C78" s="26" t="n">
        <f aca="false">+C77+C76</f>
        <v>148607.77</v>
      </c>
      <c r="D78" s="27" t="n">
        <f aca="false">C78/$C$115</f>
        <v>0.00763935661829949</v>
      </c>
      <c r="E78" s="41"/>
      <c r="G78" s="3"/>
    </row>
    <row r="79" customFormat="false" ht="11.25" hidden="false" customHeight="false" outlineLevel="0" collapsed="false">
      <c r="A79" s="24" t="n">
        <v>12017</v>
      </c>
      <c r="B79" s="2" t="s">
        <v>143</v>
      </c>
      <c r="C79" s="19" t="n">
        <v>147769.85</v>
      </c>
      <c r="D79" s="20" t="n">
        <f aca="false">C79/$C$115</f>
        <v>0.00759628235847038</v>
      </c>
      <c r="E79" s="21" t="s">
        <v>144</v>
      </c>
    </row>
    <row r="80" customFormat="false" ht="11.25" hidden="false" customHeight="false" outlineLevel="0" collapsed="false">
      <c r="A80" s="24" t="n">
        <v>99566</v>
      </c>
      <c r="B80" s="2" t="s">
        <v>293</v>
      </c>
      <c r="C80" s="19" t="n">
        <v>147163.77</v>
      </c>
      <c r="D80" s="20" t="n">
        <f aca="false">C80/$C$115</f>
        <v>0.00756512610560945</v>
      </c>
      <c r="E80" s="21" t="s">
        <v>294</v>
      </c>
    </row>
    <row r="81" customFormat="false" ht="11.25" hidden="false" customHeight="false" outlineLevel="0" collapsed="false">
      <c r="A81" s="24" t="n">
        <v>60427</v>
      </c>
      <c r="B81" s="2" t="s">
        <v>170</v>
      </c>
      <c r="C81" s="19" t="n">
        <v>146312.79</v>
      </c>
      <c r="D81" s="20" t="n">
        <f aca="false">C81/$C$115</f>
        <v>0.0075213804811711</v>
      </c>
      <c r="E81" s="21" t="s">
        <v>171</v>
      </c>
    </row>
    <row r="82" customFormat="false" ht="11.25" hidden="false" customHeight="false" outlineLevel="0" collapsed="false">
      <c r="A82" s="24" t="n">
        <v>5652</v>
      </c>
      <c r="B82" s="2" t="s">
        <v>154</v>
      </c>
      <c r="C82" s="19" t="n">
        <v>144556.16</v>
      </c>
      <c r="D82" s="20" t="n">
        <f aca="false">C82/$C$115</f>
        <v>0.00743107885685897</v>
      </c>
      <c r="E82" s="21" t="s">
        <v>155</v>
      </c>
    </row>
    <row r="83" customFormat="false" ht="11.25" hidden="false" customHeight="false" outlineLevel="0" collapsed="false">
      <c r="A83" s="24" t="n">
        <v>71192</v>
      </c>
      <c r="B83" s="2" t="s">
        <v>178</v>
      </c>
      <c r="C83" s="19" t="n">
        <v>133743.33</v>
      </c>
      <c r="D83" s="20" t="n">
        <f aca="false">C83/$C$115</f>
        <v>0.00687523265566069</v>
      </c>
      <c r="E83" s="21" t="s">
        <v>179</v>
      </c>
    </row>
    <row r="84" customFormat="false" ht="11.25" hidden="false" customHeight="false" outlineLevel="0" collapsed="false">
      <c r="A84" s="24" t="n">
        <v>78324</v>
      </c>
      <c r="B84" s="2" t="s">
        <v>286</v>
      </c>
      <c r="C84" s="19" t="n">
        <v>132334.46</v>
      </c>
      <c r="D84" s="20" t="n">
        <f aca="false">C84/$C$115</f>
        <v>0.00680280804180084</v>
      </c>
      <c r="E84" s="21" t="s">
        <v>287</v>
      </c>
    </row>
    <row r="85" customFormat="false" ht="11.25" hidden="false" customHeight="false" outlineLevel="0" collapsed="false">
      <c r="A85" s="24" t="n">
        <v>174489</v>
      </c>
      <c r="B85" s="2" t="s">
        <v>291</v>
      </c>
      <c r="C85" s="19" t="n">
        <v>131440.98</v>
      </c>
      <c r="D85" s="20" t="n">
        <f aca="false">C85/$C$115</f>
        <v>0.00675687765504301</v>
      </c>
      <c r="E85" s="21" t="s">
        <v>292</v>
      </c>
    </row>
    <row r="86" customFormat="false" ht="11.25" hidden="false" customHeight="false" outlineLevel="0" collapsed="false">
      <c r="A86" s="24" t="n">
        <v>24782</v>
      </c>
      <c r="B86" s="2" t="s">
        <v>269</v>
      </c>
      <c r="C86" s="19" t="n">
        <v>116645.43</v>
      </c>
      <c r="D86" s="20" t="n">
        <f aca="false">C86/$C$115</f>
        <v>0.00599629506360865</v>
      </c>
      <c r="E86" s="21" t="s">
        <v>161</v>
      </c>
    </row>
    <row r="87" customFormat="false" ht="11.25" hidden="false" customHeight="false" outlineLevel="0" collapsed="false">
      <c r="A87" s="24" t="n">
        <v>4733</v>
      </c>
      <c r="B87" s="2" t="s">
        <v>295</v>
      </c>
      <c r="C87" s="19" t="n">
        <v>113284.36</v>
      </c>
      <c r="D87" s="20" t="n">
        <f aca="false">C87/$C$115</f>
        <v>0.00582351532033502</v>
      </c>
      <c r="E87" s="21" t="s">
        <v>296</v>
      </c>
    </row>
    <row r="88" customFormat="false" ht="11.25" hidden="false" customHeight="false" outlineLevel="0" collapsed="false">
      <c r="A88" s="24" t="n">
        <v>153691</v>
      </c>
      <c r="B88" s="2" t="s">
        <v>69</v>
      </c>
      <c r="C88" s="19" t="n">
        <v>112196.75</v>
      </c>
      <c r="D88" s="20" t="n">
        <f aca="false">C88/$C$115</f>
        <v>0.00576760545336353</v>
      </c>
      <c r="E88" s="21" t="s">
        <v>70</v>
      </c>
    </row>
    <row r="89" customFormat="false" ht="11.25" hidden="false" customHeight="false" outlineLevel="0" collapsed="false">
      <c r="A89" s="24" t="n">
        <v>2041744</v>
      </c>
      <c r="B89" s="2" t="s">
        <v>190</v>
      </c>
      <c r="C89" s="19" t="n">
        <v>59069.46</v>
      </c>
      <c r="D89" s="20" t="n">
        <f aca="false">C89/$C$115</f>
        <v>0.00303653483388101</v>
      </c>
      <c r="E89" s="21" t="s">
        <v>191</v>
      </c>
    </row>
    <row r="90" customFormat="false" ht="11.25" hidden="false" customHeight="false" outlineLevel="0" collapsed="false">
      <c r="A90" s="24" t="n">
        <v>1677948</v>
      </c>
      <c r="B90" s="2" t="s">
        <v>192</v>
      </c>
      <c r="C90" s="19" t="n">
        <v>43742.93</v>
      </c>
      <c r="D90" s="20" t="n">
        <f aca="false">C90/$C$115</f>
        <v>0.00224865659311967</v>
      </c>
      <c r="E90" s="21" t="s">
        <v>193</v>
      </c>
    </row>
    <row r="91" s="43" customFormat="true" ht="11.25" hidden="false" customHeight="false" outlineLevel="0" collapsed="false">
      <c r="A91" s="40"/>
      <c r="B91" s="25" t="s">
        <v>44</v>
      </c>
      <c r="C91" s="26" t="n">
        <f aca="false">+C90+C89</f>
        <v>102812.39</v>
      </c>
      <c r="D91" s="27" t="n">
        <f aca="false">C91/$C$115</f>
        <v>0.00528519142700068</v>
      </c>
      <c r="E91" s="41"/>
      <c r="G91" s="3"/>
    </row>
    <row r="92" customFormat="false" ht="11.25" hidden="false" customHeight="false" outlineLevel="0" collapsed="false">
      <c r="A92" s="24" t="n">
        <v>133931</v>
      </c>
      <c r="B92" s="2" t="s">
        <v>145</v>
      </c>
      <c r="C92" s="19" t="n">
        <v>102022.59</v>
      </c>
      <c r="D92" s="20" t="n">
        <f aca="false">C92/$C$115</f>
        <v>0.00524459083217893</v>
      </c>
      <c r="E92" s="21" t="s">
        <v>279</v>
      </c>
    </row>
    <row r="93" customFormat="false" ht="11.25" hidden="false" customHeight="false" outlineLevel="0" collapsed="false">
      <c r="A93" s="24" t="n">
        <v>20379</v>
      </c>
      <c r="B93" s="2" t="s">
        <v>141</v>
      </c>
      <c r="C93" s="19" t="n">
        <v>93952.94</v>
      </c>
      <c r="D93" s="20" t="n">
        <f aca="false">C93/$C$115</f>
        <v>0.00482976101449941</v>
      </c>
      <c r="E93" s="21" t="s">
        <v>142</v>
      </c>
    </row>
    <row r="94" customFormat="false" ht="11.25" hidden="false" customHeight="false" outlineLevel="0" collapsed="false">
      <c r="A94" s="24" t="n">
        <v>3657350</v>
      </c>
      <c r="B94" s="2" t="s">
        <v>198</v>
      </c>
      <c r="C94" s="19" t="n">
        <v>58042.54</v>
      </c>
      <c r="D94" s="20" t="n">
        <f aca="false">C94/$C$115</f>
        <v>0.00298374480750174</v>
      </c>
      <c r="E94" s="21" t="s">
        <v>199</v>
      </c>
    </row>
    <row r="95" customFormat="false" ht="11.25" hidden="false" customHeight="false" outlineLevel="0" collapsed="false">
      <c r="A95" s="24" t="n">
        <v>180877</v>
      </c>
      <c r="B95" s="2" t="s">
        <v>200</v>
      </c>
      <c r="C95" s="19" t="n">
        <v>52669.11</v>
      </c>
      <c r="D95" s="20" t="n">
        <f aca="false">C95/$C$115</f>
        <v>0.00270751733949338</v>
      </c>
      <c r="E95" s="21" t="s">
        <v>201</v>
      </c>
    </row>
    <row r="96" customFormat="false" ht="11.25" hidden="false" customHeight="false" outlineLevel="0" collapsed="false">
      <c r="A96" s="24" t="n">
        <v>1265335</v>
      </c>
      <c r="B96" s="2" t="s">
        <v>202</v>
      </c>
      <c r="C96" s="19" t="n">
        <v>47595.38</v>
      </c>
      <c r="D96" s="20" t="n">
        <f aca="false">C96/$C$115</f>
        <v>0.00244669630130026</v>
      </c>
      <c r="E96" s="21" t="s">
        <v>203</v>
      </c>
    </row>
    <row r="97" customFormat="false" ht="11.25" hidden="false" customHeight="false" outlineLevel="0" collapsed="false">
      <c r="A97" s="24" t="n">
        <v>730066</v>
      </c>
      <c r="B97" s="2" t="s">
        <v>204</v>
      </c>
      <c r="C97" s="19" t="n">
        <v>25740.38</v>
      </c>
      <c r="D97" s="20" t="n">
        <f aca="false">C97/$C$115</f>
        <v>0.00132321440736607</v>
      </c>
      <c r="E97" s="21" t="s">
        <v>205</v>
      </c>
    </row>
    <row r="98" customFormat="false" ht="11.25" hidden="false" customHeight="false" outlineLevel="0" collapsed="false">
      <c r="A98" s="24" t="n">
        <v>571359</v>
      </c>
      <c r="B98" s="2" t="s">
        <v>206</v>
      </c>
      <c r="C98" s="19" t="n">
        <v>17839.6</v>
      </c>
      <c r="D98" s="20" t="n">
        <f aca="false">C98/$C$115</f>
        <v>0.000917065549989854</v>
      </c>
      <c r="E98" s="21" t="s">
        <v>207</v>
      </c>
    </row>
    <row r="99" s="43" customFormat="true" ht="11.25" hidden="false" customHeight="false" outlineLevel="0" collapsed="false">
      <c r="A99" s="40"/>
      <c r="B99" s="25" t="s">
        <v>44</v>
      </c>
      <c r="C99" s="26" t="n">
        <f aca="false">+C98+C97</f>
        <v>43579.98</v>
      </c>
      <c r="D99" s="27" t="n">
        <f aca="false">C99/$C$115</f>
        <v>0.00224027995735593</v>
      </c>
      <c r="E99" s="41"/>
      <c r="G99" s="3"/>
    </row>
    <row r="100" customFormat="false" ht="11.25" hidden="false" customHeight="false" outlineLevel="0" collapsed="false">
      <c r="A100" s="24" t="n">
        <v>6156103</v>
      </c>
      <c r="B100" s="2" t="s">
        <v>208</v>
      </c>
      <c r="C100" s="19" t="n">
        <v>41055.87</v>
      </c>
      <c r="D100" s="20" t="n">
        <f aca="false">C100/$C$115</f>
        <v>0.00211052512398607</v>
      </c>
      <c r="E100" s="21" t="s">
        <v>209</v>
      </c>
    </row>
    <row r="101" customFormat="false" ht="11.25" hidden="false" customHeight="false" outlineLevel="0" collapsed="false">
      <c r="A101" s="24" t="n">
        <v>21233273216</v>
      </c>
      <c r="B101" s="2" t="s">
        <v>210</v>
      </c>
      <c r="C101" s="19" t="n">
        <v>39276.56</v>
      </c>
      <c r="D101" s="20" t="n">
        <f aca="false">C101/$C$115</f>
        <v>0.00201905760768792</v>
      </c>
      <c r="E101" s="21" t="s">
        <v>211</v>
      </c>
    </row>
    <row r="102" customFormat="false" ht="11.25" hidden="false" customHeight="false" outlineLevel="0" collapsed="false">
      <c r="A102" s="24" t="n">
        <v>4003270</v>
      </c>
      <c r="B102" s="2" t="s">
        <v>297</v>
      </c>
      <c r="C102" s="19" t="n">
        <v>32227.47</v>
      </c>
      <c r="D102" s="20" t="n">
        <f aca="false">C102/$C$115</f>
        <v>0.00165669087313233</v>
      </c>
      <c r="E102" s="21" t="s">
        <v>298</v>
      </c>
    </row>
    <row r="103" customFormat="false" ht="11.25" hidden="false" customHeight="false" outlineLevel="0" collapsed="false">
      <c r="A103" s="24" t="n">
        <v>29773</v>
      </c>
      <c r="B103" s="2" t="s">
        <v>212</v>
      </c>
      <c r="C103" s="19" t="n">
        <v>28032.52</v>
      </c>
      <c r="D103" s="20" t="n">
        <f aca="false">C103/$C$115</f>
        <v>0.00144104455096536</v>
      </c>
      <c r="E103" s="21" t="s">
        <v>213</v>
      </c>
    </row>
    <row r="104" customFormat="false" ht="11.25" hidden="false" customHeight="false" outlineLevel="0" collapsed="false">
      <c r="A104" s="24" t="n">
        <v>169819</v>
      </c>
      <c r="B104" s="2" t="s">
        <v>214</v>
      </c>
      <c r="C104" s="19" t="n">
        <v>24998.03</v>
      </c>
      <c r="D104" s="20" t="n">
        <f aca="false">C104/$C$115</f>
        <v>0.00128505303541631</v>
      </c>
      <c r="E104" s="21" t="s">
        <v>215</v>
      </c>
    </row>
    <row r="105" customFormat="false" ht="11.25" hidden="false" customHeight="false" outlineLevel="0" collapsed="false">
      <c r="A105" s="24" t="n">
        <v>432517</v>
      </c>
      <c r="B105" s="2" t="s">
        <v>216</v>
      </c>
      <c r="C105" s="19" t="n">
        <v>19160.98</v>
      </c>
      <c r="D105" s="20" t="n">
        <f aca="false">C105/$C$115</f>
        <v>0.000984992637841913</v>
      </c>
      <c r="E105" s="21" t="s">
        <v>217</v>
      </c>
    </row>
    <row r="106" customFormat="false" ht="11.25" hidden="false" customHeight="false" outlineLevel="0" collapsed="false">
      <c r="A106" s="24" t="n">
        <v>12313057</v>
      </c>
      <c r="B106" s="2" t="s">
        <v>218</v>
      </c>
      <c r="C106" s="19" t="n">
        <v>14401.77</v>
      </c>
      <c r="D106" s="20" t="n">
        <f aca="false">C106/$C$115</f>
        <v>0.000740339868936376</v>
      </c>
      <c r="E106" s="21" t="s">
        <v>219</v>
      </c>
    </row>
    <row r="107" customFormat="false" ht="11.25" hidden="false" customHeight="false" outlineLevel="0" collapsed="false">
      <c r="A107" s="24" t="n">
        <v>577525</v>
      </c>
      <c r="B107" s="2" t="s">
        <v>220</v>
      </c>
      <c r="C107" s="19" t="n">
        <v>4219.28</v>
      </c>
      <c r="D107" s="20" t="n">
        <f aca="false">C107/$C$115</f>
        <v>0.000216897034337159</v>
      </c>
      <c r="E107" s="21" t="s">
        <v>221</v>
      </c>
    </row>
    <row r="108" customFormat="false" ht="11.25" hidden="false" customHeight="false" outlineLevel="0" collapsed="false">
      <c r="A108" s="24" t="n">
        <v>75226</v>
      </c>
      <c r="B108" s="2" t="s">
        <v>222</v>
      </c>
      <c r="C108" s="19" t="n">
        <v>1866.84</v>
      </c>
      <c r="D108" s="20" t="n">
        <f aca="false">C108/$C$115</f>
        <v>9.59670985528295E-005</v>
      </c>
      <c r="E108" s="21" t="s">
        <v>223</v>
      </c>
    </row>
    <row r="109" customFormat="false" ht="11.25" hidden="false" customHeight="false" outlineLevel="0" collapsed="false">
      <c r="A109" s="24" t="n">
        <v>275182</v>
      </c>
      <c r="B109" s="2" t="s">
        <v>224</v>
      </c>
      <c r="C109" s="19" t="n">
        <v>1136.53</v>
      </c>
      <c r="D109" s="20" t="n">
        <f aca="false">C109/$C$115</f>
        <v>5.84246569166331E-005</v>
      </c>
      <c r="E109" s="21" t="s">
        <v>225</v>
      </c>
    </row>
    <row r="110" customFormat="false" ht="11.25" hidden="false" customHeight="false" outlineLevel="0" collapsed="false">
      <c r="A110" s="24" t="n">
        <v>552780</v>
      </c>
      <c r="B110" s="2" t="s">
        <v>226</v>
      </c>
      <c r="C110" s="19" t="n">
        <v>258.21</v>
      </c>
      <c r="D110" s="20" t="n">
        <f aca="false">C110/$C$115</f>
        <v>1.32735877297069E-005</v>
      </c>
      <c r="E110" s="21" t="s">
        <v>227</v>
      </c>
    </row>
    <row r="111" customFormat="false" ht="11.25" hidden="false" customHeight="false" outlineLevel="0" collapsed="false">
      <c r="A111" s="24"/>
      <c r="C111" s="19"/>
      <c r="D111" s="20"/>
      <c r="E111" s="21"/>
    </row>
    <row r="112" customFormat="false" ht="11.25" hidden="false" customHeight="false" outlineLevel="0" collapsed="false">
      <c r="A112" s="29"/>
      <c r="B112" s="29" t="s">
        <v>228</v>
      </c>
      <c r="C112" s="30" t="n">
        <v>19328942.33</v>
      </c>
      <c r="D112" s="20" t="n">
        <f aca="false">C112/$C$115</f>
        <v>0.993626938304872</v>
      </c>
    </row>
    <row r="113" customFormat="false" ht="11.25" hidden="false" customHeight="false" outlineLevel="0" collapsed="false">
      <c r="B113" s="29" t="s">
        <v>229</v>
      </c>
      <c r="C113" s="30" t="n">
        <v>123974.640000001</v>
      </c>
      <c r="D113" s="20" t="n">
        <f aca="false">C113/$C$115</f>
        <v>0.00637306169512739</v>
      </c>
    </row>
    <row r="114" customFormat="false" ht="11.25" hidden="false" customHeight="false" outlineLevel="0" collapsed="false">
      <c r="B114" s="3"/>
      <c r="C114" s="30"/>
      <c r="D114" s="31"/>
    </row>
    <row r="115" customFormat="false" ht="11.25" hidden="false" customHeight="false" outlineLevel="0" collapsed="false">
      <c r="B115" s="29" t="s">
        <v>230</v>
      </c>
      <c r="C115" s="33" t="n">
        <f aca="false">C112+C113</f>
        <v>19452916.97</v>
      </c>
      <c r="D115" s="20" t="n">
        <f aca="false">C115/$C$115</f>
        <v>1</v>
      </c>
    </row>
    <row r="116" customFormat="false" ht="11.25" hidden="false" customHeight="true" outlineLevel="0" collapsed="false">
      <c r="A116" s="34" t="s">
        <v>231</v>
      </c>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row r="119" customFormat="false" ht="11.25" hidden="false" customHeight="false" outlineLevel="0" collapsed="false">
      <c r="A119" s="34"/>
      <c r="B119" s="34"/>
      <c r="C119" s="34"/>
      <c r="D119" s="34"/>
      <c r="E119" s="34"/>
    </row>
  </sheetData>
  <mergeCells count="2">
    <mergeCell ref="A3:E6"/>
    <mergeCell ref="A116:E1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308</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1000057.54</v>
      </c>
      <c r="B12" s="2" t="s">
        <v>12</v>
      </c>
      <c r="C12" s="19" t="n">
        <v>1000057.54</v>
      </c>
      <c r="D12" s="20" t="n">
        <f aca="false">C12/$C$114</f>
        <v>0.0537289124997015</v>
      </c>
      <c r="E12" s="28" t="s">
        <v>13</v>
      </c>
      <c r="H12" s="42"/>
    </row>
    <row r="13" customFormat="false" ht="11.25" hidden="false" customHeight="false" outlineLevel="0" collapsed="false">
      <c r="A13" s="24" t="n">
        <v>53763</v>
      </c>
      <c r="B13" s="2" t="s">
        <v>10</v>
      </c>
      <c r="C13" s="19" t="n">
        <v>821927.6</v>
      </c>
      <c r="D13" s="20" t="n">
        <f aca="false">C13/$C$114</f>
        <v>0.0441587352078658</v>
      </c>
      <c r="E13" s="28" t="s">
        <v>11</v>
      </c>
      <c r="H13" s="42"/>
    </row>
    <row r="14" customFormat="false" ht="11.25" hidden="false" customHeight="false" outlineLevel="0" collapsed="false">
      <c r="A14" s="24" t="n">
        <v>90825</v>
      </c>
      <c r="B14" s="2" t="s">
        <v>22</v>
      </c>
      <c r="C14" s="19" t="n">
        <v>699979.45</v>
      </c>
      <c r="D14" s="20" t="n">
        <f aca="false">C14/$C$114</f>
        <v>0.0376069707155442</v>
      </c>
      <c r="E14" s="21" t="s">
        <v>23</v>
      </c>
      <c r="H14" s="42"/>
    </row>
    <row r="15" customFormat="false" ht="11.25" hidden="false" customHeight="false" outlineLevel="0" collapsed="false">
      <c r="A15" s="18" t="n">
        <v>4185</v>
      </c>
      <c r="B15" s="2" t="s">
        <v>28</v>
      </c>
      <c r="C15" s="23" t="n">
        <v>590830.42</v>
      </c>
      <c r="D15" s="20" t="n">
        <f aca="false">C15/$C$114</f>
        <v>0.0317428494547843</v>
      </c>
      <c r="E15" s="21" t="s">
        <v>300</v>
      </c>
      <c r="H15" s="42"/>
    </row>
    <row r="16" customFormat="false" ht="11.25" hidden="false" customHeight="false" outlineLevel="0" collapsed="false">
      <c r="A16" s="24" t="n">
        <v>84432</v>
      </c>
      <c r="B16" s="2" t="s">
        <v>18</v>
      </c>
      <c r="C16" s="19" t="n">
        <v>571030.54</v>
      </c>
      <c r="D16" s="20" t="n">
        <f aca="false">C16/$C$114</f>
        <v>0.0306790846437869</v>
      </c>
      <c r="E16" s="28" t="s">
        <v>19</v>
      </c>
      <c r="H16" s="42"/>
    </row>
    <row r="17" customFormat="false" ht="11.25" hidden="false" customHeight="false" outlineLevel="0" collapsed="false">
      <c r="A17" s="24" t="n">
        <v>30265</v>
      </c>
      <c r="B17" s="2" t="s">
        <v>261</v>
      </c>
      <c r="C17" s="19" t="n">
        <v>559163.91</v>
      </c>
      <c r="D17" s="20" t="n">
        <f aca="false">C17/$C$114</f>
        <v>0.0300415402031577</v>
      </c>
      <c r="E17" s="28" t="s">
        <v>262</v>
      </c>
      <c r="H17" s="42"/>
    </row>
    <row r="18" customFormat="false" ht="11.25" hidden="false" customHeight="false" outlineLevel="0" collapsed="false">
      <c r="A18" s="18" t="n">
        <v>193157</v>
      </c>
      <c r="B18" s="2" t="s">
        <v>8</v>
      </c>
      <c r="C18" s="23" t="n">
        <v>550259.69</v>
      </c>
      <c r="D18" s="20" t="n">
        <f aca="false">C18/$C$114</f>
        <v>0.0295631536722606</v>
      </c>
      <c r="E18" s="21" t="s">
        <v>9</v>
      </c>
      <c r="H18" s="42"/>
    </row>
    <row r="19" customFormat="false" ht="11.25" hidden="false" customHeight="false" outlineLevel="0" collapsed="false">
      <c r="A19" s="24" t="n">
        <v>145911</v>
      </c>
      <c r="B19" s="2" t="s">
        <v>16</v>
      </c>
      <c r="C19" s="19" t="n">
        <v>486189.86</v>
      </c>
      <c r="D19" s="20" t="n">
        <f aca="false">C19/$C$114</f>
        <v>0.0261209494467509</v>
      </c>
      <c r="E19" s="21" t="s">
        <v>17</v>
      </c>
      <c r="H19" s="42"/>
    </row>
    <row r="20" customFormat="false" ht="11.25" hidden="false" customHeight="false" outlineLevel="0" collapsed="false">
      <c r="A20" s="24" t="n">
        <v>40325</v>
      </c>
      <c r="B20" s="2" t="s">
        <v>81</v>
      </c>
      <c r="C20" s="19" t="n">
        <v>367863.06</v>
      </c>
      <c r="D20" s="20" t="n">
        <f aca="false">C20/$C$114</f>
        <v>0.0197637449567276</v>
      </c>
      <c r="E20" s="21" t="s">
        <v>82</v>
      </c>
      <c r="H20" s="42"/>
    </row>
    <row r="21" customFormat="false" ht="11.25" hidden="false" customHeight="false" outlineLevel="0" collapsed="false">
      <c r="A21" s="24" t="n">
        <v>16143</v>
      </c>
      <c r="B21" s="2" t="s">
        <v>95</v>
      </c>
      <c r="C21" s="19" t="n">
        <v>349095.63</v>
      </c>
      <c r="D21" s="20" t="n">
        <f aca="false">C21/$C$114</f>
        <v>0.0187554493697414</v>
      </c>
      <c r="E21" s="21" t="s">
        <v>96</v>
      </c>
      <c r="H21" s="42"/>
    </row>
    <row r="22" customFormat="false" ht="11.25" hidden="false" customHeight="false" outlineLevel="0" collapsed="false">
      <c r="A22" s="24" t="n">
        <v>31177</v>
      </c>
      <c r="B22" s="2" t="s">
        <v>30</v>
      </c>
      <c r="C22" s="19" t="n">
        <v>339635.16</v>
      </c>
      <c r="D22" s="20" t="n">
        <f aca="false">C22/$C$114</f>
        <v>0.0182471778508486</v>
      </c>
      <c r="E22" s="21" t="s">
        <v>31</v>
      </c>
      <c r="H22" s="42"/>
    </row>
    <row r="23" customFormat="false" ht="11.25" hidden="false" customHeight="false" outlineLevel="0" collapsed="false">
      <c r="A23" s="24" t="n">
        <v>244040</v>
      </c>
      <c r="B23" s="2" t="s">
        <v>20</v>
      </c>
      <c r="C23" s="19" t="n">
        <v>334986.32</v>
      </c>
      <c r="D23" s="20" t="n">
        <f aca="false">C23/$C$114</f>
        <v>0.0179974151046119</v>
      </c>
      <c r="E23" s="21" t="s">
        <v>21</v>
      </c>
      <c r="H23" s="42"/>
    </row>
    <row r="24" customFormat="false" ht="11.25" hidden="false" customHeight="false" outlineLevel="0" collapsed="false">
      <c r="A24" s="24" t="n">
        <v>45012</v>
      </c>
      <c r="B24" s="2" t="s">
        <v>14</v>
      </c>
      <c r="C24" s="19" t="n">
        <v>332753.91</v>
      </c>
      <c r="D24" s="20" t="n">
        <f aca="false">C24/$C$114</f>
        <v>0.0178774770442944</v>
      </c>
      <c r="E24" s="21" t="s">
        <v>15</v>
      </c>
      <c r="H24" s="42"/>
    </row>
    <row r="25" customFormat="false" ht="11.25" hidden="false" customHeight="false" outlineLevel="0" collapsed="false">
      <c r="A25" s="24" t="n">
        <v>18315</v>
      </c>
      <c r="B25" s="2" t="s">
        <v>162</v>
      </c>
      <c r="C25" s="19" t="n">
        <v>315163.56</v>
      </c>
      <c r="D25" s="20" t="n">
        <f aca="false">C25/$C$114</f>
        <v>0.0169324210468274</v>
      </c>
      <c r="E25" s="21" t="s">
        <v>163</v>
      </c>
      <c r="H25" s="42"/>
    </row>
    <row r="26" customFormat="false" ht="11.25" hidden="false" customHeight="false" outlineLevel="0" collapsed="false">
      <c r="A26" s="24" t="n">
        <v>43770</v>
      </c>
      <c r="B26" s="2" t="s">
        <v>34</v>
      </c>
      <c r="C26" s="19" t="n">
        <v>307040.18</v>
      </c>
      <c r="D26" s="20" t="n">
        <f aca="false">C26/$C$114</f>
        <v>0.0164959857860905</v>
      </c>
      <c r="E26" s="21" t="s">
        <v>35</v>
      </c>
      <c r="H26" s="42"/>
    </row>
    <row r="27" customFormat="false" ht="11.25" hidden="false" customHeight="false" outlineLevel="0" collapsed="false">
      <c r="A27" s="24" t="n">
        <v>22069</v>
      </c>
      <c r="B27" s="2" t="s">
        <v>147</v>
      </c>
      <c r="C27" s="19" t="n">
        <v>302634.93</v>
      </c>
      <c r="D27" s="20" t="n">
        <f aca="false">C27/$C$114</f>
        <v>0.0162593101126194</v>
      </c>
      <c r="E27" s="21" t="s">
        <v>148</v>
      </c>
      <c r="H27" s="42"/>
    </row>
    <row r="28" customFormat="false" ht="11.25" hidden="false" customHeight="false" outlineLevel="0" collapsed="false">
      <c r="A28" s="24" t="n">
        <v>2436</v>
      </c>
      <c r="B28" s="2" t="s">
        <v>139</v>
      </c>
      <c r="C28" s="19" t="n">
        <v>297319.1</v>
      </c>
      <c r="D28" s="20" t="n">
        <f aca="false">C28/$C$114</f>
        <v>0.0159737127809566</v>
      </c>
      <c r="E28" s="21" t="s">
        <v>140</v>
      </c>
      <c r="H28" s="42"/>
    </row>
    <row r="29" customFormat="false" ht="11.25" hidden="false" customHeight="false" outlineLevel="0" collapsed="false">
      <c r="A29" s="24" t="n">
        <v>362649</v>
      </c>
      <c r="B29" s="2" t="s">
        <v>40</v>
      </c>
      <c r="C29" s="19" t="n">
        <v>164248.19</v>
      </c>
      <c r="D29" s="20" t="n">
        <f aca="false">C29/$C$114</f>
        <v>0.0088243688745593</v>
      </c>
      <c r="E29" s="21" t="s">
        <v>41</v>
      </c>
      <c r="H29" s="42"/>
    </row>
    <row r="30" customFormat="false" ht="11.25" hidden="false" customHeight="false" outlineLevel="0" collapsed="false">
      <c r="A30" s="24" t="n">
        <v>262047</v>
      </c>
      <c r="B30" s="2" t="s">
        <v>42</v>
      </c>
      <c r="C30" s="19" t="n">
        <v>128532.94</v>
      </c>
      <c r="D30" s="20" t="n">
        <f aca="false">C30/$C$114</f>
        <v>0.00690553774194771</v>
      </c>
      <c r="E30" s="21" t="s">
        <v>43</v>
      </c>
      <c r="H30" s="42"/>
    </row>
    <row r="31" s="43" customFormat="true" ht="11.25" hidden="false" customHeight="false" outlineLevel="0" collapsed="false">
      <c r="A31" s="40"/>
      <c r="B31" s="25" t="s">
        <v>44</v>
      </c>
      <c r="C31" s="26" t="n">
        <f aca="false">+C30+C29</f>
        <v>292781.13</v>
      </c>
      <c r="D31" s="27" t="n">
        <f aca="false">C31/$C$114</f>
        <v>0.015729906616507</v>
      </c>
      <c r="E31" s="41"/>
      <c r="G31" s="3"/>
    </row>
    <row r="32" customFormat="false" ht="11.25" hidden="false" customHeight="false" outlineLevel="0" collapsed="false">
      <c r="A32" s="18" t="n">
        <v>30074</v>
      </c>
      <c r="B32" s="2" t="s">
        <v>49</v>
      </c>
      <c r="C32" s="23" t="n">
        <v>282490.9</v>
      </c>
      <c r="D32" s="20" t="n">
        <f aca="false">C32/$C$114</f>
        <v>0.015177055560285</v>
      </c>
      <c r="E32" s="28" t="s">
        <v>50</v>
      </c>
      <c r="H32" s="42"/>
    </row>
    <row r="33" customFormat="false" ht="11.25" hidden="false" customHeight="false" outlineLevel="0" collapsed="false">
      <c r="A33" s="24" t="n">
        <v>14056</v>
      </c>
      <c r="B33" s="2" t="s">
        <v>127</v>
      </c>
      <c r="C33" s="19" t="n">
        <v>279839.72</v>
      </c>
      <c r="D33" s="20" t="n">
        <f aca="false">C33/$C$114</f>
        <v>0.0150346187378588</v>
      </c>
      <c r="E33" s="21" t="s">
        <v>128</v>
      </c>
      <c r="H33" s="42"/>
    </row>
    <row r="34" customFormat="false" ht="11.25" hidden="false" customHeight="false" outlineLevel="0" collapsed="false">
      <c r="A34" s="24" t="n">
        <v>38596</v>
      </c>
      <c r="B34" s="2" t="s">
        <v>63</v>
      </c>
      <c r="C34" s="19" t="n">
        <v>271150.02</v>
      </c>
      <c r="D34" s="20" t="n">
        <f aca="false">C34/$C$114</f>
        <v>0.0145677574701075</v>
      </c>
      <c r="E34" s="21" t="s">
        <v>64</v>
      </c>
      <c r="H34" s="42"/>
    </row>
    <row r="35" customFormat="false" ht="11.25" hidden="false" customHeight="false" outlineLevel="0" collapsed="false">
      <c r="A35" s="24" t="n">
        <v>35367</v>
      </c>
      <c r="B35" s="2" t="s">
        <v>47</v>
      </c>
      <c r="C35" s="19" t="n">
        <v>247242.48</v>
      </c>
      <c r="D35" s="20" t="n">
        <f aca="false">C35/$C$114</f>
        <v>0.013283305252745</v>
      </c>
      <c r="E35" s="21" t="s">
        <v>48</v>
      </c>
      <c r="H35" s="42"/>
    </row>
    <row r="36" customFormat="false" ht="11.25" hidden="false" customHeight="false" outlineLevel="0" collapsed="false">
      <c r="A36" s="24" t="n">
        <v>6612</v>
      </c>
      <c r="B36" s="2" t="s">
        <v>247</v>
      </c>
      <c r="C36" s="19" t="n">
        <v>246539.86</v>
      </c>
      <c r="D36" s="20" t="n">
        <f aca="false">C36/$C$114</f>
        <v>0.0132455564163125</v>
      </c>
      <c r="E36" s="21" t="s">
        <v>248</v>
      </c>
      <c r="H36" s="42"/>
    </row>
    <row r="37" customFormat="false" ht="11.25" hidden="false" customHeight="false" outlineLevel="0" collapsed="false">
      <c r="A37" s="18" t="n">
        <v>226609</v>
      </c>
      <c r="B37" s="2" t="s">
        <v>57</v>
      </c>
      <c r="C37" s="19" t="n">
        <v>246032.88</v>
      </c>
      <c r="D37" s="20" t="n">
        <f aca="false">C37/$C$114</f>
        <v>0.0132183184995231</v>
      </c>
      <c r="E37" s="21" t="s">
        <v>58</v>
      </c>
      <c r="H37" s="42"/>
    </row>
    <row r="38" customFormat="false" ht="11.25" hidden="false" customHeight="false" outlineLevel="0" collapsed="false">
      <c r="A38" s="24" t="n">
        <v>309743</v>
      </c>
      <c r="B38" s="2" t="s">
        <v>73</v>
      </c>
      <c r="C38" s="19" t="n">
        <v>236134.55</v>
      </c>
      <c r="D38" s="20" t="n">
        <f aca="false">C38/$C$114</f>
        <v>0.0126865225925964</v>
      </c>
      <c r="E38" s="28" t="s">
        <v>74</v>
      </c>
      <c r="H38" s="42"/>
    </row>
    <row r="39" customFormat="false" ht="11.25" hidden="false" customHeight="false" outlineLevel="0" collapsed="false">
      <c r="A39" s="24" t="n">
        <v>8567</v>
      </c>
      <c r="B39" s="2" t="s">
        <v>309</v>
      </c>
      <c r="C39" s="19" t="n">
        <v>232839.31</v>
      </c>
      <c r="D39" s="20" t="n">
        <f aca="false">C39/$C$114</f>
        <v>0.0125094831178223</v>
      </c>
      <c r="E39" s="28" t="s">
        <v>310</v>
      </c>
      <c r="H39" s="42"/>
    </row>
    <row r="40" customFormat="false" ht="11.25" hidden="false" customHeight="false" outlineLevel="0" collapsed="false">
      <c r="A40" s="24" t="n">
        <v>95185</v>
      </c>
      <c r="B40" s="2" t="s">
        <v>83</v>
      </c>
      <c r="C40" s="19" t="n">
        <v>231052.8</v>
      </c>
      <c r="D40" s="20" t="n">
        <f aca="false">C40/$C$114</f>
        <v>0.0124135014011404</v>
      </c>
      <c r="E40" s="28" t="s">
        <v>84</v>
      </c>
      <c r="H40" s="42"/>
    </row>
    <row r="41" customFormat="false" ht="11.25" hidden="false" customHeight="false" outlineLevel="0" collapsed="false">
      <c r="A41" s="24" t="n">
        <v>13785</v>
      </c>
      <c r="B41" s="2" t="s">
        <v>301</v>
      </c>
      <c r="C41" s="19" t="n">
        <v>228309.45</v>
      </c>
      <c r="D41" s="20" t="n">
        <f aca="false">C41/$C$114</f>
        <v>0.012266112669782</v>
      </c>
      <c r="E41" s="28" t="s">
        <v>302</v>
      </c>
      <c r="H41" s="42"/>
    </row>
    <row r="42" customFormat="false" ht="11.25" hidden="false" customHeight="false" outlineLevel="0" collapsed="false">
      <c r="A42" s="24" t="n">
        <v>8860909</v>
      </c>
      <c r="B42" s="2" t="s">
        <v>77</v>
      </c>
      <c r="C42" s="19" t="n">
        <v>200718.57</v>
      </c>
      <c r="D42" s="20" t="n">
        <f aca="false">C42/$C$114</f>
        <v>0.0107837699864702</v>
      </c>
      <c r="E42" s="28" t="s">
        <v>78</v>
      </c>
      <c r="H42" s="42"/>
    </row>
    <row r="43" customFormat="false" ht="11.25" hidden="false" customHeight="false" outlineLevel="0" collapsed="false">
      <c r="A43" s="24" t="n">
        <v>5365084</v>
      </c>
      <c r="B43" s="2" t="s">
        <v>79</v>
      </c>
      <c r="C43" s="19" t="n">
        <v>24535.02</v>
      </c>
      <c r="D43" s="20" t="n">
        <f aca="false">C43/$C$114</f>
        <v>0.00131816409559637</v>
      </c>
      <c r="E43" s="21" t="s">
        <v>80</v>
      </c>
      <c r="H43" s="42"/>
    </row>
    <row r="44" s="43" customFormat="true" ht="11.25" hidden="false" customHeight="false" outlineLevel="0" collapsed="false">
      <c r="A44" s="40"/>
      <c r="B44" s="25" t="s">
        <v>44</v>
      </c>
      <c r="C44" s="26" t="n">
        <f aca="false">+C43+C42</f>
        <v>225253.59</v>
      </c>
      <c r="D44" s="27" t="n">
        <f aca="false">C44/$C$114</f>
        <v>0.0121019340820666</v>
      </c>
      <c r="E44" s="41"/>
      <c r="G44" s="3"/>
    </row>
    <row r="45" customFormat="false" ht="11.25" hidden="false" customHeight="false" outlineLevel="0" collapsed="false">
      <c r="A45" s="24" t="n">
        <v>20411</v>
      </c>
      <c r="B45" s="2" t="s">
        <v>105</v>
      </c>
      <c r="C45" s="19" t="n">
        <v>221987.37</v>
      </c>
      <c r="D45" s="20" t="n">
        <f aca="false">C45/$C$114</f>
        <v>0.0119264537306212</v>
      </c>
      <c r="E45" s="21" t="s">
        <v>106</v>
      </c>
      <c r="H45" s="42"/>
    </row>
    <row r="46" customFormat="false" ht="11.25" hidden="false" customHeight="false" outlineLevel="0" collapsed="false">
      <c r="A46" s="24" t="n">
        <v>123763</v>
      </c>
      <c r="B46" s="2" t="s">
        <v>45</v>
      </c>
      <c r="C46" s="19" t="n">
        <v>214676.19</v>
      </c>
      <c r="D46" s="20" t="n">
        <f aca="false">C46/$C$114</f>
        <v>0.0115336545817947</v>
      </c>
      <c r="E46" s="21" t="s">
        <v>46</v>
      </c>
      <c r="H46" s="42"/>
    </row>
    <row r="47" customFormat="false" ht="11.25" hidden="false" customHeight="false" outlineLevel="0" collapsed="false">
      <c r="A47" s="24" t="n">
        <v>7955</v>
      </c>
      <c r="B47" s="2" t="s">
        <v>97</v>
      </c>
      <c r="C47" s="19" t="n">
        <v>214537.74</v>
      </c>
      <c r="D47" s="20" t="n">
        <f aca="false">C47/$C$114</f>
        <v>0.0115262162418612</v>
      </c>
      <c r="E47" s="21" t="s">
        <v>98</v>
      </c>
      <c r="H47" s="42"/>
    </row>
    <row r="48" customFormat="false" ht="11.25" hidden="false" customHeight="false" outlineLevel="0" collapsed="false">
      <c r="A48" s="18" t="n">
        <v>14455036</v>
      </c>
      <c r="B48" s="2" t="s">
        <v>89</v>
      </c>
      <c r="C48" s="23" t="n">
        <v>180628.43</v>
      </c>
      <c r="D48" s="20" t="n">
        <f aca="false">C48/$C$114</f>
        <v>0.00970441071863571</v>
      </c>
      <c r="E48" s="21" t="s">
        <v>90</v>
      </c>
      <c r="H48" s="42"/>
    </row>
    <row r="49" customFormat="false" ht="11.25" hidden="false" customHeight="false" outlineLevel="0" collapsed="false">
      <c r="A49" s="24" t="n">
        <v>2355925</v>
      </c>
      <c r="B49" s="2" t="s">
        <v>91</v>
      </c>
      <c r="C49" s="19" t="n">
        <v>29226.59</v>
      </c>
      <c r="D49" s="20" t="n">
        <f aca="false">C49/$C$114</f>
        <v>0.00157022254616934</v>
      </c>
      <c r="E49" s="21" t="s">
        <v>92</v>
      </c>
      <c r="H49" s="42"/>
    </row>
    <row r="50" s="43" customFormat="true" ht="11.25" hidden="false" customHeight="false" outlineLevel="0" collapsed="false">
      <c r="A50" s="40"/>
      <c r="B50" s="25" t="s">
        <v>44</v>
      </c>
      <c r="C50" s="26" t="n">
        <f aca="false">+C49+C48</f>
        <v>209855.02</v>
      </c>
      <c r="D50" s="27" t="n">
        <f aca="false">C50/$C$114</f>
        <v>0.011274633264805</v>
      </c>
      <c r="E50" s="41"/>
      <c r="G50" s="3"/>
    </row>
    <row r="51" customFormat="false" ht="11.25" hidden="false" customHeight="false" outlineLevel="0" collapsed="false">
      <c r="A51" s="24" t="n">
        <v>14849</v>
      </c>
      <c r="B51" s="2" t="s">
        <v>113</v>
      </c>
      <c r="C51" s="19" t="n">
        <v>203344.73</v>
      </c>
      <c r="D51" s="20" t="n">
        <f aca="false">C51/$C$114</f>
        <v>0.0109248625888521</v>
      </c>
      <c r="E51" s="21" t="s">
        <v>114</v>
      </c>
    </row>
    <row r="52" customFormat="false" ht="11.25" hidden="false" customHeight="false" outlineLevel="0" collapsed="false">
      <c r="A52" s="24" t="n">
        <v>13199</v>
      </c>
      <c r="B52" s="2" t="s">
        <v>115</v>
      </c>
      <c r="C52" s="19" t="n">
        <v>202062.83</v>
      </c>
      <c r="D52" s="20" t="n">
        <f aca="false">C52/$C$114</f>
        <v>0.0108559914587635</v>
      </c>
      <c r="E52" s="21" t="s">
        <v>116</v>
      </c>
    </row>
    <row r="53" customFormat="false" ht="11.25" hidden="false" customHeight="false" outlineLevel="0" collapsed="false">
      <c r="A53" s="24" t="n">
        <v>1672</v>
      </c>
      <c r="B53" s="2" t="s">
        <v>306</v>
      </c>
      <c r="C53" s="19" t="n">
        <v>199393.22</v>
      </c>
      <c r="D53" s="20" t="n">
        <f aca="false">C53/$C$114</f>
        <v>0.0107125644694542</v>
      </c>
      <c r="E53" s="21" t="s">
        <v>307</v>
      </c>
    </row>
    <row r="54" customFormat="false" ht="11.25" hidden="false" customHeight="false" outlineLevel="0" collapsed="false">
      <c r="A54" s="24" t="n">
        <v>2526</v>
      </c>
      <c r="B54" s="2" t="s">
        <v>129</v>
      </c>
      <c r="C54" s="19" t="n">
        <v>199226.8</v>
      </c>
      <c r="D54" s="20" t="n">
        <f aca="false">C54/$C$114</f>
        <v>0.010703623418304</v>
      </c>
      <c r="E54" s="21" t="s">
        <v>130</v>
      </c>
    </row>
    <row r="55" customFormat="false" ht="11.25" hidden="false" customHeight="false" outlineLevel="0" collapsed="false">
      <c r="A55" s="24" t="n">
        <v>40456</v>
      </c>
      <c r="B55" s="2" t="s">
        <v>273</v>
      </c>
      <c r="C55" s="19" t="n">
        <v>197349.7</v>
      </c>
      <c r="D55" s="20" t="n">
        <f aca="false">C55/$C$114</f>
        <v>0.0106027746794873</v>
      </c>
      <c r="E55" s="21" t="s">
        <v>274</v>
      </c>
    </row>
    <row r="56" customFormat="false" ht="11.25" hidden="false" customHeight="false" outlineLevel="0" collapsed="false">
      <c r="A56" s="24" t="n">
        <v>19263</v>
      </c>
      <c r="B56" s="2" t="s">
        <v>240</v>
      </c>
      <c r="C56" s="19" t="n">
        <v>193500.45</v>
      </c>
      <c r="D56" s="20" t="n">
        <f aca="false">C56/$C$114</f>
        <v>0.0103959705625567</v>
      </c>
      <c r="E56" s="21" t="s">
        <v>241</v>
      </c>
    </row>
    <row r="57" customFormat="false" ht="11.25" hidden="false" customHeight="false" outlineLevel="0" collapsed="false">
      <c r="A57" s="24" t="n">
        <v>5994</v>
      </c>
      <c r="B57" s="2" t="s">
        <v>196</v>
      </c>
      <c r="C57" s="19" t="n">
        <v>193076.98</v>
      </c>
      <c r="D57" s="20" t="n">
        <f aca="false">C57/$C$114</f>
        <v>0.0103732192890887</v>
      </c>
      <c r="E57" s="21" t="s">
        <v>197</v>
      </c>
    </row>
    <row r="58" customFormat="false" ht="11.25" hidden="false" customHeight="false" outlineLevel="0" collapsed="false">
      <c r="A58" s="24" t="n">
        <v>721867</v>
      </c>
      <c r="B58" s="2" t="s">
        <v>267</v>
      </c>
      <c r="C58" s="19" t="n">
        <v>188592.77</v>
      </c>
      <c r="D58" s="20" t="n">
        <f aca="false">C58/$C$114</f>
        <v>0.0101323014247823</v>
      </c>
      <c r="E58" s="21" t="s">
        <v>268</v>
      </c>
    </row>
    <row r="59" customFormat="false" ht="11.25" hidden="false" customHeight="false" outlineLevel="0" collapsed="false">
      <c r="A59" s="24" t="n">
        <v>3693</v>
      </c>
      <c r="B59" s="2" t="s">
        <v>243</v>
      </c>
      <c r="C59" s="19" t="n">
        <v>186646.09</v>
      </c>
      <c r="D59" s="20" t="n">
        <f aca="false">C59/$C$114</f>
        <v>0.0100277144433323</v>
      </c>
      <c r="E59" s="21" t="s">
        <v>244</v>
      </c>
    </row>
    <row r="60" customFormat="false" ht="11.25" hidden="false" customHeight="false" outlineLevel="0" collapsed="false">
      <c r="A60" s="24" t="n">
        <v>16665</v>
      </c>
      <c r="B60" s="2" t="s">
        <v>121</v>
      </c>
      <c r="C60" s="19" t="n">
        <v>181503.09</v>
      </c>
      <c r="D60" s="20" t="n">
        <f aca="false">C60/$C$114</f>
        <v>0.00975140254533299</v>
      </c>
      <c r="E60" s="21" t="s">
        <v>122</v>
      </c>
    </row>
    <row r="61" customFormat="false" ht="11.25" hidden="false" customHeight="false" outlineLevel="0" collapsed="false">
      <c r="A61" s="24" t="n">
        <v>196322</v>
      </c>
      <c r="B61" s="2" t="s">
        <v>111</v>
      </c>
      <c r="C61" s="19" t="n">
        <v>176564.96</v>
      </c>
      <c r="D61" s="20" t="n">
        <f aca="false">C61/$C$114</f>
        <v>0.00948609745630566</v>
      </c>
      <c r="E61" s="21" t="s">
        <v>112</v>
      </c>
    </row>
    <row r="62" customFormat="false" ht="11.25" hidden="false" customHeight="false" outlineLevel="0" collapsed="false">
      <c r="A62" s="24" t="n">
        <v>33471</v>
      </c>
      <c r="B62" s="2" t="s">
        <v>303</v>
      </c>
      <c r="C62" s="19" t="n">
        <v>174647.85</v>
      </c>
      <c r="D62" s="20" t="n">
        <f aca="false">C62/$C$114</f>
        <v>0.00938309914738605</v>
      </c>
      <c r="E62" s="21" t="s">
        <v>304</v>
      </c>
    </row>
    <row r="63" customFormat="false" ht="11.25" hidden="false" customHeight="false" outlineLevel="0" collapsed="false">
      <c r="A63" s="24" t="n">
        <v>18372</v>
      </c>
      <c r="B63" s="2" t="s">
        <v>258</v>
      </c>
      <c r="C63" s="19" t="n">
        <v>174246.27</v>
      </c>
      <c r="D63" s="20" t="n">
        <f aca="false">C63/$C$114</f>
        <v>0.00936152393214231</v>
      </c>
      <c r="E63" s="21" t="s">
        <v>259</v>
      </c>
    </row>
    <row r="64" customFormat="false" ht="11.25" hidden="false" customHeight="false" outlineLevel="0" collapsed="false">
      <c r="A64" s="24" t="n">
        <v>49840</v>
      </c>
      <c r="B64" s="2" t="s">
        <v>245</v>
      </c>
      <c r="C64" s="19" t="n">
        <v>172667.51</v>
      </c>
      <c r="D64" s="20" t="n">
        <f aca="false">C64/$C$114</f>
        <v>0.00927670375479728</v>
      </c>
      <c r="E64" s="21" t="s">
        <v>246</v>
      </c>
    </row>
    <row r="65" customFormat="false" ht="11.25" hidden="false" customHeight="false" outlineLevel="0" collapsed="false">
      <c r="A65" s="24" t="n">
        <v>71649</v>
      </c>
      <c r="B65" s="2" t="s">
        <v>282</v>
      </c>
      <c r="C65" s="19" t="n">
        <v>171856.75</v>
      </c>
      <c r="D65" s="20" t="n">
        <f aca="false">C65/$C$114</f>
        <v>0.00923314500806931</v>
      </c>
      <c r="E65" s="21" t="s">
        <v>283</v>
      </c>
    </row>
    <row r="66" customFormat="false" ht="11.25" hidden="false" customHeight="false" outlineLevel="0" collapsed="false">
      <c r="A66" s="24" t="n">
        <v>256601</v>
      </c>
      <c r="B66" s="2" t="s">
        <v>164</v>
      </c>
      <c r="C66" s="19" t="n">
        <v>171443.48</v>
      </c>
      <c r="D66" s="20" t="n">
        <f aca="false">C66/$C$114</f>
        <v>0.00921094173797672</v>
      </c>
      <c r="E66" s="21" t="s">
        <v>165</v>
      </c>
    </row>
    <row r="67" customFormat="false" ht="11.25" hidden="false" customHeight="false" outlineLevel="0" collapsed="false">
      <c r="A67" s="24" t="n">
        <v>144384</v>
      </c>
      <c r="B67" s="2" t="s">
        <v>107</v>
      </c>
      <c r="C67" s="19" t="n">
        <v>168509.19</v>
      </c>
      <c r="D67" s="20" t="n">
        <f aca="false">C67/$C$114</f>
        <v>0.00905329459833439</v>
      </c>
      <c r="E67" s="21" t="s">
        <v>108</v>
      </c>
    </row>
    <row r="68" customFormat="false" ht="11.25" hidden="false" customHeight="false" outlineLevel="0" collapsed="false">
      <c r="A68" s="24" t="n">
        <v>292031</v>
      </c>
      <c r="B68" s="2" t="s">
        <v>117</v>
      </c>
      <c r="C68" s="19" t="n">
        <v>163221.55</v>
      </c>
      <c r="D68" s="20" t="n">
        <f aca="false">C68/$C$114</f>
        <v>0.00876921179756882</v>
      </c>
      <c r="E68" s="21" t="s">
        <v>118</v>
      </c>
    </row>
    <row r="69" customFormat="false" ht="11.25" hidden="false" customHeight="false" outlineLevel="0" collapsed="false">
      <c r="A69" s="24" t="n">
        <v>20423</v>
      </c>
      <c r="B69" s="2" t="s">
        <v>158</v>
      </c>
      <c r="C69" s="19" t="n">
        <v>162751.75</v>
      </c>
      <c r="D69" s="20" t="n">
        <f aca="false">C69/$C$114</f>
        <v>0.00874397140680854</v>
      </c>
      <c r="E69" s="21" t="s">
        <v>159</v>
      </c>
    </row>
    <row r="70" customFormat="false" ht="11.25" hidden="false" customHeight="false" outlineLevel="0" collapsed="false">
      <c r="A70" s="24" t="n">
        <v>55575</v>
      </c>
      <c r="B70" s="2" t="s">
        <v>176</v>
      </c>
      <c r="C70" s="19" t="n">
        <v>157533.6</v>
      </c>
      <c r="D70" s="20" t="n">
        <f aca="false">C70/$C$114</f>
        <v>0.00846362201335233</v>
      </c>
      <c r="E70" s="21" t="s">
        <v>177</v>
      </c>
    </row>
    <row r="71" customFormat="false" ht="11.25" hidden="false" customHeight="false" outlineLevel="0" collapsed="false">
      <c r="A71" s="24" t="n">
        <v>43841</v>
      </c>
      <c r="B71" s="2" t="s">
        <v>85</v>
      </c>
      <c r="C71" s="19" t="n">
        <v>157337.72</v>
      </c>
      <c r="D71" s="20" t="n">
        <f aca="false">C71/$C$114</f>
        <v>0.00845309819951213</v>
      </c>
      <c r="E71" s="21" t="s">
        <v>86</v>
      </c>
    </row>
    <row r="72" customFormat="false" ht="11.25" hidden="false" customHeight="false" outlineLevel="0" collapsed="false">
      <c r="A72" s="24" t="n">
        <v>1268490</v>
      </c>
      <c r="B72" s="2" t="s">
        <v>151</v>
      </c>
      <c r="C72" s="19" t="n">
        <v>141468.75</v>
      </c>
      <c r="D72" s="20" t="n">
        <f aca="false">C72/$C$114</f>
        <v>0.00760052475599768</v>
      </c>
      <c r="E72" s="21" t="s">
        <v>152</v>
      </c>
    </row>
    <row r="73" customFormat="false" ht="11.25" hidden="false" customHeight="false" outlineLevel="0" collapsed="false">
      <c r="A73" s="24" t="n">
        <v>103572</v>
      </c>
      <c r="B73" s="2" t="s">
        <v>151</v>
      </c>
      <c r="C73" s="19" t="n">
        <v>12509.41</v>
      </c>
      <c r="D73" s="20" t="n">
        <f aca="false">C73/$C$114</f>
        <v>0.000672078323926132</v>
      </c>
      <c r="E73" s="21" t="s">
        <v>153</v>
      </c>
    </row>
    <row r="74" s="43" customFormat="true" ht="11.25" hidden="false" customHeight="false" outlineLevel="0" collapsed="false">
      <c r="A74" s="40"/>
      <c r="B74" s="25" t="s">
        <v>44</v>
      </c>
      <c r="C74" s="26" t="n">
        <f aca="false">+C73+C72</f>
        <v>153978.16</v>
      </c>
      <c r="D74" s="27" t="n">
        <f aca="false">C74/$C$114</f>
        <v>0.00827260307992382</v>
      </c>
      <c r="E74" s="41"/>
      <c r="G74" s="3"/>
    </row>
    <row r="75" customFormat="false" ht="11.25" hidden="false" customHeight="false" outlineLevel="0" collapsed="false">
      <c r="A75" s="24" t="n">
        <v>300201</v>
      </c>
      <c r="B75" s="2" t="s">
        <v>284</v>
      </c>
      <c r="C75" s="19" t="n">
        <v>151491.73</v>
      </c>
      <c r="D75" s="20" t="n">
        <f aca="false">C75/$C$114</f>
        <v>0.00813901758652647</v>
      </c>
      <c r="E75" s="21" t="s">
        <v>285</v>
      </c>
    </row>
    <row r="76" customFormat="false" ht="11.25" hidden="false" customHeight="false" outlineLevel="0" collapsed="false">
      <c r="A76" s="24" t="n">
        <v>66726</v>
      </c>
      <c r="B76" s="2" t="s">
        <v>55</v>
      </c>
      <c r="C76" s="19" t="n">
        <v>150034.94</v>
      </c>
      <c r="D76" s="20" t="n">
        <f aca="false">C76/$C$114</f>
        <v>0.00806075034758296</v>
      </c>
      <c r="E76" s="21" t="s">
        <v>56</v>
      </c>
    </row>
    <row r="77" customFormat="false" ht="11.25" hidden="false" customHeight="false" outlineLevel="0" collapsed="false">
      <c r="A77" s="24" t="n">
        <v>60427</v>
      </c>
      <c r="B77" s="2" t="s">
        <v>170</v>
      </c>
      <c r="C77" s="19" t="n">
        <v>144417.44</v>
      </c>
      <c r="D77" s="20" t="n">
        <f aca="false">C77/$C$114</f>
        <v>0.00775894554746409</v>
      </c>
      <c r="E77" s="21" t="s">
        <v>171</v>
      </c>
    </row>
    <row r="78" customFormat="false" ht="11.25" hidden="false" customHeight="false" outlineLevel="0" collapsed="false">
      <c r="A78" s="24" t="n">
        <v>49360</v>
      </c>
      <c r="B78" s="2" t="s">
        <v>249</v>
      </c>
      <c r="C78" s="19" t="n">
        <v>142274.88</v>
      </c>
      <c r="D78" s="20" t="n">
        <f aca="false">C78/$C$114</f>
        <v>0.00764383475217389</v>
      </c>
      <c r="E78" s="21" t="s">
        <v>250</v>
      </c>
    </row>
    <row r="79" customFormat="false" ht="11.25" hidden="false" customHeight="false" outlineLevel="0" collapsed="false">
      <c r="A79" s="24" t="n">
        <v>71192</v>
      </c>
      <c r="B79" s="2" t="s">
        <v>178</v>
      </c>
      <c r="C79" s="19" t="n">
        <v>135352.85</v>
      </c>
      <c r="D79" s="20" t="n">
        <f aca="false">C79/$C$114</f>
        <v>0.00727194300663462</v>
      </c>
      <c r="E79" s="21" t="s">
        <v>179</v>
      </c>
    </row>
    <row r="80" customFormat="false" ht="11.25" hidden="false" customHeight="false" outlineLevel="0" collapsed="false">
      <c r="A80" s="24" t="n">
        <v>5652</v>
      </c>
      <c r="B80" s="2" t="s">
        <v>154</v>
      </c>
      <c r="C80" s="19" t="n">
        <v>135144.99</v>
      </c>
      <c r="D80" s="20" t="n">
        <f aca="false">C80/$C$114</f>
        <v>0.00726077555745746</v>
      </c>
      <c r="E80" s="21" t="s">
        <v>155</v>
      </c>
    </row>
    <row r="81" customFormat="false" ht="11.25" hidden="false" customHeight="false" outlineLevel="0" collapsed="false">
      <c r="A81" s="24" t="n">
        <v>43702</v>
      </c>
      <c r="B81" s="2" t="s">
        <v>288</v>
      </c>
      <c r="C81" s="19" t="n">
        <v>129719.15</v>
      </c>
      <c r="D81" s="20" t="n">
        <f aca="false">C81/$C$114</f>
        <v>0.00696926784821367</v>
      </c>
      <c r="E81" s="21" t="s">
        <v>289</v>
      </c>
    </row>
    <row r="82" customFormat="false" ht="11.25" hidden="false" customHeight="false" outlineLevel="0" collapsed="false">
      <c r="A82" s="24" t="n">
        <v>174489</v>
      </c>
      <c r="B82" s="2" t="s">
        <v>311</v>
      </c>
      <c r="C82" s="19" t="n">
        <v>124054.97</v>
      </c>
      <c r="D82" s="20" t="n">
        <f aca="false">C82/$C$114</f>
        <v>0.0066649551267651</v>
      </c>
      <c r="E82" s="21" t="s">
        <v>292</v>
      </c>
    </row>
    <row r="83" customFormat="false" ht="11.25" hidden="false" customHeight="false" outlineLevel="0" collapsed="false">
      <c r="A83" s="24" t="n">
        <v>99566</v>
      </c>
      <c r="B83" s="2" t="s">
        <v>293</v>
      </c>
      <c r="C83" s="19" t="n">
        <v>120180.35</v>
      </c>
      <c r="D83" s="20" t="n">
        <f aca="false">C83/$C$114</f>
        <v>0.0064567879857528</v>
      </c>
      <c r="E83" s="21" t="s">
        <v>294</v>
      </c>
    </row>
    <row r="84" customFormat="false" ht="11.25" hidden="false" customHeight="false" outlineLevel="0" collapsed="false">
      <c r="A84" s="24" t="n">
        <v>78324</v>
      </c>
      <c r="B84" s="2" t="s">
        <v>286</v>
      </c>
      <c r="C84" s="19" t="n">
        <v>110846.04</v>
      </c>
      <c r="D84" s="20" t="n">
        <f aca="false">C84/$C$114</f>
        <v>0.00595529451645193</v>
      </c>
      <c r="E84" s="21" t="s">
        <v>287</v>
      </c>
    </row>
    <row r="85" customFormat="false" ht="11.25" hidden="false" customHeight="false" outlineLevel="0" collapsed="false">
      <c r="A85" s="24" t="n">
        <v>4733</v>
      </c>
      <c r="B85" s="2" t="s">
        <v>295</v>
      </c>
      <c r="C85" s="19" t="n">
        <v>105687.89</v>
      </c>
      <c r="D85" s="20" t="n">
        <f aca="false">C85/$C$114</f>
        <v>0.00567816867226267</v>
      </c>
      <c r="E85" s="21" t="s">
        <v>296</v>
      </c>
    </row>
    <row r="86" customFormat="false" ht="11.25" hidden="false" customHeight="false" outlineLevel="0" collapsed="false">
      <c r="A86" s="24" t="n">
        <v>2041744</v>
      </c>
      <c r="B86" s="2" t="s">
        <v>190</v>
      </c>
      <c r="C86" s="19" t="n">
        <v>59780.33</v>
      </c>
      <c r="D86" s="20" t="n">
        <f aca="false">C86/$C$114</f>
        <v>0.00321174731583273</v>
      </c>
      <c r="E86" s="21" t="s">
        <v>191</v>
      </c>
    </row>
    <row r="87" customFormat="false" ht="11.25" hidden="false" customHeight="false" outlineLevel="0" collapsed="false">
      <c r="A87" s="24" t="n">
        <v>1677948</v>
      </c>
      <c r="B87" s="2" t="s">
        <v>192</v>
      </c>
      <c r="C87" s="19" t="n">
        <v>45419.36</v>
      </c>
      <c r="D87" s="20" t="n">
        <f aca="false">C87/$C$114</f>
        <v>0.00244019241056114</v>
      </c>
      <c r="E87" s="21" t="s">
        <v>193</v>
      </c>
    </row>
    <row r="88" s="43" customFormat="true" ht="11.25" hidden="false" customHeight="false" outlineLevel="0" collapsed="false">
      <c r="A88" s="40"/>
      <c r="B88" s="25" t="s">
        <v>44</v>
      </c>
      <c r="C88" s="26" t="n">
        <f aca="false">+C87+C86</f>
        <v>105199.69</v>
      </c>
      <c r="D88" s="27" t="n">
        <f aca="false">C88/$C$114</f>
        <v>0.00565193972639386</v>
      </c>
      <c r="E88" s="41"/>
      <c r="G88" s="3"/>
    </row>
    <row r="89" customFormat="false" ht="11.25" hidden="false" customHeight="false" outlineLevel="0" collapsed="false">
      <c r="A89" s="24" t="n">
        <v>153691</v>
      </c>
      <c r="B89" s="2" t="s">
        <v>69</v>
      </c>
      <c r="C89" s="19" t="n">
        <v>101040.35</v>
      </c>
      <c r="D89" s="20" t="n">
        <f aca="false">C89/$C$114</f>
        <v>0.00542847576959343</v>
      </c>
      <c r="E89" s="21" t="s">
        <v>70</v>
      </c>
    </row>
    <row r="90" customFormat="false" ht="11.25" hidden="false" customHeight="false" outlineLevel="0" collapsed="false">
      <c r="A90" s="24" t="n">
        <v>133931</v>
      </c>
      <c r="B90" s="2" t="s">
        <v>145</v>
      </c>
      <c r="C90" s="19" t="n">
        <v>87476.01</v>
      </c>
      <c r="D90" s="20" t="n">
        <f aca="false">C90/$C$114</f>
        <v>0.00469972046519744</v>
      </c>
      <c r="E90" s="21" t="s">
        <v>279</v>
      </c>
    </row>
    <row r="91" customFormat="false" ht="11.25" hidden="false" customHeight="false" outlineLevel="0" collapsed="false">
      <c r="A91" s="24" t="n">
        <v>20379</v>
      </c>
      <c r="B91" s="2" t="s">
        <v>141</v>
      </c>
      <c r="C91" s="19" t="n">
        <v>85003.75</v>
      </c>
      <c r="D91" s="20" t="n">
        <f aca="false">C91/$C$114</f>
        <v>0.00456689626668532</v>
      </c>
      <c r="E91" s="21" t="s">
        <v>142</v>
      </c>
    </row>
    <row r="92" customFormat="false" ht="11.25" hidden="false" customHeight="false" outlineLevel="0" collapsed="false">
      <c r="A92" s="24" t="n">
        <v>3657350</v>
      </c>
      <c r="B92" s="2" t="s">
        <v>198</v>
      </c>
      <c r="C92" s="19" t="n">
        <v>60267.01</v>
      </c>
      <c r="D92" s="20" t="n">
        <f aca="false">C92/$C$114</f>
        <v>0.00323789459845344</v>
      </c>
      <c r="E92" s="21" t="s">
        <v>199</v>
      </c>
    </row>
    <row r="93" customFormat="false" ht="11.25" hidden="false" customHeight="false" outlineLevel="0" collapsed="false">
      <c r="A93" s="24" t="n">
        <v>180877</v>
      </c>
      <c r="B93" s="2" t="s">
        <v>200</v>
      </c>
      <c r="C93" s="19" t="n">
        <v>53302.95</v>
      </c>
      <c r="D93" s="20" t="n">
        <f aca="false">C93/$C$114</f>
        <v>0.00286374475665267</v>
      </c>
      <c r="E93" s="21" t="s">
        <v>201</v>
      </c>
    </row>
    <row r="94" customFormat="false" ht="11.25" hidden="false" customHeight="false" outlineLevel="0" collapsed="false">
      <c r="A94" s="24" t="n">
        <v>3244</v>
      </c>
      <c r="B94" s="2" t="s">
        <v>312</v>
      </c>
      <c r="C94" s="19" t="n">
        <v>49425.26</v>
      </c>
      <c r="D94" s="20" t="n">
        <f aca="false">C94/$C$114</f>
        <v>0.00265541267736954</v>
      </c>
      <c r="E94" s="21" t="s">
        <v>313</v>
      </c>
    </row>
    <row r="95" customFormat="false" ht="11.25" hidden="false" customHeight="false" outlineLevel="0" collapsed="false">
      <c r="A95" s="24" t="n">
        <v>1265335</v>
      </c>
      <c r="B95" s="2" t="s">
        <v>202</v>
      </c>
      <c r="C95" s="19" t="n">
        <v>48168.17</v>
      </c>
      <c r="D95" s="20" t="n">
        <f aca="false">C95/$C$114</f>
        <v>0.00258787448490288</v>
      </c>
      <c r="E95" s="21" t="s">
        <v>203</v>
      </c>
    </row>
    <row r="96" customFormat="false" ht="11.25" hidden="false" customHeight="false" outlineLevel="0" collapsed="false">
      <c r="A96" s="24" t="n">
        <v>730066</v>
      </c>
      <c r="B96" s="2" t="s">
        <v>204</v>
      </c>
      <c r="C96" s="19" t="n">
        <v>26050.15</v>
      </c>
      <c r="D96" s="20" t="n">
        <f aca="false">C96/$C$114</f>
        <v>0.00139956569894378</v>
      </c>
      <c r="E96" s="21" t="s">
        <v>205</v>
      </c>
    </row>
    <row r="97" customFormat="false" ht="11.25" hidden="false" customHeight="false" outlineLevel="0" collapsed="false">
      <c r="A97" s="24" t="n">
        <v>571359</v>
      </c>
      <c r="B97" s="2" t="s">
        <v>206</v>
      </c>
      <c r="C97" s="19" t="n">
        <v>18054.29</v>
      </c>
      <c r="D97" s="20" t="n">
        <f aca="false">C97/$C$114</f>
        <v>0.000969981554915566</v>
      </c>
      <c r="E97" s="21" t="s">
        <v>207</v>
      </c>
    </row>
    <row r="98" s="43" customFormat="true" ht="11.25" hidden="false" customHeight="false" outlineLevel="0" collapsed="false">
      <c r="A98" s="40"/>
      <c r="B98" s="25" t="s">
        <v>44</v>
      </c>
      <c r="C98" s="26" t="n">
        <f aca="false">+C97+C96</f>
        <v>44104.44</v>
      </c>
      <c r="D98" s="27" t="n">
        <f aca="false">C98/$C$114</f>
        <v>0.00236954725385935</v>
      </c>
      <c r="E98" s="41"/>
      <c r="G98" s="3"/>
    </row>
    <row r="99" customFormat="false" ht="11.25" hidden="false" customHeight="false" outlineLevel="0" collapsed="false">
      <c r="A99" s="24" t="n">
        <v>6156103</v>
      </c>
      <c r="B99" s="2" t="s">
        <v>208</v>
      </c>
      <c r="C99" s="19" t="n">
        <v>41549.95</v>
      </c>
      <c r="D99" s="20" t="n">
        <f aca="false">C99/$C$114</f>
        <v>0.00223230518107685</v>
      </c>
      <c r="E99" s="21" t="s">
        <v>209</v>
      </c>
    </row>
    <row r="100" customFormat="false" ht="11.25" hidden="false" customHeight="false" outlineLevel="0" collapsed="false">
      <c r="A100" s="24" t="n">
        <v>21233273216</v>
      </c>
      <c r="B100" s="2" t="s">
        <v>210</v>
      </c>
      <c r="C100" s="19" t="n">
        <v>39749.23</v>
      </c>
      <c r="D100" s="20" t="n">
        <f aca="false">C100/$C$114</f>
        <v>0.00213556002047693</v>
      </c>
      <c r="E100" s="21" t="s">
        <v>211</v>
      </c>
    </row>
    <row r="101" customFormat="false" ht="11.25" hidden="false" customHeight="false" outlineLevel="0" collapsed="false">
      <c r="A101" s="24" t="n">
        <v>4003270</v>
      </c>
      <c r="B101" s="2" t="s">
        <v>297</v>
      </c>
      <c r="C101" s="19" t="n">
        <v>32615.31</v>
      </c>
      <c r="D101" s="20" t="n">
        <f aca="false">C101/$C$114</f>
        <v>0.0017522843107014</v>
      </c>
      <c r="E101" s="21" t="s">
        <v>298</v>
      </c>
    </row>
    <row r="102" customFormat="false" ht="11.25" hidden="false" customHeight="false" outlineLevel="0" collapsed="false">
      <c r="A102" s="24" t="n">
        <v>29773</v>
      </c>
      <c r="B102" s="2" t="s">
        <v>212</v>
      </c>
      <c r="C102" s="19" t="n">
        <v>29106.86</v>
      </c>
      <c r="D102" s="20" t="n">
        <f aca="false">C102/$C$114</f>
        <v>0.00156378995360713</v>
      </c>
      <c r="E102" s="21" t="s">
        <v>213</v>
      </c>
    </row>
    <row r="103" customFormat="false" ht="11.25" hidden="false" customHeight="false" outlineLevel="0" collapsed="false">
      <c r="A103" s="24" t="n">
        <v>169819</v>
      </c>
      <c r="B103" s="2" t="s">
        <v>214</v>
      </c>
      <c r="C103" s="19" t="n">
        <v>25298.87</v>
      </c>
      <c r="D103" s="20" t="n">
        <f aca="false">C103/$C$114</f>
        <v>0.00135920256405579</v>
      </c>
      <c r="E103" s="21" t="s">
        <v>215</v>
      </c>
    </row>
    <row r="104" customFormat="false" ht="11.25" hidden="false" customHeight="false" outlineLevel="0" collapsed="false">
      <c r="A104" s="24" t="n">
        <v>432517</v>
      </c>
      <c r="B104" s="2" t="s">
        <v>216</v>
      </c>
      <c r="C104" s="19" t="n">
        <v>19391.57</v>
      </c>
      <c r="D104" s="20" t="n">
        <f aca="false">C104/$C$114</f>
        <v>0.00104182802097751</v>
      </c>
      <c r="E104" s="21" t="s">
        <v>217</v>
      </c>
    </row>
    <row r="105" customFormat="false" ht="11.25" hidden="false" customHeight="false" outlineLevel="0" collapsed="false">
      <c r="A105" s="24" t="n">
        <v>12313057</v>
      </c>
      <c r="B105" s="2" t="s">
        <v>218</v>
      </c>
      <c r="C105" s="19" t="n">
        <v>14575.09</v>
      </c>
      <c r="D105" s="20" t="n">
        <f aca="false">C105/$C$114</f>
        <v>0.000783058678088937</v>
      </c>
      <c r="E105" s="21" t="s">
        <v>219</v>
      </c>
    </row>
    <row r="106" customFormat="false" ht="11.25" hidden="false" customHeight="false" outlineLevel="0" collapsed="false">
      <c r="A106" s="24" t="n">
        <v>577525</v>
      </c>
      <c r="B106" s="2" t="s">
        <v>220</v>
      </c>
      <c r="C106" s="19" t="n">
        <v>4270.06</v>
      </c>
      <c r="D106" s="20" t="n">
        <f aca="false">C106/$C$114</f>
        <v>0.000229412479714393</v>
      </c>
      <c r="E106" s="21" t="s">
        <v>221</v>
      </c>
    </row>
    <row r="107" customFormat="false" ht="11.25" hidden="false" customHeight="false" outlineLevel="0" collapsed="false">
      <c r="A107" s="24" t="n">
        <v>75226</v>
      </c>
      <c r="B107" s="2" t="s">
        <v>222</v>
      </c>
      <c r="C107" s="19" t="n">
        <v>1889.31</v>
      </c>
      <c r="D107" s="20" t="n">
        <f aca="false">C107/$C$114</f>
        <v>0.000101504731092584</v>
      </c>
      <c r="E107" s="21" t="s">
        <v>223</v>
      </c>
    </row>
    <row r="108" customFormat="false" ht="11.25" hidden="false" customHeight="false" outlineLevel="0" collapsed="false">
      <c r="A108" s="24" t="n">
        <v>275182</v>
      </c>
      <c r="B108" s="2" t="s">
        <v>224</v>
      </c>
      <c r="C108" s="19" t="n">
        <v>1150.21</v>
      </c>
      <c r="D108" s="20" t="n">
        <f aca="false">C108/$C$114</f>
        <v>6.1795976705782E-005</v>
      </c>
      <c r="E108" s="21" t="s">
        <v>225</v>
      </c>
    </row>
    <row r="109" customFormat="false" ht="11.25" hidden="false" customHeight="false" outlineLevel="0" collapsed="false">
      <c r="A109" s="24" t="n">
        <v>552780</v>
      </c>
      <c r="B109" s="2" t="s">
        <v>226</v>
      </c>
      <c r="C109" s="19" t="n">
        <v>261.31</v>
      </c>
      <c r="D109" s="20" t="n">
        <f aca="false">C109/$C$114</f>
        <v>1.40390943158101E-005</v>
      </c>
      <c r="E109" s="21" t="s">
        <v>227</v>
      </c>
    </row>
    <row r="110" customFormat="false" ht="11.25" hidden="false" customHeight="false" outlineLevel="0" collapsed="false">
      <c r="A110" s="24"/>
      <c r="C110" s="19"/>
      <c r="D110" s="20"/>
      <c r="E110" s="21"/>
    </row>
    <row r="111" customFormat="false" ht="11.25" hidden="false" customHeight="false" outlineLevel="0" collapsed="false">
      <c r="A111" s="29"/>
      <c r="B111" s="29" t="s">
        <v>228</v>
      </c>
      <c r="C111" s="30" t="n">
        <v>18349159.95</v>
      </c>
      <c r="D111" s="20" t="n">
        <f aca="false">C111/$C$114</f>
        <v>0.985823685101736</v>
      </c>
    </row>
    <row r="112" customFormat="false" ht="11.25" hidden="false" customHeight="false" outlineLevel="0" collapsed="false">
      <c r="B112" s="29" t="s">
        <v>229</v>
      </c>
      <c r="C112" s="30" t="n">
        <v>263864.09</v>
      </c>
      <c r="D112" s="20" t="n">
        <f aca="false">C112/$C$114</f>
        <v>0.0141763148982641</v>
      </c>
    </row>
    <row r="113" customFormat="false" ht="11.25" hidden="false" customHeight="false" outlineLevel="0" collapsed="false">
      <c r="B113" s="3"/>
      <c r="C113" s="30"/>
      <c r="D113" s="31"/>
    </row>
    <row r="114" customFormat="false" ht="11.25" hidden="false" customHeight="false" outlineLevel="0" collapsed="false">
      <c r="B114" s="29" t="s">
        <v>230</v>
      </c>
      <c r="C114" s="33" t="n">
        <f aca="false">C111+C112</f>
        <v>18613024.04</v>
      </c>
      <c r="D114" s="20" t="n">
        <f aca="false">C114/$C$114</f>
        <v>1</v>
      </c>
    </row>
    <row r="115" customFormat="false" ht="11.25" hidden="false" customHeight="true" outlineLevel="0" collapsed="false">
      <c r="A115" s="34" t="s">
        <v>231</v>
      </c>
      <c r="B115" s="34"/>
      <c r="C115" s="34"/>
      <c r="D115" s="34"/>
      <c r="E115" s="34"/>
    </row>
    <row r="116" customFormat="false" ht="11.25" hidden="false" customHeight="false" outlineLevel="0" collapsed="false">
      <c r="A116" s="34"/>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sheetData>
  <mergeCells count="2">
    <mergeCell ref="A3:E6"/>
    <mergeCell ref="A115:E1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314</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1000057.54</v>
      </c>
      <c r="B12" s="2" t="s">
        <v>12</v>
      </c>
      <c r="C12" s="19" t="n">
        <v>1000057.54</v>
      </c>
      <c r="D12" s="20" t="n">
        <f aca="false">C12/$C$116</f>
        <v>0.0551259628510831</v>
      </c>
      <c r="E12" s="28" t="s">
        <v>13</v>
      </c>
      <c r="H12" s="42"/>
    </row>
    <row r="13" customFormat="false" ht="11.25" hidden="false" customHeight="false" outlineLevel="0" collapsed="false">
      <c r="A13" s="24" t="n">
        <v>53763</v>
      </c>
      <c r="B13" s="2" t="s">
        <v>10</v>
      </c>
      <c r="C13" s="19" t="n">
        <v>817650.13</v>
      </c>
      <c r="D13" s="20" t="n">
        <f aca="false">C13/$C$116</f>
        <v>0.0450711572971724</v>
      </c>
      <c r="E13" s="28" t="s">
        <v>11</v>
      </c>
      <c r="H13" s="42"/>
    </row>
    <row r="14" customFormat="false" ht="11.25" hidden="false" customHeight="false" outlineLevel="0" collapsed="false">
      <c r="A14" s="24" t="n">
        <v>90825</v>
      </c>
      <c r="B14" s="2" t="s">
        <v>22</v>
      </c>
      <c r="C14" s="19" t="n">
        <v>716051.05</v>
      </c>
      <c r="D14" s="20" t="n">
        <f aca="false">C14/$C$116</f>
        <v>0.0394707324358347</v>
      </c>
      <c r="E14" s="21" t="s">
        <v>23</v>
      </c>
      <c r="H14" s="42"/>
    </row>
    <row r="15" customFormat="false" ht="11.25" hidden="false" customHeight="false" outlineLevel="0" collapsed="false">
      <c r="A15" s="18" t="n">
        <v>30265</v>
      </c>
      <c r="B15" s="2" t="s">
        <v>261</v>
      </c>
      <c r="C15" s="23" t="n">
        <v>574214.12</v>
      </c>
      <c r="D15" s="20" t="n">
        <f aca="false">C15/$C$116</f>
        <v>0.0316522849752099</v>
      </c>
      <c r="E15" s="21" t="s">
        <v>262</v>
      </c>
      <c r="H15" s="42"/>
    </row>
    <row r="16" customFormat="false" ht="11.25" hidden="false" customHeight="false" outlineLevel="0" collapsed="false">
      <c r="A16" s="24" t="n">
        <v>84432</v>
      </c>
      <c r="B16" s="2" t="s">
        <v>18</v>
      </c>
      <c r="C16" s="19" t="n">
        <v>572113.55</v>
      </c>
      <c r="D16" s="20" t="n">
        <f aca="false">C16/$C$116</f>
        <v>0.031536495693939</v>
      </c>
      <c r="E16" s="28" t="s">
        <v>19</v>
      </c>
      <c r="H16" s="42"/>
    </row>
    <row r="17" customFormat="false" ht="11.25" hidden="false" customHeight="false" outlineLevel="0" collapsed="false">
      <c r="A17" s="24" t="n">
        <v>145911</v>
      </c>
      <c r="B17" s="2" t="s">
        <v>16</v>
      </c>
      <c r="C17" s="19" t="n">
        <v>517805.3</v>
      </c>
      <c r="D17" s="20" t="n">
        <f aca="false">C17/$C$116</f>
        <v>0.0285428733749599</v>
      </c>
      <c r="E17" s="28" t="s">
        <v>17</v>
      </c>
      <c r="H17" s="42"/>
    </row>
    <row r="18" customFormat="false" ht="11.25" hidden="false" customHeight="false" outlineLevel="0" collapsed="false">
      <c r="A18" s="18" t="n">
        <v>4185</v>
      </c>
      <c r="B18" s="2" t="s">
        <v>28</v>
      </c>
      <c r="C18" s="23" t="n">
        <v>507214.58</v>
      </c>
      <c r="D18" s="20" t="n">
        <f aca="false">C18/$C$116</f>
        <v>0.027959083328953</v>
      </c>
      <c r="E18" s="21" t="s">
        <v>300</v>
      </c>
      <c r="H18" s="42"/>
    </row>
    <row r="19" customFormat="false" ht="11.25" hidden="false" customHeight="false" outlineLevel="0" collapsed="false">
      <c r="A19" s="24" t="n">
        <v>165940</v>
      </c>
      <c r="B19" s="2" t="s">
        <v>8</v>
      </c>
      <c r="C19" s="19" t="n">
        <v>407143.26</v>
      </c>
      <c r="D19" s="20" t="n">
        <f aca="false">C19/$C$116</f>
        <v>0.0224428728629243</v>
      </c>
      <c r="E19" s="21" t="s">
        <v>9</v>
      </c>
      <c r="H19" s="42"/>
    </row>
    <row r="20" customFormat="false" ht="11.25" hidden="false" customHeight="false" outlineLevel="0" collapsed="false">
      <c r="A20" s="24" t="n">
        <v>149253</v>
      </c>
      <c r="B20" s="2" t="s">
        <v>282</v>
      </c>
      <c r="C20" s="19" t="n">
        <v>396339.18</v>
      </c>
      <c r="D20" s="20" t="n">
        <f aca="false">C20/$C$116</f>
        <v>0.0218473218182113</v>
      </c>
      <c r="E20" s="21" t="s">
        <v>283</v>
      </c>
      <c r="H20" s="42"/>
    </row>
    <row r="21" customFormat="false" ht="11.25" hidden="false" customHeight="false" outlineLevel="0" collapsed="false">
      <c r="A21" s="24" t="n">
        <v>31177</v>
      </c>
      <c r="B21" s="2" t="s">
        <v>30</v>
      </c>
      <c r="C21" s="19" t="n">
        <v>382726.62</v>
      </c>
      <c r="D21" s="20" t="n">
        <f aca="false">C21/$C$116</f>
        <v>0.02109695951719</v>
      </c>
      <c r="E21" s="21" t="s">
        <v>31</v>
      </c>
      <c r="H21" s="42"/>
    </row>
    <row r="22" customFormat="false" ht="11.25" hidden="false" customHeight="false" outlineLevel="0" collapsed="false">
      <c r="A22" s="24" t="n">
        <v>40325</v>
      </c>
      <c r="B22" s="2" t="s">
        <v>81</v>
      </c>
      <c r="C22" s="19" t="n">
        <v>374733.68</v>
      </c>
      <c r="D22" s="20" t="n">
        <f aca="false">C22/$C$116</f>
        <v>0.0206563663554096</v>
      </c>
      <c r="E22" s="21" t="s">
        <v>82</v>
      </c>
      <c r="H22" s="42"/>
    </row>
    <row r="23" customFormat="false" ht="11.25" hidden="false" customHeight="false" outlineLevel="0" collapsed="false">
      <c r="A23" s="24" t="n">
        <v>244040</v>
      </c>
      <c r="B23" s="2" t="s">
        <v>20</v>
      </c>
      <c r="C23" s="19" t="n">
        <v>328080.2</v>
      </c>
      <c r="D23" s="20" t="n">
        <f aca="false">C23/$C$116</f>
        <v>0.0180846963239494</v>
      </c>
      <c r="E23" s="21" t="s">
        <v>21</v>
      </c>
      <c r="H23" s="42"/>
    </row>
    <row r="24" customFormat="false" ht="11.25" hidden="false" customHeight="false" outlineLevel="0" collapsed="false">
      <c r="A24" s="24" t="n">
        <v>362649</v>
      </c>
      <c r="B24" s="2" t="s">
        <v>40</v>
      </c>
      <c r="C24" s="19" t="n">
        <v>185646.84</v>
      </c>
      <c r="D24" s="20" t="n">
        <f aca="false">C24/$C$116</f>
        <v>0.0102333719770374</v>
      </c>
      <c r="E24" s="21" t="s">
        <v>41</v>
      </c>
      <c r="H24" s="42"/>
    </row>
    <row r="25" customFormat="false" ht="11.25" hidden="false" customHeight="false" outlineLevel="0" collapsed="false">
      <c r="A25" s="24" t="n">
        <v>262047</v>
      </c>
      <c r="B25" s="2" t="s">
        <v>42</v>
      </c>
      <c r="C25" s="19" t="n">
        <v>131846.34</v>
      </c>
      <c r="D25" s="20" t="n">
        <f aca="false">C25/$C$116</f>
        <v>0.00726773825523206</v>
      </c>
      <c r="E25" s="21" t="s">
        <v>43</v>
      </c>
      <c r="H25" s="42"/>
    </row>
    <row r="26" s="43" customFormat="true" ht="11.25" hidden="false" customHeight="false" outlineLevel="0" collapsed="false">
      <c r="A26" s="40"/>
      <c r="B26" s="25" t="s">
        <v>44</v>
      </c>
      <c r="C26" s="26" t="n">
        <f aca="false">+C25+C24</f>
        <v>317493.18</v>
      </c>
      <c r="D26" s="27" t="n">
        <f aca="false">C26/$C$116</f>
        <v>0.0175011102322695</v>
      </c>
      <c r="E26" s="41"/>
      <c r="G26" s="3"/>
    </row>
    <row r="27" customFormat="false" ht="11.25" hidden="false" customHeight="false" outlineLevel="0" collapsed="false">
      <c r="A27" s="18" t="n">
        <v>18315</v>
      </c>
      <c r="B27" s="2" t="s">
        <v>162</v>
      </c>
      <c r="C27" s="23" t="n">
        <v>312895.33</v>
      </c>
      <c r="D27" s="20" t="n">
        <f aca="false">C27/$C$116</f>
        <v>0.0172476639072762</v>
      </c>
      <c r="E27" s="28" t="s">
        <v>163</v>
      </c>
      <c r="H27" s="42"/>
    </row>
    <row r="28" customFormat="false" ht="11.25" hidden="false" customHeight="false" outlineLevel="0" collapsed="false">
      <c r="A28" s="24" t="n">
        <v>43770</v>
      </c>
      <c r="B28" s="2" t="s">
        <v>34</v>
      </c>
      <c r="C28" s="19" t="n">
        <v>306943.72</v>
      </c>
      <c r="D28" s="20" t="n">
        <f aca="false">C28/$C$116</f>
        <v>0.0169195945526227</v>
      </c>
      <c r="E28" s="21" t="s">
        <v>35</v>
      </c>
      <c r="H28" s="42"/>
    </row>
    <row r="29" customFormat="false" ht="11.25" hidden="false" customHeight="false" outlineLevel="0" collapsed="false">
      <c r="A29" s="24" t="n">
        <v>22069</v>
      </c>
      <c r="B29" s="2" t="s">
        <v>147</v>
      </c>
      <c r="C29" s="19" t="n">
        <v>303351.31</v>
      </c>
      <c r="D29" s="20" t="n">
        <f aca="false">C29/$C$116</f>
        <v>0.0167215708866986</v>
      </c>
      <c r="E29" s="21" t="s">
        <v>148</v>
      </c>
      <c r="H29" s="42"/>
    </row>
    <row r="30" customFormat="false" ht="11.25" hidden="false" customHeight="false" outlineLevel="0" collapsed="false">
      <c r="A30" s="24" t="n">
        <v>16143</v>
      </c>
      <c r="B30" s="2" t="s">
        <v>95</v>
      </c>
      <c r="C30" s="19" t="n">
        <v>301044</v>
      </c>
      <c r="D30" s="20" t="n">
        <f aca="false">C30/$C$116</f>
        <v>0.0165943855195987</v>
      </c>
      <c r="E30" s="21" t="s">
        <v>96</v>
      </c>
      <c r="H30" s="42"/>
    </row>
    <row r="31" customFormat="false" ht="11.25" hidden="false" customHeight="false" outlineLevel="0" collapsed="false">
      <c r="A31" s="24" t="n">
        <v>14056</v>
      </c>
      <c r="B31" s="2" t="s">
        <v>127</v>
      </c>
      <c r="C31" s="19" t="n">
        <v>291141.88</v>
      </c>
      <c r="D31" s="20" t="n">
        <f aca="false">C31/$C$116</f>
        <v>0.0160485530275333</v>
      </c>
      <c r="E31" s="21" t="s">
        <v>128</v>
      </c>
      <c r="H31" s="42"/>
    </row>
    <row r="32" customFormat="false" ht="11.25" hidden="false" customHeight="false" outlineLevel="0" collapsed="false">
      <c r="A32" s="18" t="n">
        <v>45012</v>
      </c>
      <c r="B32" s="2" t="s">
        <v>14</v>
      </c>
      <c r="C32" s="19" t="n">
        <v>277656.59</v>
      </c>
      <c r="D32" s="20" t="n">
        <f aca="false">C32/$C$116</f>
        <v>0.0153052062041334</v>
      </c>
      <c r="E32" s="21" t="s">
        <v>15</v>
      </c>
      <c r="H32" s="42"/>
    </row>
    <row r="33" customFormat="false" ht="11.25" hidden="false" customHeight="false" outlineLevel="0" collapsed="false">
      <c r="A33" s="24" t="n">
        <v>38596</v>
      </c>
      <c r="B33" s="2" t="s">
        <v>63</v>
      </c>
      <c r="C33" s="19" t="n">
        <v>271490.51</v>
      </c>
      <c r="D33" s="20" t="n">
        <f aca="false">C33/$C$116</f>
        <v>0.0149653146644758</v>
      </c>
      <c r="E33" s="28" t="s">
        <v>64</v>
      </c>
      <c r="H33" s="42"/>
    </row>
    <row r="34" customFormat="false" ht="11.25" hidden="false" customHeight="false" outlineLevel="0" collapsed="false">
      <c r="A34" s="24" t="n">
        <v>13785</v>
      </c>
      <c r="B34" s="2" t="s">
        <v>301</v>
      </c>
      <c r="C34" s="19" t="n">
        <v>271038.52</v>
      </c>
      <c r="D34" s="20" t="n">
        <f aca="false">C34/$C$116</f>
        <v>0.014940399714133</v>
      </c>
      <c r="E34" s="28" t="s">
        <v>302</v>
      </c>
      <c r="H34" s="42"/>
    </row>
    <row r="35" customFormat="false" ht="11.25" hidden="false" customHeight="false" outlineLevel="0" collapsed="false">
      <c r="A35" s="24" t="n">
        <v>226609</v>
      </c>
      <c r="B35" s="2" t="s">
        <v>57</v>
      </c>
      <c r="C35" s="19" t="n">
        <v>253872.06</v>
      </c>
      <c r="D35" s="20" t="n">
        <f aca="false">C35/$C$116</f>
        <v>0.0139941365258722</v>
      </c>
      <c r="E35" s="28" t="s">
        <v>58</v>
      </c>
      <c r="H35" s="42"/>
    </row>
    <row r="36" customFormat="false" ht="11.25" hidden="false" customHeight="false" outlineLevel="0" collapsed="false">
      <c r="A36" s="24" t="n">
        <v>309743</v>
      </c>
      <c r="B36" s="2" t="s">
        <v>73</v>
      </c>
      <c r="C36" s="19" t="n">
        <v>246987.92</v>
      </c>
      <c r="D36" s="20" t="n">
        <f aca="false">C36/$C$116</f>
        <v>0.0136146635148476</v>
      </c>
      <c r="E36" s="28" t="s">
        <v>74</v>
      </c>
      <c r="H36" s="42"/>
    </row>
    <row r="37" customFormat="false" ht="11.25" hidden="false" customHeight="false" outlineLevel="0" collapsed="false">
      <c r="A37" s="24" t="n">
        <v>30074</v>
      </c>
      <c r="B37" s="2" t="s">
        <v>49</v>
      </c>
      <c r="C37" s="19" t="n">
        <v>238997.6</v>
      </c>
      <c r="D37" s="20" t="n">
        <f aca="false">C37/$C$116</f>
        <v>0.0131742147747799</v>
      </c>
      <c r="E37" s="28" t="s">
        <v>50</v>
      </c>
      <c r="H37" s="42"/>
    </row>
    <row r="38" customFormat="false" ht="11.25" hidden="false" customHeight="false" outlineLevel="0" collapsed="false">
      <c r="A38" s="24" t="n">
        <v>2436</v>
      </c>
      <c r="B38" s="2" t="s">
        <v>139</v>
      </c>
      <c r="C38" s="19" t="n">
        <v>233709.7</v>
      </c>
      <c r="D38" s="20" t="n">
        <f aca="false">C38/$C$116</f>
        <v>0.0128827309677979</v>
      </c>
      <c r="E38" s="28" t="s">
        <v>140</v>
      </c>
      <c r="H38" s="42"/>
    </row>
    <row r="39" customFormat="false" ht="11.25" hidden="false" customHeight="false" outlineLevel="0" collapsed="false">
      <c r="A39" s="24" t="n">
        <v>8860909</v>
      </c>
      <c r="B39" s="2" t="s">
        <v>77</v>
      </c>
      <c r="C39" s="19" t="n">
        <v>205892.81</v>
      </c>
      <c r="D39" s="20" t="n">
        <f aca="false">C39/$C$116</f>
        <v>0.0113493863516744</v>
      </c>
      <c r="E39" s="28" t="s">
        <v>78</v>
      </c>
      <c r="H39" s="42"/>
    </row>
    <row r="40" customFormat="false" ht="11.25" hidden="false" customHeight="false" outlineLevel="0" collapsed="false">
      <c r="A40" s="24" t="n">
        <v>5365084</v>
      </c>
      <c r="B40" s="2" t="s">
        <v>79</v>
      </c>
      <c r="C40" s="19" t="n">
        <v>25167.5</v>
      </c>
      <c r="D40" s="20" t="n">
        <f aca="false">C40/$C$116</f>
        <v>0.00138730284464895</v>
      </c>
      <c r="E40" s="21" t="s">
        <v>80</v>
      </c>
      <c r="H40" s="42"/>
    </row>
    <row r="41" s="43" customFormat="true" ht="11.25" hidden="false" customHeight="false" outlineLevel="0" collapsed="false">
      <c r="A41" s="40"/>
      <c r="B41" s="25" t="s">
        <v>44</v>
      </c>
      <c r="C41" s="26" t="n">
        <f aca="false">+C40+C39</f>
        <v>231060.31</v>
      </c>
      <c r="D41" s="27" t="n">
        <f aca="false">C41/$C$116</f>
        <v>0.0127366891963234</v>
      </c>
      <c r="E41" s="41"/>
      <c r="G41" s="3"/>
    </row>
    <row r="42" customFormat="false" ht="11.25" hidden="false" customHeight="false" outlineLevel="0" collapsed="false">
      <c r="A42" s="24" t="n">
        <v>8567</v>
      </c>
      <c r="B42" s="2" t="s">
        <v>309</v>
      </c>
      <c r="C42" s="19" t="n">
        <v>229989.47</v>
      </c>
      <c r="D42" s="20" t="n">
        <f aca="false">C42/$C$116</f>
        <v>0.0126776615067172</v>
      </c>
      <c r="E42" s="21" t="s">
        <v>310</v>
      </c>
      <c r="H42" s="42"/>
    </row>
    <row r="43" customFormat="false" ht="11.25" hidden="false" customHeight="false" outlineLevel="0" collapsed="false">
      <c r="A43" s="24" t="n">
        <v>35367</v>
      </c>
      <c r="B43" s="2" t="s">
        <v>47</v>
      </c>
      <c r="C43" s="19" t="n">
        <v>221516.61</v>
      </c>
      <c r="D43" s="20" t="n">
        <f aca="false">C43/$C$116</f>
        <v>0.0122106138150389</v>
      </c>
      <c r="E43" s="21" t="s">
        <v>48</v>
      </c>
      <c r="H43" s="42"/>
    </row>
    <row r="44" customFormat="false" ht="11.25" hidden="false" customHeight="false" outlineLevel="0" collapsed="false">
      <c r="A44" s="24" t="n">
        <v>123763</v>
      </c>
      <c r="B44" s="2" t="s">
        <v>45</v>
      </c>
      <c r="C44" s="19" t="n">
        <v>217222.69</v>
      </c>
      <c r="D44" s="20" t="n">
        <f aca="false">C44/$C$116</f>
        <v>0.0119739209599403</v>
      </c>
      <c r="E44" s="21" t="s">
        <v>46</v>
      </c>
      <c r="H44" s="42"/>
    </row>
    <row r="45" customFormat="false" ht="11.25" hidden="false" customHeight="false" outlineLevel="0" collapsed="false">
      <c r="A45" s="24" t="n">
        <v>33471</v>
      </c>
      <c r="B45" s="2" t="s">
        <v>303</v>
      </c>
      <c r="C45" s="19" t="n">
        <v>215828.42</v>
      </c>
      <c r="D45" s="20" t="n">
        <f aca="false">C45/$C$116</f>
        <v>0.0118970649060133</v>
      </c>
      <c r="E45" s="21" t="s">
        <v>304</v>
      </c>
      <c r="H45" s="42"/>
    </row>
    <row r="46" customFormat="false" ht="11.25" hidden="false" customHeight="false" outlineLevel="0" collapsed="false">
      <c r="A46" s="18" t="n">
        <v>14455036</v>
      </c>
      <c r="B46" s="2" t="s">
        <v>89</v>
      </c>
      <c r="C46" s="23" t="n">
        <v>185284.77</v>
      </c>
      <c r="D46" s="20" t="n">
        <f aca="false">C46/$C$116</f>
        <v>0.010213413668069</v>
      </c>
      <c r="E46" s="21" t="s">
        <v>90</v>
      </c>
      <c r="H46" s="42"/>
    </row>
    <row r="47" customFormat="false" ht="11.25" hidden="false" customHeight="false" outlineLevel="0" collapsed="false">
      <c r="A47" s="24" t="n">
        <v>2355925</v>
      </c>
      <c r="B47" s="2" t="s">
        <v>91</v>
      </c>
      <c r="C47" s="19" t="n">
        <v>29980.01</v>
      </c>
      <c r="D47" s="20" t="n">
        <f aca="false">C47/$C$116</f>
        <v>0.00165258182797672</v>
      </c>
      <c r="E47" s="21" t="s">
        <v>92</v>
      </c>
      <c r="H47" s="42"/>
    </row>
    <row r="48" s="43" customFormat="true" ht="11.25" hidden="false" customHeight="false" outlineLevel="0" collapsed="false">
      <c r="A48" s="40"/>
      <c r="B48" s="25" t="s">
        <v>44</v>
      </c>
      <c r="C48" s="26" t="n">
        <f aca="false">+C47+C46</f>
        <v>215264.78</v>
      </c>
      <c r="D48" s="27" t="n">
        <f aca="false">C48/$C$116</f>
        <v>0.0118659954960457</v>
      </c>
      <c r="E48" s="41"/>
      <c r="G48" s="3"/>
    </row>
    <row r="49" customFormat="false" ht="11.25" hidden="false" customHeight="false" outlineLevel="0" collapsed="false">
      <c r="A49" s="24" t="n">
        <v>6612</v>
      </c>
      <c r="B49" s="2" t="s">
        <v>247</v>
      </c>
      <c r="C49" s="19" t="n">
        <v>203391.82</v>
      </c>
      <c r="D49" s="20" t="n">
        <f aca="false">C49/$C$116</f>
        <v>0.011211524802397</v>
      </c>
      <c r="E49" s="21" t="s">
        <v>248</v>
      </c>
    </row>
    <row r="50" customFormat="false" ht="11.25" hidden="false" customHeight="false" outlineLevel="0" collapsed="false">
      <c r="A50" s="24" t="n">
        <v>7955</v>
      </c>
      <c r="B50" s="2" t="s">
        <v>97</v>
      </c>
      <c r="C50" s="19" t="n">
        <v>201238.98</v>
      </c>
      <c r="D50" s="20" t="n">
        <f aca="false">C50/$C$116</f>
        <v>0.0110928542528361</v>
      </c>
      <c r="E50" s="21" t="s">
        <v>98</v>
      </c>
    </row>
    <row r="51" customFormat="false" ht="11.25" hidden="false" customHeight="false" outlineLevel="0" collapsed="false">
      <c r="A51" s="24" t="n">
        <v>95185</v>
      </c>
      <c r="B51" s="2" t="s">
        <v>83</v>
      </c>
      <c r="C51" s="19" t="n">
        <v>201103.31</v>
      </c>
      <c r="D51" s="20" t="n">
        <f aca="false">C51/$C$116</f>
        <v>0.0110853757437695</v>
      </c>
      <c r="E51" s="21" t="s">
        <v>84</v>
      </c>
    </row>
    <row r="52" customFormat="false" ht="11.25" hidden="false" customHeight="false" outlineLevel="0" collapsed="false">
      <c r="A52" s="24" t="n">
        <v>5994</v>
      </c>
      <c r="B52" s="2" t="s">
        <v>196</v>
      </c>
      <c r="C52" s="19" t="n">
        <v>191344.17</v>
      </c>
      <c r="D52" s="20" t="n">
        <f aca="false">C52/$C$116</f>
        <v>0.0105474247083736</v>
      </c>
      <c r="E52" s="21" t="s">
        <v>197</v>
      </c>
    </row>
    <row r="53" customFormat="false" ht="11.25" hidden="false" customHeight="false" outlineLevel="0" collapsed="false">
      <c r="A53" s="24" t="n">
        <v>14849</v>
      </c>
      <c r="B53" s="2" t="s">
        <v>113</v>
      </c>
      <c r="C53" s="19" t="n">
        <v>191013.03</v>
      </c>
      <c r="D53" s="20" t="n">
        <f aca="false">C53/$C$116</f>
        <v>0.0105291713473335</v>
      </c>
      <c r="E53" s="21" t="s">
        <v>114</v>
      </c>
    </row>
    <row r="54" customFormat="false" ht="11.25" hidden="false" customHeight="false" outlineLevel="0" collapsed="false">
      <c r="A54" s="24" t="n">
        <v>721867</v>
      </c>
      <c r="B54" s="2" t="s">
        <v>267</v>
      </c>
      <c r="C54" s="19" t="n">
        <v>188699.93</v>
      </c>
      <c r="D54" s="20" t="n">
        <f aca="false">C54/$C$116</f>
        <v>0.0104016668192732</v>
      </c>
      <c r="E54" s="21" t="s">
        <v>268</v>
      </c>
    </row>
    <row r="55" customFormat="false" ht="11.25" hidden="false" customHeight="false" outlineLevel="0" collapsed="false">
      <c r="A55" s="24" t="n">
        <v>49840</v>
      </c>
      <c r="B55" s="2" t="s">
        <v>245</v>
      </c>
      <c r="C55" s="19" t="n">
        <v>187620.67</v>
      </c>
      <c r="D55" s="20" t="n">
        <f aca="false">C55/$C$116</f>
        <v>0.0103421749957661</v>
      </c>
      <c r="E55" s="21" t="s">
        <v>246</v>
      </c>
    </row>
    <row r="56" customFormat="false" ht="11.25" hidden="false" customHeight="false" outlineLevel="0" collapsed="false">
      <c r="A56" s="24" t="n">
        <v>13199</v>
      </c>
      <c r="B56" s="2" t="s">
        <v>115</v>
      </c>
      <c r="C56" s="19" t="n">
        <v>187391.36</v>
      </c>
      <c r="D56" s="20" t="n">
        <f aca="false">C56/$C$116</f>
        <v>0.0103295347885422</v>
      </c>
      <c r="E56" s="21" t="s">
        <v>116</v>
      </c>
    </row>
    <row r="57" customFormat="false" ht="11.25" hidden="false" customHeight="false" outlineLevel="0" collapsed="false">
      <c r="A57" s="24" t="n">
        <v>40456</v>
      </c>
      <c r="B57" s="2" t="s">
        <v>273</v>
      </c>
      <c r="C57" s="19" t="n">
        <v>181770.04</v>
      </c>
      <c r="D57" s="20" t="n">
        <f aca="false">C57/$C$116</f>
        <v>0.0100196719405564</v>
      </c>
      <c r="E57" s="21" t="s">
        <v>274</v>
      </c>
    </row>
    <row r="58" customFormat="false" ht="11.25" hidden="false" customHeight="false" outlineLevel="0" collapsed="false">
      <c r="A58" s="24" t="n">
        <v>48489</v>
      </c>
      <c r="B58" s="2" t="s">
        <v>315</v>
      </c>
      <c r="C58" s="19" t="n">
        <v>180655.97</v>
      </c>
      <c r="D58" s="20" t="n">
        <f aca="false">C58/$C$116</f>
        <v>0.0099582612926916</v>
      </c>
      <c r="E58" s="21" t="s">
        <v>316</v>
      </c>
    </row>
    <row r="59" customFormat="false" ht="11.25" hidden="false" customHeight="false" outlineLevel="0" collapsed="false">
      <c r="A59" s="24" t="n">
        <v>1672</v>
      </c>
      <c r="B59" s="2" t="s">
        <v>306</v>
      </c>
      <c r="C59" s="19" t="n">
        <v>179523.08</v>
      </c>
      <c r="D59" s="20" t="n">
        <f aca="false">C59/$C$116</f>
        <v>0.00989581323389854</v>
      </c>
      <c r="E59" s="21" t="s">
        <v>307</v>
      </c>
    </row>
    <row r="60" customFormat="false" ht="11.25" hidden="false" customHeight="false" outlineLevel="0" collapsed="false">
      <c r="A60" s="24" t="n">
        <v>3693</v>
      </c>
      <c r="B60" s="2" t="s">
        <v>243</v>
      </c>
      <c r="C60" s="19" t="n">
        <v>178741.92</v>
      </c>
      <c r="D60" s="20" t="n">
        <f aca="false">C60/$C$116</f>
        <v>0.00985275351441405</v>
      </c>
      <c r="E60" s="21" t="s">
        <v>244</v>
      </c>
    </row>
    <row r="61" customFormat="false" ht="11.25" hidden="false" customHeight="false" outlineLevel="0" collapsed="false">
      <c r="A61" s="24" t="n">
        <v>19263</v>
      </c>
      <c r="B61" s="2" t="s">
        <v>240</v>
      </c>
      <c r="C61" s="19" t="n">
        <v>177972.01</v>
      </c>
      <c r="D61" s="20" t="n">
        <f aca="false">C61/$C$116</f>
        <v>0.00981031392632927</v>
      </c>
      <c r="E61" s="21" t="s">
        <v>241</v>
      </c>
    </row>
    <row r="62" customFormat="false" ht="11.25" hidden="false" customHeight="false" outlineLevel="0" collapsed="false">
      <c r="A62" s="24" t="n">
        <v>2526</v>
      </c>
      <c r="B62" s="2" t="s">
        <v>129</v>
      </c>
      <c r="C62" s="19" t="n">
        <v>177297.52</v>
      </c>
      <c r="D62" s="20" t="n">
        <f aca="false">C62/$C$116</f>
        <v>0.00977313415496988</v>
      </c>
      <c r="E62" s="21" t="s">
        <v>130</v>
      </c>
    </row>
    <row r="63" customFormat="false" ht="11.25" hidden="false" customHeight="false" outlineLevel="0" collapsed="false">
      <c r="A63" s="24" t="n">
        <v>1268490</v>
      </c>
      <c r="B63" s="2" t="s">
        <v>151</v>
      </c>
      <c r="C63" s="19" t="n">
        <v>159899.63</v>
      </c>
      <c r="D63" s="20" t="n">
        <f aca="false">C63/$C$116</f>
        <v>0.00881411389916817</v>
      </c>
      <c r="E63" s="21" t="s">
        <v>152</v>
      </c>
    </row>
    <row r="64" customFormat="false" ht="11.25" hidden="false" customHeight="false" outlineLevel="0" collapsed="false">
      <c r="A64" s="24" t="n">
        <v>103572</v>
      </c>
      <c r="B64" s="2" t="s">
        <v>151</v>
      </c>
      <c r="C64" s="19" t="n">
        <v>12831.89</v>
      </c>
      <c r="D64" s="20" t="n">
        <f aca="false">C64/$C$116</f>
        <v>0.000707329591704478</v>
      </c>
      <c r="E64" s="21" t="s">
        <v>153</v>
      </c>
    </row>
    <row r="65" s="43" customFormat="true" ht="11.25" hidden="false" customHeight="false" outlineLevel="0" collapsed="false">
      <c r="A65" s="40"/>
      <c r="B65" s="25" t="s">
        <v>44</v>
      </c>
      <c r="C65" s="26" t="n">
        <f aca="false">+C64+C63</f>
        <v>172731.52</v>
      </c>
      <c r="D65" s="27" t="n">
        <f aca="false">C65/$C$116</f>
        <v>0.00952144349087265</v>
      </c>
      <c r="E65" s="41"/>
      <c r="G65" s="3"/>
    </row>
    <row r="66" customFormat="false" ht="11.25" hidden="false" customHeight="false" outlineLevel="0" collapsed="false">
      <c r="A66" s="24" t="n">
        <v>196322</v>
      </c>
      <c r="B66" s="2" t="s">
        <v>111</v>
      </c>
      <c r="C66" s="19" t="n">
        <v>171891.02</v>
      </c>
      <c r="D66" s="20" t="n">
        <f aca="false">C66/$C$116</f>
        <v>0.00947511278496513</v>
      </c>
      <c r="E66" s="21" t="s">
        <v>112</v>
      </c>
    </row>
    <row r="67" customFormat="false" ht="11.25" hidden="false" customHeight="false" outlineLevel="0" collapsed="false">
      <c r="A67" s="24" t="n">
        <v>256601</v>
      </c>
      <c r="B67" s="2" t="s">
        <v>164</v>
      </c>
      <c r="C67" s="19" t="n">
        <v>166846.71</v>
      </c>
      <c r="D67" s="20" t="n">
        <f aca="false">C67/$C$116</f>
        <v>0.00919705633866371</v>
      </c>
      <c r="E67" s="21" t="s">
        <v>165</v>
      </c>
    </row>
    <row r="68" customFormat="false" ht="11.25" hidden="false" customHeight="false" outlineLevel="0" collapsed="false">
      <c r="A68" s="24" t="n">
        <v>144384</v>
      </c>
      <c r="B68" s="2" t="s">
        <v>107</v>
      </c>
      <c r="C68" s="19" t="n">
        <v>166512.16</v>
      </c>
      <c r="D68" s="20" t="n">
        <f aca="false">C68/$C$116</f>
        <v>0.00917861500890599</v>
      </c>
      <c r="E68" s="21" t="s">
        <v>108</v>
      </c>
    </row>
    <row r="69" customFormat="false" ht="11.25" hidden="false" customHeight="false" outlineLevel="0" collapsed="false">
      <c r="A69" s="24" t="n">
        <v>20423</v>
      </c>
      <c r="B69" s="2" t="s">
        <v>317</v>
      </c>
      <c r="C69" s="19" t="n">
        <v>162549.58</v>
      </c>
      <c r="D69" s="20" t="n">
        <f aca="false">C69/$C$116</f>
        <v>0.00896018653940568</v>
      </c>
      <c r="E69" s="21" t="s">
        <v>159</v>
      </c>
    </row>
    <row r="70" customFormat="false" ht="11.25" hidden="false" customHeight="false" outlineLevel="0" collapsed="false">
      <c r="A70" s="24" t="n">
        <v>292031</v>
      </c>
      <c r="B70" s="2" t="s">
        <v>117</v>
      </c>
      <c r="C70" s="19" t="n">
        <v>158450.45</v>
      </c>
      <c r="D70" s="20" t="n">
        <f aca="false">C70/$C$116</f>
        <v>0.00873423105278262</v>
      </c>
      <c r="E70" s="21" t="s">
        <v>118</v>
      </c>
    </row>
    <row r="71" customFormat="false" ht="11.25" hidden="false" customHeight="false" outlineLevel="0" collapsed="false">
      <c r="A71" s="24" t="n">
        <v>66726</v>
      </c>
      <c r="B71" s="2" t="s">
        <v>55</v>
      </c>
      <c r="C71" s="19" t="n">
        <v>146575.93</v>
      </c>
      <c r="D71" s="20" t="n">
        <f aca="false">C71/$C$116</f>
        <v>0.00807967436757984</v>
      </c>
      <c r="E71" s="21" t="s">
        <v>56</v>
      </c>
    </row>
    <row r="72" customFormat="false" ht="11.25" hidden="false" customHeight="false" outlineLevel="0" collapsed="false">
      <c r="A72" s="24" t="n">
        <v>43841</v>
      </c>
      <c r="B72" s="2" t="s">
        <v>85</v>
      </c>
      <c r="C72" s="19" t="n">
        <v>143407.19</v>
      </c>
      <c r="D72" s="20" t="n">
        <f aca="false">C72/$C$116</f>
        <v>0.00790500457455499</v>
      </c>
      <c r="E72" s="21" t="s">
        <v>86</v>
      </c>
    </row>
    <row r="73" customFormat="false" ht="11.25" hidden="false" customHeight="false" outlineLevel="0" collapsed="false">
      <c r="A73" s="24" t="n">
        <v>99566</v>
      </c>
      <c r="B73" s="2" t="s">
        <v>293</v>
      </c>
      <c r="C73" s="19" t="n">
        <v>141888.15</v>
      </c>
      <c r="D73" s="20" t="n">
        <f aca="false">C73/$C$116</f>
        <v>0.0078212708499842</v>
      </c>
      <c r="E73" s="21" t="s">
        <v>294</v>
      </c>
    </row>
    <row r="74" customFormat="false" ht="11.25" hidden="false" customHeight="false" outlineLevel="0" collapsed="false">
      <c r="A74" s="24" t="n">
        <v>55575</v>
      </c>
      <c r="B74" s="2" t="s">
        <v>176</v>
      </c>
      <c r="C74" s="19" t="n">
        <v>140768.9</v>
      </c>
      <c r="D74" s="20" t="n">
        <f aca="false">C74/$C$116</f>
        <v>0.00775957466606154</v>
      </c>
      <c r="E74" s="21" t="s">
        <v>177</v>
      </c>
    </row>
    <row r="75" customFormat="false" ht="11.25" hidden="false" customHeight="false" outlineLevel="0" collapsed="false">
      <c r="A75" s="24" t="n">
        <v>71192</v>
      </c>
      <c r="B75" s="2" t="s">
        <v>178</v>
      </c>
      <c r="C75" s="19" t="n">
        <v>138842.06</v>
      </c>
      <c r="D75" s="20" t="n">
        <f aca="false">C75/$C$116</f>
        <v>0.007653361867286</v>
      </c>
      <c r="E75" s="21" t="s">
        <v>179</v>
      </c>
    </row>
    <row r="76" customFormat="false" ht="11.25" hidden="false" customHeight="false" outlineLevel="0" collapsed="false">
      <c r="A76" s="24" t="n">
        <v>49360</v>
      </c>
      <c r="B76" s="2" t="s">
        <v>249</v>
      </c>
      <c r="C76" s="19" t="n">
        <v>137703.97</v>
      </c>
      <c r="D76" s="20" t="n">
        <f aca="false">C76/$C$116</f>
        <v>0.0075906271699793</v>
      </c>
      <c r="E76" s="21" t="s">
        <v>250</v>
      </c>
    </row>
    <row r="77" customFormat="false" ht="11.25" hidden="false" customHeight="false" outlineLevel="0" collapsed="false">
      <c r="A77" s="24" t="n">
        <v>5652</v>
      </c>
      <c r="B77" s="2" t="s">
        <v>154</v>
      </c>
      <c r="C77" s="19" t="n">
        <v>135618.56</v>
      </c>
      <c r="D77" s="20" t="n">
        <f aca="false">C77/$C$116</f>
        <v>0.0074756735502213</v>
      </c>
      <c r="E77" s="21" t="s">
        <v>155</v>
      </c>
    </row>
    <row r="78" customFormat="false" ht="11.25" hidden="false" customHeight="false" outlineLevel="0" collapsed="false">
      <c r="A78" s="24" t="n">
        <v>300201</v>
      </c>
      <c r="B78" s="2" t="s">
        <v>284</v>
      </c>
      <c r="C78" s="19" t="n">
        <v>130419.82</v>
      </c>
      <c r="D78" s="20" t="n">
        <f aca="false">C78/$C$116</f>
        <v>0.00718910449129251</v>
      </c>
      <c r="E78" s="21" t="s">
        <v>285</v>
      </c>
    </row>
    <row r="79" customFormat="false" ht="11.25" hidden="false" customHeight="false" outlineLevel="0" collapsed="false">
      <c r="A79" s="24" t="n">
        <v>174489</v>
      </c>
      <c r="B79" s="2" t="s">
        <v>311</v>
      </c>
      <c r="C79" s="19" t="n">
        <v>124571.59</v>
      </c>
      <c r="D79" s="20" t="n">
        <f aca="false">C79/$C$116</f>
        <v>0.00686673373078148</v>
      </c>
      <c r="E79" s="21" t="s">
        <v>292</v>
      </c>
    </row>
    <row r="80" customFormat="false" ht="11.25" hidden="false" customHeight="false" outlineLevel="0" collapsed="false">
      <c r="A80" s="24" t="n">
        <v>12293</v>
      </c>
      <c r="B80" s="2" t="s">
        <v>121</v>
      </c>
      <c r="C80" s="19" t="n">
        <v>119034.62</v>
      </c>
      <c r="D80" s="20" t="n">
        <f aca="false">C80/$C$116</f>
        <v>0.00656152049022378</v>
      </c>
      <c r="E80" s="21" t="s">
        <v>122</v>
      </c>
    </row>
    <row r="81" customFormat="false" ht="11.25" hidden="false" customHeight="false" outlineLevel="0" collapsed="false">
      <c r="A81" s="24" t="n">
        <v>2041744</v>
      </c>
      <c r="B81" s="2" t="s">
        <v>190</v>
      </c>
      <c r="C81" s="19" t="n">
        <v>61321.38</v>
      </c>
      <c r="D81" s="20" t="n">
        <f aca="false">C81/$C$116</f>
        <v>0.00338020561882584</v>
      </c>
      <c r="E81" s="21" t="s">
        <v>191</v>
      </c>
    </row>
    <row r="82" customFormat="false" ht="11.25" hidden="false" customHeight="false" outlineLevel="0" collapsed="false">
      <c r="A82" s="24" t="n">
        <v>1677948</v>
      </c>
      <c r="B82" s="2" t="s">
        <v>192</v>
      </c>
      <c r="C82" s="19" t="n">
        <v>51336.71</v>
      </c>
      <c r="D82" s="20" t="n">
        <f aca="false">C82/$C$116</f>
        <v>0.00282982274035634</v>
      </c>
      <c r="E82" s="21" t="s">
        <v>193</v>
      </c>
    </row>
    <row r="83" s="43" customFormat="true" ht="11.25" hidden="false" customHeight="false" outlineLevel="0" collapsed="false">
      <c r="A83" s="40"/>
      <c r="B83" s="25" t="s">
        <v>44</v>
      </c>
      <c r="C83" s="26" t="n">
        <f aca="false">+C82+C81</f>
        <v>112658.09</v>
      </c>
      <c r="D83" s="27" t="n">
        <f aca="false">C83/$C$116</f>
        <v>0.00621002835918219</v>
      </c>
      <c r="E83" s="41"/>
      <c r="G83" s="3"/>
    </row>
    <row r="84" customFormat="false" ht="11.25" hidden="false" customHeight="false" outlineLevel="0" collapsed="false">
      <c r="A84" s="24" t="n">
        <v>43702</v>
      </c>
      <c r="B84" s="2" t="s">
        <v>288</v>
      </c>
      <c r="C84" s="19" t="n">
        <v>105445.97</v>
      </c>
      <c r="D84" s="20" t="n">
        <f aca="false">C84/$C$116</f>
        <v>0.0058124761751373</v>
      </c>
      <c r="E84" s="21" t="s">
        <v>289</v>
      </c>
    </row>
    <row r="85" customFormat="false" ht="11.25" hidden="false" customHeight="false" outlineLevel="0" collapsed="false">
      <c r="A85" s="24" t="n">
        <v>4733</v>
      </c>
      <c r="B85" s="2" t="s">
        <v>295</v>
      </c>
      <c r="C85" s="19" t="n">
        <v>105214.59</v>
      </c>
      <c r="D85" s="20" t="n">
        <f aca="false">C85/$C$116</f>
        <v>0.0057997218637359</v>
      </c>
      <c r="E85" s="21" t="s">
        <v>296</v>
      </c>
    </row>
    <row r="86" customFormat="false" ht="11.25" hidden="false" customHeight="false" outlineLevel="0" collapsed="false">
      <c r="A86" s="24" t="n">
        <v>153691</v>
      </c>
      <c r="B86" s="2" t="s">
        <v>69</v>
      </c>
      <c r="C86" s="19" t="n">
        <v>103646.44</v>
      </c>
      <c r="D86" s="20" t="n">
        <f aca="false">C86/$C$116</f>
        <v>0.00571328105889488</v>
      </c>
      <c r="E86" s="21" t="s">
        <v>70</v>
      </c>
    </row>
    <row r="87" customFormat="false" ht="11.25" hidden="false" customHeight="false" outlineLevel="0" collapsed="false">
      <c r="A87" s="24" t="n">
        <v>78324</v>
      </c>
      <c r="B87" s="2" t="s">
        <v>286</v>
      </c>
      <c r="C87" s="19" t="n">
        <v>99976.85</v>
      </c>
      <c r="D87" s="20" t="n">
        <f aca="false">C87/$C$116</f>
        <v>0.00551100301595477</v>
      </c>
      <c r="E87" s="21" t="s">
        <v>287</v>
      </c>
    </row>
    <row r="88" customFormat="false" ht="11.25" hidden="false" customHeight="false" outlineLevel="0" collapsed="false">
      <c r="A88" s="24" t="n">
        <v>23970</v>
      </c>
      <c r="B88" s="2" t="s">
        <v>318</v>
      </c>
      <c r="C88" s="19" t="n">
        <v>81112.61</v>
      </c>
      <c r="D88" s="20" t="n">
        <f aca="false">C88/$C$116</f>
        <v>0.00447115345544456</v>
      </c>
      <c r="E88" s="21" t="s">
        <v>319</v>
      </c>
    </row>
    <row r="89" customFormat="false" ht="11.25" hidden="false" customHeight="false" outlineLevel="0" collapsed="false">
      <c r="A89" s="24" t="n">
        <v>15672</v>
      </c>
      <c r="B89" s="2" t="s">
        <v>320</v>
      </c>
      <c r="C89" s="19" t="n">
        <v>79169.56</v>
      </c>
      <c r="D89" s="20" t="n">
        <f aca="false">C89/$C$116</f>
        <v>0.00436404711622553</v>
      </c>
      <c r="E89" s="21" t="s">
        <v>321</v>
      </c>
    </row>
    <row r="90" customFormat="false" ht="11.25" hidden="false" customHeight="false" outlineLevel="0" collapsed="false">
      <c r="A90" s="24" t="n">
        <v>20379</v>
      </c>
      <c r="B90" s="2" t="s">
        <v>141</v>
      </c>
      <c r="C90" s="19" t="n">
        <v>75084.53</v>
      </c>
      <c r="D90" s="20" t="n">
        <f aca="false">C90/$C$116</f>
        <v>0.00413886886095677</v>
      </c>
      <c r="E90" s="21" t="s">
        <v>142</v>
      </c>
    </row>
    <row r="91" customFormat="false" ht="11.25" hidden="false" customHeight="false" outlineLevel="0" collapsed="false">
      <c r="A91" s="24" t="n">
        <v>38152</v>
      </c>
      <c r="B91" s="2" t="s">
        <v>322</v>
      </c>
      <c r="C91" s="19" t="n">
        <v>74019.69</v>
      </c>
      <c r="D91" s="20" t="n">
        <f aca="false">C91/$C$116</f>
        <v>0.00408017190809709</v>
      </c>
      <c r="E91" s="21" t="s">
        <v>323</v>
      </c>
    </row>
    <row r="92" customFormat="false" ht="11.25" hidden="false" customHeight="false" outlineLevel="0" collapsed="false">
      <c r="A92" s="24" t="n">
        <v>3657350</v>
      </c>
      <c r="B92" s="2" t="s">
        <v>198</v>
      </c>
      <c r="C92" s="19" t="n">
        <v>68118.74</v>
      </c>
      <c r="D92" s="20" t="n">
        <f aca="false">C92/$C$116</f>
        <v>0.00375489507404003</v>
      </c>
      <c r="E92" s="21" t="s">
        <v>199</v>
      </c>
    </row>
    <row r="93" customFormat="false" ht="11.25" hidden="false" customHeight="false" outlineLevel="0" collapsed="false">
      <c r="A93" s="24" t="n">
        <v>6332</v>
      </c>
      <c r="B93" s="2" t="s">
        <v>105</v>
      </c>
      <c r="C93" s="19" t="n">
        <v>60429.22</v>
      </c>
      <c r="D93" s="20" t="n">
        <f aca="false">C93/$C$116</f>
        <v>0.00333102726953084</v>
      </c>
      <c r="E93" s="21" t="s">
        <v>106</v>
      </c>
    </row>
    <row r="94" customFormat="false" ht="11.25" hidden="false" customHeight="false" outlineLevel="0" collapsed="false">
      <c r="A94" s="24" t="n">
        <v>133931</v>
      </c>
      <c r="B94" s="2" t="s">
        <v>145</v>
      </c>
      <c r="C94" s="19" t="n">
        <v>59135.02</v>
      </c>
      <c r="D94" s="20" t="n">
        <f aca="false">C94/$C$116</f>
        <v>0.00325968735330775</v>
      </c>
      <c r="E94" s="21" t="s">
        <v>279</v>
      </c>
    </row>
    <row r="95" customFormat="false" ht="11.25" hidden="false" customHeight="false" outlineLevel="0" collapsed="false">
      <c r="A95" s="24" t="n">
        <v>180877</v>
      </c>
      <c r="B95" s="2" t="s">
        <v>200</v>
      </c>
      <c r="C95" s="19" t="n">
        <v>54677.03</v>
      </c>
      <c r="D95" s="20" t="n">
        <f aca="false">C95/$C$116</f>
        <v>0.00301395050187568</v>
      </c>
      <c r="E95" s="21" t="s">
        <v>201</v>
      </c>
    </row>
    <row r="96" customFormat="false" ht="11.25" hidden="false" customHeight="false" outlineLevel="0" collapsed="false">
      <c r="A96" s="24" t="n">
        <v>3244</v>
      </c>
      <c r="B96" s="2" t="s">
        <v>312</v>
      </c>
      <c r="C96" s="19" t="n">
        <v>50461.75</v>
      </c>
      <c r="D96" s="20" t="n">
        <f aca="false">C96/$C$116</f>
        <v>0.00278159250306801</v>
      </c>
      <c r="E96" s="21" t="s">
        <v>313</v>
      </c>
    </row>
    <row r="97" customFormat="false" ht="11.25" hidden="false" customHeight="false" outlineLevel="0" collapsed="false">
      <c r="A97" s="24" t="n">
        <v>1265335</v>
      </c>
      <c r="B97" s="2" t="s">
        <v>202</v>
      </c>
      <c r="C97" s="19" t="n">
        <v>49409.88</v>
      </c>
      <c r="D97" s="20" t="n">
        <f aca="false">C97/$C$116</f>
        <v>0.00272361049280872</v>
      </c>
      <c r="E97" s="21" t="s">
        <v>203</v>
      </c>
    </row>
    <row r="98" customFormat="false" ht="11.25" hidden="false" customHeight="false" outlineLevel="0" collapsed="false">
      <c r="A98" s="24" t="n">
        <v>730066</v>
      </c>
      <c r="B98" s="2" t="s">
        <v>204</v>
      </c>
      <c r="C98" s="19" t="n">
        <v>26721.69</v>
      </c>
      <c r="D98" s="20" t="n">
        <f aca="false">C98/$C$116</f>
        <v>0.00147297413532641</v>
      </c>
      <c r="E98" s="21" t="s">
        <v>205</v>
      </c>
    </row>
    <row r="99" customFormat="false" ht="11.25" hidden="false" customHeight="false" outlineLevel="0" collapsed="false">
      <c r="A99" s="24" t="n">
        <v>571359</v>
      </c>
      <c r="B99" s="2" t="s">
        <v>206</v>
      </c>
      <c r="C99" s="19" t="n">
        <v>18519.7</v>
      </c>
      <c r="D99" s="20" t="n">
        <f aca="false">C99/$C$116</f>
        <v>0.00102085755406954</v>
      </c>
      <c r="E99" s="21" t="s">
        <v>207</v>
      </c>
    </row>
    <row r="100" s="43" customFormat="true" ht="11.25" hidden="false" customHeight="false" outlineLevel="0" collapsed="false">
      <c r="A100" s="40"/>
      <c r="B100" s="25" t="s">
        <v>44</v>
      </c>
      <c r="C100" s="26" t="n">
        <f aca="false">+C99+C98</f>
        <v>45241.39</v>
      </c>
      <c r="D100" s="27" t="n">
        <f aca="false">C100/$C$116</f>
        <v>0.00249383168939595</v>
      </c>
      <c r="E100" s="41"/>
      <c r="G100" s="3"/>
    </row>
    <row r="101" customFormat="false" ht="11.25" hidden="false" customHeight="false" outlineLevel="0" collapsed="false">
      <c r="A101" s="24" t="n">
        <v>6156103</v>
      </c>
      <c r="B101" s="2" t="s">
        <v>208</v>
      </c>
      <c r="C101" s="19" t="n">
        <v>42621.05</v>
      </c>
      <c r="D101" s="20" t="n">
        <f aca="false">C101/$C$116</f>
        <v>0.00234939123500249</v>
      </c>
      <c r="E101" s="21" t="s">
        <v>209</v>
      </c>
    </row>
    <row r="102" customFormat="false" ht="11.25" hidden="false" customHeight="false" outlineLevel="0" collapsed="false">
      <c r="A102" s="24" t="n">
        <v>21233273216</v>
      </c>
      <c r="B102" s="2" t="s">
        <v>210</v>
      </c>
      <c r="C102" s="19" t="n">
        <v>40773.91</v>
      </c>
      <c r="D102" s="20" t="n">
        <f aca="false">C102/$C$116</f>
        <v>0.00224757172267648</v>
      </c>
      <c r="E102" s="21" t="s">
        <v>211</v>
      </c>
    </row>
    <row r="103" customFormat="false" ht="11.25" hidden="false" customHeight="false" outlineLevel="0" collapsed="false">
      <c r="A103" s="24" t="n">
        <v>4003270</v>
      </c>
      <c r="B103" s="2" t="s">
        <v>297</v>
      </c>
      <c r="C103" s="19" t="n">
        <v>33456.08</v>
      </c>
      <c r="D103" s="20" t="n">
        <f aca="false">C103/$C$116</f>
        <v>0.00184419250838593</v>
      </c>
      <c r="E103" s="21" t="s">
        <v>298</v>
      </c>
    </row>
    <row r="104" customFormat="false" ht="11.25" hidden="false" customHeight="false" outlineLevel="0" collapsed="false">
      <c r="A104" s="24" t="n">
        <v>29773</v>
      </c>
      <c r="B104" s="2" t="s">
        <v>212</v>
      </c>
      <c r="C104" s="19" t="n">
        <v>32898.97</v>
      </c>
      <c r="D104" s="20" t="n">
        <f aca="false">C104/$C$116</f>
        <v>0.00181348305024419</v>
      </c>
      <c r="E104" s="21" t="s">
        <v>213</v>
      </c>
    </row>
    <row r="105" customFormat="false" ht="11.25" hidden="false" customHeight="false" outlineLevel="0" collapsed="false">
      <c r="A105" s="24" t="n">
        <v>169819</v>
      </c>
      <c r="B105" s="2" t="s">
        <v>214</v>
      </c>
      <c r="C105" s="19" t="n">
        <v>25951.04</v>
      </c>
      <c r="D105" s="20" t="n">
        <f aca="false">C105/$C$116</f>
        <v>0.00143049375637623</v>
      </c>
      <c r="E105" s="21" t="s">
        <v>215</v>
      </c>
    </row>
    <row r="106" customFormat="false" ht="11.25" hidden="false" customHeight="false" outlineLevel="0" collapsed="false">
      <c r="A106" s="24" t="n">
        <v>432517</v>
      </c>
      <c r="B106" s="2" t="s">
        <v>216</v>
      </c>
      <c r="C106" s="19" t="n">
        <v>19891.46</v>
      </c>
      <c r="D106" s="20" t="n">
        <f aca="false">C106/$C$116</f>
        <v>0.00109647279396924</v>
      </c>
      <c r="E106" s="21" t="s">
        <v>217</v>
      </c>
    </row>
    <row r="107" customFormat="false" ht="11.25" hidden="false" customHeight="false" outlineLevel="0" collapsed="false">
      <c r="A107" s="24" t="n">
        <v>12313057</v>
      </c>
      <c r="B107" s="2" t="s">
        <v>218</v>
      </c>
      <c r="C107" s="19" t="n">
        <v>14950.81</v>
      </c>
      <c r="D107" s="20" t="n">
        <f aca="false">C107/$C$116</f>
        <v>0.000824130376191755</v>
      </c>
      <c r="E107" s="21" t="s">
        <v>219</v>
      </c>
    </row>
    <row r="108" customFormat="false" ht="11.25" hidden="false" customHeight="false" outlineLevel="0" collapsed="false">
      <c r="A108" s="24" t="n">
        <v>577525</v>
      </c>
      <c r="B108" s="2" t="s">
        <v>220</v>
      </c>
      <c r="C108" s="19" t="n">
        <v>4380.14</v>
      </c>
      <c r="D108" s="20" t="n">
        <f aca="false">C108/$C$116</f>
        <v>0.000241445542146048</v>
      </c>
      <c r="E108" s="21" t="s">
        <v>221</v>
      </c>
    </row>
    <row r="109" customFormat="false" ht="11.25" hidden="false" customHeight="false" outlineLevel="0" collapsed="false">
      <c r="A109" s="24" t="n">
        <v>75226</v>
      </c>
      <c r="B109" s="2" t="s">
        <v>222</v>
      </c>
      <c r="C109" s="19" t="n">
        <v>1938.01</v>
      </c>
      <c r="D109" s="20" t="n">
        <f aca="false">C109/$C$116</f>
        <v>0.000106828520351966</v>
      </c>
      <c r="E109" s="21" t="s">
        <v>223</v>
      </c>
    </row>
    <row r="110" customFormat="false" ht="11.25" hidden="false" customHeight="false" outlineLevel="0" collapsed="false">
      <c r="A110" s="24" t="n">
        <v>275182</v>
      </c>
      <c r="B110" s="2" t="s">
        <v>224</v>
      </c>
      <c r="C110" s="19" t="n">
        <v>1179.86</v>
      </c>
      <c r="D110" s="20" t="n">
        <f aca="false">C110/$C$116</f>
        <v>6.50371762903551E-005</v>
      </c>
      <c r="E110" s="21" t="s">
        <v>225</v>
      </c>
    </row>
    <row r="111" customFormat="false" ht="11.25" hidden="false" customHeight="false" outlineLevel="0" collapsed="false">
      <c r="A111" s="24" t="n">
        <v>552780</v>
      </c>
      <c r="B111" s="2" t="s">
        <v>226</v>
      </c>
      <c r="C111" s="19" t="n">
        <v>268.05</v>
      </c>
      <c r="D111" s="20" t="n">
        <f aca="false">C111/$C$116</f>
        <v>1.47756641505176E-005</v>
      </c>
      <c r="E111" s="21" t="s">
        <v>227</v>
      </c>
    </row>
    <row r="112" customFormat="false" ht="11.25" hidden="false" customHeight="false" outlineLevel="0" collapsed="false">
      <c r="A112" s="24"/>
      <c r="C112" s="19"/>
      <c r="D112" s="20"/>
      <c r="E112" s="21"/>
    </row>
    <row r="113" customFormat="false" ht="11.25" hidden="false" customHeight="false" outlineLevel="0" collapsed="false">
      <c r="A113" s="29"/>
      <c r="B113" s="29" t="s">
        <v>228</v>
      </c>
      <c r="C113" s="30" t="n">
        <v>17979320.59</v>
      </c>
      <c r="D113" s="20" t="n">
        <f aca="false">C113/$C$116</f>
        <v>0.991070332745107</v>
      </c>
    </row>
    <row r="114" customFormat="false" ht="11.25" hidden="false" customHeight="false" outlineLevel="0" collapsed="false">
      <c r="B114" s="29" t="s">
        <v>229</v>
      </c>
      <c r="C114" s="30" t="n">
        <v>161995.92</v>
      </c>
      <c r="D114" s="20" t="n">
        <f aca="false">C114/$C$116</f>
        <v>0.00892966725489318</v>
      </c>
    </row>
    <row r="115" customFormat="false" ht="11.25" hidden="false" customHeight="false" outlineLevel="0" collapsed="false">
      <c r="B115" s="3"/>
      <c r="C115" s="30"/>
      <c r="D115" s="31"/>
    </row>
    <row r="116" customFormat="false" ht="11.25" hidden="false" customHeight="false" outlineLevel="0" collapsed="false">
      <c r="B116" s="29" t="s">
        <v>230</v>
      </c>
      <c r="C116" s="33" t="n">
        <f aca="false">C113+C114</f>
        <v>18141316.51</v>
      </c>
      <c r="D116" s="20" t="n">
        <f aca="false">C116/$C$116</f>
        <v>1</v>
      </c>
    </row>
    <row r="117" customFormat="false" ht="11.25" hidden="false" customHeight="true" outlineLevel="0" collapsed="false">
      <c r="A117" s="34" t="s">
        <v>231</v>
      </c>
      <c r="B117" s="34"/>
      <c r="C117" s="34"/>
      <c r="D117" s="34"/>
      <c r="E117" s="34"/>
    </row>
    <row r="118" customFormat="false" ht="11.25" hidden="false" customHeight="false" outlineLevel="0" collapsed="false">
      <c r="A118" s="34"/>
      <c r="B118" s="34"/>
      <c r="C118" s="34"/>
      <c r="D118" s="34"/>
      <c r="E118" s="34"/>
    </row>
    <row r="119" customFormat="false" ht="11.25" hidden="false" customHeight="false" outlineLevel="0" collapsed="false">
      <c r="A119" s="34"/>
      <c r="B119" s="34"/>
      <c r="C119" s="34"/>
      <c r="D119" s="34"/>
      <c r="E119" s="34"/>
    </row>
    <row r="120" customFormat="false" ht="11.25" hidden="false" customHeight="false" outlineLevel="0" collapsed="false">
      <c r="A120" s="34"/>
      <c r="B120" s="34"/>
      <c r="C120" s="34"/>
      <c r="D120" s="34"/>
      <c r="E120" s="34"/>
    </row>
  </sheetData>
  <mergeCells count="2">
    <mergeCell ref="A3:E6"/>
    <mergeCell ref="A117:E12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324</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1000057.54</v>
      </c>
      <c r="B12" s="2" t="s">
        <v>12</v>
      </c>
      <c r="C12" s="19" t="n">
        <v>1000057.54</v>
      </c>
      <c r="D12" s="20" t="n">
        <f aca="false">C12/$C$115</f>
        <v>0.0528337983517826</v>
      </c>
      <c r="E12" s="28" t="s">
        <v>13</v>
      </c>
      <c r="H12" s="42"/>
    </row>
    <row r="13" customFormat="false" ht="11.25" hidden="false" customHeight="false" outlineLevel="0" collapsed="false">
      <c r="A13" s="24" t="n">
        <v>53763</v>
      </c>
      <c r="B13" s="2" t="s">
        <v>10</v>
      </c>
      <c r="C13" s="19" t="n">
        <v>875853.9</v>
      </c>
      <c r="D13" s="20" t="n">
        <f aca="false">C13/$C$115</f>
        <v>0.0462720258458552</v>
      </c>
      <c r="E13" s="28" t="s">
        <v>11</v>
      </c>
      <c r="H13" s="42"/>
    </row>
    <row r="14" customFormat="false" ht="11.25" hidden="false" customHeight="false" outlineLevel="0" collapsed="false">
      <c r="A14" s="24" t="n">
        <v>67786</v>
      </c>
      <c r="B14" s="2" t="s">
        <v>22</v>
      </c>
      <c r="C14" s="19" t="n">
        <v>703130.31</v>
      </c>
      <c r="D14" s="20" t="n">
        <f aca="false">C14/$C$115</f>
        <v>0.0371469075805042</v>
      </c>
      <c r="E14" s="21" t="s">
        <v>23</v>
      </c>
      <c r="H14" s="42"/>
    </row>
    <row r="15" customFormat="false" ht="11.25" hidden="false" customHeight="false" outlineLevel="0" collapsed="false">
      <c r="A15" s="18" t="n">
        <v>4185</v>
      </c>
      <c r="B15" s="2" t="s">
        <v>28</v>
      </c>
      <c r="C15" s="23" t="n">
        <v>593490.58</v>
      </c>
      <c r="D15" s="20" t="n">
        <f aca="false">C15/$C$115</f>
        <v>0.0313545574861647</v>
      </c>
      <c r="E15" s="21" t="s">
        <v>300</v>
      </c>
      <c r="H15" s="42"/>
    </row>
    <row r="16" customFormat="false" ht="11.25" hidden="false" customHeight="false" outlineLevel="0" collapsed="false">
      <c r="A16" s="24" t="n">
        <v>30265</v>
      </c>
      <c r="B16" s="2" t="s">
        <v>261</v>
      </c>
      <c r="C16" s="19" t="n">
        <v>592555.91</v>
      </c>
      <c r="D16" s="20" t="n">
        <f aca="false">C16/$C$115</f>
        <v>0.0313051781611456</v>
      </c>
      <c r="E16" s="28" t="s">
        <v>262</v>
      </c>
      <c r="H16" s="42"/>
    </row>
    <row r="17" customFormat="false" ht="11.25" hidden="false" customHeight="false" outlineLevel="0" collapsed="false">
      <c r="A17" s="24" t="n">
        <v>76757</v>
      </c>
      <c r="B17" s="2" t="s">
        <v>18</v>
      </c>
      <c r="C17" s="19" t="n">
        <v>586148.22</v>
      </c>
      <c r="D17" s="20" t="n">
        <f aca="false">C17/$C$115</f>
        <v>0.0309666550384054</v>
      </c>
      <c r="E17" s="28" t="s">
        <v>19</v>
      </c>
      <c r="H17" s="42"/>
    </row>
    <row r="18" customFormat="false" ht="11.25" hidden="false" customHeight="false" outlineLevel="0" collapsed="false">
      <c r="A18" s="18" t="n">
        <v>145911</v>
      </c>
      <c r="B18" s="2" t="s">
        <v>16</v>
      </c>
      <c r="C18" s="23" t="n">
        <v>488590.14</v>
      </c>
      <c r="D18" s="20" t="n">
        <f aca="false">C18/$C$115</f>
        <v>0.0258125876771343</v>
      </c>
      <c r="E18" s="21" t="s">
        <v>17</v>
      </c>
      <c r="H18" s="42"/>
    </row>
    <row r="19" customFormat="false" ht="11.25" hidden="false" customHeight="false" outlineLevel="0" collapsed="false">
      <c r="A19" s="24" t="n">
        <v>165940</v>
      </c>
      <c r="B19" s="2" t="s">
        <v>8</v>
      </c>
      <c r="C19" s="19" t="n">
        <v>464586.04</v>
      </c>
      <c r="D19" s="20" t="n">
        <f aca="false">C19/$C$115</f>
        <v>0.024544432867746</v>
      </c>
      <c r="E19" s="21" t="s">
        <v>9</v>
      </c>
      <c r="H19" s="42"/>
    </row>
    <row r="20" customFormat="false" ht="11.25" hidden="false" customHeight="false" outlineLevel="0" collapsed="false">
      <c r="A20" s="24" t="n">
        <v>149253</v>
      </c>
      <c r="B20" s="2" t="s">
        <v>282</v>
      </c>
      <c r="C20" s="19" t="n">
        <v>415940.45</v>
      </c>
      <c r="D20" s="20" t="n">
        <f aca="false">C20/$C$115</f>
        <v>0.0219744494518283</v>
      </c>
      <c r="E20" s="21" t="s">
        <v>283</v>
      </c>
      <c r="H20" s="42"/>
    </row>
    <row r="21" customFormat="false" ht="11.25" hidden="false" customHeight="false" outlineLevel="0" collapsed="false">
      <c r="A21" s="24" t="n">
        <v>31177</v>
      </c>
      <c r="B21" s="2" t="s">
        <v>30</v>
      </c>
      <c r="C21" s="19" t="n">
        <v>385302.62</v>
      </c>
      <c r="D21" s="20" t="n">
        <f aca="false">C21/$C$115</f>
        <v>0.0203558296550552</v>
      </c>
      <c r="E21" s="21" t="s">
        <v>31</v>
      </c>
      <c r="H21" s="42"/>
    </row>
    <row r="22" customFormat="false" ht="11.25" hidden="false" customHeight="false" outlineLevel="0" collapsed="false">
      <c r="A22" s="24" t="n">
        <v>40325</v>
      </c>
      <c r="B22" s="2" t="s">
        <v>81</v>
      </c>
      <c r="C22" s="19" t="n">
        <v>384495.29</v>
      </c>
      <c r="D22" s="20" t="n">
        <f aca="false">C22/$C$115</f>
        <v>0.0203131777988196</v>
      </c>
      <c r="E22" s="21" t="s">
        <v>82</v>
      </c>
      <c r="H22" s="42"/>
    </row>
    <row r="23" customFormat="false" ht="11.25" hidden="false" customHeight="false" outlineLevel="0" collapsed="false">
      <c r="A23" s="24" t="n">
        <v>45012</v>
      </c>
      <c r="B23" s="2" t="s">
        <v>14</v>
      </c>
      <c r="C23" s="19" t="n">
        <v>335344.7</v>
      </c>
      <c r="D23" s="20" t="n">
        <f aca="false">C23/$C$115</f>
        <v>0.0177165148498746</v>
      </c>
      <c r="E23" s="21" t="s">
        <v>15</v>
      </c>
      <c r="H23" s="42"/>
    </row>
    <row r="24" customFormat="false" ht="11.25" hidden="false" customHeight="false" outlineLevel="0" collapsed="false">
      <c r="A24" s="24" t="n">
        <v>18315</v>
      </c>
      <c r="B24" s="2" t="s">
        <v>162</v>
      </c>
      <c r="C24" s="19" t="n">
        <v>331666.24</v>
      </c>
      <c r="D24" s="20" t="n">
        <f aca="false">C24/$C$115</f>
        <v>0.0175221790180732</v>
      </c>
      <c r="E24" s="21" t="s">
        <v>163</v>
      </c>
      <c r="H24" s="42"/>
    </row>
    <row r="25" customFormat="false" ht="11.25" hidden="false" customHeight="false" outlineLevel="0" collapsed="false">
      <c r="A25" s="24" t="n">
        <v>362649</v>
      </c>
      <c r="B25" s="2" t="s">
        <v>40</v>
      </c>
      <c r="C25" s="19" t="n">
        <v>185401.69</v>
      </c>
      <c r="D25" s="20" t="n">
        <f aca="false">C25/$C$115</f>
        <v>0.00979491190430874</v>
      </c>
      <c r="E25" s="21" t="s">
        <v>41</v>
      </c>
      <c r="H25" s="42"/>
    </row>
    <row r="26" customFormat="false" ht="11.25" hidden="false" customHeight="false" outlineLevel="0" collapsed="false">
      <c r="A26" s="24" t="n">
        <v>262047</v>
      </c>
      <c r="B26" s="2" t="s">
        <v>42</v>
      </c>
      <c r="C26" s="19" t="n">
        <v>130010.63</v>
      </c>
      <c r="D26" s="20" t="n">
        <f aca="false">C26/$C$115</f>
        <v>0.00686856019205477</v>
      </c>
      <c r="E26" s="21" t="s">
        <v>43</v>
      </c>
      <c r="H26" s="42"/>
    </row>
    <row r="27" s="43" customFormat="true" ht="11.25" hidden="false" customHeight="false" outlineLevel="0" collapsed="false">
      <c r="A27" s="40"/>
      <c r="B27" s="25" t="s">
        <v>44</v>
      </c>
      <c r="C27" s="26" t="n">
        <f aca="false">+C26+C25</f>
        <v>315412.32</v>
      </c>
      <c r="D27" s="27" t="n">
        <f aca="false">C27/$C$115</f>
        <v>0.0166634720963635</v>
      </c>
      <c r="E27" s="41"/>
      <c r="G27" s="3"/>
    </row>
    <row r="28" customFormat="false" ht="11.25" hidden="false" customHeight="false" outlineLevel="0" collapsed="false">
      <c r="A28" s="18" t="n">
        <v>244040</v>
      </c>
      <c r="B28" s="2" t="s">
        <v>20</v>
      </c>
      <c r="C28" s="23" t="n">
        <v>313553.98</v>
      </c>
      <c r="D28" s="20" t="n">
        <f aca="false">C28/$C$115</f>
        <v>0.0165652945846685</v>
      </c>
      <c r="E28" s="28" t="s">
        <v>21</v>
      </c>
      <c r="H28" s="42"/>
    </row>
    <row r="29" customFormat="false" ht="11.25" hidden="false" customHeight="false" outlineLevel="0" collapsed="false">
      <c r="A29" s="24" t="n">
        <v>22069</v>
      </c>
      <c r="B29" s="2" t="s">
        <v>147</v>
      </c>
      <c r="C29" s="19" t="n">
        <v>299681.89</v>
      </c>
      <c r="D29" s="20" t="n">
        <f aca="false">C29/$C$115</f>
        <v>0.0158324215484052</v>
      </c>
      <c r="E29" s="21" t="s">
        <v>148</v>
      </c>
      <c r="H29" s="42"/>
    </row>
    <row r="30" customFormat="false" ht="11.25" hidden="false" customHeight="false" outlineLevel="0" collapsed="false">
      <c r="A30" s="24" t="n">
        <v>16143</v>
      </c>
      <c r="B30" s="2" t="s">
        <v>95</v>
      </c>
      <c r="C30" s="19" t="n">
        <v>296345.88</v>
      </c>
      <c r="D30" s="20" t="n">
        <f aca="false">C30/$C$115</f>
        <v>0.0156561776098419</v>
      </c>
      <c r="E30" s="21" t="s">
        <v>96</v>
      </c>
      <c r="H30" s="42"/>
    </row>
    <row r="31" customFormat="false" ht="11.25" hidden="false" customHeight="false" outlineLevel="0" collapsed="false">
      <c r="A31" s="24" t="n">
        <v>43770</v>
      </c>
      <c r="B31" s="2" t="s">
        <v>34</v>
      </c>
      <c r="C31" s="19" t="n">
        <v>293393.56</v>
      </c>
      <c r="D31" s="20" t="n">
        <f aca="false">C31/$C$115</f>
        <v>0.0155002043049959</v>
      </c>
      <c r="E31" s="21" t="s">
        <v>35</v>
      </c>
      <c r="H31" s="42"/>
    </row>
    <row r="32" customFormat="false" ht="11.25" hidden="false" customHeight="false" outlineLevel="0" collapsed="false">
      <c r="A32" s="24" t="n">
        <v>13785</v>
      </c>
      <c r="B32" s="2" t="s">
        <v>301</v>
      </c>
      <c r="C32" s="19" t="n">
        <v>293169.42</v>
      </c>
      <c r="D32" s="20" t="n">
        <f aca="false">C32/$C$115</f>
        <v>0.0154883628187925</v>
      </c>
      <c r="E32" s="21" t="s">
        <v>302</v>
      </c>
      <c r="H32" s="42"/>
    </row>
    <row r="33" customFormat="false" ht="11.25" hidden="false" customHeight="false" outlineLevel="0" collapsed="false">
      <c r="A33" s="18" t="n">
        <v>30074</v>
      </c>
      <c r="B33" s="2" t="s">
        <v>49</v>
      </c>
      <c r="C33" s="19" t="n">
        <v>291699.22</v>
      </c>
      <c r="D33" s="20" t="n">
        <f aca="false">C33/$C$115</f>
        <v>0.01541069103769</v>
      </c>
      <c r="E33" s="21" t="s">
        <v>50</v>
      </c>
      <c r="H33" s="42"/>
    </row>
    <row r="34" customFormat="false" ht="11.25" hidden="false" customHeight="false" outlineLevel="0" collapsed="false">
      <c r="A34" s="24" t="n">
        <v>309743</v>
      </c>
      <c r="B34" s="2" t="s">
        <v>73</v>
      </c>
      <c r="C34" s="19" t="n">
        <v>287237.99</v>
      </c>
      <c r="D34" s="20" t="n">
        <f aca="false">C34/$C$115</f>
        <v>0.0151750008730811</v>
      </c>
      <c r="E34" s="28" t="s">
        <v>74</v>
      </c>
      <c r="H34" s="42"/>
    </row>
    <row r="35" customFormat="false" ht="11.25" hidden="false" customHeight="false" outlineLevel="0" collapsed="false">
      <c r="A35" s="24" t="n">
        <v>35367</v>
      </c>
      <c r="B35" s="2" t="s">
        <v>47</v>
      </c>
      <c r="C35" s="19" t="n">
        <v>273045.36</v>
      </c>
      <c r="D35" s="20" t="n">
        <f aca="false">C35/$C$115</f>
        <v>0.0144251934654979</v>
      </c>
      <c r="E35" s="28" t="s">
        <v>48</v>
      </c>
      <c r="H35" s="42"/>
    </row>
    <row r="36" customFormat="false" ht="11.25" hidden="false" customHeight="false" outlineLevel="0" collapsed="false">
      <c r="A36" s="24" t="n">
        <v>14056</v>
      </c>
      <c r="B36" s="2" t="s">
        <v>127</v>
      </c>
      <c r="C36" s="19" t="n">
        <v>266675.95</v>
      </c>
      <c r="D36" s="20" t="n">
        <f aca="false">C36/$C$115</f>
        <v>0.0140886927041919</v>
      </c>
      <c r="E36" s="28" t="s">
        <v>128</v>
      </c>
      <c r="H36" s="42"/>
    </row>
    <row r="37" customFormat="false" ht="11.25" hidden="false" customHeight="false" outlineLevel="0" collapsed="false">
      <c r="A37" s="24" t="n">
        <v>226609</v>
      </c>
      <c r="B37" s="2" t="s">
        <v>57</v>
      </c>
      <c r="C37" s="19" t="n">
        <v>265135.28</v>
      </c>
      <c r="D37" s="20" t="n">
        <f aca="false">C37/$C$115</f>
        <v>0.01400729793954</v>
      </c>
      <c r="E37" s="28" t="s">
        <v>58</v>
      </c>
      <c r="H37" s="42"/>
    </row>
    <row r="38" customFormat="false" ht="11.25" hidden="false" customHeight="false" outlineLevel="0" collapsed="false">
      <c r="A38" s="24" t="n">
        <v>33471</v>
      </c>
      <c r="B38" s="2" t="s">
        <v>303</v>
      </c>
      <c r="C38" s="19" t="n">
        <v>258640.63</v>
      </c>
      <c r="D38" s="20" t="n">
        <f aca="false">C38/$C$115</f>
        <v>0.0136641806540432</v>
      </c>
      <c r="E38" s="28" t="s">
        <v>304</v>
      </c>
      <c r="H38" s="42"/>
    </row>
    <row r="39" customFormat="false" ht="11.25" hidden="false" customHeight="false" outlineLevel="0" collapsed="false">
      <c r="A39" s="24" t="n">
        <v>38596</v>
      </c>
      <c r="B39" s="2" t="s">
        <v>63</v>
      </c>
      <c r="C39" s="19" t="n">
        <v>244384.46</v>
      </c>
      <c r="D39" s="20" t="n">
        <f aca="false">C39/$C$115</f>
        <v>0.0129110163800668</v>
      </c>
      <c r="E39" s="28" t="s">
        <v>64</v>
      </c>
      <c r="H39" s="42"/>
    </row>
    <row r="40" customFormat="false" ht="11.25" hidden="false" customHeight="false" outlineLevel="0" collapsed="false">
      <c r="A40" s="24" t="n">
        <v>8567</v>
      </c>
      <c r="B40" s="2" t="s">
        <v>309</v>
      </c>
      <c r="C40" s="19" t="n">
        <v>242785.18</v>
      </c>
      <c r="D40" s="20" t="n">
        <f aca="false">C40/$C$115</f>
        <v>0.012826525204661</v>
      </c>
      <c r="E40" s="28" t="s">
        <v>310</v>
      </c>
      <c r="H40" s="42"/>
    </row>
    <row r="41" customFormat="false" ht="11.25" hidden="false" customHeight="false" outlineLevel="0" collapsed="false">
      <c r="A41" s="24" t="n">
        <v>123763</v>
      </c>
      <c r="B41" s="2" t="s">
        <v>45</v>
      </c>
      <c r="C41" s="19" t="n">
        <v>235709.08</v>
      </c>
      <c r="D41" s="20" t="n">
        <f aca="false">C41/$C$115</f>
        <v>0.0124526894746518</v>
      </c>
      <c r="E41" s="28" t="s">
        <v>46</v>
      </c>
      <c r="H41" s="42"/>
    </row>
    <row r="42" customFormat="false" ht="11.25" hidden="false" customHeight="false" outlineLevel="0" collapsed="false">
      <c r="A42" s="24" t="n">
        <v>95185</v>
      </c>
      <c r="B42" s="2" t="s">
        <v>83</v>
      </c>
      <c r="C42" s="19" t="n">
        <v>233687.57</v>
      </c>
      <c r="D42" s="20" t="n">
        <f aca="false">C42/$C$115</f>
        <v>0.0123458915680973</v>
      </c>
      <c r="E42" s="28" t="s">
        <v>84</v>
      </c>
      <c r="H42" s="42"/>
    </row>
    <row r="43" customFormat="false" ht="11.25" hidden="false" customHeight="false" outlineLevel="0" collapsed="false">
      <c r="A43" s="24" t="n">
        <v>2436</v>
      </c>
      <c r="B43" s="2" t="s">
        <v>139</v>
      </c>
      <c r="C43" s="19" t="n">
        <v>228704.99</v>
      </c>
      <c r="D43" s="20" t="n">
        <f aca="false">C43/$C$115</f>
        <v>0.0120826580875601</v>
      </c>
      <c r="E43" s="28" t="s">
        <v>140</v>
      </c>
      <c r="H43" s="42"/>
    </row>
    <row r="44" customFormat="false" ht="11.25" hidden="false" customHeight="false" outlineLevel="0" collapsed="false">
      <c r="A44" s="24" t="n">
        <v>8860909</v>
      </c>
      <c r="B44" s="2" t="s">
        <v>77</v>
      </c>
      <c r="C44" s="19" t="n">
        <v>203026.14</v>
      </c>
      <c r="D44" s="20" t="n">
        <f aca="false">C44/$C$115</f>
        <v>0.0107260249654243</v>
      </c>
      <c r="E44" s="28" t="s">
        <v>78</v>
      </c>
      <c r="H44" s="42"/>
    </row>
    <row r="45" customFormat="false" ht="11.25" hidden="false" customHeight="false" outlineLevel="0" collapsed="false">
      <c r="A45" s="24" t="n">
        <v>5365084</v>
      </c>
      <c r="B45" s="2" t="s">
        <v>79</v>
      </c>
      <c r="C45" s="19" t="n">
        <v>24817.09</v>
      </c>
      <c r="D45" s="20" t="n">
        <f aca="false">C45/$C$115</f>
        <v>0.00131110568771677</v>
      </c>
      <c r="E45" s="21" t="s">
        <v>80</v>
      </c>
      <c r="H45" s="42"/>
    </row>
    <row r="46" s="43" customFormat="true" ht="11.25" hidden="false" customHeight="false" outlineLevel="0" collapsed="false">
      <c r="A46" s="40"/>
      <c r="B46" s="25" t="s">
        <v>44</v>
      </c>
      <c r="C46" s="26" t="n">
        <f aca="false">+C45+C44</f>
        <v>227843.23</v>
      </c>
      <c r="D46" s="27" t="n">
        <f aca="false">C46/$C$115</f>
        <v>0.012037130653141</v>
      </c>
      <c r="E46" s="41"/>
      <c r="G46" s="3"/>
    </row>
    <row r="47" customFormat="false" ht="11.25" hidden="false" customHeight="false" outlineLevel="0" collapsed="false">
      <c r="A47" s="24" t="n">
        <v>40456</v>
      </c>
      <c r="B47" s="2" t="s">
        <v>273</v>
      </c>
      <c r="C47" s="19" t="n">
        <v>220457.73</v>
      </c>
      <c r="D47" s="20" t="n">
        <f aca="false">C47/$C$115</f>
        <v>0.0116469490864613</v>
      </c>
      <c r="E47" s="21" t="s">
        <v>274</v>
      </c>
      <c r="H47" s="42"/>
    </row>
    <row r="48" customFormat="false" ht="11.25" hidden="false" customHeight="false" outlineLevel="0" collapsed="false">
      <c r="A48" s="18" t="n">
        <v>14455036</v>
      </c>
      <c r="B48" s="2" t="s">
        <v>89</v>
      </c>
      <c r="C48" s="23" t="n">
        <v>182705.03</v>
      </c>
      <c r="D48" s="20" t="n">
        <f aca="false">C48/$C$115</f>
        <v>0.00965244531117319</v>
      </c>
      <c r="E48" s="21" t="s">
        <v>90</v>
      </c>
      <c r="H48" s="42"/>
    </row>
    <row r="49" customFormat="false" ht="11.25" hidden="false" customHeight="false" outlineLevel="0" collapsed="false">
      <c r="A49" s="24" t="n">
        <v>2355925</v>
      </c>
      <c r="B49" s="2" t="s">
        <v>91</v>
      </c>
      <c r="C49" s="19" t="n">
        <v>29562.6</v>
      </c>
      <c r="D49" s="20" t="n">
        <f aca="false">C49/$C$115</f>
        <v>0.00156181458034346</v>
      </c>
      <c r="E49" s="21" t="s">
        <v>92</v>
      </c>
      <c r="H49" s="42"/>
    </row>
    <row r="50" s="43" customFormat="true" ht="11.25" hidden="false" customHeight="false" outlineLevel="0" collapsed="false">
      <c r="A50" s="40"/>
      <c r="B50" s="25" t="s">
        <v>44</v>
      </c>
      <c r="C50" s="26" t="n">
        <f aca="false">+C49+C48</f>
        <v>212267.63</v>
      </c>
      <c r="D50" s="27" t="n">
        <f aca="false">C50/$C$115</f>
        <v>0.0112142598915166</v>
      </c>
      <c r="E50" s="41"/>
      <c r="G50" s="3"/>
    </row>
    <row r="51" customFormat="false" ht="11.25" hidden="false" customHeight="false" outlineLevel="0" collapsed="false">
      <c r="A51" s="24" t="n">
        <v>7955</v>
      </c>
      <c r="B51" s="2" t="s">
        <v>97</v>
      </c>
      <c r="C51" s="19" t="n">
        <v>199117.37</v>
      </c>
      <c r="D51" s="20" t="n">
        <f aca="false">C51/$C$115</f>
        <v>0.0105195216816397</v>
      </c>
      <c r="E51" s="21" t="s">
        <v>98</v>
      </c>
    </row>
    <row r="52" customFormat="false" ht="11.25" hidden="false" customHeight="false" outlineLevel="0" collapsed="false">
      <c r="A52" s="24" t="n">
        <v>3693</v>
      </c>
      <c r="B52" s="2" t="s">
        <v>243</v>
      </c>
      <c r="C52" s="19" t="n">
        <v>192708.72</v>
      </c>
      <c r="D52" s="20" t="n">
        <f aca="false">C52/$C$115</f>
        <v>0.0101809478413713</v>
      </c>
      <c r="E52" s="21" t="s">
        <v>244</v>
      </c>
    </row>
    <row r="53" customFormat="false" ht="11.25" hidden="false" customHeight="false" outlineLevel="0" collapsed="false">
      <c r="A53" s="24" t="n">
        <v>5994</v>
      </c>
      <c r="B53" s="2" t="s">
        <v>196</v>
      </c>
      <c r="C53" s="19" t="n">
        <v>187922.22</v>
      </c>
      <c r="D53" s="20" t="n">
        <f aca="false">C53/$C$115</f>
        <v>0.00992807341595498</v>
      </c>
      <c r="E53" s="21" t="s">
        <v>197</v>
      </c>
    </row>
    <row r="54" customFormat="false" ht="11.25" hidden="false" customHeight="false" outlineLevel="0" collapsed="false">
      <c r="A54" s="24" t="n">
        <v>19263</v>
      </c>
      <c r="B54" s="2" t="s">
        <v>240</v>
      </c>
      <c r="C54" s="19" t="n">
        <v>187757.11</v>
      </c>
      <c r="D54" s="20" t="n">
        <f aca="false">C54/$C$115</f>
        <v>0.009919350529424</v>
      </c>
      <c r="E54" s="21" t="s">
        <v>241</v>
      </c>
    </row>
    <row r="55" customFormat="false" ht="11.25" hidden="false" customHeight="false" outlineLevel="0" collapsed="false">
      <c r="A55" s="24" t="n">
        <v>48489</v>
      </c>
      <c r="B55" s="2" t="s">
        <v>315</v>
      </c>
      <c r="C55" s="19" t="n">
        <v>186406.53</v>
      </c>
      <c r="D55" s="20" t="n">
        <f aca="false">C55/$C$115</f>
        <v>0.00984799836364967</v>
      </c>
      <c r="E55" s="21" t="s">
        <v>316</v>
      </c>
    </row>
    <row r="56" customFormat="false" ht="11.25" hidden="false" customHeight="false" outlineLevel="0" collapsed="false">
      <c r="A56" s="24" t="n">
        <v>721867</v>
      </c>
      <c r="B56" s="2" t="s">
        <v>267</v>
      </c>
      <c r="C56" s="19" t="n">
        <v>184559.25</v>
      </c>
      <c r="D56" s="20" t="n">
        <f aca="false">C56/$C$115</f>
        <v>0.00975040516014332</v>
      </c>
      <c r="E56" s="21" t="s">
        <v>268</v>
      </c>
    </row>
    <row r="57" customFormat="false" ht="11.25" hidden="false" customHeight="false" outlineLevel="0" collapsed="false">
      <c r="A57" s="24" t="n">
        <v>2526</v>
      </c>
      <c r="B57" s="2" t="s">
        <v>129</v>
      </c>
      <c r="C57" s="19" t="n">
        <v>181718.73</v>
      </c>
      <c r="D57" s="20" t="n">
        <f aca="false">C57/$C$115</f>
        <v>0.00960033833409429</v>
      </c>
      <c r="E57" s="21" t="s">
        <v>130</v>
      </c>
    </row>
    <row r="58" customFormat="false" ht="11.25" hidden="false" customHeight="false" outlineLevel="0" collapsed="false">
      <c r="A58" s="24" t="n">
        <v>1672</v>
      </c>
      <c r="B58" s="2" t="s">
        <v>306</v>
      </c>
      <c r="C58" s="19" t="n">
        <v>181449.69</v>
      </c>
      <c r="D58" s="20" t="n">
        <f aca="false">C58/$C$115</f>
        <v>0.00958612474683553</v>
      </c>
      <c r="E58" s="21" t="s">
        <v>307</v>
      </c>
    </row>
    <row r="59" customFormat="false" ht="11.25" hidden="false" customHeight="false" outlineLevel="0" collapsed="false">
      <c r="A59" s="24" t="n">
        <v>6612</v>
      </c>
      <c r="B59" s="2" t="s">
        <v>247</v>
      </c>
      <c r="C59" s="19" t="n">
        <v>177002.4</v>
      </c>
      <c r="D59" s="20" t="n">
        <f aca="false">C59/$C$115</f>
        <v>0.00935117104299975</v>
      </c>
      <c r="E59" s="21" t="s">
        <v>248</v>
      </c>
    </row>
    <row r="60" customFormat="false" ht="11.25" hidden="false" customHeight="false" outlineLevel="0" collapsed="false">
      <c r="A60" s="24" t="n">
        <v>99566</v>
      </c>
      <c r="B60" s="2" t="s">
        <v>293</v>
      </c>
      <c r="C60" s="19" t="n">
        <v>174905.64</v>
      </c>
      <c r="D60" s="20" t="n">
        <f aca="false">C60/$C$115</f>
        <v>0.00924039762187032</v>
      </c>
      <c r="E60" s="21" t="s">
        <v>294</v>
      </c>
    </row>
    <row r="61" customFormat="false" ht="11.25" hidden="false" customHeight="false" outlineLevel="0" collapsed="false">
      <c r="A61" s="24" t="n">
        <v>144384</v>
      </c>
      <c r="B61" s="2" t="s">
        <v>107</v>
      </c>
      <c r="C61" s="19" t="n">
        <v>172997.89</v>
      </c>
      <c r="D61" s="20" t="n">
        <f aca="false">C61/$C$115</f>
        <v>0.00913960974239929</v>
      </c>
      <c r="E61" s="21" t="s">
        <v>108</v>
      </c>
    </row>
    <row r="62" customFormat="false" ht="11.25" hidden="false" customHeight="false" outlineLevel="0" collapsed="false">
      <c r="A62" s="24" t="n">
        <v>4984</v>
      </c>
      <c r="B62" s="2" t="s">
        <v>325</v>
      </c>
      <c r="C62" s="19" t="n">
        <v>172538.15</v>
      </c>
      <c r="D62" s="20" t="n">
        <f aca="false">C62/$C$115</f>
        <v>0.00911532132950032</v>
      </c>
      <c r="E62" s="21" t="s">
        <v>246</v>
      </c>
    </row>
    <row r="63" customFormat="false" ht="11.25" hidden="false" customHeight="false" outlineLevel="0" collapsed="false">
      <c r="A63" s="24" t="n">
        <v>1268490</v>
      </c>
      <c r="B63" s="2" t="s">
        <v>151</v>
      </c>
      <c r="C63" s="19" t="n">
        <v>159688.48</v>
      </c>
      <c r="D63" s="20" t="n">
        <f aca="false">C63/$C$115</f>
        <v>0.00843646351731188</v>
      </c>
      <c r="E63" s="21" t="s">
        <v>152</v>
      </c>
    </row>
    <row r="64" customFormat="false" ht="11.25" hidden="false" customHeight="false" outlineLevel="0" collapsed="false">
      <c r="A64" s="24" t="n">
        <v>103572</v>
      </c>
      <c r="B64" s="2" t="s">
        <v>151</v>
      </c>
      <c r="C64" s="19" t="n">
        <v>12653.23</v>
      </c>
      <c r="D64" s="20" t="n">
        <f aca="false">C64/$C$115</f>
        <v>0.000668479737994602</v>
      </c>
      <c r="E64" s="21" t="s">
        <v>153</v>
      </c>
    </row>
    <row r="65" s="43" customFormat="true" ht="11.25" hidden="false" customHeight="false" outlineLevel="0" collapsed="false">
      <c r="A65" s="40"/>
      <c r="B65" s="25" t="s">
        <v>44</v>
      </c>
      <c r="C65" s="26" t="n">
        <f aca="false">+C64+C63</f>
        <v>172341.71</v>
      </c>
      <c r="D65" s="27" t="n">
        <f aca="false">C65/$C$115</f>
        <v>0.00910494325530649</v>
      </c>
      <c r="E65" s="41"/>
      <c r="G65" s="3"/>
    </row>
    <row r="66" customFormat="false" ht="11.25" hidden="false" customHeight="false" outlineLevel="0" collapsed="false">
      <c r="A66" s="24" t="n">
        <v>196322</v>
      </c>
      <c r="B66" s="2" t="s">
        <v>111</v>
      </c>
      <c r="C66" s="19" t="n">
        <v>168253.35</v>
      </c>
      <c r="D66" s="20" t="n">
        <f aca="false">C66/$C$115</f>
        <v>0.00888895209560832</v>
      </c>
      <c r="E66" s="21" t="s">
        <v>112</v>
      </c>
    </row>
    <row r="67" customFormat="false" ht="11.25" hidden="false" customHeight="false" outlineLevel="0" collapsed="false">
      <c r="A67" s="24" t="n">
        <v>256601</v>
      </c>
      <c r="B67" s="2" t="s">
        <v>164</v>
      </c>
      <c r="C67" s="19" t="n">
        <v>166236.41</v>
      </c>
      <c r="D67" s="20" t="n">
        <f aca="false">C67/$C$115</f>
        <v>0.00878239562561996</v>
      </c>
      <c r="E67" s="21" t="s">
        <v>165</v>
      </c>
    </row>
    <row r="68" customFormat="false" ht="11.25" hidden="false" customHeight="false" outlineLevel="0" collapsed="false">
      <c r="A68" s="24" t="n">
        <v>13199</v>
      </c>
      <c r="B68" s="2" t="s">
        <v>115</v>
      </c>
      <c r="C68" s="19" t="n">
        <v>165188.57</v>
      </c>
      <c r="D68" s="20" t="n">
        <f aca="false">C68/$C$115</f>
        <v>0.00872703744366482</v>
      </c>
      <c r="E68" s="21" t="s">
        <v>116</v>
      </c>
    </row>
    <row r="69" customFormat="false" ht="11.25" hidden="false" customHeight="false" outlineLevel="0" collapsed="false">
      <c r="A69" s="24" t="n">
        <v>55575</v>
      </c>
      <c r="B69" s="2" t="s">
        <v>176</v>
      </c>
      <c r="C69" s="19" t="n">
        <v>164832.58</v>
      </c>
      <c r="D69" s="20" t="n">
        <f aca="false">C69/$C$115</f>
        <v>0.0087082302219571</v>
      </c>
      <c r="E69" s="21" t="s">
        <v>177</v>
      </c>
    </row>
    <row r="70" customFormat="false" ht="11.25" hidden="false" customHeight="false" outlineLevel="0" collapsed="false">
      <c r="A70" s="24" t="n">
        <v>66726</v>
      </c>
      <c r="B70" s="2" t="s">
        <v>55</v>
      </c>
      <c r="C70" s="19" t="n">
        <v>163658.34</v>
      </c>
      <c r="D70" s="20" t="n">
        <f aca="false">C70/$C$115</f>
        <v>0.00864619423213136</v>
      </c>
      <c r="E70" s="21" t="s">
        <v>56</v>
      </c>
    </row>
    <row r="71" customFormat="false" ht="11.25" hidden="false" customHeight="false" outlineLevel="0" collapsed="false">
      <c r="A71" s="24" t="n">
        <v>14849</v>
      </c>
      <c r="B71" s="2" t="s">
        <v>113</v>
      </c>
      <c r="C71" s="19" t="n">
        <v>161585.18</v>
      </c>
      <c r="D71" s="20" t="n">
        <f aca="false">C71/$C$115</f>
        <v>0.00853666761690182</v>
      </c>
      <c r="E71" s="21" t="s">
        <v>114</v>
      </c>
    </row>
    <row r="72" customFormat="false" ht="11.25" hidden="false" customHeight="false" outlineLevel="0" collapsed="false">
      <c r="A72" s="24" t="n">
        <v>20423</v>
      </c>
      <c r="B72" s="2" t="s">
        <v>317</v>
      </c>
      <c r="C72" s="19" t="n">
        <v>156391.7</v>
      </c>
      <c r="D72" s="20" t="n">
        <f aca="false">C72/$C$115</f>
        <v>0.00826229212940335</v>
      </c>
      <c r="E72" s="21" t="s">
        <v>159</v>
      </c>
    </row>
    <row r="73" customFormat="false" ht="11.25" hidden="false" customHeight="false" outlineLevel="0" collapsed="false">
      <c r="A73" s="24" t="n">
        <v>292031</v>
      </c>
      <c r="B73" s="2" t="s">
        <v>117</v>
      </c>
      <c r="C73" s="19" t="n">
        <v>156286.88</v>
      </c>
      <c r="D73" s="20" t="n">
        <f aca="false">C73/$C$115</f>
        <v>0.00825675440930053</v>
      </c>
      <c r="E73" s="21" t="s">
        <v>118</v>
      </c>
    </row>
    <row r="74" customFormat="false" ht="11.25" hidden="false" customHeight="false" outlineLevel="0" collapsed="false">
      <c r="A74" s="24" t="n">
        <v>300201</v>
      </c>
      <c r="B74" s="2" t="s">
        <v>284</v>
      </c>
      <c r="C74" s="19" t="n">
        <v>151270.66</v>
      </c>
      <c r="D74" s="20" t="n">
        <f aca="false">C74/$C$115</f>
        <v>0.00799174370204845</v>
      </c>
      <c r="E74" s="21" t="s">
        <v>285</v>
      </c>
    </row>
    <row r="75" customFormat="false" ht="11.25" hidden="false" customHeight="false" outlineLevel="0" collapsed="false">
      <c r="A75" s="24" t="n">
        <v>49360</v>
      </c>
      <c r="B75" s="2" t="s">
        <v>249</v>
      </c>
      <c r="C75" s="19" t="n">
        <v>150582.47</v>
      </c>
      <c r="D75" s="20" t="n">
        <f aca="false">C75/$C$115</f>
        <v>0.00795538610237702</v>
      </c>
      <c r="E75" s="21" t="s">
        <v>250</v>
      </c>
    </row>
    <row r="76" customFormat="false" ht="11.25" hidden="false" customHeight="false" outlineLevel="0" collapsed="false">
      <c r="A76" s="24" t="n">
        <v>43841</v>
      </c>
      <c r="B76" s="2" t="s">
        <v>85</v>
      </c>
      <c r="C76" s="19" t="n">
        <v>149586.71</v>
      </c>
      <c r="D76" s="20" t="n">
        <f aca="false">C76/$C$115</f>
        <v>0.007902779346323</v>
      </c>
      <c r="E76" s="21" t="s">
        <v>86</v>
      </c>
    </row>
    <row r="77" customFormat="false" ht="11.25" hidden="false" customHeight="false" outlineLevel="0" collapsed="false">
      <c r="A77" s="24" t="n">
        <v>5652</v>
      </c>
      <c r="B77" s="2" t="s">
        <v>154</v>
      </c>
      <c r="C77" s="19" t="n">
        <v>145782.7</v>
      </c>
      <c r="D77" s="20" t="n">
        <f aca="false">C77/$C$115</f>
        <v>0.00770181061279576</v>
      </c>
      <c r="E77" s="21" t="s">
        <v>155</v>
      </c>
    </row>
    <row r="78" customFormat="false" ht="11.25" hidden="false" customHeight="false" outlineLevel="0" collapsed="false">
      <c r="A78" s="24" t="n">
        <v>174489</v>
      </c>
      <c r="B78" s="2" t="s">
        <v>291</v>
      </c>
      <c r="C78" s="19" t="n">
        <v>144420.23</v>
      </c>
      <c r="D78" s="20" t="n">
        <f aca="false">C78/$C$115</f>
        <v>0.00762983028930322</v>
      </c>
      <c r="E78" s="21" t="s">
        <v>292</v>
      </c>
    </row>
    <row r="79" customFormat="false" ht="11.25" hidden="false" customHeight="false" outlineLevel="0" collapsed="false">
      <c r="A79" s="24" t="n">
        <v>71192</v>
      </c>
      <c r="B79" s="2" t="s">
        <v>178</v>
      </c>
      <c r="C79" s="19" t="n">
        <v>136908.95</v>
      </c>
      <c r="D79" s="20" t="n">
        <f aca="false">C79/$C$115</f>
        <v>0.00723300366982313</v>
      </c>
      <c r="E79" s="21" t="s">
        <v>179</v>
      </c>
    </row>
    <row r="80" customFormat="false" ht="11.25" hidden="false" customHeight="false" outlineLevel="0" collapsed="false">
      <c r="A80" s="24" t="n">
        <v>12293</v>
      </c>
      <c r="B80" s="2" t="s">
        <v>121</v>
      </c>
      <c r="C80" s="19" t="n">
        <v>133939.56</v>
      </c>
      <c r="D80" s="20" t="n">
        <f aca="false">C80/$C$115</f>
        <v>0.00707612854393007</v>
      </c>
      <c r="E80" s="21" t="s">
        <v>122</v>
      </c>
    </row>
    <row r="81" customFormat="false" ht="11.25" hidden="false" customHeight="false" outlineLevel="0" collapsed="false">
      <c r="A81" s="24" t="n">
        <v>43702</v>
      </c>
      <c r="B81" s="2" t="s">
        <v>288</v>
      </c>
      <c r="C81" s="19" t="n">
        <v>123456.46</v>
      </c>
      <c r="D81" s="20" t="n">
        <f aca="false">C81/$C$115</f>
        <v>0.00652229841981384</v>
      </c>
      <c r="E81" s="21" t="s">
        <v>289</v>
      </c>
    </row>
    <row r="82" customFormat="false" ht="11.25" hidden="false" customHeight="false" outlineLevel="0" collapsed="false">
      <c r="A82" s="24" t="n">
        <v>78324</v>
      </c>
      <c r="B82" s="2" t="s">
        <v>286</v>
      </c>
      <c r="C82" s="19" t="n">
        <v>118538.23</v>
      </c>
      <c r="D82" s="20" t="n">
        <f aca="false">C82/$C$115</f>
        <v>0.00626246459858422</v>
      </c>
      <c r="E82" s="21" t="s">
        <v>287</v>
      </c>
    </row>
    <row r="83" customFormat="false" ht="11.25" hidden="false" customHeight="false" outlineLevel="0" collapsed="false">
      <c r="A83" s="24" t="n">
        <v>4733</v>
      </c>
      <c r="B83" s="2" t="s">
        <v>295</v>
      </c>
      <c r="C83" s="19" t="n">
        <v>115721.85</v>
      </c>
      <c r="D83" s="20" t="n">
        <f aca="false">C83/$C$115</f>
        <v>0.00611367310704465</v>
      </c>
      <c r="E83" s="21" t="s">
        <v>296</v>
      </c>
    </row>
    <row r="84" customFormat="false" ht="11.25" hidden="false" customHeight="false" outlineLevel="0" collapsed="false">
      <c r="A84" s="24" t="n">
        <v>2041744</v>
      </c>
      <c r="B84" s="2" t="s">
        <v>190</v>
      </c>
      <c r="C84" s="19" t="n">
        <v>60467.6</v>
      </c>
      <c r="D84" s="20" t="n">
        <f aca="false">C84/$C$115</f>
        <v>0.00319454917085696</v>
      </c>
      <c r="E84" s="21" t="s">
        <v>191</v>
      </c>
    </row>
    <row r="85" customFormat="false" ht="11.25" hidden="false" customHeight="false" outlineLevel="0" collapsed="false">
      <c r="A85" s="24" t="n">
        <v>1677948</v>
      </c>
      <c r="B85" s="2" t="s">
        <v>192</v>
      </c>
      <c r="C85" s="19" t="n">
        <v>51268.92</v>
      </c>
      <c r="D85" s="20" t="n">
        <f aca="false">C85/$C$115</f>
        <v>0.00270857592953469</v>
      </c>
      <c r="E85" s="21" t="s">
        <v>193</v>
      </c>
    </row>
    <row r="86" s="43" customFormat="true" ht="11.25" hidden="false" customHeight="false" outlineLevel="0" collapsed="false">
      <c r="A86" s="40"/>
      <c r="B86" s="25" t="s">
        <v>44</v>
      </c>
      <c r="C86" s="26" t="n">
        <f aca="false">+C85+C84</f>
        <v>111736.52</v>
      </c>
      <c r="D86" s="27" t="n">
        <f aca="false">C86/$C$115</f>
        <v>0.00590312510039165</v>
      </c>
      <c r="E86" s="41"/>
      <c r="G86" s="3"/>
    </row>
    <row r="87" customFormat="false" ht="11.25" hidden="false" customHeight="false" outlineLevel="0" collapsed="false">
      <c r="A87" s="24" t="n">
        <v>153691</v>
      </c>
      <c r="B87" s="2" t="s">
        <v>69</v>
      </c>
      <c r="C87" s="19" t="n">
        <v>106560.2</v>
      </c>
      <c r="D87" s="20" t="n">
        <f aca="false">C87/$C$115</f>
        <v>0.00562965618870853</v>
      </c>
      <c r="E87" s="21" t="s">
        <v>70</v>
      </c>
    </row>
    <row r="88" customFormat="false" ht="11.25" hidden="false" customHeight="false" outlineLevel="0" collapsed="false">
      <c r="A88" s="24" t="n">
        <v>15672</v>
      </c>
      <c r="B88" s="2" t="s">
        <v>320</v>
      </c>
      <c r="C88" s="19" t="n">
        <v>102580.31</v>
      </c>
      <c r="D88" s="20" t="n">
        <f aca="false">C88/$C$115</f>
        <v>0.0054193955813816</v>
      </c>
      <c r="E88" s="21" t="s">
        <v>321</v>
      </c>
    </row>
    <row r="89" customFormat="false" ht="11.25" hidden="false" customHeight="false" outlineLevel="0" collapsed="false">
      <c r="A89" s="24" t="n">
        <v>23970</v>
      </c>
      <c r="B89" s="2" t="s">
        <v>318</v>
      </c>
      <c r="C89" s="19" t="n">
        <v>98744.84</v>
      </c>
      <c r="D89" s="20" t="n">
        <f aca="false">C89/$C$115</f>
        <v>0.00521676479219289</v>
      </c>
      <c r="E89" s="21" t="s">
        <v>319</v>
      </c>
    </row>
    <row r="90" customFormat="false" ht="11.25" hidden="false" customHeight="false" outlineLevel="0" collapsed="false">
      <c r="A90" s="24" t="n">
        <v>38152</v>
      </c>
      <c r="B90" s="2" t="s">
        <v>322</v>
      </c>
      <c r="C90" s="19" t="n">
        <v>90279.79</v>
      </c>
      <c r="D90" s="20" t="n">
        <f aca="false">C90/$C$115</f>
        <v>0.00476954978020693</v>
      </c>
      <c r="E90" s="21" t="s">
        <v>323</v>
      </c>
    </row>
    <row r="91" customFormat="false" ht="11.25" hidden="false" customHeight="false" outlineLevel="0" collapsed="false">
      <c r="A91" s="24" t="n">
        <v>20379</v>
      </c>
      <c r="B91" s="2" t="s">
        <v>141</v>
      </c>
      <c r="C91" s="19" t="n">
        <v>84244.29</v>
      </c>
      <c r="D91" s="20" t="n">
        <f aca="false">C91/$C$115</f>
        <v>0.0044506897374616</v>
      </c>
      <c r="E91" s="21" t="s">
        <v>142</v>
      </c>
    </row>
    <row r="92" customFormat="false" ht="11.25" hidden="false" customHeight="false" outlineLevel="0" collapsed="false">
      <c r="A92" s="24" t="n">
        <v>6332</v>
      </c>
      <c r="B92" s="2" t="s">
        <v>105</v>
      </c>
      <c r="C92" s="19" t="n">
        <v>73581.31</v>
      </c>
      <c r="D92" s="20" t="n">
        <f aca="false">C92/$C$115</f>
        <v>0.0038873564165118</v>
      </c>
      <c r="E92" s="21" t="s">
        <v>106</v>
      </c>
    </row>
    <row r="93" customFormat="false" ht="11.25" hidden="false" customHeight="false" outlineLevel="0" collapsed="false">
      <c r="A93" s="24" t="n">
        <v>3657350</v>
      </c>
      <c r="B93" s="2" t="s">
        <v>198</v>
      </c>
      <c r="C93" s="19" t="n">
        <v>68028.78</v>
      </c>
      <c r="D93" s="20" t="n">
        <f aca="false">C93/$C$115</f>
        <v>0.0035940120451847</v>
      </c>
      <c r="E93" s="21" t="s">
        <v>199</v>
      </c>
    </row>
    <row r="94" customFormat="false" ht="11.25" hidden="false" customHeight="false" outlineLevel="0" collapsed="false">
      <c r="A94" s="24" t="n">
        <v>180877</v>
      </c>
      <c r="B94" s="2" t="s">
        <v>200</v>
      </c>
      <c r="C94" s="19" t="n">
        <v>53915.75</v>
      </c>
      <c r="D94" s="20" t="n">
        <f aca="false">C94/$C$115</f>
        <v>0.00284840996597568</v>
      </c>
      <c r="E94" s="21" t="s">
        <v>201</v>
      </c>
    </row>
    <row r="95" customFormat="false" ht="11.25" hidden="false" customHeight="false" outlineLevel="0" collapsed="false">
      <c r="A95" s="24" t="n">
        <v>3244</v>
      </c>
      <c r="B95" s="2" t="s">
        <v>312</v>
      </c>
      <c r="C95" s="19" t="n">
        <v>50909.99</v>
      </c>
      <c r="D95" s="20" t="n">
        <f aca="false">C95/$C$115</f>
        <v>0.00268961338539707</v>
      </c>
      <c r="E95" s="21" t="s">
        <v>313</v>
      </c>
    </row>
    <row r="96" customFormat="false" ht="11.25" hidden="false" customHeight="false" outlineLevel="0" collapsed="false">
      <c r="A96" s="24" t="n">
        <v>1265335</v>
      </c>
      <c r="B96" s="2" t="s">
        <v>202</v>
      </c>
      <c r="C96" s="19" t="n">
        <v>48721.94</v>
      </c>
      <c r="D96" s="20" t="n">
        <f aca="false">C96/$C$115</f>
        <v>0.00257401704432692</v>
      </c>
      <c r="E96" s="21" t="s">
        <v>203</v>
      </c>
    </row>
    <row r="97" customFormat="false" ht="11.25" hidden="false" customHeight="false" outlineLevel="0" collapsed="false">
      <c r="A97" s="24" t="n">
        <v>730066</v>
      </c>
      <c r="B97" s="2" t="s">
        <v>204</v>
      </c>
      <c r="C97" s="19" t="n">
        <v>26349.64</v>
      </c>
      <c r="D97" s="20" t="n">
        <f aca="false">C97/$C$115</f>
        <v>0.00139207146660988</v>
      </c>
      <c r="E97" s="21" t="s">
        <v>205</v>
      </c>
    </row>
    <row r="98" customFormat="false" ht="11.25" hidden="false" customHeight="false" outlineLevel="0" collapsed="false">
      <c r="A98" s="24" t="n">
        <v>571359</v>
      </c>
      <c r="B98" s="2" t="s">
        <v>206</v>
      </c>
      <c r="C98" s="19" t="n">
        <v>18261.85</v>
      </c>
      <c r="D98" s="20" t="n">
        <f aca="false">C98/$C$115</f>
        <v>0.000964787386564278</v>
      </c>
      <c r="E98" s="21" t="s">
        <v>207</v>
      </c>
    </row>
    <row r="99" s="43" customFormat="true" ht="11.25" hidden="false" customHeight="false" outlineLevel="0" collapsed="false">
      <c r="A99" s="40"/>
      <c r="B99" s="25" t="s">
        <v>44</v>
      </c>
      <c r="C99" s="26" t="n">
        <f aca="false">+C98+C97</f>
        <v>44611.49</v>
      </c>
      <c r="D99" s="27" t="n">
        <f aca="false">C99/$C$115</f>
        <v>0.00235685885317415</v>
      </c>
      <c r="E99" s="41"/>
      <c r="G99" s="3"/>
    </row>
    <row r="100" customFormat="false" ht="11.25" hidden="false" customHeight="false" outlineLevel="0" collapsed="false">
      <c r="A100" s="24" t="n">
        <v>6156103</v>
      </c>
      <c r="B100" s="2" t="s">
        <v>208</v>
      </c>
      <c r="C100" s="19" t="n">
        <v>42027.63</v>
      </c>
      <c r="D100" s="20" t="n">
        <f aca="false">C100/$C$115</f>
        <v>0.00222035156959401</v>
      </c>
      <c r="E100" s="21" t="s">
        <v>209</v>
      </c>
    </row>
    <row r="101" customFormat="false" ht="11.25" hidden="false" customHeight="false" outlineLevel="0" collapsed="false">
      <c r="A101" s="24" t="n">
        <v>21233273216</v>
      </c>
      <c r="B101" s="2" t="s">
        <v>210</v>
      </c>
      <c r="C101" s="19" t="n">
        <v>40206.21</v>
      </c>
      <c r="D101" s="20" t="n">
        <f aca="false">C101/$C$115</f>
        <v>0.0021241245695017</v>
      </c>
      <c r="E101" s="21" t="s">
        <v>211</v>
      </c>
    </row>
    <row r="102" customFormat="false" ht="11.25" hidden="false" customHeight="false" outlineLevel="0" collapsed="false">
      <c r="A102" s="24" t="n">
        <v>4003270</v>
      </c>
      <c r="B102" s="2" t="s">
        <v>297</v>
      </c>
      <c r="C102" s="19" t="n">
        <v>32990.27</v>
      </c>
      <c r="D102" s="20" t="n">
        <f aca="false">C102/$C$115</f>
        <v>0.00174290098622812</v>
      </c>
      <c r="E102" s="21" t="s">
        <v>298</v>
      </c>
    </row>
    <row r="103" customFormat="false" ht="11.25" hidden="false" customHeight="false" outlineLevel="0" collapsed="false">
      <c r="A103" s="24" t="n">
        <v>29773</v>
      </c>
      <c r="B103" s="2" t="s">
        <v>212</v>
      </c>
      <c r="C103" s="19" t="n">
        <v>32855.53</v>
      </c>
      <c r="D103" s="20" t="n">
        <f aca="false">C103/$C$115</f>
        <v>0.00173578256983188</v>
      </c>
      <c r="E103" s="21" t="s">
        <v>213</v>
      </c>
    </row>
    <row r="104" customFormat="false" ht="11.25" hidden="false" customHeight="false" outlineLevel="0" collapsed="false">
      <c r="A104" s="24" t="n">
        <v>169819</v>
      </c>
      <c r="B104" s="2" t="s">
        <v>214</v>
      </c>
      <c r="C104" s="19" t="n">
        <v>25589.72</v>
      </c>
      <c r="D104" s="20" t="n">
        <f aca="false">C104/$C$115</f>
        <v>0.0013519243166334</v>
      </c>
      <c r="E104" s="21" t="s">
        <v>215</v>
      </c>
    </row>
    <row r="105" customFormat="false" ht="11.25" hidden="false" customHeight="false" outlineLevel="0" collapsed="false">
      <c r="A105" s="24" t="n">
        <v>432517</v>
      </c>
      <c r="B105" s="2" t="s">
        <v>216</v>
      </c>
      <c r="C105" s="19" t="n">
        <v>19614.5</v>
      </c>
      <c r="D105" s="20" t="n">
        <f aca="false">C105/$C$115</f>
        <v>0.00103624891200864</v>
      </c>
      <c r="E105" s="21" t="s">
        <v>217</v>
      </c>
    </row>
    <row r="106" customFormat="false" ht="11.25" hidden="false" customHeight="false" outlineLevel="0" collapsed="false">
      <c r="A106" s="24" t="n">
        <v>12313057</v>
      </c>
      <c r="B106" s="2" t="s">
        <v>218</v>
      </c>
      <c r="C106" s="19" t="n">
        <v>14742.65</v>
      </c>
      <c r="D106" s="20" t="n">
        <f aca="false">C106/$C$115</f>
        <v>0.000778865381356864</v>
      </c>
      <c r="E106" s="21" t="s">
        <v>219</v>
      </c>
    </row>
    <row r="107" customFormat="false" ht="11.25" hidden="false" customHeight="false" outlineLevel="0" collapsed="false">
      <c r="A107" s="24" t="n">
        <v>577525</v>
      </c>
      <c r="B107" s="2" t="s">
        <v>220</v>
      </c>
      <c r="C107" s="19" t="n">
        <v>4319.15</v>
      </c>
      <c r="D107" s="20" t="n">
        <f aca="false">C107/$C$115</f>
        <v>0.000228183970445442</v>
      </c>
      <c r="E107" s="21" t="s">
        <v>221</v>
      </c>
    </row>
    <row r="108" customFormat="false" ht="11.25" hidden="false" customHeight="false" outlineLevel="0" collapsed="false">
      <c r="A108" s="24" t="n">
        <v>75226</v>
      </c>
      <c r="B108" s="2" t="s">
        <v>222</v>
      </c>
      <c r="C108" s="19" t="n">
        <v>1911.03</v>
      </c>
      <c r="D108" s="20" t="n">
        <f aca="false">C108/$C$115</f>
        <v>0.00010096116435881</v>
      </c>
      <c r="E108" s="21" t="s">
        <v>223</v>
      </c>
    </row>
    <row r="109" customFormat="false" ht="11.25" hidden="false" customHeight="false" outlineLevel="0" collapsed="false">
      <c r="A109" s="24" t="n">
        <v>275182</v>
      </c>
      <c r="B109" s="2" t="s">
        <v>224</v>
      </c>
      <c r="C109" s="19" t="n">
        <v>1163.43</v>
      </c>
      <c r="D109" s="20" t="n">
        <f aca="false">C109/$C$115</f>
        <v>6.14648893266826E-005</v>
      </c>
      <c r="E109" s="21" t="s">
        <v>225</v>
      </c>
    </row>
    <row r="110" customFormat="false" ht="11.25" hidden="false" customHeight="false" outlineLevel="0" collapsed="false">
      <c r="A110" s="24" t="n">
        <v>552780</v>
      </c>
      <c r="B110" s="2" t="s">
        <v>226</v>
      </c>
      <c r="C110" s="19" t="n">
        <v>264.32</v>
      </c>
      <c r="D110" s="20" t="n">
        <f aca="false">C110/$C$115</f>
        <v>1.39642260787746E-005</v>
      </c>
      <c r="E110" s="21" t="s">
        <v>227</v>
      </c>
    </row>
    <row r="111" customFormat="false" ht="11.25" hidden="false" customHeight="false" outlineLevel="0" collapsed="false">
      <c r="A111" s="24"/>
      <c r="C111" s="19"/>
      <c r="D111" s="20"/>
      <c r="E111" s="21"/>
    </row>
    <row r="112" customFormat="false" ht="11.25" hidden="false" customHeight="false" outlineLevel="0" collapsed="false">
      <c r="A112" s="29"/>
      <c r="B112" s="29" t="s">
        <v>228</v>
      </c>
      <c r="C112" s="30" t="n">
        <v>18650659.18</v>
      </c>
      <c r="D112" s="20" t="n">
        <f aca="false">C112/$C$115</f>
        <v>0.985328470443754</v>
      </c>
    </row>
    <row r="113" customFormat="false" ht="11.25" hidden="false" customHeight="false" outlineLevel="0" collapsed="false">
      <c r="B113" s="29" t="s">
        <v>229</v>
      </c>
      <c r="C113" s="30" t="n">
        <v>277708.1</v>
      </c>
      <c r="D113" s="20" t="n">
        <f aca="false">C113/$C$115</f>
        <v>0.014671529556246</v>
      </c>
    </row>
    <row r="114" customFormat="false" ht="11.25" hidden="false" customHeight="false" outlineLevel="0" collapsed="false">
      <c r="B114" s="3"/>
      <c r="C114" s="30"/>
      <c r="D114" s="31"/>
    </row>
    <row r="115" customFormat="false" ht="11.25" hidden="false" customHeight="false" outlineLevel="0" collapsed="false">
      <c r="B115" s="29" t="s">
        <v>230</v>
      </c>
      <c r="C115" s="33" t="n">
        <f aca="false">C112+C113</f>
        <v>18928367.28</v>
      </c>
      <c r="D115" s="20" t="n">
        <f aca="false">C115/$C$115</f>
        <v>1</v>
      </c>
    </row>
    <row r="116" customFormat="false" ht="11.25" hidden="false" customHeight="true" outlineLevel="0" collapsed="false">
      <c r="A116" s="34" t="s">
        <v>231</v>
      </c>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row r="119" customFormat="false" ht="11.25" hidden="false" customHeight="false" outlineLevel="0" collapsed="false">
      <c r="A119" s="34"/>
      <c r="B119" s="34"/>
      <c r="C119" s="34"/>
      <c r="D119" s="34"/>
      <c r="E119" s="34"/>
    </row>
  </sheetData>
  <mergeCells count="2">
    <mergeCell ref="A3:E6"/>
    <mergeCell ref="A116:E1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326</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1005957.54</v>
      </c>
      <c r="B12" s="2" t="s">
        <v>12</v>
      </c>
      <c r="C12" s="19" t="n">
        <v>1005957.54</v>
      </c>
      <c r="D12" s="20" t="n">
        <f aca="false">C12/$C$118</f>
        <v>0.054046121853384</v>
      </c>
      <c r="E12" s="28" t="s">
        <v>13</v>
      </c>
      <c r="H12" s="42"/>
    </row>
    <row r="13" customFormat="false" ht="11.25" hidden="false" customHeight="false" outlineLevel="0" collapsed="false">
      <c r="A13" s="24" t="n">
        <v>47835</v>
      </c>
      <c r="B13" s="2" t="s">
        <v>10</v>
      </c>
      <c r="C13" s="19" t="n">
        <v>756494.43</v>
      </c>
      <c r="D13" s="20" t="n">
        <f aca="false">C13/$C$118</f>
        <v>0.0406434551354785</v>
      </c>
      <c r="E13" s="28" t="s">
        <v>11</v>
      </c>
      <c r="H13" s="42"/>
    </row>
    <row r="14" customFormat="false" ht="11.25" hidden="false" customHeight="false" outlineLevel="0" collapsed="false">
      <c r="A14" s="24" t="n">
        <v>67786</v>
      </c>
      <c r="B14" s="2" t="s">
        <v>22</v>
      </c>
      <c r="C14" s="19" t="n">
        <v>669642.86</v>
      </c>
      <c r="D14" s="20" t="n">
        <f aca="false">C14/$C$118</f>
        <v>0.0359772636226859</v>
      </c>
      <c r="E14" s="21" t="s">
        <v>23</v>
      </c>
      <c r="H14" s="42"/>
    </row>
    <row r="15" customFormat="false" ht="11.25" hidden="false" customHeight="false" outlineLevel="0" collapsed="false">
      <c r="A15" s="18" t="n">
        <v>4185</v>
      </c>
      <c r="B15" s="2" t="s">
        <v>28</v>
      </c>
      <c r="C15" s="23" t="n">
        <v>628189.33</v>
      </c>
      <c r="D15" s="20" t="n">
        <f aca="false">C15/$C$118</f>
        <v>0.0337501293306829</v>
      </c>
      <c r="E15" s="21" t="s">
        <v>300</v>
      </c>
      <c r="H15" s="42"/>
    </row>
    <row r="16" customFormat="false" ht="11.25" hidden="false" customHeight="false" outlineLevel="0" collapsed="false">
      <c r="A16" s="24" t="n">
        <v>30265</v>
      </c>
      <c r="B16" s="2" t="s">
        <v>261</v>
      </c>
      <c r="C16" s="19" t="n">
        <v>588833.25</v>
      </c>
      <c r="D16" s="20" t="n">
        <f aca="false">C16/$C$118</f>
        <v>0.0316356827355001</v>
      </c>
      <c r="E16" s="28" t="s">
        <v>262</v>
      </c>
      <c r="H16" s="42"/>
    </row>
    <row r="17" customFormat="false" ht="11.25" hidden="false" customHeight="false" outlineLevel="0" collapsed="false">
      <c r="A17" s="24" t="n">
        <v>76757</v>
      </c>
      <c r="B17" s="2" t="s">
        <v>18</v>
      </c>
      <c r="C17" s="19" t="n">
        <v>534176.05</v>
      </c>
      <c r="D17" s="20" t="n">
        <f aca="false">C17/$C$118</f>
        <v>0.0286991674514009</v>
      </c>
      <c r="E17" s="28" t="s">
        <v>19</v>
      </c>
      <c r="H17" s="42"/>
    </row>
    <row r="18" customFormat="false" ht="11.25" hidden="false" customHeight="false" outlineLevel="0" collapsed="false">
      <c r="A18" s="18" t="n">
        <v>145911</v>
      </c>
      <c r="B18" s="2" t="s">
        <v>16</v>
      </c>
      <c r="C18" s="23" t="n">
        <v>520985.91</v>
      </c>
      <c r="D18" s="20" t="n">
        <f aca="false">C18/$C$118</f>
        <v>0.0279905133727176</v>
      </c>
      <c r="E18" s="21" t="s">
        <v>17</v>
      </c>
      <c r="H18" s="42"/>
    </row>
    <row r="19" customFormat="false" ht="11.25" hidden="false" customHeight="false" outlineLevel="0" collapsed="false">
      <c r="A19" s="24" t="n">
        <v>159093</v>
      </c>
      <c r="B19" s="2" t="s">
        <v>8</v>
      </c>
      <c r="C19" s="19" t="n">
        <v>437877.69</v>
      </c>
      <c r="D19" s="20" t="n">
        <f aca="false">C19/$C$118</f>
        <v>0.0235254372571414</v>
      </c>
      <c r="E19" s="21" t="s">
        <v>9</v>
      </c>
      <c r="H19" s="42"/>
    </row>
    <row r="20" customFormat="false" ht="11.25" hidden="false" customHeight="false" outlineLevel="0" collapsed="false">
      <c r="A20" s="24" t="n">
        <v>149253</v>
      </c>
      <c r="B20" s="2" t="s">
        <v>282</v>
      </c>
      <c r="C20" s="19" t="n">
        <v>430115.52</v>
      </c>
      <c r="D20" s="20" t="n">
        <f aca="false">C20/$C$118</f>
        <v>0.0231084065486021</v>
      </c>
      <c r="E20" s="21" t="s">
        <v>283</v>
      </c>
      <c r="H20" s="42"/>
    </row>
    <row r="21" customFormat="false" ht="11.25" hidden="false" customHeight="false" outlineLevel="0" collapsed="false">
      <c r="A21" s="24" t="n">
        <v>45012</v>
      </c>
      <c r="B21" s="2" t="s">
        <v>14</v>
      </c>
      <c r="C21" s="19" t="n">
        <v>354573.13</v>
      </c>
      <c r="D21" s="20" t="n">
        <f aca="false">C21/$C$118</f>
        <v>0.0190498125695402</v>
      </c>
      <c r="E21" s="21" t="s">
        <v>15</v>
      </c>
      <c r="H21" s="42"/>
    </row>
    <row r="22" customFormat="false" ht="11.25" hidden="false" customHeight="false" outlineLevel="0" collapsed="false">
      <c r="A22" s="24" t="n">
        <v>1539241</v>
      </c>
      <c r="B22" s="2" t="s">
        <v>267</v>
      </c>
      <c r="C22" s="19" t="n">
        <v>349144.74</v>
      </c>
      <c r="D22" s="20" t="n">
        <f aca="false">C22/$C$118</f>
        <v>0.0187581666344566</v>
      </c>
      <c r="E22" s="21" t="s">
        <v>268</v>
      </c>
      <c r="H22" s="42"/>
    </row>
    <row r="23" customFormat="false" ht="11.25" hidden="false" customHeight="false" outlineLevel="0" collapsed="false">
      <c r="A23" s="24" t="n">
        <v>40325</v>
      </c>
      <c r="B23" s="2" t="s">
        <v>81</v>
      </c>
      <c r="C23" s="19" t="n">
        <v>347534.77</v>
      </c>
      <c r="D23" s="20" t="n">
        <f aca="false">C23/$C$118</f>
        <v>0.0186716693109212</v>
      </c>
      <c r="E23" s="21" t="s">
        <v>82</v>
      </c>
      <c r="H23" s="42"/>
    </row>
    <row r="24" customFormat="false" ht="11.25" hidden="false" customHeight="false" outlineLevel="0" collapsed="false">
      <c r="A24" s="24" t="n">
        <v>18315</v>
      </c>
      <c r="B24" s="2" t="s">
        <v>162</v>
      </c>
      <c r="C24" s="19" t="n">
        <v>332693.17</v>
      </c>
      <c r="D24" s="20" t="n">
        <f aca="false">C24/$C$118</f>
        <v>0.0178742888150216</v>
      </c>
      <c r="E24" s="21" t="s">
        <v>163</v>
      </c>
      <c r="H24" s="42"/>
    </row>
    <row r="25" customFormat="false" ht="11.25" hidden="false" customHeight="false" outlineLevel="0" collapsed="false">
      <c r="A25" s="24" t="n">
        <v>362649</v>
      </c>
      <c r="B25" s="2" t="s">
        <v>40</v>
      </c>
      <c r="C25" s="19" t="n">
        <v>194532.07</v>
      </c>
      <c r="D25" s="20" t="n">
        <f aca="false">C25/$C$118</f>
        <v>0.010451439093156</v>
      </c>
      <c r="E25" s="21" t="s">
        <v>41</v>
      </c>
      <c r="H25" s="42"/>
    </row>
    <row r="26" customFormat="false" ht="11.25" hidden="false" customHeight="false" outlineLevel="0" collapsed="false">
      <c r="A26" s="24" t="n">
        <v>262047</v>
      </c>
      <c r="B26" s="2" t="s">
        <v>42</v>
      </c>
      <c r="C26" s="19" t="n">
        <v>132160.92</v>
      </c>
      <c r="D26" s="20" t="n">
        <f aca="false">C26/$C$118</f>
        <v>0.00710048377049327</v>
      </c>
      <c r="E26" s="21" t="s">
        <v>43</v>
      </c>
      <c r="H26" s="42"/>
    </row>
    <row r="27" s="43" customFormat="true" ht="11.25" hidden="false" customHeight="false" outlineLevel="0" collapsed="false">
      <c r="A27" s="40"/>
      <c r="B27" s="25" t="s">
        <v>44</v>
      </c>
      <c r="C27" s="26" t="n">
        <f aca="false">+C26+C25</f>
        <v>326692.99</v>
      </c>
      <c r="D27" s="27" t="n">
        <f aca="false">C27/$C$118</f>
        <v>0.0175519228636493</v>
      </c>
      <c r="E27" s="41"/>
      <c r="G27" s="3"/>
    </row>
    <row r="28" customFormat="false" ht="11.25" hidden="false" customHeight="false" outlineLevel="0" collapsed="false">
      <c r="A28" s="40" t="n">
        <v>30074</v>
      </c>
      <c r="B28" s="2" t="s">
        <v>49</v>
      </c>
      <c r="C28" s="23" t="n">
        <v>304692.07</v>
      </c>
      <c r="D28" s="20" t="n">
        <f aca="false">C28/$C$118</f>
        <v>0.016369900406512</v>
      </c>
      <c r="E28" s="28" t="s">
        <v>50</v>
      </c>
      <c r="H28" s="42"/>
    </row>
    <row r="29" customFormat="false" ht="11.25" hidden="false" customHeight="false" outlineLevel="0" collapsed="false">
      <c r="A29" s="24" t="n">
        <v>244040</v>
      </c>
      <c r="B29" s="2" t="s">
        <v>20</v>
      </c>
      <c r="C29" s="19" t="n">
        <v>300961.33</v>
      </c>
      <c r="D29" s="20" t="n">
        <f aca="false">C29/$C$118</f>
        <v>0.0161694624947456</v>
      </c>
      <c r="E29" s="21" t="s">
        <v>21</v>
      </c>
      <c r="H29" s="42"/>
    </row>
    <row r="30" customFormat="false" ht="11.25" hidden="false" customHeight="false" outlineLevel="0" collapsed="false">
      <c r="A30" s="24" t="n">
        <v>35367</v>
      </c>
      <c r="B30" s="2" t="s">
        <v>47</v>
      </c>
      <c r="C30" s="19" t="n">
        <v>293057.58</v>
      </c>
      <c r="D30" s="20" t="n">
        <f aca="false">C30/$C$118</f>
        <v>0.015744825252503</v>
      </c>
      <c r="E30" s="21" t="s">
        <v>48</v>
      </c>
      <c r="H30" s="42"/>
    </row>
    <row r="31" customFormat="false" ht="11.25" hidden="false" customHeight="false" outlineLevel="0" collapsed="false">
      <c r="A31" s="24" t="n">
        <v>14056</v>
      </c>
      <c r="B31" s="2" t="s">
        <v>127</v>
      </c>
      <c r="C31" s="19" t="n">
        <v>292219.83</v>
      </c>
      <c r="D31" s="20" t="n">
        <f aca="false">C31/$C$118</f>
        <v>0.0156998162568125</v>
      </c>
      <c r="E31" s="21" t="s">
        <v>128</v>
      </c>
      <c r="H31" s="42"/>
    </row>
    <row r="32" customFormat="false" ht="11.25" hidden="false" customHeight="false" outlineLevel="0" collapsed="false">
      <c r="A32" s="24" t="n">
        <v>22069</v>
      </c>
      <c r="B32" s="2" t="s">
        <v>147</v>
      </c>
      <c r="C32" s="19" t="n">
        <v>286803.22</v>
      </c>
      <c r="D32" s="20" t="n">
        <f aca="false">C32/$C$118</f>
        <v>0.01540880321456</v>
      </c>
      <c r="E32" s="21" t="s">
        <v>148</v>
      </c>
      <c r="H32" s="42"/>
    </row>
    <row r="33" customFormat="false" ht="11.25" hidden="false" customHeight="false" outlineLevel="0" collapsed="false">
      <c r="A33" s="40" t="n">
        <v>16143</v>
      </c>
      <c r="B33" s="2" t="s">
        <v>95</v>
      </c>
      <c r="C33" s="19" t="n">
        <v>276316.23</v>
      </c>
      <c r="D33" s="20" t="n">
        <f aca="false">C33/$C$118</f>
        <v>0.0148453786992319</v>
      </c>
      <c r="E33" s="21" t="s">
        <v>96</v>
      </c>
      <c r="H33" s="42"/>
    </row>
    <row r="34" customFormat="false" ht="11.25" hidden="false" customHeight="false" outlineLevel="0" collapsed="false">
      <c r="A34" s="24" t="n">
        <v>309743</v>
      </c>
      <c r="B34" s="2" t="s">
        <v>73</v>
      </c>
      <c r="C34" s="19" t="n">
        <v>268756.74</v>
      </c>
      <c r="D34" s="20" t="n">
        <f aca="false">C34/$C$118</f>
        <v>0.014439237185854</v>
      </c>
      <c r="E34" s="28" t="s">
        <v>74</v>
      </c>
      <c r="H34" s="42"/>
    </row>
    <row r="35" customFormat="false" ht="11.25" hidden="false" customHeight="false" outlineLevel="0" collapsed="false">
      <c r="A35" s="24" t="n">
        <v>38596</v>
      </c>
      <c r="B35" s="2" t="s">
        <v>63</v>
      </c>
      <c r="C35" s="19" t="n">
        <v>245317.32</v>
      </c>
      <c r="D35" s="20" t="n">
        <f aca="false">C35/$C$118</f>
        <v>0.0131799298104228</v>
      </c>
      <c r="E35" s="28" t="s">
        <v>64</v>
      </c>
      <c r="H35" s="42"/>
    </row>
    <row r="36" customFormat="false" ht="11.25" hidden="false" customHeight="false" outlineLevel="0" collapsed="false">
      <c r="A36" s="24" t="n">
        <v>95185</v>
      </c>
      <c r="B36" s="2" t="s">
        <v>83</v>
      </c>
      <c r="C36" s="19" t="n">
        <v>244539</v>
      </c>
      <c r="D36" s="20" t="n">
        <f aca="false">C36/$C$118</f>
        <v>0.0131381137536925</v>
      </c>
      <c r="E36" s="28" t="s">
        <v>84</v>
      </c>
      <c r="H36" s="42"/>
    </row>
    <row r="37" customFormat="false" ht="11.25" hidden="false" customHeight="false" outlineLevel="0" collapsed="false">
      <c r="A37" s="24" t="n">
        <v>8567</v>
      </c>
      <c r="B37" s="2" t="s">
        <v>309</v>
      </c>
      <c r="C37" s="19" t="n">
        <v>235159.26</v>
      </c>
      <c r="D37" s="20" t="n">
        <f aca="false">C37/$C$118</f>
        <v>0.0126341774036622</v>
      </c>
      <c r="E37" s="28" t="s">
        <v>310</v>
      </c>
      <c r="H37" s="42"/>
    </row>
    <row r="38" customFormat="false" ht="11.25" hidden="false" customHeight="false" outlineLevel="0" collapsed="false">
      <c r="A38" s="24" t="n">
        <v>36677</v>
      </c>
      <c r="B38" s="2" t="s">
        <v>34</v>
      </c>
      <c r="C38" s="19" t="n">
        <v>232724.98</v>
      </c>
      <c r="D38" s="20" t="n">
        <f aca="false">C38/$C$118</f>
        <v>0.012503393162505</v>
      </c>
      <c r="E38" s="28" t="s">
        <v>35</v>
      </c>
      <c r="H38" s="42"/>
    </row>
    <row r="39" customFormat="false" ht="11.25" hidden="false" customHeight="false" outlineLevel="0" collapsed="false">
      <c r="A39" s="24" t="n">
        <v>226609</v>
      </c>
      <c r="B39" s="2" t="s">
        <v>57</v>
      </c>
      <c r="C39" s="19" t="n">
        <v>232055.44</v>
      </c>
      <c r="D39" s="20" t="n">
        <f aca="false">C39/$C$118</f>
        <v>0.0124674214251435</v>
      </c>
      <c r="E39" s="28" t="s">
        <v>58</v>
      </c>
      <c r="H39" s="42"/>
    </row>
    <row r="40" customFormat="false" ht="11.25" hidden="false" customHeight="false" outlineLevel="0" collapsed="false">
      <c r="A40" s="24" t="n">
        <v>8860909</v>
      </c>
      <c r="B40" s="2" t="s">
        <v>77</v>
      </c>
      <c r="C40" s="19" t="n">
        <v>206384.05</v>
      </c>
      <c r="D40" s="20" t="n">
        <f aca="false">C40/$C$118</f>
        <v>0.0110881991250793</v>
      </c>
      <c r="E40" s="28" t="s">
        <v>78</v>
      </c>
      <c r="H40" s="42"/>
    </row>
    <row r="41" customFormat="false" ht="11.25" hidden="false" customHeight="false" outlineLevel="0" collapsed="false">
      <c r="A41" s="24" t="n">
        <v>5365084</v>
      </c>
      <c r="B41" s="2" t="s">
        <v>79</v>
      </c>
      <c r="C41" s="19" t="n">
        <v>25227.55</v>
      </c>
      <c r="D41" s="20" t="n">
        <f aca="false">C41/$C$118</f>
        <v>0.0013553765314611</v>
      </c>
      <c r="E41" s="21" t="s">
        <v>80</v>
      </c>
      <c r="H41" s="42"/>
    </row>
    <row r="42" s="43" customFormat="true" ht="11.25" hidden="false" customHeight="false" outlineLevel="0" collapsed="false">
      <c r="A42" s="40"/>
      <c r="B42" s="25" t="s">
        <v>44</v>
      </c>
      <c r="C42" s="26" t="n">
        <f aca="false">+C41+C40</f>
        <v>231611.6</v>
      </c>
      <c r="D42" s="27" t="n">
        <f aca="false">C42/$C$118</f>
        <v>0.0124435756565404</v>
      </c>
      <c r="E42" s="41"/>
      <c r="G42" s="3"/>
    </row>
    <row r="43" customFormat="false" ht="11.25" hidden="false" customHeight="false" outlineLevel="0" collapsed="false">
      <c r="A43" s="24" t="n">
        <v>123762</v>
      </c>
      <c r="B43" s="2" t="s">
        <v>45</v>
      </c>
      <c r="C43" s="19" t="n">
        <v>226217.95</v>
      </c>
      <c r="D43" s="20" t="n">
        <f aca="false">C43/$C$118</f>
        <v>0.0121537961643219</v>
      </c>
      <c r="E43" s="21" t="s">
        <v>46</v>
      </c>
      <c r="H43" s="42"/>
    </row>
    <row r="44" customFormat="false" ht="11.25" hidden="false" customHeight="false" outlineLevel="0" collapsed="false">
      <c r="A44" s="24" t="n">
        <v>40456</v>
      </c>
      <c r="B44" s="2" t="s">
        <v>273</v>
      </c>
      <c r="C44" s="19" t="n">
        <v>225039.21</v>
      </c>
      <c r="D44" s="20" t="n">
        <f aca="false">C44/$C$118</f>
        <v>0.0120904671239397</v>
      </c>
      <c r="E44" s="21" t="s">
        <v>274</v>
      </c>
      <c r="H44" s="42"/>
    </row>
    <row r="45" customFormat="false" ht="11.25" hidden="false" customHeight="false" outlineLevel="0" collapsed="false">
      <c r="A45" s="40" t="n">
        <v>14455036</v>
      </c>
      <c r="B45" s="2" t="s">
        <v>89</v>
      </c>
      <c r="C45" s="23" t="n">
        <v>185726.84</v>
      </c>
      <c r="D45" s="20" t="n">
        <f aca="false">C45/$C$118</f>
        <v>0.00997836889426163</v>
      </c>
      <c r="E45" s="21" t="s">
        <v>90</v>
      </c>
      <c r="H45" s="42"/>
    </row>
    <row r="46" customFormat="false" ht="11.25" hidden="false" customHeight="false" outlineLevel="0" collapsed="false">
      <c r="A46" s="24" t="n">
        <v>2355925</v>
      </c>
      <c r="B46" s="2" t="s">
        <v>91</v>
      </c>
      <c r="C46" s="19" t="n">
        <v>30051.54</v>
      </c>
      <c r="D46" s="20" t="n">
        <f aca="false">C46/$C$118</f>
        <v>0.00161455044387047</v>
      </c>
      <c r="E46" s="21" t="s">
        <v>92</v>
      </c>
      <c r="H46" s="42"/>
    </row>
    <row r="47" s="43" customFormat="true" ht="11.25" hidden="false" customHeight="false" outlineLevel="0" collapsed="false">
      <c r="A47" s="40"/>
      <c r="B47" s="25" t="s">
        <v>44</v>
      </c>
      <c r="C47" s="26" t="n">
        <f aca="false">+C46+C45</f>
        <v>215778.38</v>
      </c>
      <c r="D47" s="27" t="n">
        <f aca="false">C47/$C$118</f>
        <v>0.0115929193381321</v>
      </c>
      <c r="E47" s="41"/>
      <c r="G47" s="3"/>
    </row>
    <row r="48" customFormat="false" ht="11.25" hidden="false" customHeight="false" outlineLevel="0" collapsed="false">
      <c r="A48" s="24" t="n">
        <v>28379</v>
      </c>
      <c r="B48" s="2" t="s">
        <v>303</v>
      </c>
      <c r="C48" s="19" t="n">
        <v>211933.28</v>
      </c>
      <c r="D48" s="20" t="n">
        <f aca="false">C48/$C$118</f>
        <v>0.0113863373156558</v>
      </c>
      <c r="E48" s="21" t="s">
        <v>304</v>
      </c>
    </row>
    <row r="49" customFormat="false" ht="11.25" hidden="false" customHeight="false" outlineLevel="0" collapsed="false">
      <c r="A49" s="24" t="n">
        <v>10323</v>
      </c>
      <c r="B49" s="2" t="s">
        <v>301</v>
      </c>
      <c r="C49" s="19" t="n">
        <v>202491.17</v>
      </c>
      <c r="D49" s="20" t="n">
        <f aca="false">C49/$C$118</f>
        <v>0.0108790500720878</v>
      </c>
      <c r="E49" s="21" t="s">
        <v>302</v>
      </c>
    </row>
    <row r="50" customFormat="false" ht="11.25" hidden="false" customHeight="false" outlineLevel="0" collapsed="false">
      <c r="A50" s="24" t="n">
        <v>18714</v>
      </c>
      <c r="B50" s="2" t="s">
        <v>30</v>
      </c>
      <c r="C50" s="19" t="n">
        <v>202173.21</v>
      </c>
      <c r="D50" s="20" t="n">
        <f aca="false">C50/$C$118</f>
        <v>0.0108619673382535</v>
      </c>
      <c r="E50" s="21" t="s">
        <v>31</v>
      </c>
    </row>
    <row r="51" customFormat="false" ht="11.25" hidden="false" customHeight="false" outlineLevel="0" collapsed="false">
      <c r="A51" s="24" t="n">
        <v>5994</v>
      </c>
      <c r="B51" s="2" t="s">
        <v>196</v>
      </c>
      <c r="C51" s="19" t="n">
        <v>195526.9</v>
      </c>
      <c r="D51" s="20" t="n">
        <f aca="false">C51/$C$118</f>
        <v>0.0105048873762748</v>
      </c>
      <c r="E51" s="21" t="s">
        <v>197</v>
      </c>
    </row>
    <row r="52" customFormat="false" ht="11.25" hidden="false" customHeight="false" outlineLevel="0" collapsed="false">
      <c r="A52" s="24" t="n">
        <v>39182</v>
      </c>
      <c r="B52" s="2" t="s">
        <v>327</v>
      </c>
      <c r="C52" s="19" t="n">
        <v>190350.38</v>
      </c>
      <c r="D52" s="20" t="n">
        <f aca="false">C52/$C$118</f>
        <v>0.0102267734205938</v>
      </c>
      <c r="E52" s="21" t="s">
        <v>328</v>
      </c>
    </row>
    <row r="53" customFormat="false" ht="11.25" hidden="false" customHeight="false" outlineLevel="0" collapsed="false">
      <c r="A53" s="24" t="n">
        <v>3693</v>
      </c>
      <c r="B53" s="2" t="s">
        <v>243</v>
      </c>
      <c r="C53" s="19" t="n">
        <v>186191.16</v>
      </c>
      <c r="D53" s="20" t="n">
        <f aca="false">C53/$C$118</f>
        <v>0.0100033149723028</v>
      </c>
      <c r="E53" s="21" t="s">
        <v>244</v>
      </c>
    </row>
    <row r="54" customFormat="false" ht="11.25" hidden="false" customHeight="false" outlineLevel="0" collapsed="false">
      <c r="A54" s="24" t="n">
        <v>1268490</v>
      </c>
      <c r="B54" s="2" t="s">
        <v>151</v>
      </c>
      <c r="C54" s="19" t="n">
        <v>167552.57</v>
      </c>
      <c r="D54" s="20" t="n">
        <f aca="false">C54/$C$118</f>
        <v>0.00900193721403754</v>
      </c>
      <c r="E54" s="21" t="s">
        <v>152</v>
      </c>
    </row>
    <row r="55" customFormat="false" ht="11.25" hidden="false" customHeight="false" outlineLevel="0" collapsed="false">
      <c r="A55" s="24" t="n">
        <v>103572</v>
      </c>
      <c r="B55" s="2" t="s">
        <v>151</v>
      </c>
      <c r="C55" s="19" t="n">
        <v>12862.5</v>
      </c>
      <c r="D55" s="20" t="n">
        <f aca="false">C55/$C$118</f>
        <v>0.000691051276716065</v>
      </c>
      <c r="E55" s="21" t="s">
        <v>153</v>
      </c>
    </row>
    <row r="56" s="43" customFormat="true" ht="11.25" hidden="false" customHeight="false" outlineLevel="0" collapsed="false">
      <c r="A56" s="40"/>
      <c r="B56" s="25" t="s">
        <v>44</v>
      </c>
      <c r="C56" s="26" t="n">
        <f aca="false">+C55+C54</f>
        <v>180415.07</v>
      </c>
      <c r="D56" s="27" t="n">
        <f aca="false">C56/$C$118</f>
        <v>0.0096929884907536</v>
      </c>
      <c r="E56" s="41"/>
      <c r="G56" s="3"/>
    </row>
    <row r="57" customFormat="false" ht="11.25" hidden="false" customHeight="false" outlineLevel="0" collapsed="false">
      <c r="A57" s="24" t="n">
        <v>1891</v>
      </c>
      <c r="B57" s="2" t="s">
        <v>139</v>
      </c>
      <c r="C57" s="19" t="n">
        <v>179922.09</v>
      </c>
      <c r="D57" s="20" t="n">
        <f aca="false">C57/$C$118</f>
        <v>0.00966650262421168</v>
      </c>
      <c r="E57" s="21" t="s">
        <v>140</v>
      </c>
    </row>
    <row r="58" customFormat="false" ht="11.25" hidden="false" customHeight="false" outlineLevel="0" collapsed="false">
      <c r="A58" s="24" t="n">
        <v>7955</v>
      </c>
      <c r="B58" s="2" t="s">
        <v>97</v>
      </c>
      <c r="C58" s="19" t="n">
        <v>179281.62</v>
      </c>
      <c r="D58" s="20" t="n">
        <f aca="false">C58/$C$118</f>
        <v>0.00963209270303008</v>
      </c>
      <c r="E58" s="21" t="s">
        <v>98</v>
      </c>
    </row>
    <row r="59" customFormat="false" ht="11.25" hidden="false" customHeight="false" outlineLevel="0" collapsed="false">
      <c r="A59" s="24" t="n">
        <v>55575</v>
      </c>
      <c r="B59" s="2" t="s">
        <v>176</v>
      </c>
      <c r="C59" s="19" t="n">
        <v>177838.27</v>
      </c>
      <c r="D59" s="20" t="n">
        <f aca="false">C59/$C$118</f>
        <v>0.00955454721340923</v>
      </c>
      <c r="E59" s="21" t="s">
        <v>177</v>
      </c>
    </row>
    <row r="60" customFormat="false" ht="11.25" hidden="false" customHeight="false" outlineLevel="0" collapsed="false">
      <c r="A60" s="24" t="n">
        <v>4984</v>
      </c>
      <c r="B60" s="2" t="s">
        <v>325</v>
      </c>
      <c r="C60" s="19" t="n">
        <v>173748.25</v>
      </c>
      <c r="D60" s="20" t="n">
        <f aca="false">C60/$C$118</f>
        <v>0.00933480660755545</v>
      </c>
      <c r="E60" s="21" t="s">
        <v>246</v>
      </c>
    </row>
    <row r="61" customFormat="false" ht="11.25" hidden="false" customHeight="false" outlineLevel="0" collapsed="false">
      <c r="A61" s="24" t="n">
        <v>6612</v>
      </c>
      <c r="B61" s="2" t="s">
        <v>247</v>
      </c>
      <c r="C61" s="19" t="n">
        <v>173517.8</v>
      </c>
      <c r="D61" s="20" t="n">
        <f aca="false">C61/$C$118</f>
        <v>0.00932242544007485</v>
      </c>
      <c r="E61" s="21" t="s">
        <v>248</v>
      </c>
    </row>
    <row r="62" customFormat="false" ht="11.25" hidden="false" customHeight="false" outlineLevel="0" collapsed="false">
      <c r="A62" s="24" t="n">
        <v>19263</v>
      </c>
      <c r="B62" s="2" t="s">
        <v>240</v>
      </c>
      <c r="C62" s="19" t="n">
        <v>170580.6</v>
      </c>
      <c r="D62" s="20" t="n">
        <f aca="false">C62/$C$118</f>
        <v>0.00916462129547074</v>
      </c>
      <c r="E62" s="21" t="s">
        <v>241</v>
      </c>
    </row>
    <row r="63" customFormat="false" ht="11.25" hidden="false" customHeight="false" outlineLevel="0" collapsed="false">
      <c r="A63" s="24" t="n">
        <v>14849</v>
      </c>
      <c r="B63" s="2" t="s">
        <v>113</v>
      </c>
      <c r="C63" s="19" t="n">
        <v>167965.62</v>
      </c>
      <c r="D63" s="20" t="n">
        <f aca="false">C63/$C$118</f>
        <v>0.00902412875766028</v>
      </c>
      <c r="E63" s="21" t="s">
        <v>114</v>
      </c>
    </row>
    <row r="64" customFormat="false" ht="11.25" hidden="false" customHeight="false" outlineLevel="0" collapsed="false">
      <c r="A64" s="24" t="n">
        <v>48489</v>
      </c>
      <c r="B64" s="2" t="s">
        <v>315</v>
      </c>
      <c r="C64" s="19" t="n">
        <v>166494.41</v>
      </c>
      <c r="D64" s="20" t="n">
        <f aca="false">C64/$C$118</f>
        <v>0.00894508646037613</v>
      </c>
      <c r="E64" s="21" t="s">
        <v>316</v>
      </c>
    </row>
    <row r="65" customFormat="false" ht="11.25" hidden="false" customHeight="false" outlineLevel="0" collapsed="false">
      <c r="A65" s="24" t="n">
        <v>144384</v>
      </c>
      <c r="B65" s="2" t="s">
        <v>107</v>
      </c>
      <c r="C65" s="19" t="n">
        <v>166296.23</v>
      </c>
      <c r="D65" s="20" t="n">
        <f aca="false">C65/$C$118</f>
        <v>0.00893443903242514</v>
      </c>
      <c r="E65" s="21" t="s">
        <v>108</v>
      </c>
    </row>
    <row r="66" customFormat="false" ht="11.25" hidden="false" customHeight="false" outlineLevel="0" collapsed="false">
      <c r="A66" s="24" t="n">
        <v>99566</v>
      </c>
      <c r="B66" s="2" t="s">
        <v>293</v>
      </c>
      <c r="C66" s="19" t="n">
        <v>166248.07</v>
      </c>
      <c r="D66" s="20" t="n">
        <f aca="false">C66/$C$118</f>
        <v>0.00893185158601218</v>
      </c>
      <c r="E66" s="21" t="s">
        <v>294</v>
      </c>
    </row>
    <row r="67" customFormat="false" ht="11.25" hidden="false" customHeight="false" outlineLevel="0" collapsed="false">
      <c r="A67" s="24" t="n">
        <v>1672</v>
      </c>
      <c r="B67" s="2" t="s">
        <v>306</v>
      </c>
      <c r="C67" s="19" t="n">
        <v>166048.39</v>
      </c>
      <c r="D67" s="20" t="n">
        <f aca="false">C67/$C$118</f>
        <v>0.00892112356899102</v>
      </c>
      <c r="E67" s="21" t="s">
        <v>307</v>
      </c>
    </row>
    <row r="68" customFormat="false" ht="11.25" hidden="false" customHeight="false" outlineLevel="0" collapsed="false">
      <c r="A68" s="24" t="n">
        <v>13199</v>
      </c>
      <c r="B68" s="2" t="s">
        <v>115</v>
      </c>
      <c r="C68" s="19" t="n">
        <v>164942.63</v>
      </c>
      <c r="D68" s="20" t="n">
        <f aca="false">C68/$C$118</f>
        <v>0.00886171545550286</v>
      </c>
      <c r="E68" s="21" t="s">
        <v>116</v>
      </c>
    </row>
    <row r="69" customFormat="false" ht="11.25" hidden="false" customHeight="false" outlineLevel="0" collapsed="false">
      <c r="A69" s="24" t="n">
        <v>256601</v>
      </c>
      <c r="B69" s="2" t="s">
        <v>164</v>
      </c>
      <c r="C69" s="19" t="n">
        <v>163311.9</v>
      </c>
      <c r="D69" s="20" t="n">
        <f aca="false">C69/$C$118</f>
        <v>0.00877410277923625</v>
      </c>
      <c r="E69" s="21" t="s">
        <v>165</v>
      </c>
    </row>
    <row r="70" customFormat="false" ht="11.25" hidden="false" customHeight="false" outlineLevel="0" collapsed="false">
      <c r="A70" s="24" t="n">
        <v>300201</v>
      </c>
      <c r="B70" s="2" t="s">
        <v>284</v>
      </c>
      <c r="C70" s="19" t="n">
        <v>161474.07</v>
      </c>
      <c r="D70" s="20" t="n">
        <f aca="false">C70/$C$118</f>
        <v>0.00867536343868138</v>
      </c>
      <c r="E70" s="21" t="s">
        <v>285</v>
      </c>
    </row>
    <row r="71" customFormat="false" ht="11.25" hidden="false" customHeight="false" outlineLevel="0" collapsed="false">
      <c r="A71" s="24" t="n">
        <v>292031</v>
      </c>
      <c r="B71" s="2" t="s">
        <v>117</v>
      </c>
      <c r="C71" s="19" t="n">
        <v>160136.36</v>
      </c>
      <c r="D71" s="20" t="n">
        <f aca="false">C71/$C$118</f>
        <v>0.00860349356864244</v>
      </c>
      <c r="E71" s="21" t="s">
        <v>118</v>
      </c>
    </row>
    <row r="72" customFormat="false" ht="11.25" hidden="false" customHeight="false" outlineLevel="0" collapsed="false">
      <c r="A72" s="24" t="n">
        <v>20423</v>
      </c>
      <c r="B72" s="2" t="s">
        <v>317</v>
      </c>
      <c r="C72" s="19" t="n">
        <v>154010.91</v>
      </c>
      <c r="D72" s="20" t="n">
        <f aca="false">C72/$C$118</f>
        <v>0.00827439735538993</v>
      </c>
      <c r="E72" s="21" t="s">
        <v>159</v>
      </c>
    </row>
    <row r="73" customFormat="false" ht="11.25" hidden="false" customHeight="false" outlineLevel="0" collapsed="false">
      <c r="A73" s="24" t="n">
        <v>174489</v>
      </c>
      <c r="B73" s="2" t="s">
        <v>291</v>
      </c>
      <c r="C73" s="19" t="n">
        <v>153321.34</v>
      </c>
      <c r="D73" s="20" t="n">
        <f aca="false">C73/$C$118</f>
        <v>0.0082373494853114</v>
      </c>
      <c r="E73" s="21" t="s">
        <v>292</v>
      </c>
    </row>
    <row r="74" customFormat="false" ht="11.25" hidden="false" customHeight="false" outlineLevel="0" collapsed="false">
      <c r="A74" s="24" t="n">
        <v>43841</v>
      </c>
      <c r="B74" s="2" t="s">
        <v>85</v>
      </c>
      <c r="C74" s="19" t="n">
        <v>151834.1</v>
      </c>
      <c r="D74" s="20" t="n">
        <f aca="false">C74/$C$118</f>
        <v>0.00815744595949735</v>
      </c>
      <c r="E74" s="21" t="s">
        <v>86</v>
      </c>
    </row>
    <row r="75" customFormat="false" ht="11.25" hidden="false" customHeight="false" outlineLevel="0" collapsed="false">
      <c r="A75" s="24" t="n">
        <v>5652</v>
      </c>
      <c r="B75" s="2" t="s">
        <v>154</v>
      </c>
      <c r="C75" s="19" t="n">
        <v>151674.34</v>
      </c>
      <c r="D75" s="20" t="n">
        <f aca="false">C75/$C$118</f>
        <v>0.00814886268626367</v>
      </c>
      <c r="E75" s="21" t="s">
        <v>155</v>
      </c>
    </row>
    <row r="76" customFormat="false" ht="11.25" hidden="false" customHeight="false" outlineLevel="0" collapsed="false">
      <c r="A76" s="24" t="n">
        <v>196322</v>
      </c>
      <c r="B76" s="2" t="s">
        <v>111</v>
      </c>
      <c r="C76" s="19" t="n">
        <v>150883.45</v>
      </c>
      <c r="D76" s="20" t="n">
        <f aca="false">C76/$C$118</f>
        <v>0.00810637129312533</v>
      </c>
      <c r="E76" s="21" t="s">
        <v>112</v>
      </c>
    </row>
    <row r="77" customFormat="false" ht="11.25" hidden="false" customHeight="false" outlineLevel="0" collapsed="false">
      <c r="A77" s="24" t="n">
        <v>161563</v>
      </c>
      <c r="B77" s="2" t="s">
        <v>329</v>
      </c>
      <c r="C77" s="19" t="n">
        <v>148723.58</v>
      </c>
      <c r="D77" s="20" t="n">
        <f aca="false">C77/$C$118</f>
        <v>0.00799033001646521</v>
      </c>
      <c r="E77" s="21" t="s">
        <v>330</v>
      </c>
    </row>
    <row r="78" customFormat="false" ht="11.25" hidden="false" customHeight="false" outlineLevel="0" collapsed="false">
      <c r="A78" s="24" t="n">
        <v>2526</v>
      </c>
      <c r="B78" s="2" t="s">
        <v>129</v>
      </c>
      <c r="C78" s="19" t="n">
        <v>146153.33</v>
      </c>
      <c r="D78" s="20" t="n">
        <f aca="false">C78/$C$118</f>
        <v>0.00785224064472725</v>
      </c>
      <c r="E78" s="21" t="s">
        <v>130</v>
      </c>
    </row>
    <row r="79" customFormat="false" ht="11.25" hidden="false" customHeight="false" outlineLevel="0" collapsed="false">
      <c r="A79" s="24" t="n">
        <v>66726</v>
      </c>
      <c r="B79" s="2" t="s">
        <v>55</v>
      </c>
      <c r="C79" s="19" t="n">
        <v>145917.03</v>
      </c>
      <c r="D79" s="20" t="n">
        <f aca="false">C79/$C$118</f>
        <v>0.00783954517987299</v>
      </c>
      <c r="E79" s="21" t="s">
        <v>56</v>
      </c>
    </row>
    <row r="80" customFormat="false" ht="11.25" hidden="false" customHeight="false" outlineLevel="0" collapsed="false">
      <c r="A80" s="24" t="n">
        <v>12293</v>
      </c>
      <c r="B80" s="2" t="s">
        <v>121</v>
      </c>
      <c r="C80" s="19" t="n">
        <v>142006.23</v>
      </c>
      <c r="D80" s="20" t="n">
        <f aca="false">C80/$C$118</f>
        <v>0.00762943335612324</v>
      </c>
      <c r="E80" s="21" t="s">
        <v>122</v>
      </c>
    </row>
    <row r="81" customFormat="false" ht="11.25" hidden="false" customHeight="false" outlineLevel="0" collapsed="false">
      <c r="A81" s="24" t="n">
        <v>49360</v>
      </c>
      <c r="B81" s="2" t="s">
        <v>249</v>
      </c>
      <c r="C81" s="19" t="n">
        <v>140007.94</v>
      </c>
      <c r="D81" s="20" t="n">
        <f aca="false">C81/$C$118</f>
        <v>0.00752207313410194</v>
      </c>
      <c r="E81" s="21" t="s">
        <v>250</v>
      </c>
    </row>
    <row r="82" customFormat="false" ht="11.25" hidden="false" customHeight="false" outlineLevel="0" collapsed="false">
      <c r="A82" s="24" t="n">
        <v>71192</v>
      </c>
      <c r="B82" s="2" t="s">
        <v>178</v>
      </c>
      <c r="C82" s="19" t="n">
        <v>139173.32</v>
      </c>
      <c r="D82" s="20" t="n">
        <f aca="false">C82/$C$118</f>
        <v>0.00747723230093788</v>
      </c>
      <c r="E82" s="21" t="s">
        <v>179</v>
      </c>
    </row>
    <row r="83" customFormat="false" ht="11.25" hidden="false" customHeight="false" outlineLevel="0" collapsed="false">
      <c r="A83" s="24" t="n">
        <v>43702</v>
      </c>
      <c r="B83" s="2" t="s">
        <v>288</v>
      </c>
      <c r="C83" s="19" t="n">
        <v>127334.69</v>
      </c>
      <c r="D83" s="20" t="n">
        <f aca="false">C83/$C$118</f>
        <v>0.00684118951173911</v>
      </c>
      <c r="E83" s="21" t="s">
        <v>289</v>
      </c>
    </row>
    <row r="84" customFormat="false" ht="11.25" hidden="false" customHeight="false" outlineLevel="0" collapsed="false">
      <c r="A84" s="24" t="n">
        <v>4733</v>
      </c>
      <c r="B84" s="2" t="s">
        <v>295</v>
      </c>
      <c r="C84" s="19" t="n">
        <v>126749.74</v>
      </c>
      <c r="D84" s="20" t="n">
        <f aca="false">C84/$C$118</f>
        <v>0.00680976246067477</v>
      </c>
      <c r="E84" s="21" t="s">
        <v>296</v>
      </c>
    </row>
    <row r="85" customFormat="false" ht="11.25" hidden="false" customHeight="false" outlineLevel="0" collapsed="false">
      <c r="A85" s="24" t="n">
        <v>78324</v>
      </c>
      <c r="B85" s="2" t="s">
        <v>286</v>
      </c>
      <c r="C85" s="19" t="n">
        <v>124674.53</v>
      </c>
      <c r="D85" s="20" t="n">
        <f aca="false">C85/$C$118</f>
        <v>0.00669826963113511</v>
      </c>
      <c r="E85" s="21" t="s">
        <v>287</v>
      </c>
    </row>
    <row r="86" customFormat="false" ht="11.25" hidden="false" customHeight="false" outlineLevel="0" collapsed="false">
      <c r="A86" s="24" t="n">
        <v>2041744</v>
      </c>
      <c r="B86" s="2" t="s">
        <v>190</v>
      </c>
      <c r="C86" s="19" t="n">
        <v>61467.69</v>
      </c>
      <c r="D86" s="20" t="n">
        <f aca="false">C86/$C$118</f>
        <v>0.00330241598843827</v>
      </c>
      <c r="E86" s="21" t="s">
        <v>191</v>
      </c>
    </row>
    <row r="87" customFormat="false" ht="11.25" hidden="false" customHeight="false" outlineLevel="0" collapsed="false">
      <c r="A87" s="24" t="n">
        <v>1677948</v>
      </c>
      <c r="B87" s="2" t="s">
        <v>192</v>
      </c>
      <c r="C87" s="19" t="n">
        <v>53793.73</v>
      </c>
      <c r="D87" s="20" t="n">
        <f aca="false">C87/$C$118</f>
        <v>0.00289012445448546</v>
      </c>
      <c r="E87" s="21" t="s">
        <v>193</v>
      </c>
    </row>
    <row r="88" s="43" customFormat="true" ht="11.25" hidden="false" customHeight="false" outlineLevel="0" collapsed="false">
      <c r="A88" s="40"/>
      <c r="B88" s="25" t="s">
        <v>44</v>
      </c>
      <c r="C88" s="26" t="n">
        <f aca="false">+C87+C86</f>
        <v>115261.42</v>
      </c>
      <c r="D88" s="27" t="n">
        <f aca="false">C88/$C$118</f>
        <v>0.00619254044292374</v>
      </c>
      <c r="E88" s="41"/>
      <c r="G88" s="3"/>
    </row>
    <row r="89" customFormat="false" ht="11.25" hidden="false" customHeight="false" outlineLevel="0" collapsed="false">
      <c r="A89" s="24" t="n">
        <v>15672</v>
      </c>
      <c r="B89" s="2" t="s">
        <v>320</v>
      </c>
      <c r="C89" s="19" t="n">
        <v>103007.35</v>
      </c>
      <c r="D89" s="20" t="n">
        <f aca="false">C89/$C$118</f>
        <v>0.00553417770485042</v>
      </c>
      <c r="E89" s="21" t="s">
        <v>321</v>
      </c>
    </row>
    <row r="90" customFormat="false" ht="11.25" hidden="false" customHeight="false" outlineLevel="0" collapsed="false">
      <c r="A90" s="24" t="n">
        <v>153691</v>
      </c>
      <c r="B90" s="2" t="s">
        <v>69</v>
      </c>
      <c r="C90" s="19" t="n">
        <v>101538.64</v>
      </c>
      <c r="D90" s="20" t="n">
        <f aca="false">C90/$C$118</f>
        <v>0.00545526972268322</v>
      </c>
      <c r="E90" s="21" t="s">
        <v>70</v>
      </c>
    </row>
    <row r="91" customFormat="false" ht="11.25" hidden="false" customHeight="false" outlineLevel="0" collapsed="false">
      <c r="A91" s="24" t="n">
        <v>23970</v>
      </c>
      <c r="B91" s="2" t="s">
        <v>318</v>
      </c>
      <c r="C91" s="19" t="n">
        <v>99288.1</v>
      </c>
      <c r="D91" s="20" t="n">
        <f aca="false">C91/$C$118</f>
        <v>0.0053343571053615</v>
      </c>
      <c r="E91" s="21" t="s">
        <v>319</v>
      </c>
    </row>
    <row r="92" customFormat="false" ht="11.25" hidden="false" customHeight="false" outlineLevel="0" collapsed="false">
      <c r="A92" s="24" t="n">
        <v>38152</v>
      </c>
      <c r="B92" s="2" t="s">
        <v>322</v>
      </c>
      <c r="C92" s="19" t="n">
        <v>92729.11</v>
      </c>
      <c r="D92" s="20" t="n">
        <f aca="false">C92/$C$118</f>
        <v>0.00498196850178771</v>
      </c>
      <c r="E92" s="21" t="s">
        <v>323</v>
      </c>
    </row>
    <row r="93" customFormat="false" ht="11.25" hidden="false" customHeight="false" outlineLevel="0" collapsed="false">
      <c r="A93" s="24" t="n">
        <v>7713</v>
      </c>
      <c r="B93" s="2" t="s">
        <v>143</v>
      </c>
      <c r="C93" s="19" t="n">
        <v>91290.19</v>
      </c>
      <c r="D93" s="20" t="n">
        <f aca="false">C93/$C$118</f>
        <v>0.0049046610185541</v>
      </c>
      <c r="E93" s="21" t="s">
        <v>144</v>
      </c>
    </row>
    <row r="94" customFormat="false" ht="11.25" hidden="false" customHeight="false" outlineLevel="0" collapsed="false">
      <c r="A94" s="24" t="n">
        <v>20379</v>
      </c>
      <c r="B94" s="2" t="s">
        <v>141</v>
      </c>
      <c r="C94" s="19" t="n">
        <v>90107.98</v>
      </c>
      <c r="D94" s="20" t="n">
        <f aca="false">C94/$C$118</f>
        <v>0.00484114554878955</v>
      </c>
      <c r="E94" s="21" t="s">
        <v>142</v>
      </c>
    </row>
    <row r="95" customFormat="false" ht="11.25" hidden="false" customHeight="false" outlineLevel="0" collapsed="false">
      <c r="A95" s="24" t="n">
        <v>6332</v>
      </c>
      <c r="B95" s="2" t="s">
        <v>105</v>
      </c>
      <c r="C95" s="19" t="n">
        <v>74216.81</v>
      </c>
      <c r="D95" s="20" t="n">
        <f aca="false">C95/$C$118</f>
        <v>0.00398737580597035</v>
      </c>
      <c r="E95" s="21" t="s">
        <v>106</v>
      </c>
    </row>
    <row r="96" customFormat="false" ht="11.25" hidden="false" customHeight="false" outlineLevel="0" collapsed="false">
      <c r="A96" s="24" t="n">
        <v>3657350</v>
      </c>
      <c r="B96" s="2" t="s">
        <v>198</v>
      </c>
      <c r="C96" s="19" t="n">
        <v>71378.96</v>
      </c>
      <c r="D96" s="20" t="n">
        <f aca="false">C96/$C$118</f>
        <v>0.00383490934411389</v>
      </c>
      <c r="E96" s="21" t="s">
        <v>199</v>
      </c>
    </row>
    <row r="97" customFormat="false" ht="11.25" hidden="false" customHeight="false" outlineLevel="0" collapsed="false">
      <c r="A97" s="24" t="n">
        <v>3244</v>
      </c>
      <c r="B97" s="2" t="s">
        <v>312</v>
      </c>
      <c r="C97" s="19" t="n">
        <v>56516.02</v>
      </c>
      <c r="D97" s="20" t="n">
        <f aca="false">C97/$C$118</f>
        <v>0.00303638233437595</v>
      </c>
      <c r="E97" s="21" t="s">
        <v>313</v>
      </c>
    </row>
    <row r="98" customFormat="false" ht="11.25" hidden="false" customHeight="false" outlineLevel="0" collapsed="false">
      <c r="A98" s="24" t="n">
        <v>180877</v>
      </c>
      <c r="B98" s="2" t="s">
        <v>200</v>
      </c>
      <c r="C98" s="19" t="n">
        <v>54807.48</v>
      </c>
      <c r="D98" s="20" t="n">
        <f aca="false">C98/$C$118</f>
        <v>0.00294458923440934</v>
      </c>
      <c r="E98" s="21" t="s">
        <v>201</v>
      </c>
    </row>
    <row r="99" customFormat="false" ht="11.25" hidden="false" customHeight="false" outlineLevel="0" collapsed="false">
      <c r="A99" s="24" t="n">
        <v>1265335</v>
      </c>
      <c r="B99" s="2" t="s">
        <v>202</v>
      </c>
      <c r="C99" s="19" t="n">
        <v>49527.76</v>
      </c>
      <c r="D99" s="20" t="n">
        <f aca="false">C99/$C$118</f>
        <v>0.00266093075070063</v>
      </c>
      <c r="E99" s="21" t="s">
        <v>203</v>
      </c>
    </row>
    <row r="100" customFormat="false" ht="11.25" hidden="false" customHeight="false" outlineLevel="0" collapsed="false">
      <c r="A100" s="24" t="n">
        <v>730066</v>
      </c>
      <c r="B100" s="2" t="s">
        <v>204</v>
      </c>
      <c r="C100" s="19" t="n">
        <v>26785.44</v>
      </c>
      <c r="D100" s="20" t="n">
        <f aca="false">C100/$C$118</f>
        <v>0.0014390758024802</v>
      </c>
      <c r="E100" s="21" t="s">
        <v>205</v>
      </c>
    </row>
    <row r="101" customFormat="false" ht="11.25" hidden="false" customHeight="false" outlineLevel="0" collapsed="false">
      <c r="A101" s="24" t="n">
        <v>571359</v>
      </c>
      <c r="B101" s="2" t="s">
        <v>206</v>
      </c>
      <c r="C101" s="19" t="n">
        <v>18563.89</v>
      </c>
      <c r="D101" s="20" t="n">
        <f aca="false">C101/$C$118</f>
        <v>0.000997364422570774</v>
      </c>
      <c r="E101" s="21" t="s">
        <v>207</v>
      </c>
    </row>
    <row r="102" s="43" customFormat="true" ht="11.25" hidden="false" customHeight="false" outlineLevel="0" collapsed="false">
      <c r="A102" s="40"/>
      <c r="B102" s="25" t="s">
        <v>44</v>
      </c>
      <c r="C102" s="26" t="n">
        <f aca="false">+C101+C100</f>
        <v>45349.33</v>
      </c>
      <c r="D102" s="27" t="n">
        <f aca="false">C102/$C$118</f>
        <v>0.00243644022505097</v>
      </c>
      <c r="E102" s="41"/>
      <c r="G102" s="3"/>
    </row>
    <row r="103" customFormat="false" ht="11.25" hidden="false" customHeight="false" outlineLevel="0" collapsed="false">
      <c r="A103" s="24" t="n">
        <v>6156103</v>
      </c>
      <c r="B103" s="2" t="s">
        <v>208</v>
      </c>
      <c r="C103" s="19" t="n">
        <v>42722.74</v>
      </c>
      <c r="D103" s="20" t="n">
        <f aca="false">C103/$C$118</f>
        <v>0.00229532392783739</v>
      </c>
      <c r="E103" s="21" t="s">
        <v>209</v>
      </c>
    </row>
    <row r="104" customFormat="false" ht="11.25" hidden="false" customHeight="false" outlineLevel="0" collapsed="false">
      <c r="A104" s="24" t="n">
        <v>21233273216</v>
      </c>
      <c r="B104" s="2" t="s">
        <v>210</v>
      </c>
      <c r="C104" s="19" t="n">
        <v>40871.2</v>
      </c>
      <c r="D104" s="20" t="n">
        <f aca="false">C104/$C$118</f>
        <v>0.00219584800318116</v>
      </c>
      <c r="E104" s="21" t="s">
        <v>211</v>
      </c>
    </row>
    <row r="105" customFormat="false" ht="11.25" hidden="false" customHeight="false" outlineLevel="0" collapsed="false">
      <c r="A105" s="24" t="n">
        <v>29773</v>
      </c>
      <c r="B105" s="2" t="s">
        <v>212</v>
      </c>
      <c r="C105" s="19" t="n">
        <v>34473.55</v>
      </c>
      <c r="D105" s="20" t="n">
        <f aca="false">C105/$C$118</f>
        <v>0.00185212755999495</v>
      </c>
      <c r="E105" s="21" t="s">
        <v>213</v>
      </c>
    </row>
    <row r="106" customFormat="false" ht="11.25" hidden="false" customHeight="false" outlineLevel="0" collapsed="false">
      <c r="A106" s="24" t="n">
        <v>4003270</v>
      </c>
      <c r="B106" s="2" t="s">
        <v>297</v>
      </c>
      <c r="C106" s="19" t="n">
        <v>33535.91</v>
      </c>
      <c r="D106" s="20" t="n">
        <f aca="false">C106/$C$118</f>
        <v>0.00180175186949155</v>
      </c>
      <c r="E106" s="21" t="s">
        <v>298</v>
      </c>
    </row>
    <row r="107" customFormat="false" ht="11.25" hidden="false" customHeight="false" outlineLevel="0" collapsed="false">
      <c r="A107" s="24" t="n">
        <v>169819</v>
      </c>
      <c r="B107" s="2" t="s">
        <v>214</v>
      </c>
      <c r="C107" s="19" t="n">
        <v>26012.96</v>
      </c>
      <c r="D107" s="20" t="n">
        <f aca="false">C107/$C$118</f>
        <v>0.00139757350586308</v>
      </c>
      <c r="E107" s="21" t="s">
        <v>215</v>
      </c>
    </row>
    <row r="108" customFormat="false" ht="11.25" hidden="false" customHeight="false" outlineLevel="0" collapsed="false">
      <c r="A108" s="24" t="n">
        <v>432517</v>
      </c>
      <c r="B108" s="2" t="s">
        <v>216</v>
      </c>
      <c r="C108" s="19" t="n">
        <v>19938.91</v>
      </c>
      <c r="D108" s="20" t="n">
        <f aca="false">C108/$C$118</f>
        <v>0.0010712388114151</v>
      </c>
      <c r="E108" s="21" t="s">
        <v>217</v>
      </c>
    </row>
    <row r="109" customFormat="false" ht="11.25" hidden="false" customHeight="false" outlineLevel="0" collapsed="false">
      <c r="A109" s="24" t="n">
        <v>12313057</v>
      </c>
      <c r="B109" s="2" t="s">
        <v>218</v>
      </c>
      <c r="C109" s="19" t="n">
        <v>14986.49</v>
      </c>
      <c r="D109" s="20" t="n">
        <f aca="false">C109/$C$118</f>
        <v>0.00080516486281769</v>
      </c>
      <c r="E109" s="21" t="s">
        <v>219</v>
      </c>
    </row>
    <row r="110" customFormat="false" ht="11.25" hidden="false" customHeight="false" outlineLevel="0" collapsed="false">
      <c r="A110" s="24" t="n">
        <v>577525</v>
      </c>
      <c r="B110" s="2" t="s">
        <v>220</v>
      </c>
      <c r="C110" s="19" t="n">
        <v>4390.59</v>
      </c>
      <c r="D110" s="20" t="n">
        <f aca="false">C110/$C$118</f>
        <v>0.000235889043734638</v>
      </c>
      <c r="E110" s="21" t="s">
        <v>221</v>
      </c>
    </row>
    <row r="111" customFormat="false" ht="11.25" hidden="false" customHeight="false" outlineLevel="0" collapsed="false">
      <c r="A111" s="24" t="n">
        <v>75226</v>
      </c>
      <c r="B111" s="2" t="s">
        <v>222</v>
      </c>
      <c r="C111" s="19" t="n">
        <v>1942.63</v>
      </c>
      <c r="D111" s="20" t="n">
        <f aca="false">C111/$C$118</f>
        <v>0.000104369830257487</v>
      </c>
      <c r="E111" s="21" t="s">
        <v>223</v>
      </c>
    </row>
    <row r="112" customFormat="false" ht="11.25" hidden="false" customHeight="false" outlineLevel="0" collapsed="false">
      <c r="A112" s="24" t="n">
        <v>275182</v>
      </c>
      <c r="B112" s="2" t="s">
        <v>224</v>
      </c>
      <c r="C112" s="19" t="n">
        <v>1182.68</v>
      </c>
      <c r="D112" s="20" t="n">
        <f aca="false">C112/$C$118</f>
        <v>6.35407210065349E-005</v>
      </c>
      <c r="E112" s="21" t="s">
        <v>225</v>
      </c>
    </row>
    <row r="113" customFormat="false" ht="11.25" hidden="false" customHeight="false" outlineLevel="0" collapsed="false">
      <c r="A113" s="24" t="n">
        <v>552780</v>
      </c>
      <c r="B113" s="2" t="s">
        <v>226</v>
      </c>
      <c r="C113" s="19" t="n">
        <v>268.69</v>
      </c>
      <c r="D113" s="20" t="n">
        <f aca="false">C113/$C$118</f>
        <v>1.44356515094919E-005</v>
      </c>
      <c r="E113" s="21" t="s">
        <v>227</v>
      </c>
    </row>
    <row r="114" customFormat="false" ht="11.25" hidden="false" customHeight="false" outlineLevel="0" collapsed="false">
      <c r="A114" s="24"/>
      <c r="C114" s="19"/>
      <c r="D114" s="20"/>
      <c r="E114" s="21"/>
    </row>
    <row r="115" customFormat="false" ht="11.25" hidden="false" customHeight="false" outlineLevel="0" collapsed="false">
      <c r="A115" s="29"/>
      <c r="B115" s="29" t="s">
        <v>228</v>
      </c>
      <c r="C115" s="30" t="n">
        <v>18568859.03</v>
      </c>
      <c r="D115" s="20" t="n">
        <f aca="false">C115/$C$118</f>
        <v>0.99763138890901</v>
      </c>
    </row>
    <row r="116" customFormat="false" ht="11.25" hidden="false" customHeight="false" outlineLevel="0" collapsed="false">
      <c r="B116" s="29" t="s">
        <v>229</v>
      </c>
      <c r="C116" s="30" t="n">
        <v>44086.8300000001</v>
      </c>
      <c r="D116" s="20" t="n">
        <f aca="false">C116/$C$118</f>
        <v>0.00236861109099041</v>
      </c>
    </row>
    <row r="117" customFormat="false" ht="11.25" hidden="false" customHeight="false" outlineLevel="0" collapsed="false">
      <c r="B117" s="3"/>
      <c r="C117" s="30"/>
      <c r="D117" s="31"/>
    </row>
    <row r="118" customFormat="false" ht="11.25" hidden="false" customHeight="false" outlineLevel="0" collapsed="false">
      <c r="B118" s="29" t="s">
        <v>230</v>
      </c>
      <c r="C118" s="33" t="n">
        <f aca="false">C115+C116</f>
        <v>18612945.86</v>
      </c>
      <c r="D118" s="20" t="n">
        <f aca="false">C118/$C$118</f>
        <v>1</v>
      </c>
    </row>
    <row r="119" customFormat="false" ht="11.25" hidden="false" customHeight="true" outlineLevel="0" collapsed="false">
      <c r="A119" s="34" t="s">
        <v>231</v>
      </c>
      <c r="B119" s="34"/>
      <c r="C119" s="34"/>
      <c r="D119" s="34"/>
      <c r="E119" s="34"/>
    </row>
    <row r="120" customFormat="false" ht="11.25" hidden="false" customHeight="false" outlineLevel="0" collapsed="false">
      <c r="A120" s="34"/>
      <c r="B120" s="34"/>
      <c r="C120" s="34"/>
      <c r="D120" s="34"/>
      <c r="E120" s="34"/>
    </row>
    <row r="121" customFormat="false" ht="11.25" hidden="false" customHeight="false" outlineLevel="0" collapsed="false">
      <c r="A121" s="34"/>
      <c r="B121" s="34"/>
      <c r="C121" s="34"/>
      <c r="D121" s="34"/>
      <c r="E121" s="34"/>
    </row>
    <row r="122" customFormat="false" ht="11.25" hidden="false" customHeight="false" outlineLevel="0" collapsed="false">
      <c r="A122" s="34"/>
      <c r="B122" s="34"/>
      <c r="C122" s="34"/>
      <c r="D122" s="34"/>
      <c r="E122" s="34"/>
    </row>
  </sheetData>
  <mergeCells count="2">
    <mergeCell ref="A3:E6"/>
    <mergeCell ref="A119:E12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1" activeCellId="0" sqref="B51"/>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331</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2029792.33</v>
      </c>
      <c r="B12" s="2" t="s">
        <v>12</v>
      </c>
      <c r="C12" s="19" t="n">
        <v>2029792.33</v>
      </c>
      <c r="D12" s="20" t="n">
        <f aca="false">C12/$C$114</f>
        <v>0.109965780034698</v>
      </c>
      <c r="E12" s="28" t="s">
        <v>13</v>
      </c>
      <c r="H12" s="42"/>
    </row>
    <row r="13" customFormat="false" ht="11.25" hidden="false" customHeight="false" outlineLevel="0" collapsed="false">
      <c r="A13" s="24" t="n">
        <v>47835</v>
      </c>
      <c r="B13" s="2" t="s">
        <v>10</v>
      </c>
      <c r="C13" s="19" t="n">
        <v>739139.21</v>
      </c>
      <c r="D13" s="20" t="n">
        <f aca="false">C13/$C$114</f>
        <v>0.0400435150830827</v>
      </c>
      <c r="E13" s="28" t="s">
        <v>11</v>
      </c>
      <c r="H13" s="42"/>
    </row>
    <row r="14" customFormat="false" ht="11.25" hidden="false" customHeight="false" outlineLevel="0" collapsed="false">
      <c r="A14" s="24" t="n">
        <v>4185</v>
      </c>
      <c r="B14" s="2" t="s">
        <v>28</v>
      </c>
      <c r="C14" s="19" t="n">
        <v>613362.66</v>
      </c>
      <c r="D14" s="20" t="n">
        <f aca="false">C14/$C$114</f>
        <v>0.0332294601542106</v>
      </c>
      <c r="E14" s="21" t="s">
        <v>300</v>
      </c>
      <c r="H14" s="42"/>
    </row>
    <row r="15" customFormat="false" ht="11.25" hidden="false" customHeight="false" outlineLevel="0" collapsed="false">
      <c r="A15" s="18" t="n">
        <v>30265</v>
      </c>
      <c r="B15" s="2" t="s">
        <v>261</v>
      </c>
      <c r="C15" s="23" t="n">
        <v>588892.86</v>
      </c>
      <c r="D15" s="20" t="n">
        <f aca="false">C15/$C$114</f>
        <v>0.0319037872740234</v>
      </c>
      <c r="E15" s="21" t="s">
        <v>262</v>
      </c>
      <c r="H15" s="42"/>
    </row>
    <row r="16" customFormat="false" ht="11.25" hidden="false" customHeight="false" outlineLevel="0" collapsed="false">
      <c r="A16" s="24" t="n">
        <v>145911</v>
      </c>
      <c r="B16" s="2" t="s">
        <v>16</v>
      </c>
      <c r="C16" s="19" t="n">
        <v>548711.22</v>
      </c>
      <c r="D16" s="20" t="n">
        <f aca="false">C16/$C$114</f>
        <v>0.0297269116792312</v>
      </c>
      <c r="E16" s="28" t="s">
        <v>17</v>
      </c>
      <c r="H16" s="42"/>
    </row>
    <row r="17" customFormat="false" ht="11.25" hidden="false" customHeight="false" outlineLevel="0" collapsed="false">
      <c r="A17" s="24" t="n">
        <v>76757</v>
      </c>
      <c r="B17" s="2" t="s">
        <v>18</v>
      </c>
      <c r="C17" s="19" t="n">
        <v>534730.62</v>
      </c>
      <c r="D17" s="20" t="n">
        <f aca="false">C17/$C$114</f>
        <v>0.0289695004102896</v>
      </c>
      <c r="E17" s="28" t="s">
        <v>19</v>
      </c>
      <c r="H17" s="42"/>
    </row>
    <row r="18" customFormat="false" ht="11.25" hidden="false" customHeight="false" outlineLevel="0" collapsed="false">
      <c r="A18" s="18" t="n">
        <v>149253</v>
      </c>
      <c r="B18" s="2" t="s">
        <v>282</v>
      </c>
      <c r="C18" s="23" t="n">
        <v>470892.18</v>
      </c>
      <c r="D18" s="20" t="n">
        <f aca="false">C18/$C$114</f>
        <v>0.025510996923483</v>
      </c>
      <c r="E18" s="21" t="s">
        <v>283</v>
      </c>
      <c r="H18" s="42"/>
    </row>
    <row r="19" customFormat="false" ht="11.25" hidden="false" customHeight="false" outlineLevel="0" collapsed="false">
      <c r="A19" s="24" t="n">
        <v>159093</v>
      </c>
      <c r="B19" s="2" t="s">
        <v>8</v>
      </c>
      <c r="C19" s="19" t="n">
        <v>469268.29</v>
      </c>
      <c r="D19" s="20" t="n">
        <f aca="false">C19/$C$114</f>
        <v>0.0254230212582382</v>
      </c>
      <c r="E19" s="21" t="s">
        <v>9</v>
      </c>
      <c r="H19" s="42"/>
    </row>
    <row r="20" customFormat="false" ht="11.25" hidden="false" customHeight="false" outlineLevel="0" collapsed="false">
      <c r="A20" s="24" t="n">
        <v>37122</v>
      </c>
      <c r="B20" s="2" t="s">
        <v>22</v>
      </c>
      <c r="C20" s="19" t="n">
        <v>385670.76</v>
      </c>
      <c r="D20" s="20" t="n">
        <f aca="false">C20/$C$114</f>
        <v>0.0208940517377829</v>
      </c>
      <c r="E20" s="21" t="s">
        <v>23</v>
      </c>
      <c r="H20" s="42"/>
    </row>
    <row r="21" customFormat="false" ht="11.25" hidden="false" customHeight="false" outlineLevel="0" collapsed="false">
      <c r="A21" s="24" t="n">
        <v>45012</v>
      </c>
      <c r="B21" s="2" t="s">
        <v>14</v>
      </c>
      <c r="C21" s="19" t="n">
        <v>371815.48</v>
      </c>
      <c r="D21" s="20" t="n">
        <f aca="false">C21/$C$114</f>
        <v>0.0201434297897735</v>
      </c>
      <c r="E21" s="21" t="s">
        <v>15</v>
      </c>
      <c r="H21" s="42"/>
    </row>
    <row r="22" customFormat="false" ht="11.25" hidden="false" customHeight="false" outlineLevel="0" collapsed="false">
      <c r="A22" s="24" t="n">
        <v>362649</v>
      </c>
      <c r="B22" s="2" t="s">
        <v>40</v>
      </c>
      <c r="C22" s="19" t="n">
        <v>205720.39</v>
      </c>
      <c r="D22" s="20" t="n">
        <f aca="false">C22/$C$114</f>
        <v>0.011145082588519</v>
      </c>
      <c r="E22" s="21" t="s">
        <v>41</v>
      </c>
      <c r="H22" s="42"/>
    </row>
    <row r="23" customFormat="false" ht="11.25" hidden="false" customHeight="false" outlineLevel="0" collapsed="false">
      <c r="A23" s="24" t="n">
        <v>262047</v>
      </c>
      <c r="B23" s="2" t="s">
        <v>42</v>
      </c>
      <c r="C23" s="19" t="n">
        <v>134977.38</v>
      </c>
      <c r="D23" s="20" t="n">
        <f aca="false">C23/$C$114</f>
        <v>0.00731251796519492</v>
      </c>
      <c r="E23" s="21" t="s">
        <v>43</v>
      </c>
      <c r="H23" s="42"/>
    </row>
    <row r="24" s="43" customFormat="true" ht="11.25" hidden="false" customHeight="false" outlineLevel="0" collapsed="false">
      <c r="A24" s="40"/>
      <c r="B24" s="25" t="s">
        <v>44</v>
      </c>
      <c r="C24" s="26" t="n">
        <f aca="false">+C23+C22</f>
        <v>340697.77</v>
      </c>
      <c r="D24" s="27" t="n">
        <f aca="false">C24/$C$114</f>
        <v>0.0184576005537139</v>
      </c>
      <c r="E24" s="41"/>
      <c r="G24" s="3"/>
    </row>
    <row r="25" customFormat="false" ht="11.25" hidden="false" customHeight="false" outlineLevel="0" collapsed="false">
      <c r="A25" s="40" t="n">
        <v>18315</v>
      </c>
      <c r="B25" s="2" t="s">
        <v>162</v>
      </c>
      <c r="C25" s="23" t="n">
        <v>331298.61</v>
      </c>
      <c r="D25" s="20" t="n">
        <f aca="false">C25/$C$114</f>
        <v>0.0179483928156637</v>
      </c>
      <c r="E25" s="28" t="s">
        <v>163</v>
      </c>
      <c r="H25" s="42"/>
    </row>
    <row r="26" customFormat="false" ht="11.25" hidden="false" customHeight="false" outlineLevel="0" collapsed="false">
      <c r="A26" s="24" t="n">
        <v>35367</v>
      </c>
      <c r="B26" s="2" t="s">
        <v>47</v>
      </c>
      <c r="C26" s="19" t="n">
        <v>315825.19</v>
      </c>
      <c r="D26" s="20" t="n">
        <f aca="false">C26/$C$114</f>
        <v>0.0171101067137034</v>
      </c>
      <c r="E26" s="21" t="s">
        <v>48</v>
      </c>
      <c r="H26" s="42"/>
    </row>
    <row r="27" customFormat="false" ht="11.25" hidden="false" customHeight="false" outlineLevel="0" collapsed="false">
      <c r="A27" s="24" t="n">
        <v>40325</v>
      </c>
      <c r="B27" s="2" t="s">
        <v>81</v>
      </c>
      <c r="C27" s="19" t="n">
        <v>311547.91</v>
      </c>
      <c r="D27" s="20" t="n">
        <f aca="false">C27/$C$114</f>
        <v>0.0168783813176247</v>
      </c>
      <c r="E27" s="21" t="s">
        <v>82</v>
      </c>
      <c r="H27" s="42"/>
    </row>
    <row r="28" customFormat="false" ht="11.25" hidden="false" customHeight="false" outlineLevel="0" collapsed="false">
      <c r="A28" s="24" t="n">
        <v>14056</v>
      </c>
      <c r="B28" s="2" t="s">
        <v>127</v>
      </c>
      <c r="C28" s="19" t="n">
        <v>307571.62</v>
      </c>
      <c r="D28" s="20" t="n">
        <f aca="false">C28/$C$114</f>
        <v>0.0166629623188278</v>
      </c>
      <c r="E28" s="21" t="s">
        <v>128</v>
      </c>
      <c r="H28" s="42"/>
    </row>
    <row r="29" customFormat="false" ht="11.25" hidden="false" customHeight="false" outlineLevel="0" collapsed="false">
      <c r="A29" s="24" t="n">
        <v>244040</v>
      </c>
      <c r="B29" s="2" t="s">
        <v>20</v>
      </c>
      <c r="C29" s="19" t="n">
        <v>304052.79</v>
      </c>
      <c r="D29" s="20" t="n">
        <f aca="false">C29/$C$114</f>
        <v>0.0164723266168201</v>
      </c>
      <c r="E29" s="21" t="s">
        <v>21</v>
      </c>
      <c r="H29" s="42"/>
    </row>
    <row r="30" customFormat="false" ht="11.25" hidden="false" customHeight="false" outlineLevel="0" collapsed="false">
      <c r="A30" s="40" t="n">
        <v>30074</v>
      </c>
      <c r="B30" s="2" t="s">
        <v>49</v>
      </c>
      <c r="C30" s="19" t="n">
        <v>301159.61</v>
      </c>
      <c r="D30" s="20" t="n">
        <f aca="false">C30/$C$114</f>
        <v>0.0163155860523896</v>
      </c>
      <c r="E30" s="21" t="s">
        <v>50</v>
      </c>
      <c r="H30" s="42"/>
    </row>
    <row r="31" customFormat="false" ht="11.25" hidden="false" customHeight="false" outlineLevel="0" collapsed="false">
      <c r="A31" s="24" t="n">
        <v>95185</v>
      </c>
      <c r="B31" s="2" t="s">
        <v>83</v>
      </c>
      <c r="C31" s="19" t="n">
        <v>255834.13</v>
      </c>
      <c r="D31" s="20" t="n">
        <f aca="false">C31/$C$114</f>
        <v>0.0138600384133624</v>
      </c>
      <c r="E31" s="28" t="s">
        <v>84</v>
      </c>
      <c r="H31" s="42"/>
    </row>
    <row r="32" customFormat="false" ht="11.25" hidden="false" customHeight="false" outlineLevel="0" collapsed="false">
      <c r="A32" s="24" t="n">
        <v>8567</v>
      </c>
      <c r="B32" s="2" t="s">
        <v>309</v>
      </c>
      <c r="C32" s="19" t="n">
        <v>251552.1</v>
      </c>
      <c r="D32" s="20" t="n">
        <f aca="false">C32/$C$114</f>
        <v>0.0136280556818669</v>
      </c>
      <c r="E32" s="28" t="s">
        <v>310</v>
      </c>
      <c r="H32" s="42"/>
    </row>
    <row r="33" customFormat="false" ht="11.25" hidden="false" customHeight="false" outlineLevel="0" collapsed="false">
      <c r="A33" s="24" t="n">
        <v>226609</v>
      </c>
      <c r="B33" s="2" t="s">
        <v>57</v>
      </c>
      <c r="C33" s="19" t="n">
        <v>238507.05</v>
      </c>
      <c r="D33" s="20" t="n">
        <f aca="false">C33/$C$114</f>
        <v>0.0129213286548505</v>
      </c>
      <c r="E33" s="28" t="s">
        <v>58</v>
      </c>
      <c r="H33" s="42"/>
    </row>
    <row r="34" customFormat="false" ht="11.25" hidden="false" customHeight="false" outlineLevel="0" collapsed="false">
      <c r="A34" s="24" t="n">
        <v>8860909</v>
      </c>
      <c r="B34" s="2" t="s">
        <v>77</v>
      </c>
      <c r="C34" s="19" t="n">
        <v>210782.27</v>
      </c>
      <c r="D34" s="20" t="n">
        <f aca="false">C34/$C$114</f>
        <v>0.0114193143778577</v>
      </c>
      <c r="E34" s="28" t="s">
        <v>78</v>
      </c>
      <c r="H34" s="42"/>
    </row>
    <row r="35" customFormat="false" ht="11.25" hidden="false" customHeight="false" outlineLevel="0" collapsed="false">
      <c r="A35" s="24" t="n">
        <v>5365084</v>
      </c>
      <c r="B35" s="2" t="s">
        <v>79</v>
      </c>
      <c r="C35" s="19" t="n">
        <v>25765.17</v>
      </c>
      <c r="D35" s="20" t="n">
        <f aca="false">C35/$C$114</f>
        <v>0.00139585068625055</v>
      </c>
      <c r="E35" s="21" t="s">
        <v>80</v>
      </c>
      <c r="H35" s="42"/>
    </row>
    <row r="36" s="43" customFormat="true" ht="11.25" hidden="false" customHeight="false" outlineLevel="0" collapsed="false">
      <c r="A36" s="40"/>
      <c r="B36" s="25" t="s">
        <v>44</v>
      </c>
      <c r="C36" s="26" t="n">
        <f aca="false">+C35+C34</f>
        <v>236547.44</v>
      </c>
      <c r="D36" s="27" t="n">
        <f aca="false">C36/$C$114</f>
        <v>0.0128151650641083</v>
      </c>
      <c r="E36" s="41"/>
      <c r="G36" s="3"/>
    </row>
    <row r="37" customFormat="false" ht="11.25" hidden="false" customHeight="false" outlineLevel="0" collapsed="false">
      <c r="A37" s="24" t="n">
        <v>36677</v>
      </c>
      <c r="B37" s="2" t="s">
        <v>34</v>
      </c>
      <c r="C37" s="19" t="n">
        <v>235732.79</v>
      </c>
      <c r="D37" s="20" t="n">
        <f aca="false">C37/$C$114</f>
        <v>0.012771030685738</v>
      </c>
      <c r="E37" s="21" t="s">
        <v>35</v>
      </c>
      <c r="H37" s="42"/>
    </row>
    <row r="38" customFormat="false" ht="11.25" hidden="false" customHeight="false" outlineLevel="0" collapsed="false">
      <c r="A38" s="24" t="n">
        <v>40456</v>
      </c>
      <c r="B38" s="2" t="s">
        <v>273</v>
      </c>
      <c r="C38" s="19" t="n">
        <v>230670.09</v>
      </c>
      <c r="D38" s="20" t="n">
        <f aca="false">C38/$C$114</f>
        <v>0.0124967544721799</v>
      </c>
      <c r="E38" s="21" t="s">
        <v>274</v>
      </c>
      <c r="H38" s="42"/>
      <c r="L38" s="44"/>
      <c r="N38" s="45"/>
    </row>
    <row r="39" customFormat="false" ht="11.25" hidden="false" customHeight="false" outlineLevel="0" collapsed="false">
      <c r="A39" s="40" t="n">
        <v>309743</v>
      </c>
      <c r="B39" s="2" t="s">
        <v>73</v>
      </c>
      <c r="C39" s="19" t="n">
        <v>229179.42</v>
      </c>
      <c r="D39" s="20" t="n">
        <f aca="false">C39/$C$114</f>
        <v>0.0124159961172972</v>
      </c>
      <c r="E39" s="21" t="s">
        <v>74</v>
      </c>
      <c r="H39" s="42"/>
    </row>
    <row r="40" customFormat="false" ht="11.25" hidden="false" customHeight="false" outlineLevel="0" collapsed="false">
      <c r="A40" s="24" t="n">
        <v>17710</v>
      </c>
      <c r="B40" s="2" t="s">
        <v>147</v>
      </c>
      <c r="C40" s="19" t="n">
        <v>227738.63</v>
      </c>
      <c r="D40" s="20" t="n">
        <f aca="false">C40/$C$114</f>
        <v>0.0123379400551698</v>
      </c>
      <c r="E40" s="21" t="s">
        <v>148</v>
      </c>
      <c r="H40" s="42"/>
    </row>
    <row r="41" customFormat="false" ht="11.25" hidden="false" customHeight="false" outlineLevel="0" collapsed="false">
      <c r="A41" s="24" t="n">
        <v>39182</v>
      </c>
      <c r="B41" s="2" t="s">
        <v>327</v>
      </c>
      <c r="C41" s="19" t="n">
        <v>223467.34</v>
      </c>
      <c r="D41" s="20" t="n">
        <f aca="false">C41/$C$114</f>
        <v>0.0121065391725956</v>
      </c>
      <c r="E41" s="21" t="s">
        <v>328</v>
      </c>
      <c r="H41" s="42"/>
    </row>
    <row r="42" customFormat="false" ht="11.25" hidden="false" customHeight="false" outlineLevel="0" collapsed="false">
      <c r="A42" s="24" t="n">
        <v>117633</v>
      </c>
      <c r="B42" s="2" t="s">
        <v>45</v>
      </c>
      <c r="C42" s="19" t="n">
        <v>221692.71</v>
      </c>
      <c r="D42" s="20" t="n">
        <f aca="false">C42/$C$114</f>
        <v>0.01201039703562</v>
      </c>
      <c r="E42" s="21" t="s">
        <v>46</v>
      </c>
      <c r="H42" s="42"/>
    </row>
    <row r="43" customFormat="false" ht="11.25" hidden="false" customHeight="false" outlineLevel="0" collapsed="false">
      <c r="A43" s="24" t="n">
        <v>38596</v>
      </c>
      <c r="B43" s="2" t="s">
        <v>63</v>
      </c>
      <c r="C43" s="19" t="n">
        <v>221306.09</v>
      </c>
      <c r="D43" s="20" t="n">
        <f aca="false">C43/$C$114</f>
        <v>0.0119894515579725</v>
      </c>
      <c r="E43" s="21" t="s">
        <v>64</v>
      </c>
      <c r="H43" s="42"/>
    </row>
    <row r="44" customFormat="false" ht="11.25" hidden="false" customHeight="false" outlineLevel="0" collapsed="false">
      <c r="A44" s="40" t="n">
        <v>14455036</v>
      </c>
      <c r="B44" s="2" t="s">
        <v>89</v>
      </c>
      <c r="C44" s="23" t="n">
        <v>189684.85</v>
      </c>
      <c r="D44" s="20" t="n">
        <f aca="false">C44/$C$114</f>
        <v>0.0102763431424606</v>
      </c>
      <c r="E44" s="21" t="s">
        <v>90</v>
      </c>
      <c r="H44" s="42"/>
    </row>
    <row r="45" customFormat="false" ht="11.25" hidden="false" customHeight="false" outlineLevel="0" collapsed="false">
      <c r="A45" s="24" t="n">
        <v>2355925</v>
      </c>
      <c r="B45" s="2" t="s">
        <v>91</v>
      </c>
      <c r="C45" s="19" t="n">
        <v>30691.97</v>
      </c>
      <c r="D45" s="20" t="n">
        <f aca="false">C45/$C$114</f>
        <v>0.00166276439809562</v>
      </c>
      <c r="E45" s="21" t="s">
        <v>92</v>
      </c>
      <c r="H45" s="42"/>
    </row>
    <row r="46" s="43" customFormat="true" ht="11.25" hidden="false" customHeight="false" outlineLevel="0" collapsed="false">
      <c r="A46" s="40"/>
      <c r="B46" s="25" t="s">
        <v>44</v>
      </c>
      <c r="C46" s="26" t="n">
        <f aca="false">+C45+C44</f>
        <v>220376.82</v>
      </c>
      <c r="D46" s="27" t="n">
        <f aca="false">C46/$C$114</f>
        <v>0.0119391075405563</v>
      </c>
      <c r="E46" s="41"/>
      <c r="G46" s="3"/>
    </row>
    <row r="47" customFormat="false" ht="11.25" hidden="false" customHeight="false" outlineLevel="0" collapsed="false">
      <c r="A47" s="24" t="n">
        <v>28379</v>
      </c>
      <c r="B47" s="2" t="s">
        <v>303</v>
      </c>
      <c r="C47" s="19" t="n">
        <v>219007.33</v>
      </c>
      <c r="D47" s="20" t="n">
        <f aca="false">C47/$C$114</f>
        <v>0.011864914218474</v>
      </c>
      <c r="E47" s="21" t="s">
        <v>304</v>
      </c>
    </row>
    <row r="48" customFormat="false" ht="11.25" hidden="false" customHeight="false" outlineLevel="0" collapsed="false">
      <c r="A48" s="24" t="n">
        <v>55575</v>
      </c>
      <c r="B48" s="2" t="s">
        <v>176</v>
      </c>
      <c r="C48" s="19" t="n">
        <v>190360</v>
      </c>
      <c r="D48" s="20" t="n">
        <f aca="false">C48/$C$114</f>
        <v>0.0103129199859599</v>
      </c>
      <c r="E48" s="21" t="s">
        <v>177</v>
      </c>
    </row>
    <row r="49" customFormat="false" ht="11.25" hidden="false" customHeight="false" outlineLevel="0" collapsed="false">
      <c r="A49" s="24" t="n">
        <v>1268490</v>
      </c>
      <c r="B49" s="2" t="s">
        <v>151</v>
      </c>
      <c r="C49" s="19" t="n">
        <v>177189.2</v>
      </c>
      <c r="D49" s="20" t="n">
        <f aca="false">C49/$C$114</f>
        <v>0.00959938034238416</v>
      </c>
      <c r="E49" s="21" t="s">
        <v>152</v>
      </c>
    </row>
    <row r="50" customFormat="false" ht="11.25" hidden="false" customHeight="false" outlineLevel="0" collapsed="false">
      <c r="A50" s="24" t="n">
        <v>103572</v>
      </c>
      <c r="B50" s="2" t="s">
        <v>151</v>
      </c>
      <c r="C50" s="19" t="n">
        <v>13136.61</v>
      </c>
      <c r="D50" s="20" t="n">
        <f aca="false">C50/$C$114</f>
        <v>0.000711687370333898</v>
      </c>
      <c r="E50" s="21" t="s">
        <v>153</v>
      </c>
    </row>
    <row r="51" s="43" customFormat="true" ht="11.25" hidden="false" customHeight="false" outlineLevel="0" collapsed="false">
      <c r="A51" s="40"/>
      <c r="B51" s="25" t="s">
        <v>44</v>
      </c>
      <c r="C51" s="26" t="n">
        <f aca="false">+C50+C49</f>
        <v>190325.81</v>
      </c>
      <c r="D51" s="27" t="n">
        <f aca="false">C51/$C$114</f>
        <v>0.0103110677127181</v>
      </c>
      <c r="E51" s="41"/>
      <c r="G51" s="3"/>
    </row>
    <row r="52" customFormat="false" ht="11.25" hidden="false" customHeight="false" outlineLevel="0" collapsed="false">
      <c r="A52" s="24" t="n">
        <v>99566</v>
      </c>
      <c r="B52" s="2" t="s">
        <v>293</v>
      </c>
      <c r="C52" s="19" t="n">
        <v>166219.67</v>
      </c>
      <c r="D52" s="20" t="n">
        <f aca="false">C52/$C$114</f>
        <v>0.00900509643203752</v>
      </c>
      <c r="E52" s="21" t="s">
        <v>294</v>
      </c>
    </row>
    <row r="53" customFormat="false" ht="11.25" hidden="false" customHeight="false" outlineLevel="0" collapsed="false">
      <c r="A53" s="24" t="n">
        <v>19263</v>
      </c>
      <c r="B53" s="2" t="s">
        <v>240</v>
      </c>
      <c r="C53" s="19" t="n">
        <v>165784.54</v>
      </c>
      <c r="D53" s="20" t="n">
        <f aca="false">C53/$C$114</f>
        <v>0.00898152288258652</v>
      </c>
      <c r="E53" s="21" t="s">
        <v>241</v>
      </c>
    </row>
    <row r="54" customFormat="false" ht="11.25" hidden="false" customHeight="false" outlineLevel="0" collapsed="false">
      <c r="A54" s="24" t="n">
        <v>4984</v>
      </c>
      <c r="B54" s="2" t="s">
        <v>325</v>
      </c>
      <c r="C54" s="19" t="n">
        <v>162142.11</v>
      </c>
      <c r="D54" s="20" t="n">
        <f aca="false">C54/$C$114</f>
        <v>0.00878419104215545</v>
      </c>
      <c r="E54" s="21" t="s">
        <v>246</v>
      </c>
    </row>
    <row r="55" customFormat="false" ht="11.25" hidden="false" customHeight="false" outlineLevel="0" collapsed="false">
      <c r="A55" s="24" t="n">
        <v>196322</v>
      </c>
      <c r="B55" s="2" t="s">
        <v>111</v>
      </c>
      <c r="C55" s="19" t="n">
        <v>160971.34</v>
      </c>
      <c r="D55" s="20" t="n">
        <f aca="false">C55/$C$114</f>
        <v>0.00872076355039267</v>
      </c>
      <c r="E55" s="21" t="s">
        <v>112</v>
      </c>
    </row>
    <row r="56" customFormat="false" ht="11.25" hidden="false" customHeight="false" outlineLevel="0" collapsed="false">
      <c r="A56" s="24" t="n">
        <v>300201</v>
      </c>
      <c r="B56" s="2" t="s">
        <v>284</v>
      </c>
      <c r="C56" s="19" t="n">
        <v>160887.14</v>
      </c>
      <c r="D56" s="20" t="n">
        <f aca="false">C56/$C$114</f>
        <v>0.00871620194153147</v>
      </c>
      <c r="E56" s="21" t="s">
        <v>285</v>
      </c>
    </row>
    <row r="57" customFormat="false" ht="11.25" hidden="false" customHeight="false" outlineLevel="0" collapsed="false">
      <c r="A57" s="24" t="n">
        <v>7955</v>
      </c>
      <c r="B57" s="2" t="s">
        <v>97</v>
      </c>
      <c r="C57" s="19" t="n">
        <v>160215.54</v>
      </c>
      <c r="D57" s="20" t="n">
        <f aca="false">C57/$C$114</f>
        <v>0.0086798174223963</v>
      </c>
      <c r="E57" s="21" t="s">
        <v>98</v>
      </c>
    </row>
    <row r="58" customFormat="false" ht="11.25" hidden="false" customHeight="false" outlineLevel="0" collapsed="false">
      <c r="A58" s="24" t="n">
        <v>48489</v>
      </c>
      <c r="B58" s="2" t="s">
        <v>315</v>
      </c>
      <c r="C58" s="19" t="n">
        <v>158868.61</v>
      </c>
      <c r="D58" s="20" t="n">
        <f aca="false">C58/$C$114</f>
        <v>0.00860684630810396</v>
      </c>
      <c r="E58" s="21" t="s">
        <v>316</v>
      </c>
    </row>
    <row r="59" customFormat="false" ht="11.25" hidden="false" customHeight="false" outlineLevel="0" collapsed="false">
      <c r="A59" s="24" t="n">
        <v>6612</v>
      </c>
      <c r="B59" s="2" t="s">
        <v>247</v>
      </c>
      <c r="C59" s="19" t="n">
        <v>158345.27</v>
      </c>
      <c r="D59" s="20" t="n">
        <f aca="false">C59/$C$114</f>
        <v>0.00857849390452416</v>
      </c>
      <c r="E59" s="21" t="s">
        <v>248</v>
      </c>
    </row>
    <row r="60" customFormat="false" ht="11.25" hidden="false" customHeight="false" outlineLevel="0" collapsed="false">
      <c r="A60" s="24" t="n">
        <v>1891</v>
      </c>
      <c r="B60" s="2" t="s">
        <v>139</v>
      </c>
      <c r="C60" s="19" t="n">
        <v>157668.47</v>
      </c>
      <c r="D60" s="20" t="n">
        <f aca="false">C60/$C$114</f>
        <v>0.00854182767082749</v>
      </c>
      <c r="E60" s="21" t="s">
        <v>140</v>
      </c>
    </row>
    <row r="61" customFormat="false" ht="11.25" hidden="false" customHeight="false" outlineLevel="0" collapsed="false">
      <c r="A61" s="24" t="n">
        <v>5652</v>
      </c>
      <c r="B61" s="2" t="s">
        <v>154</v>
      </c>
      <c r="C61" s="19" t="n">
        <v>157262.03</v>
      </c>
      <c r="D61" s="20" t="n">
        <f aca="false">C61/$C$114</f>
        <v>0.00851980842729369</v>
      </c>
      <c r="E61" s="21" t="s">
        <v>155</v>
      </c>
    </row>
    <row r="62" customFormat="false" ht="11.25" hidden="false" customHeight="false" outlineLevel="0" collapsed="false">
      <c r="A62" s="24" t="n">
        <v>161563</v>
      </c>
      <c r="B62" s="2" t="s">
        <v>329</v>
      </c>
      <c r="C62" s="19" t="n">
        <v>156238.69</v>
      </c>
      <c r="D62" s="20" t="n">
        <f aca="false">C62/$C$114</f>
        <v>0.00846436808510819</v>
      </c>
      <c r="E62" s="21" t="s">
        <v>330</v>
      </c>
    </row>
    <row r="63" customFormat="false" ht="11.25" hidden="false" customHeight="false" outlineLevel="0" collapsed="false">
      <c r="A63" s="24" t="n">
        <v>49360</v>
      </c>
      <c r="B63" s="2" t="s">
        <v>249</v>
      </c>
      <c r="C63" s="19" t="n">
        <v>156076.92</v>
      </c>
      <c r="D63" s="20" t="n">
        <f aca="false">C63/$C$114</f>
        <v>0.0084556040534517</v>
      </c>
      <c r="E63" s="21" t="s">
        <v>250</v>
      </c>
    </row>
    <row r="64" customFormat="false" ht="11.25" hidden="false" customHeight="false" outlineLevel="0" collapsed="false">
      <c r="A64" s="24" t="n">
        <v>13199</v>
      </c>
      <c r="B64" s="2" t="s">
        <v>115</v>
      </c>
      <c r="C64" s="19" t="n">
        <v>155721.71</v>
      </c>
      <c r="D64" s="20" t="n">
        <f aca="false">C64/$C$114</f>
        <v>0.00843636024010745</v>
      </c>
      <c r="E64" s="21" t="s">
        <v>116</v>
      </c>
    </row>
    <row r="65" customFormat="false" ht="11.25" hidden="false" customHeight="false" outlineLevel="0" collapsed="false">
      <c r="A65" s="24" t="n">
        <v>292031</v>
      </c>
      <c r="B65" s="2" t="s">
        <v>117</v>
      </c>
      <c r="C65" s="19" t="n">
        <v>155652.29</v>
      </c>
      <c r="D65" s="20" t="n">
        <f aca="false">C65/$C$114</f>
        <v>0.00843259935071143</v>
      </c>
      <c r="E65" s="21" t="s">
        <v>118</v>
      </c>
    </row>
    <row r="66" customFormat="false" ht="11.25" hidden="false" customHeight="false" outlineLevel="0" collapsed="false">
      <c r="A66" s="24" t="n">
        <v>9408</v>
      </c>
      <c r="B66" s="2" t="s">
        <v>95</v>
      </c>
      <c r="C66" s="19" t="n">
        <v>155428.65</v>
      </c>
      <c r="D66" s="20" t="n">
        <f aca="false">C66/$C$114</f>
        <v>0.00842048345753188</v>
      </c>
      <c r="E66" s="21" t="s">
        <v>96</v>
      </c>
    </row>
    <row r="67" customFormat="false" ht="11.25" hidden="false" customHeight="false" outlineLevel="0" collapsed="false">
      <c r="A67" s="24" t="n">
        <v>1672</v>
      </c>
      <c r="B67" s="2" t="s">
        <v>306</v>
      </c>
      <c r="C67" s="19" t="n">
        <v>154850.12</v>
      </c>
      <c r="D67" s="20" t="n">
        <f aca="false">C67/$C$114</f>
        <v>0.00838914108728877</v>
      </c>
      <c r="E67" s="21" t="s">
        <v>307</v>
      </c>
    </row>
    <row r="68" customFormat="false" ht="11.25" hidden="false" customHeight="false" outlineLevel="0" collapsed="false">
      <c r="A68" s="24" t="n">
        <v>2526</v>
      </c>
      <c r="B68" s="2" t="s">
        <v>129</v>
      </c>
      <c r="C68" s="19" t="n">
        <v>154519.43</v>
      </c>
      <c r="D68" s="20" t="n">
        <f aca="false">C68/$C$114</f>
        <v>0.00837122566645374</v>
      </c>
      <c r="E68" s="21" t="s">
        <v>130</v>
      </c>
    </row>
    <row r="69" customFormat="false" ht="11.25" hidden="false" customHeight="false" outlineLevel="0" collapsed="false">
      <c r="A69" s="24" t="n">
        <v>174489</v>
      </c>
      <c r="B69" s="2" t="s">
        <v>311</v>
      </c>
      <c r="C69" s="19" t="n">
        <v>154219.33</v>
      </c>
      <c r="D69" s="20" t="n">
        <f aca="false">C69/$C$114</f>
        <v>0.0083549674857026</v>
      </c>
      <c r="E69" s="21" t="s">
        <v>292</v>
      </c>
    </row>
    <row r="70" customFormat="false" ht="11.25" hidden="false" customHeight="false" outlineLevel="0" collapsed="false">
      <c r="A70" s="24" t="n">
        <v>66726</v>
      </c>
      <c r="B70" s="2" t="s">
        <v>55</v>
      </c>
      <c r="C70" s="19" t="n">
        <v>153964.53</v>
      </c>
      <c r="D70" s="20" t="n">
        <f aca="false">C70/$C$114</f>
        <v>0.00834116347218914</v>
      </c>
      <c r="E70" s="21" t="s">
        <v>56</v>
      </c>
    </row>
    <row r="71" customFormat="false" ht="11.25" hidden="false" customHeight="false" outlineLevel="0" collapsed="false">
      <c r="A71" s="24" t="n">
        <v>43841</v>
      </c>
      <c r="B71" s="2" t="s">
        <v>85</v>
      </c>
      <c r="C71" s="19" t="n">
        <v>153425.15</v>
      </c>
      <c r="D71" s="20" t="n">
        <f aca="false">C71/$C$114</f>
        <v>0.00831194208753886</v>
      </c>
      <c r="E71" s="21" t="s">
        <v>86</v>
      </c>
    </row>
    <row r="72" customFormat="false" ht="11.25" hidden="false" customHeight="false" outlineLevel="0" collapsed="false">
      <c r="A72" s="24" t="n">
        <v>256601</v>
      </c>
      <c r="B72" s="2" t="s">
        <v>164</v>
      </c>
      <c r="C72" s="19" t="n">
        <v>151772.23</v>
      </c>
      <c r="D72" s="20" t="n">
        <f aca="false">C72/$C$114</f>
        <v>0.00822239369657861</v>
      </c>
      <c r="E72" s="21" t="s">
        <v>165</v>
      </c>
    </row>
    <row r="73" customFormat="false" ht="11.25" hidden="false" customHeight="false" outlineLevel="0" collapsed="false">
      <c r="A73" s="24" t="n">
        <v>43702</v>
      </c>
      <c r="B73" s="2" t="s">
        <v>288</v>
      </c>
      <c r="C73" s="19" t="n">
        <v>151422.18</v>
      </c>
      <c r="D73" s="20" t="n">
        <f aca="false">C73/$C$114</f>
        <v>0.00820342943076077</v>
      </c>
      <c r="E73" s="21" t="s">
        <v>289</v>
      </c>
    </row>
    <row r="74" customFormat="false" ht="11.25" hidden="false" customHeight="false" outlineLevel="0" collapsed="false">
      <c r="A74" s="24" t="n">
        <v>14849</v>
      </c>
      <c r="B74" s="2" t="s">
        <v>113</v>
      </c>
      <c r="C74" s="19" t="n">
        <v>150021.41</v>
      </c>
      <c r="D74" s="20" t="n">
        <f aca="false">C74/$C$114</f>
        <v>0.00812754148723937</v>
      </c>
      <c r="E74" s="21" t="s">
        <v>114</v>
      </c>
    </row>
    <row r="75" customFormat="false" ht="11.25" hidden="false" customHeight="false" outlineLevel="0" collapsed="false">
      <c r="A75" s="24" t="n">
        <v>20423</v>
      </c>
      <c r="B75" s="2" t="s">
        <v>317</v>
      </c>
      <c r="C75" s="19" t="n">
        <v>148795.87</v>
      </c>
      <c r="D75" s="20" t="n">
        <f aca="false">C75/$C$114</f>
        <v>0.00806114678268173</v>
      </c>
      <c r="E75" s="21" t="s">
        <v>159</v>
      </c>
    </row>
    <row r="76" customFormat="false" ht="11.25" hidden="false" customHeight="false" outlineLevel="0" collapsed="false">
      <c r="A76" s="24" t="n">
        <v>11659</v>
      </c>
      <c r="B76" s="2" t="s">
        <v>143</v>
      </c>
      <c r="C76" s="19" t="n">
        <v>148292.78</v>
      </c>
      <c r="D76" s="20" t="n">
        <f aca="false">C76/$C$114</f>
        <v>0.00803389144061545</v>
      </c>
      <c r="E76" s="21" t="s">
        <v>144</v>
      </c>
    </row>
    <row r="77" customFormat="false" ht="11.25" hidden="false" customHeight="false" outlineLevel="0" collapsed="false">
      <c r="A77" s="24" t="n">
        <v>3693</v>
      </c>
      <c r="B77" s="2" t="s">
        <v>243</v>
      </c>
      <c r="C77" s="19" t="n">
        <v>146804.85</v>
      </c>
      <c r="D77" s="20" t="n">
        <f aca="false">C77/$C$114</f>
        <v>0.00795328152763631</v>
      </c>
      <c r="E77" s="21" t="s">
        <v>244</v>
      </c>
    </row>
    <row r="78" customFormat="false" ht="11.25" hidden="false" customHeight="false" outlineLevel="0" collapsed="false">
      <c r="A78" s="24" t="n">
        <v>10323</v>
      </c>
      <c r="B78" s="2" t="s">
        <v>301</v>
      </c>
      <c r="C78" s="19" t="n">
        <v>143866.14</v>
      </c>
      <c r="D78" s="20" t="n">
        <f aca="false">C78/$C$114</f>
        <v>0.00779407433551643</v>
      </c>
      <c r="E78" s="21" t="s">
        <v>302</v>
      </c>
    </row>
    <row r="79" customFormat="false" ht="11.25" hidden="false" customHeight="false" outlineLevel="0" collapsed="false">
      <c r="A79" s="24" t="n">
        <v>71192</v>
      </c>
      <c r="B79" s="2" t="s">
        <v>178</v>
      </c>
      <c r="C79" s="19" t="n">
        <v>142139.23</v>
      </c>
      <c r="D79" s="20" t="n">
        <f aca="false">C79/$C$114</f>
        <v>0.00770051747140131</v>
      </c>
      <c r="E79" s="21" t="s">
        <v>179</v>
      </c>
    </row>
    <row r="80" customFormat="false" ht="11.25" hidden="false" customHeight="false" outlineLevel="0" collapsed="false">
      <c r="A80" s="24" t="n">
        <v>18714</v>
      </c>
      <c r="B80" s="2" t="s">
        <v>30</v>
      </c>
      <c r="C80" s="19" t="n">
        <v>140453.99</v>
      </c>
      <c r="D80" s="20" t="n">
        <f aca="false">C80/$C$114</f>
        <v>0.00760921811608959</v>
      </c>
      <c r="E80" s="21" t="s">
        <v>31</v>
      </c>
    </row>
    <row r="81" customFormat="false" ht="11.25" hidden="false" customHeight="false" outlineLevel="0" collapsed="false">
      <c r="A81" s="24" t="n">
        <v>4733</v>
      </c>
      <c r="B81" s="2" t="s">
        <v>295</v>
      </c>
      <c r="C81" s="19" t="n">
        <v>136499.72</v>
      </c>
      <c r="D81" s="20" t="n">
        <f aca="false">C81/$C$114</f>
        <v>0.00739499207010891</v>
      </c>
      <c r="E81" s="21" t="s">
        <v>296</v>
      </c>
    </row>
    <row r="82" customFormat="false" ht="11.25" hidden="false" customHeight="false" outlineLevel="0" collapsed="false">
      <c r="A82" s="24" t="n">
        <v>12293</v>
      </c>
      <c r="B82" s="2" t="s">
        <v>121</v>
      </c>
      <c r="C82" s="19" t="n">
        <v>129623.34</v>
      </c>
      <c r="D82" s="20" t="n">
        <f aca="false">C82/$C$114</f>
        <v>0.00702245815157006</v>
      </c>
      <c r="E82" s="21" t="s">
        <v>122</v>
      </c>
    </row>
    <row r="83" customFormat="false" ht="11.25" hidden="false" customHeight="false" outlineLevel="0" collapsed="false">
      <c r="A83" s="24" t="n">
        <v>78324</v>
      </c>
      <c r="B83" s="2" t="s">
        <v>286</v>
      </c>
      <c r="C83" s="19" t="n">
        <v>125787.9</v>
      </c>
      <c r="D83" s="20" t="n">
        <f aca="false">C83/$C$114</f>
        <v>0.00681466982507841</v>
      </c>
      <c r="E83" s="21" t="s">
        <v>287</v>
      </c>
    </row>
    <row r="84" customFormat="false" ht="11.25" hidden="false" customHeight="false" outlineLevel="0" collapsed="false">
      <c r="A84" s="24" t="n">
        <v>2041744</v>
      </c>
      <c r="B84" s="2" t="s">
        <v>190</v>
      </c>
      <c r="C84" s="19" t="n">
        <v>62777.62</v>
      </c>
      <c r="D84" s="20" t="n">
        <f aca="false">C84/$C$114</f>
        <v>0.00340103263274321</v>
      </c>
      <c r="E84" s="21" t="s">
        <v>191</v>
      </c>
    </row>
    <row r="85" customFormat="false" ht="11.25" hidden="false" customHeight="false" outlineLevel="0" collapsed="false">
      <c r="A85" s="24" t="n">
        <v>1677948</v>
      </c>
      <c r="B85" s="2" t="s">
        <v>192</v>
      </c>
      <c r="C85" s="19" t="n">
        <v>56887.62</v>
      </c>
      <c r="D85" s="20" t="n">
        <f aca="false">C85/$C$114</f>
        <v>0.00308193671596813</v>
      </c>
      <c r="E85" s="21" t="s">
        <v>193</v>
      </c>
    </row>
    <row r="86" s="43" customFormat="true" ht="11.25" hidden="false" customHeight="false" outlineLevel="0" collapsed="false">
      <c r="A86" s="40"/>
      <c r="B86" s="25" t="s">
        <v>44</v>
      </c>
      <c r="C86" s="26" t="n">
        <f aca="false">+C85+C84</f>
        <v>119665.24</v>
      </c>
      <c r="D86" s="27" t="n">
        <f aca="false">C86/$C$114</f>
        <v>0.00648296934871134</v>
      </c>
      <c r="E86" s="41"/>
      <c r="G86" s="3"/>
    </row>
    <row r="87" customFormat="false" ht="11.25" hidden="false" customHeight="false" outlineLevel="0" collapsed="false">
      <c r="A87" s="24" t="n">
        <v>23970</v>
      </c>
      <c r="B87" s="2" t="s">
        <v>318</v>
      </c>
      <c r="C87" s="19" t="n">
        <v>109533.11</v>
      </c>
      <c r="D87" s="20" t="n">
        <f aca="false">C87/$C$114</f>
        <v>0.00593405231794151</v>
      </c>
      <c r="E87" s="21" t="s">
        <v>319</v>
      </c>
    </row>
    <row r="88" customFormat="false" ht="11.25" hidden="false" customHeight="false" outlineLevel="0" collapsed="false">
      <c r="A88" s="24" t="n">
        <v>15672</v>
      </c>
      <c r="B88" s="2" t="s">
        <v>320</v>
      </c>
      <c r="C88" s="19" t="n">
        <v>107383.17</v>
      </c>
      <c r="D88" s="20" t="n">
        <f aca="false">C88/$C$114</f>
        <v>0.00581757743248966</v>
      </c>
      <c r="E88" s="21" t="s">
        <v>321</v>
      </c>
    </row>
    <row r="89" customFormat="false" ht="11.25" hidden="false" customHeight="false" outlineLevel="0" collapsed="false">
      <c r="A89" s="24" t="n">
        <v>38152</v>
      </c>
      <c r="B89" s="2" t="s">
        <v>322</v>
      </c>
      <c r="C89" s="19" t="n">
        <v>101461.72</v>
      </c>
      <c r="D89" s="20" t="n">
        <f aca="false">C89/$C$114</f>
        <v>0.00549677768437628</v>
      </c>
      <c r="E89" s="21" t="s">
        <v>323</v>
      </c>
    </row>
    <row r="90" customFormat="false" ht="11.25" hidden="false" customHeight="false" outlineLevel="0" collapsed="false">
      <c r="A90" s="24" t="n">
        <v>20379</v>
      </c>
      <c r="B90" s="2" t="s">
        <v>141</v>
      </c>
      <c r="C90" s="19" t="n">
        <v>101257.7</v>
      </c>
      <c r="D90" s="20" t="n">
        <f aca="false">C90/$C$114</f>
        <v>0.00548572472190761</v>
      </c>
      <c r="E90" s="21" t="s">
        <v>142</v>
      </c>
    </row>
    <row r="91" customFormat="false" ht="11.25" hidden="false" customHeight="false" outlineLevel="0" collapsed="false">
      <c r="A91" s="24" t="n">
        <v>3244</v>
      </c>
      <c r="B91" s="2" t="s">
        <v>312</v>
      </c>
      <c r="C91" s="19" t="n">
        <v>79050.15</v>
      </c>
      <c r="D91" s="20" t="n">
        <f aca="false">C91/$C$114</f>
        <v>0.00428261121994184</v>
      </c>
      <c r="E91" s="21" t="s">
        <v>313</v>
      </c>
    </row>
    <row r="92" customFormat="false" ht="11.25" hidden="false" customHeight="false" outlineLevel="0" collapsed="false">
      <c r="A92" s="24" t="n">
        <v>6332</v>
      </c>
      <c r="B92" s="2" t="s">
        <v>105</v>
      </c>
      <c r="C92" s="19" t="n">
        <v>76196.01</v>
      </c>
      <c r="D92" s="20" t="n">
        <f aca="false">C92/$C$114</f>
        <v>0.00412798568175773</v>
      </c>
      <c r="E92" s="21" t="s">
        <v>106</v>
      </c>
    </row>
    <row r="93" customFormat="false" ht="11.25" hidden="false" customHeight="false" outlineLevel="0" collapsed="false">
      <c r="A93" s="24" t="n">
        <v>3657350</v>
      </c>
      <c r="B93" s="2" t="s">
        <v>198</v>
      </c>
      <c r="C93" s="19" t="n">
        <v>75484.26</v>
      </c>
      <c r="D93" s="20" t="n">
        <f aca="false">C93/$C$114</f>
        <v>0.00408942600115252</v>
      </c>
      <c r="E93" s="21" t="s">
        <v>199</v>
      </c>
    </row>
    <row r="94" customFormat="false" ht="11.25" hidden="false" customHeight="false" outlineLevel="0" collapsed="false">
      <c r="A94" s="24" t="n">
        <v>180877</v>
      </c>
      <c r="B94" s="2" t="s">
        <v>200</v>
      </c>
      <c r="C94" s="19" t="n">
        <v>55975.48</v>
      </c>
      <c r="D94" s="20" t="n">
        <f aca="false">C94/$C$114</f>
        <v>0.00303252073132853</v>
      </c>
      <c r="E94" s="21" t="s">
        <v>201</v>
      </c>
    </row>
    <row r="95" customFormat="false" ht="11.25" hidden="false" customHeight="false" outlineLevel="0" collapsed="false">
      <c r="A95" s="24" t="n">
        <v>1265335</v>
      </c>
      <c r="B95" s="2" t="s">
        <v>202</v>
      </c>
      <c r="C95" s="19" t="n">
        <v>50583.24</v>
      </c>
      <c r="D95" s="20" t="n">
        <f aca="false">C95/$C$114</f>
        <v>0.00274039139919419</v>
      </c>
      <c r="E95" s="21" t="s">
        <v>203</v>
      </c>
    </row>
    <row r="96" customFormat="false" ht="11.25" hidden="false" customHeight="false" outlineLevel="0" collapsed="false">
      <c r="A96" s="24" t="n">
        <v>730066</v>
      </c>
      <c r="B96" s="2" t="s">
        <v>204</v>
      </c>
      <c r="C96" s="19" t="n">
        <v>27356.26</v>
      </c>
      <c r="D96" s="20" t="n">
        <f aca="false">C96/$C$114</f>
        <v>0.00148204938272282</v>
      </c>
      <c r="E96" s="21" t="s">
        <v>205</v>
      </c>
    </row>
    <row r="97" customFormat="false" ht="11.25" hidden="false" customHeight="false" outlineLevel="0" collapsed="false">
      <c r="A97" s="24" t="n">
        <v>571359</v>
      </c>
      <c r="B97" s="2" t="s">
        <v>206</v>
      </c>
      <c r="C97" s="19" t="n">
        <v>18959.5</v>
      </c>
      <c r="D97" s="20" t="n">
        <f aca="false">C97/$C$114</f>
        <v>0.00102714754398932</v>
      </c>
      <c r="E97" s="21" t="s">
        <v>207</v>
      </c>
    </row>
    <row r="98" s="43" customFormat="true" ht="11.25" hidden="false" customHeight="false" outlineLevel="0" collapsed="false">
      <c r="A98" s="40"/>
      <c r="B98" s="25" t="s">
        <v>44</v>
      </c>
      <c r="C98" s="26" t="n">
        <f aca="false">+C97+C96</f>
        <v>46315.76</v>
      </c>
      <c r="D98" s="27" t="n">
        <f aca="false">C98/$C$114</f>
        <v>0.00250919692671214</v>
      </c>
      <c r="E98" s="41"/>
      <c r="G98" s="3"/>
    </row>
    <row r="99" customFormat="false" ht="11.25" hidden="false" customHeight="false" outlineLevel="0" collapsed="false">
      <c r="A99" s="24" t="n">
        <v>6156103</v>
      </c>
      <c r="B99" s="2" t="s">
        <v>208</v>
      </c>
      <c r="C99" s="19" t="n">
        <v>43633.2</v>
      </c>
      <c r="D99" s="20" t="n">
        <f aca="false">C99/$C$114</f>
        <v>0.00236386688553996</v>
      </c>
      <c r="E99" s="21" t="s">
        <v>209</v>
      </c>
    </row>
    <row r="100" customFormat="false" ht="11.25" hidden="false" customHeight="false" outlineLevel="0" collapsed="false">
      <c r="A100" s="24" t="n">
        <v>21233273216</v>
      </c>
      <c r="B100" s="2" t="s">
        <v>210</v>
      </c>
      <c r="C100" s="19" t="n">
        <v>41742.2</v>
      </c>
      <c r="D100" s="20" t="n">
        <f aca="false">C100/$C$114</f>
        <v>0.00226142030173322</v>
      </c>
      <c r="E100" s="21" t="s">
        <v>211</v>
      </c>
    </row>
    <row r="101" customFormat="false" ht="11.25" hidden="false" customHeight="false" outlineLevel="0" collapsed="false">
      <c r="A101" s="24" t="n">
        <v>29773</v>
      </c>
      <c r="B101" s="2" t="s">
        <v>212</v>
      </c>
      <c r="C101" s="19" t="n">
        <v>36456.26</v>
      </c>
      <c r="D101" s="20" t="n">
        <f aca="false">C101/$C$114</f>
        <v>0.00197504986534645</v>
      </c>
      <c r="E101" s="21" t="s">
        <v>213</v>
      </c>
    </row>
    <row r="102" customFormat="false" ht="11.25" hidden="false" customHeight="false" outlineLevel="0" collapsed="false">
      <c r="A102" s="24" t="n">
        <v>4003270</v>
      </c>
      <c r="B102" s="2" t="s">
        <v>297</v>
      </c>
      <c r="C102" s="19" t="n">
        <v>34250.59</v>
      </c>
      <c r="D102" s="20" t="n">
        <f aca="false">C102/$C$114</f>
        <v>0.00185555575825761</v>
      </c>
      <c r="E102" s="21" t="s">
        <v>298</v>
      </c>
    </row>
    <row r="103" customFormat="false" ht="11.25" hidden="false" customHeight="false" outlineLevel="0" collapsed="false">
      <c r="A103" s="24" t="n">
        <v>169819</v>
      </c>
      <c r="B103" s="2" t="s">
        <v>214</v>
      </c>
      <c r="C103" s="19" t="n">
        <v>26567.32</v>
      </c>
      <c r="D103" s="20" t="n">
        <f aca="false">C103/$C$114</f>
        <v>0.00143930786615567</v>
      </c>
      <c r="E103" s="21" t="s">
        <v>215</v>
      </c>
    </row>
    <row r="104" customFormat="false" ht="11.25" hidden="false" customHeight="false" outlineLevel="0" collapsed="false">
      <c r="A104" s="24" t="n">
        <v>432517</v>
      </c>
      <c r="B104" s="2" t="s">
        <v>216</v>
      </c>
      <c r="C104" s="19" t="n">
        <v>20363.83</v>
      </c>
      <c r="D104" s="20" t="n">
        <f aca="false">C104/$C$114</f>
        <v>0.00110322835363359</v>
      </c>
      <c r="E104" s="21" t="s">
        <v>217</v>
      </c>
    </row>
    <row r="105" customFormat="false" ht="11.25" hidden="false" customHeight="false" outlineLevel="0" collapsed="false">
      <c r="A105" s="24" t="n">
        <v>12313057</v>
      </c>
      <c r="B105" s="2" t="s">
        <v>218</v>
      </c>
      <c r="C105" s="19" t="n">
        <v>15305.86</v>
      </c>
      <c r="D105" s="20" t="n">
        <f aca="false">C105/$C$114</f>
        <v>0.000829208391974703</v>
      </c>
      <c r="E105" s="21" t="s">
        <v>219</v>
      </c>
    </row>
    <row r="106" customFormat="false" ht="11.25" hidden="false" customHeight="false" outlineLevel="0" collapsed="false">
      <c r="A106" s="24" t="n">
        <v>577525</v>
      </c>
      <c r="B106" s="2" t="s">
        <v>220</v>
      </c>
      <c r="C106" s="19" t="n">
        <v>4484.15</v>
      </c>
      <c r="D106" s="20" t="n">
        <f aca="false">C106/$C$114</f>
        <v>0.000242932759797448</v>
      </c>
      <c r="E106" s="21" t="s">
        <v>221</v>
      </c>
    </row>
    <row r="107" customFormat="false" ht="11.25" hidden="false" customHeight="false" outlineLevel="0" collapsed="false">
      <c r="A107" s="24" t="n">
        <v>75226</v>
      </c>
      <c r="B107" s="2" t="s">
        <v>222</v>
      </c>
      <c r="C107" s="19" t="n">
        <v>1984.03</v>
      </c>
      <c r="D107" s="20" t="n">
        <f aca="false">C107/$C$114</f>
        <v>0.000107486565663711</v>
      </c>
      <c r="E107" s="21" t="s">
        <v>223</v>
      </c>
    </row>
    <row r="108" customFormat="false" ht="11.25" hidden="false" customHeight="false" outlineLevel="0" collapsed="false">
      <c r="A108" s="24" t="n">
        <v>275182</v>
      </c>
      <c r="B108" s="2" t="s">
        <v>224</v>
      </c>
      <c r="C108" s="19" t="n">
        <v>1207.88</v>
      </c>
      <c r="D108" s="20" t="n">
        <f aca="false">C108/$C$114</f>
        <v>6.54379585660919E-005</v>
      </c>
      <c r="E108" s="21" t="s">
        <v>225</v>
      </c>
    </row>
    <row r="109" customFormat="false" ht="11.25" hidden="false" customHeight="false" outlineLevel="0" collapsed="false">
      <c r="A109" s="24" t="n">
        <v>552780</v>
      </c>
      <c r="B109" s="2" t="s">
        <v>226</v>
      </c>
      <c r="C109" s="19" t="n">
        <v>274.41</v>
      </c>
      <c r="D109" s="20" t="n">
        <f aca="false">C109/$C$114</f>
        <v>1.48664024655771E-005</v>
      </c>
      <c r="E109" s="21" t="s">
        <v>227</v>
      </c>
    </row>
    <row r="110" customFormat="false" ht="11.25" hidden="false" customHeight="false" outlineLevel="0" collapsed="false">
      <c r="A110" s="24"/>
      <c r="C110" s="19"/>
      <c r="D110" s="20"/>
      <c r="E110" s="21"/>
    </row>
    <row r="111" customFormat="false" ht="11.25" hidden="false" customHeight="false" outlineLevel="0" collapsed="false">
      <c r="A111" s="29"/>
      <c r="B111" s="29" t="s">
        <v>228</v>
      </c>
      <c r="C111" s="30" t="n">
        <v>18379843.61</v>
      </c>
      <c r="D111" s="20" t="n">
        <f aca="false">C111/$C$114</f>
        <v>0.995744150579883</v>
      </c>
    </row>
    <row r="112" customFormat="false" ht="11.25" hidden="false" customHeight="false" outlineLevel="0" collapsed="false">
      <c r="B112" s="29" t="s">
        <v>229</v>
      </c>
      <c r="C112" s="30" t="n">
        <v>78556.1699999999</v>
      </c>
      <c r="D112" s="20" t="n">
        <f aca="false">C112/$C$114</f>
        <v>0.00425584942011696</v>
      </c>
    </row>
    <row r="113" customFormat="false" ht="11.25" hidden="false" customHeight="false" outlineLevel="0" collapsed="false">
      <c r="B113" s="3"/>
      <c r="C113" s="30"/>
      <c r="D113" s="31"/>
    </row>
    <row r="114" customFormat="false" ht="11.25" hidden="false" customHeight="false" outlineLevel="0" collapsed="false">
      <c r="B114" s="29" t="s">
        <v>230</v>
      </c>
      <c r="C114" s="33" t="n">
        <f aca="false">C111+C112</f>
        <v>18458399.78</v>
      </c>
      <c r="D114" s="20" t="n">
        <f aca="false">C114/$C$114</f>
        <v>1</v>
      </c>
    </row>
    <row r="115" customFormat="false" ht="11.25" hidden="false" customHeight="true" outlineLevel="0" collapsed="false">
      <c r="A115" s="34" t="s">
        <v>231</v>
      </c>
      <c r="B115" s="34"/>
      <c r="C115" s="34"/>
      <c r="D115" s="34"/>
      <c r="E115" s="34"/>
    </row>
    <row r="116" customFormat="false" ht="11.25" hidden="false" customHeight="false" outlineLevel="0" collapsed="false">
      <c r="A116" s="34"/>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sheetData>
  <mergeCells count="2">
    <mergeCell ref="A3:E6"/>
    <mergeCell ref="A115:E1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16.14"/>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232</v>
      </c>
      <c r="B8" s="2"/>
      <c r="C8" s="3"/>
      <c r="D8" s="3"/>
      <c r="E8" s="3"/>
    </row>
    <row r="9" customFormat="false" ht="12.75" hidden="false" customHeight="false" outlineLevel="0" collapsed="false">
      <c r="A9" s="7"/>
      <c r="B9" s="2"/>
      <c r="C9" s="3"/>
      <c r="D9" s="3"/>
      <c r="E9" s="3"/>
    </row>
    <row r="10" customFormat="false" ht="24"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32585</v>
      </c>
      <c r="B12" s="2" t="s">
        <v>10</v>
      </c>
      <c r="C12" s="19" t="n">
        <v>578116.52</v>
      </c>
      <c r="D12" s="20" t="n">
        <f aca="false">C12/$C$128</f>
        <v>0.0283917180535776</v>
      </c>
      <c r="E12" s="21" t="s">
        <v>11</v>
      </c>
    </row>
    <row r="13" customFormat="false" ht="12.75" hidden="false" customHeight="false" outlineLevel="0" collapsed="false">
      <c r="A13" s="18" t="n">
        <v>164763</v>
      </c>
      <c r="B13" s="2" t="s">
        <v>8</v>
      </c>
      <c r="C13" s="19" t="n">
        <v>576034.96</v>
      </c>
      <c r="D13" s="20" t="n">
        <f aca="false">C13/$C$128</f>
        <v>0.0282894911450098</v>
      </c>
      <c r="E13" s="21" t="s">
        <v>9</v>
      </c>
    </row>
    <row r="14" customFormat="false" ht="12.75" hidden="false" customHeight="false" outlineLevel="0" collapsed="false">
      <c r="A14" s="18" t="n">
        <v>514330.73</v>
      </c>
      <c r="B14" s="2" t="s">
        <v>12</v>
      </c>
      <c r="C14" s="19" t="n">
        <v>514330.73</v>
      </c>
      <c r="D14" s="20" t="n">
        <f aca="false">C14/$C$128</f>
        <v>0.0252591520346984</v>
      </c>
      <c r="E14" s="21" t="s">
        <v>13</v>
      </c>
    </row>
    <row r="15" customFormat="false" ht="12.75" hidden="false" customHeight="false" outlineLevel="0" collapsed="false">
      <c r="A15" s="18" t="n">
        <v>142756</v>
      </c>
      <c r="B15" s="22" t="s">
        <v>16</v>
      </c>
      <c r="C15" s="23" t="n">
        <v>466728.12</v>
      </c>
      <c r="D15" s="20" t="n">
        <f aca="false">C15/$C$128</f>
        <v>0.0229213536238617</v>
      </c>
      <c r="E15" s="21" t="s">
        <v>17</v>
      </c>
    </row>
    <row r="16" customFormat="false" ht="12.75" hidden="false" customHeight="false" outlineLevel="0" collapsed="false">
      <c r="A16" s="18" t="n">
        <v>47354</v>
      </c>
      <c r="B16" s="2" t="s">
        <v>14</v>
      </c>
      <c r="C16" s="19" t="n">
        <v>449468.54</v>
      </c>
      <c r="D16" s="20" t="n">
        <f aca="false">C16/$C$128</f>
        <v>0.0220737232377189</v>
      </c>
      <c r="E16" s="21" t="s">
        <v>15</v>
      </c>
    </row>
    <row r="17" customFormat="false" ht="12.75" hidden="false" customHeight="false" outlineLevel="0" collapsed="false">
      <c r="A17" s="18" t="n">
        <v>31177</v>
      </c>
      <c r="B17" s="2" t="s">
        <v>30</v>
      </c>
      <c r="C17" s="19" t="n">
        <v>425869.6</v>
      </c>
      <c r="D17" s="20" t="n">
        <f aca="false">C17/$C$128</f>
        <v>0.0209147623229827</v>
      </c>
      <c r="E17" s="21" t="s">
        <v>31</v>
      </c>
    </row>
    <row r="18" customFormat="false" ht="12.75" hidden="false" customHeight="false" outlineLevel="0" collapsed="false">
      <c r="A18" s="18" t="n">
        <v>73566</v>
      </c>
      <c r="B18" s="2" t="s">
        <v>18</v>
      </c>
      <c r="C18" s="23" t="n">
        <v>421325.52</v>
      </c>
      <c r="D18" s="20" t="n">
        <f aca="false">C18/$C$128</f>
        <v>0.0206915992862771</v>
      </c>
      <c r="E18" s="21" t="s">
        <v>19</v>
      </c>
    </row>
    <row r="19" customFormat="false" ht="12.75" hidden="false" customHeight="false" outlineLevel="0" collapsed="false">
      <c r="A19" s="18" t="n">
        <v>225483</v>
      </c>
      <c r="B19" s="2" t="s">
        <v>20</v>
      </c>
      <c r="C19" s="23" t="n">
        <v>412464.4</v>
      </c>
      <c r="D19" s="20" t="n">
        <f aca="false">C19/$C$128</f>
        <v>0.0202564233105431</v>
      </c>
      <c r="E19" s="21" t="s">
        <v>21</v>
      </c>
    </row>
    <row r="20" customFormat="false" ht="12.75" hidden="false" customHeight="false" outlineLevel="0" collapsed="false">
      <c r="A20" s="18" t="n">
        <v>51456</v>
      </c>
      <c r="B20" s="2" t="s">
        <v>22</v>
      </c>
      <c r="C20" s="19" t="n">
        <v>405743.11</v>
      </c>
      <c r="D20" s="20" t="n">
        <f aca="false">C20/$C$128</f>
        <v>0.0199263359249823</v>
      </c>
      <c r="E20" s="21" t="s">
        <v>23</v>
      </c>
    </row>
    <row r="21" customFormat="false" ht="12.75" hidden="false" customHeight="false" outlineLevel="0" collapsed="false">
      <c r="A21" s="18" t="n">
        <v>94036</v>
      </c>
      <c r="B21" s="2" t="s">
        <v>32</v>
      </c>
      <c r="C21" s="19" t="n">
        <v>378712.48</v>
      </c>
      <c r="D21" s="20" t="n">
        <f aca="false">C21/$C$128</f>
        <v>0.0185988422464232</v>
      </c>
      <c r="E21" s="21" t="s">
        <v>33</v>
      </c>
    </row>
    <row r="22" customFormat="false" ht="12.75" hidden="false" customHeight="false" outlineLevel="0" collapsed="false">
      <c r="A22" s="18" t="n">
        <v>8780</v>
      </c>
      <c r="B22" s="2" t="s">
        <v>24</v>
      </c>
      <c r="C22" s="19" t="n">
        <v>349592.49</v>
      </c>
      <c r="D22" s="20" t="n">
        <f aca="false">C22/$C$128</f>
        <v>0.0171687385956868</v>
      </c>
      <c r="E22" s="21" t="s">
        <v>25</v>
      </c>
    </row>
    <row r="23" customFormat="false" ht="12.75" hidden="false" customHeight="false" outlineLevel="0" collapsed="false">
      <c r="A23" s="18" t="n">
        <v>29624</v>
      </c>
      <c r="B23" s="2" t="s">
        <v>26</v>
      </c>
      <c r="C23" s="19" t="n">
        <v>342543.48</v>
      </c>
      <c r="D23" s="20" t="n">
        <f aca="false">C23/$C$128</f>
        <v>0.0168225566452439</v>
      </c>
      <c r="E23" s="21" t="s">
        <v>27</v>
      </c>
    </row>
    <row r="24" customFormat="false" ht="12.75" hidden="false" customHeight="false" outlineLevel="0" collapsed="false">
      <c r="A24" s="18" t="n">
        <v>49901</v>
      </c>
      <c r="B24" s="2" t="s">
        <v>34</v>
      </c>
      <c r="C24" s="19" t="n">
        <v>334977.07</v>
      </c>
      <c r="D24" s="20" t="n">
        <f aca="false">C24/$C$128</f>
        <v>0.0164509648087094</v>
      </c>
      <c r="E24" s="21" t="s">
        <v>35</v>
      </c>
    </row>
    <row r="25" customFormat="false" ht="12.75" hidden="false" customHeight="false" outlineLevel="0" collapsed="false">
      <c r="A25" s="18" t="n">
        <v>95185</v>
      </c>
      <c r="B25" s="2" t="s">
        <v>83</v>
      </c>
      <c r="C25" s="19" t="n">
        <v>332169.29</v>
      </c>
      <c r="D25" s="20" t="n">
        <f aca="false">C25/$C$128</f>
        <v>0.0163130727136755</v>
      </c>
      <c r="E25" s="21" t="s">
        <v>84</v>
      </c>
    </row>
    <row r="26" customFormat="false" ht="12.75" hidden="false" customHeight="false" outlineLevel="0" collapsed="false">
      <c r="A26" s="18" t="n">
        <v>2142</v>
      </c>
      <c r="B26" s="2" t="s">
        <v>28</v>
      </c>
      <c r="C26" s="19" t="n">
        <v>322724.35</v>
      </c>
      <c r="D26" s="20" t="n">
        <f aca="false">C26/$C$128</f>
        <v>0.0158492249178835</v>
      </c>
      <c r="E26" s="21" t="s">
        <v>29</v>
      </c>
    </row>
    <row r="27" customFormat="false" ht="12.75" hidden="false" customHeight="false" outlineLevel="0" collapsed="false">
      <c r="A27" s="18" t="n">
        <v>202697</v>
      </c>
      <c r="B27" s="2" t="s">
        <v>57</v>
      </c>
      <c r="C27" s="19" t="n">
        <v>313640.43</v>
      </c>
      <c r="D27" s="20" t="n">
        <f aca="false">C27/$C$128</f>
        <v>0.0154031070739214</v>
      </c>
      <c r="E27" s="21" t="s">
        <v>58</v>
      </c>
    </row>
    <row r="28" customFormat="false" ht="12.75" hidden="false" customHeight="false" outlineLevel="0" collapsed="false">
      <c r="A28" s="18" t="n">
        <v>22007</v>
      </c>
      <c r="B28" s="2" t="s">
        <v>36</v>
      </c>
      <c r="C28" s="19" t="n">
        <v>300862.56</v>
      </c>
      <c r="D28" s="20" t="n">
        <f aca="false">C28/$C$128</f>
        <v>0.0147755766889304</v>
      </c>
      <c r="E28" s="21" t="s">
        <v>37</v>
      </c>
    </row>
    <row r="29" customFormat="false" ht="12.75" hidden="false" customHeight="false" outlineLevel="0" collapsed="false">
      <c r="A29" s="18" t="n">
        <v>362649</v>
      </c>
      <c r="B29" s="2" t="s">
        <v>40</v>
      </c>
      <c r="C29" s="19" t="n">
        <v>169285.34</v>
      </c>
      <c r="D29" s="20" t="n">
        <f aca="false">C29/$C$128</f>
        <v>0.00831372479008907</v>
      </c>
      <c r="E29" s="21" t="s">
        <v>41</v>
      </c>
    </row>
    <row r="30" customFormat="false" ht="12.75" hidden="false" customHeight="false" outlineLevel="0" collapsed="false">
      <c r="A30" s="18" t="n">
        <v>262047</v>
      </c>
      <c r="B30" s="2" t="s">
        <v>42</v>
      </c>
      <c r="C30" s="19" t="n">
        <v>127222.05</v>
      </c>
      <c r="D30" s="20" t="n">
        <f aca="false">C30/$C$128</f>
        <v>0.0062479663680916</v>
      </c>
      <c r="E30" s="21" t="s">
        <v>43</v>
      </c>
    </row>
    <row r="31" customFormat="false" ht="12.75" hidden="false" customHeight="false" outlineLevel="0" collapsed="false">
      <c r="A31" s="24"/>
      <c r="B31" s="25" t="s">
        <v>44</v>
      </c>
      <c r="C31" s="26" t="n">
        <f aca="false">+C30+C29</f>
        <v>296507.39</v>
      </c>
      <c r="D31" s="27" t="n">
        <f aca="false">C31/$C$131</f>
        <v>0.0145671554099475</v>
      </c>
      <c r="E31" s="21"/>
    </row>
    <row r="32" customFormat="false" ht="12.75" hidden="false" customHeight="false" outlineLevel="0" collapsed="false">
      <c r="A32" s="24" t="n">
        <v>9088</v>
      </c>
      <c r="B32" s="2" t="s">
        <v>38</v>
      </c>
      <c r="C32" s="19" t="n">
        <v>285979.28</v>
      </c>
      <c r="D32" s="20" t="n">
        <f aca="false">C32/$C$128</f>
        <v>0.0140446481047197</v>
      </c>
      <c r="E32" s="21" t="s">
        <v>39</v>
      </c>
    </row>
    <row r="33" customFormat="false" ht="12.75" hidden="false" customHeight="false" outlineLevel="0" collapsed="false">
      <c r="A33" s="24" t="n">
        <v>148768</v>
      </c>
      <c r="B33" s="2" t="s">
        <v>45</v>
      </c>
      <c r="C33" s="19" t="n">
        <v>278124.97</v>
      </c>
      <c r="D33" s="20" t="n">
        <f aca="false">C33/$C$128</f>
        <v>0.0136589172921399</v>
      </c>
      <c r="E33" s="21" t="s">
        <v>46</v>
      </c>
    </row>
    <row r="34" customFormat="false" ht="12.75" hidden="false" customHeight="false" outlineLevel="0" collapsed="false">
      <c r="A34" s="24" t="n">
        <v>70158</v>
      </c>
      <c r="B34" s="2" t="s">
        <v>51</v>
      </c>
      <c r="C34" s="19" t="n">
        <v>269225.21</v>
      </c>
      <c r="D34" s="20" t="n">
        <f aca="false">C34/$C$128</f>
        <v>0.0132218436782177</v>
      </c>
      <c r="E34" s="21" t="s">
        <v>52</v>
      </c>
    </row>
    <row r="35" customFormat="false" ht="12.75" hidden="false" customHeight="false" outlineLevel="0" collapsed="false">
      <c r="A35" s="24" t="n">
        <v>19991</v>
      </c>
      <c r="B35" s="2" t="s">
        <v>49</v>
      </c>
      <c r="C35" s="19" t="n">
        <v>260503.49</v>
      </c>
      <c r="D35" s="20" t="n">
        <f aca="false">C35/$C$128</f>
        <v>0.0127935137367342</v>
      </c>
      <c r="E35" s="21" t="s">
        <v>50</v>
      </c>
    </row>
    <row r="36" customFormat="false" ht="12.75" hidden="false" customHeight="false" outlineLevel="0" collapsed="false">
      <c r="A36" s="24" t="n">
        <v>44928</v>
      </c>
      <c r="B36" s="2" t="s">
        <v>63</v>
      </c>
      <c r="C36" s="19" t="n">
        <v>255446.05</v>
      </c>
      <c r="D36" s="20" t="n">
        <f aca="false">C36/$C$128</f>
        <v>0.0125451392212423</v>
      </c>
      <c r="E36" s="21" t="s">
        <v>64</v>
      </c>
    </row>
    <row r="37" customFormat="false" ht="12.75" hidden="false" customHeight="false" outlineLevel="0" collapsed="false">
      <c r="A37" s="24" t="n">
        <v>98209</v>
      </c>
      <c r="B37" s="2" t="s">
        <v>55</v>
      </c>
      <c r="C37" s="19" t="n">
        <v>253964.48</v>
      </c>
      <c r="D37" s="20" t="n">
        <f aca="false">C37/$C$128</f>
        <v>0.0124723782530613</v>
      </c>
      <c r="E37" s="21" t="s">
        <v>56</v>
      </c>
    </row>
    <row r="38" customFormat="false" ht="12.75" hidden="false" customHeight="false" outlineLevel="0" collapsed="false">
      <c r="A38" s="24" t="n">
        <v>11178</v>
      </c>
      <c r="B38" s="2" t="s">
        <v>53</v>
      </c>
      <c r="C38" s="19" t="n">
        <v>246134.57</v>
      </c>
      <c r="D38" s="20" t="n">
        <f aca="false">C38/$C$128</f>
        <v>0.0120878457420289</v>
      </c>
      <c r="E38" s="21" t="s">
        <v>54</v>
      </c>
    </row>
    <row r="39" customFormat="false" ht="12.75" hidden="false" customHeight="false" outlineLevel="0" collapsed="false">
      <c r="A39" s="24" t="n">
        <v>2401</v>
      </c>
      <c r="B39" s="2" t="s">
        <v>59</v>
      </c>
      <c r="C39" s="19" t="n">
        <v>243773.14</v>
      </c>
      <c r="D39" s="20" t="n">
        <f aca="false">C39/$C$128</f>
        <v>0.0119718742164907</v>
      </c>
      <c r="E39" s="21" t="s">
        <v>60</v>
      </c>
    </row>
    <row r="40" customFormat="false" ht="12.75" hidden="false" customHeight="false" outlineLevel="0" collapsed="false">
      <c r="A40" s="24" t="n">
        <v>8205</v>
      </c>
      <c r="B40" s="2" t="s">
        <v>67</v>
      </c>
      <c r="C40" s="19" t="n">
        <v>242422.63</v>
      </c>
      <c r="D40" s="20" t="n">
        <f aca="false">C40/$C$128</f>
        <v>0.0119055496991623</v>
      </c>
      <c r="E40" s="21" t="s">
        <v>68</v>
      </c>
    </row>
    <row r="41" customFormat="false" ht="12.75" hidden="false" customHeight="false" outlineLevel="0" collapsed="false">
      <c r="A41" s="24" t="n">
        <v>35367</v>
      </c>
      <c r="B41" s="2" t="s">
        <v>47</v>
      </c>
      <c r="C41" s="19" t="n">
        <v>241741.15</v>
      </c>
      <c r="D41" s="20" t="n">
        <f aca="false">C41/$C$128</f>
        <v>0.0118720817262714</v>
      </c>
      <c r="E41" s="21" t="s">
        <v>48</v>
      </c>
    </row>
    <row r="42" customFormat="false" ht="12.75" hidden="false" customHeight="false" outlineLevel="0" collapsed="false">
      <c r="A42" s="24" t="n">
        <v>31227</v>
      </c>
      <c r="B42" s="2" t="s">
        <v>61</v>
      </c>
      <c r="C42" s="19" t="n">
        <v>237833.44</v>
      </c>
      <c r="D42" s="20" t="n">
        <f aca="false">C42/$C$128</f>
        <v>0.0116801712779155</v>
      </c>
      <c r="E42" s="21" t="s">
        <v>62</v>
      </c>
    </row>
    <row r="43" customFormat="false" ht="12.75" hidden="false" customHeight="false" outlineLevel="0" collapsed="false">
      <c r="A43" s="24" t="n">
        <v>355644</v>
      </c>
      <c r="B43" s="2" t="s">
        <v>69</v>
      </c>
      <c r="C43" s="19" t="n">
        <v>233689.42</v>
      </c>
      <c r="D43" s="20" t="n">
        <f aca="false">C43/$C$128</f>
        <v>0.0114766554755157</v>
      </c>
      <c r="E43" s="21" t="s">
        <v>70</v>
      </c>
    </row>
    <row r="44" customFormat="false" ht="12.75" hidden="false" customHeight="false" outlineLevel="0" collapsed="false">
      <c r="A44" s="24" t="n">
        <v>250715</v>
      </c>
      <c r="B44" s="2" t="s">
        <v>73</v>
      </c>
      <c r="C44" s="19" t="n">
        <v>230638.56</v>
      </c>
      <c r="D44" s="20" t="n">
        <f aca="false">C44/$C$128</f>
        <v>0.0113268255468692</v>
      </c>
      <c r="E44" s="21" t="s">
        <v>74</v>
      </c>
    </row>
    <row r="45" customFormat="false" ht="12.75" hidden="false" customHeight="false" outlineLevel="0" collapsed="false">
      <c r="A45" s="24" t="n">
        <v>7421</v>
      </c>
      <c r="B45" s="2" t="s">
        <v>65</v>
      </c>
      <c r="C45" s="19" t="n">
        <v>229679.95</v>
      </c>
      <c r="D45" s="20" t="n">
        <f aca="false">C45/$C$128</f>
        <v>0.0112797475203784</v>
      </c>
      <c r="E45" s="21" t="s">
        <v>66</v>
      </c>
    </row>
    <row r="46" customFormat="false" ht="12.75" hidden="false" customHeight="false" outlineLevel="0" collapsed="false">
      <c r="A46" s="24" t="n">
        <v>4992</v>
      </c>
      <c r="B46" s="2" t="s">
        <v>71</v>
      </c>
      <c r="C46" s="19" t="n">
        <v>227635.2</v>
      </c>
      <c r="D46" s="20" t="n">
        <f aca="false">C46/$C$128</f>
        <v>0.0111793283773827</v>
      </c>
      <c r="E46" s="21" t="s">
        <v>72</v>
      </c>
    </row>
    <row r="47" customFormat="false" ht="12.75" hidden="false" customHeight="false" outlineLevel="0" collapsed="false">
      <c r="A47" s="24" t="n">
        <v>127190</v>
      </c>
      <c r="B47" s="2" t="s">
        <v>75</v>
      </c>
      <c r="C47" s="19" t="n">
        <v>226842.29</v>
      </c>
      <c r="D47" s="20" t="n">
        <f aca="false">C47/$C$128</f>
        <v>0.0111403879970562</v>
      </c>
      <c r="E47" s="21" t="s">
        <v>76</v>
      </c>
    </row>
    <row r="48" customFormat="false" ht="12.75" hidden="false" customHeight="false" outlineLevel="0" collapsed="false">
      <c r="A48" s="24" t="n">
        <v>15181</v>
      </c>
      <c r="B48" s="2" t="s">
        <v>109</v>
      </c>
      <c r="C48" s="19" t="n">
        <v>223099.59</v>
      </c>
      <c r="D48" s="20" t="n">
        <f aca="false">C48/$C$128</f>
        <v>0.0109565813084683</v>
      </c>
      <c r="E48" s="21" t="s">
        <v>110</v>
      </c>
    </row>
    <row r="49" customFormat="false" ht="12.75" hidden="false" customHeight="false" outlineLevel="0" collapsed="false">
      <c r="A49" s="24" t="n">
        <v>8860909</v>
      </c>
      <c r="B49" s="2" t="s">
        <v>77</v>
      </c>
      <c r="C49" s="19" t="n">
        <v>198671.45</v>
      </c>
      <c r="D49" s="20" t="n">
        <f aca="false">C49/$C$128</f>
        <v>0.00975689778540742</v>
      </c>
      <c r="E49" s="21" t="s">
        <v>78</v>
      </c>
    </row>
    <row r="50" customFormat="false" ht="12.75" hidden="false" customHeight="false" outlineLevel="0" collapsed="false">
      <c r="A50" s="24" t="n">
        <v>5365084</v>
      </c>
      <c r="B50" s="2" t="s">
        <v>79</v>
      </c>
      <c r="C50" s="19" t="n">
        <v>24284.79</v>
      </c>
      <c r="D50" s="20" t="n">
        <f aca="false">C50/$C$128</f>
        <v>0.00119264350146981</v>
      </c>
      <c r="E50" s="21" t="s">
        <v>80</v>
      </c>
    </row>
    <row r="51" customFormat="false" ht="12.75" hidden="false" customHeight="false" outlineLevel="0" collapsed="false">
      <c r="A51" s="24"/>
      <c r="B51" s="25" t="s">
        <v>44</v>
      </c>
      <c r="C51" s="26" t="n">
        <f aca="false">+C50+C49</f>
        <v>222956.24</v>
      </c>
      <c r="D51" s="27" t="n">
        <f aca="false">C51/$C$131</f>
        <v>0.0109536500850706</v>
      </c>
      <c r="E51" s="28"/>
    </row>
    <row r="52" customFormat="false" ht="12.75" hidden="false" customHeight="false" outlineLevel="0" collapsed="false">
      <c r="A52" s="18" t="n">
        <v>9893</v>
      </c>
      <c r="B52" s="2" t="s">
        <v>93</v>
      </c>
      <c r="C52" s="19" t="n">
        <v>218363.22</v>
      </c>
      <c r="D52" s="20" t="n">
        <f aca="false">C52/$C$128</f>
        <v>0.0107239747715761</v>
      </c>
      <c r="E52" s="28" t="s">
        <v>94</v>
      </c>
    </row>
    <row r="53" customFormat="false" ht="12.75" hidden="false" customHeight="false" outlineLevel="0" collapsed="false">
      <c r="A53" s="18" t="n">
        <v>71</v>
      </c>
      <c r="B53" s="2" t="s">
        <v>87</v>
      </c>
      <c r="C53" s="19" t="n">
        <v>211581.65</v>
      </c>
      <c r="D53" s="20" t="n">
        <f aca="false">C53/$C$128</f>
        <v>0.0103909269918644</v>
      </c>
      <c r="E53" s="28" t="s">
        <v>88</v>
      </c>
    </row>
    <row r="54" customFormat="false" ht="12.75" hidden="false" customHeight="false" outlineLevel="0" collapsed="false">
      <c r="A54" s="18" t="n">
        <v>14455036</v>
      </c>
      <c r="B54" s="2" t="s">
        <v>89</v>
      </c>
      <c r="C54" s="19" t="n">
        <v>178786.21</v>
      </c>
      <c r="D54" s="20" t="n">
        <f aca="false">C54/$C$128</f>
        <v>0.00878031934840354</v>
      </c>
      <c r="E54" s="28" t="s">
        <v>90</v>
      </c>
    </row>
    <row r="55" customFormat="false" ht="12.75" hidden="false" customHeight="false" outlineLevel="0" collapsed="false">
      <c r="A55" s="18" t="n">
        <v>2355925</v>
      </c>
      <c r="B55" s="2" t="s">
        <v>91</v>
      </c>
      <c r="C55" s="19" t="n">
        <v>28928.51</v>
      </c>
      <c r="D55" s="20" t="n">
        <f aca="false">C55/$C$128</f>
        <v>0.00142069993023223</v>
      </c>
      <c r="E55" s="28" t="s">
        <v>92</v>
      </c>
    </row>
    <row r="56" customFormat="false" ht="12.75" hidden="false" customHeight="false" outlineLevel="0" collapsed="false">
      <c r="A56" s="18"/>
      <c r="B56" s="25" t="s">
        <v>44</v>
      </c>
      <c r="C56" s="26" t="n">
        <f aca="false">+C55+C54</f>
        <v>207714.72</v>
      </c>
      <c r="D56" s="27" t="n">
        <f aca="false">C56/$C$131</f>
        <v>0.0102048471951196</v>
      </c>
      <c r="E56" s="28"/>
    </row>
    <row r="57" customFormat="false" ht="12.75" hidden="false" customHeight="false" outlineLevel="0" collapsed="false">
      <c r="A57" s="24" t="n">
        <v>42467</v>
      </c>
      <c r="B57" s="2" t="s">
        <v>85</v>
      </c>
      <c r="C57" s="19" t="n">
        <v>207706.83</v>
      </c>
      <c r="D57" s="20" t="n">
        <f aca="false">C57/$C$128</f>
        <v>0.0102006317950616</v>
      </c>
      <c r="E57" s="28" t="s">
        <v>86</v>
      </c>
    </row>
    <row r="58" customFormat="false" ht="12.75" hidden="false" customHeight="false" outlineLevel="0" collapsed="false">
      <c r="A58" s="24" t="n">
        <v>24635</v>
      </c>
      <c r="B58" s="2" t="s">
        <v>81</v>
      </c>
      <c r="C58" s="19" t="n">
        <v>196553.35</v>
      </c>
      <c r="D58" s="20" t="n">
        <f aca="false">C58/$C$128</f>
        <v>0.00965287637116158</v>
      </c>
      <c r="E58" s="28" t="s">
        <v>82</v>
      </c>
    </row>
    <row r="59" customFormat="false" ht="12.75" hidden="false" customHeight="false" outlineLevel="0" collapsed="false">
      <c r="A59" s="24" t="n">
        <v>28042</v>
      </c>
      <c r="B59" s="2" t="s">
        <v>103</v>
      </c>
      <c r="C59" s="19" t="n">
        <v>191593.17</v>
      </c>
      <c r="D59" s="20" t="n">
        <f aca="false">C59/$C$128</f>
        <v>0.00940927836421482</v>
      </c>
      <c r="E59" s="28" t="s">
        <v>104</v>
      </c>
    </row>
    <row r="60" customFormat="false" ht="12.75" hidden="false" customHeight="false" outlineLevel="0" collapsed="false">
      <c r="A60" s="24" t="n">
        <v>27950</v>
      </c>
      <c r="B60" s="2" t="s">
        <v>99</v>
      </c>
      <c r="C60" s="19" t="n">
        <v>190096.25</v>
      </c>
      <c r="D60" s="20" t="n">
        <f aca="false">C60/$C$128</f>
        <v>0.00933576354649475</v>
      </c>
      <c r="E60" s="28" t="s">
        <v>100</v>
      </c>
    </row>
    <row r="61" customFormat="false" ht="12.75" hidden="false" customHeight="false" outlineLevel="0" collapsed="false">
      <c r="A61" s="24" t="n">
        <v>196322</v>
      </c>
      <c r="B61" s="2" t="s">
        <v>111</v>
      </c>
      <c r="C61" s="19" t="n">
        <v>188905.06</v>
      </c>
      <c r="D61" s="20" t="n">
        <f aca="false">C61/$C$128</f>
        <v>0.00927726334894246</v>
      </c>
      <c r="E61" s="28" t="s">
        <v>112</v>
      </c>
    </row>
    <row r="62" customFormat="false" ht="12.75" hidden="false" customHeight="false" outlineLevel="0" collapsed="false">
      <c r="A62" s="24" t="n">
        <v>4537</v>
      </c>
      <c r="B62" s="2" t="s">
        <v>97</v>
      </c>
      <c r="C62" s="19" t="n">
        <v>188291.33</v>
      </c>
      <c r="D62" s="20" t="n">
        <f aca="false">C62/$C$128</f>
        <v>0.00924712262727441</v>
      </c>
      <c r="E62" s="28" t="s">
        <v>98</v>
      </c>
    </row>
    <row r="63" customFormat="false" ht="12.75" hidden="false" customHeight="false" outlineLevel="0" collapsed="false">
      <c r="A63" s="24" t="n">
        <v>7008</v>
      </c>
      <c r="B63" s="2" t="s">
        <v>101</v>
      </c>
      <c r="C63" s="19" t="n">
        <v>188174.13</v>
      </c>
      <c r="D63" s="20" t="n">
        <f aca="false">C63/$C$128</f>
        <v>0.00924136685098925</v>
      </c>
      <c r="E63" s="28" t="s">
        <v>102</v>
      </c>
    </row>
    <row r="64" customFormat="false" ht="12.75" hidden="false" customHeight="false" outlineLevel="0" collapsed="false">
      <c r="A64" s="24" t="n">
        <v>30929</v>
      </c>
      <c r="B64" s="2" t="s">
        <v>174</v>
      </c>
      <c r="C64" s="19" t="n">
        <v>186460.26</v>
      </c>
      <c r="D64" s="20" t="n">
        <f aca="false">C64/$C$128</f>
        <v>0.00915719746274813</v>
      </c>
      <c r="E64" s="28" t="s">
        <v>175</v>
      </c>
    </row>
    <row r="65" customFormat="false" ht="12.75" hidden="false" customHeight="false" outlineLevel="0" collapsed="false">
      <c r="A65" s="18" t="n">
        <v>9203</v>
      </c>
      <c r="B65" s="2" t="s">
        <v>127</v>
      </c>
      <c r="C65" s="23" t="n">
        <v>182044.56</v>
      </c>
      <c r="D65" s="20" t="n">
        <f aca="false">C65/$C$128</f>
        <v>0.00894033926016782</v>
      </c>
      <c r="E65" s="28" t="s">
        <v>128</v>
      </c>
    </row>
    <row r="66" customFormat="false" ht="12.75" hidden="false" customHeight="false" outlineLevel="0" collapsed="false">
      <c r="A66" s="24" t="n">
        <v>361140</v>
      </c>
      <c r="B66" s="2" t="s">
        <v>117</v>
      </c>
      <c r="C66" s="19" t="n">
        <v>180654.78</v>
      </c>
      <c r="D66" s="20" t="n">
        <f aca="false">C66/$C$128</f>
        <v>0.0088720861648982</v>
      </c>
      <c r="E66" s="28" t="s">
        <v>118</v>
      </c>
    </row>
    <row r="67" customFormat="false" ht="12.75" hidden="false" customHeight="false" outlineLevel="0" collapsed="false">
      <c r="A67" s="24" t="n">
        <v>9725</v>
      </c>
      <c r="B67" s="2" t="s">
        <v>115</v>
      </c>
      <c r="C67" s="19" t="n">
        <v>180409.19</v>
      </c>
      <c r="D67" s="20" t="n">
        <f aca="false">C67/$C$128</f>
        <v>0.0088600250633805</v>
      </c>
      <c r="E67" s="28" t="s">
        <v>116</v>
      </c>
    </row>
    <row r="68" customFormat="false" ht="12.75" hidden="false" customHeight="false" outlineLevel="0" collapsed="false">
      <c r="A68" s="24" t="n">
        <v>144384</v>
      </c>
      <c r="B68" s="2" t="s">
        <v>107</v>
      </c>
      <c r="C68" s="19" t="n">
        <v>178728.49</v>
      </c>
      <c r="D68" s="20" t="n">
        <f aca="false">C68/$C$128</f>
        <v>0.00877748467769381</v>
      </c>
      <c r="E68" s="28" t="s">
        <v>108</v>
      </c>
    </row>
    <row r="69" customFormat="false" ht="12.75" hidden="false" customHeight="false" outlineLevel="0" collapsed="false">
      <c r="A69" s="24" t="n">
        <v>74864</v>
      </c>
      <c r="B69" s="2" t="s">
        <v>131</v>
      </c>
      <c r="C69" s="19" t="n">
        <v>174770.03</v>
      </c>
      <c r="D69" s="20" t="n">
        <f aca="false">C69/$C$128</f>
        <v>0.00858308186034072</v>
      </c>
      <c r="E69" s="28" t="s">
        <v>132</v>
      </c>
    </row>
    <row r="70" customFormat="false" ht="12.75" hidden="false" customHeight="false" outlineLevel="0" collapsed="false">
      <c r="A70" s="24" t="n">
        <v>11541</v>
      </c>
      <c r="B70" s="2" t="s">
        <v>105</v>
      </c>
      <c r="C70" s="19" t="n">
        <v>173768.83</v>
      </c>
      <c r="D70" s="20" t="n">
        <f aca="false">C70/$C$128</f>
        <v>0.00853391220832101</v>
      </c>
      <c r="E70" s="28" t="s">
        <v>106</v>
      </c>
    </row>
    <row r="71" customFormat="false" ht="12.75" hidden="false" customHeight="false" outlineLevel="0" collapsed="false">
      <c r="A71" s="24" t="n">
        <v>4593</v>
      </c>
      <c r="B71" s="2" t="s">
        <v>125</v>
      </c>
      <c r="C71" s="19" t="n">
        <v>172506.94</v>
      </c>
      <c r="D71" s="20" t="n">
        <f aca="false">C71/$C$128</f>
        <v>0.00847193988292435</v>
      </c>
      <c r="E71" s="28" t="s">
        <v>126</v>
      </c>
    </row>
    <row r="72" customFormat="false" ht="12.75" hidden="false" customHeight="false" outlineLevel="0" collapsed="false">
      <c r="A72" s="24" t="n">
        <v>5598</v>
      </c>
      <c r="B72" s="2" t="s">
        <v>135</v>
      </c>
      <c r="C72" s="19" t="n">
        <v>171854.72</v>
      </c>
      <c r="D72" s="20" t="n">
        <f aca="false">C72/$C$128</f>
        <v>0.00843990888967595</v>
      </c>
      <c r="E72" s="28" t="s">
        <v>136</v>
      </c>
    </row>
    <row r="73" customFormat="false" ht="12.75" hidden="false" customHeight="false" outlineLevel="0" collapsed="false">
      <c r="A73" s="24" t="n">
        <v>8071</v>
      </c>
      <c r="B73" s="2" t="s">
        <v>95</v>
      </c>
      <c r="C73" s="19" t="n">
        <v>168355.84</v>
      </c>
      <c r="D73" s="20" t="n">
        <f aca="false">C73/$C$128</f>
        <v>0.00826807637663291</v>
      </c>
      <c r="E73" s="28" t="s">
        <v>96</v>
      </c>
    </row>
    <row r="74" customFormat="false" ht="12.75" hidden="false" customHeight="false" outlineLevel="0" collapsed="false">
      <c r="A74" s="24" t="n">
        <v>39150</v>
      </c>
      <c r="B74" s="2" t="s">
        <v>133</v>
      </c>
      <c r="C74" s="19" t="n">
        <v>165727.08</v>
      </c>
      <c r="D74" s="20" t="n">
        <f aca="false">C74/$C$128</f>
        <v>0.0081389760825425</v>
      </c>
      <c r="E74" s="28" t="s">
        <v>134</v>
      </c>
    </row>
    <row r="75" customFormat="false" ht="12.75" hidden="false" customHeight="false" outlineLevel="0" collapsed="false">
      <c r="A75" s="24" t="n">
        <v>14151</v>
      </c>
      <c r="B75" s="2" t="s">
        <v>121</v>
      </c>
      <c r="C75" s="19" t="n">
        <v>165530.79</v>
      </c>
      <c r="D75" s="20" t="n">
        <f aca="false">C75/$C$128</f>
        <v>0.00812933613947923</v>
      </c>
      <c r="E75" s="28" t="s">
        <v>122</v>
      </c>
    </row>
    <row r="76" customFormat="false" ht="12.75" hidden="false" customHeight="false" outlineLevel="0" collapsed="false">
      <c r="A76" s="24" t="n">
        <v>1892</v>
      </c>
      <c r="B76" s="2" t="s">
        <v>129</v>
      </c>
      <c r="C76" s="19" t="n">
        <v>164580.62</v>
      </c>
      <c r="D76" s="20" t="n">
        <f aca="false">C76/$C$128</f>
        <v>0.00808267260745809</v>
      </c>
      <c r="E76" s="28" t="s">
        <v>130</v>
      </c>
    </row>
    <row r="77" customFormat="false" ht="12.75" hidden="false" customHeight="false" outlineLevel="0" collapsed="false">
      <c r="A77" s="24" t="n">
        <v>20423</v>
      </c>
      <c r="B77" s="2" t="s">
        <v>158</v>
      </c>
      <c r="C77" s="19" t="n">
        <v>164006.87</v>
      </c>
      <c r="D77" s="20" t="n">
        <f aca="false">C77/$C$128</f>
        <v>0.00805449533234192</v>
      </c>
      <c r="E77" s="28" t="s">
        <v>159</v>
      </c>
    </row>
    <row r="78" customFormat="false" ht="12.75" hidden="false" customHeight="false" outlineLevel="0" collapsed="false">
      <c r="A78" s="24" t="n">
        <v>8057</v>
      </c>
      <c r="B78" s="2" t="s">
        <v>113</v>
      </c>
      <c r="C78" s="19" t="n">
        <v>163342.6</v>
      </c>
      <c r="D78" s="20" t="n">
        <f aca="false">C78/$C$128</f>
        <v>0.0080218725549277</v>
      </c>
      <c r="E78" s="28" t="s">
        <v>114</v>
      </c>
    </row>
    <row r="79" customFormat="false" ht="12.75" hidden="false" customHeight="false" outlineLevel="0" collapsed="false">
      <c r="A79" s="24" t="n">
        <v>111134</v>
      </c>
      <c r="B79" s="2" t="s">
        <v>156</v>
      </c>
      <c r="C79" s="19" t="n">
        <v>161754.35</v>
      </c>
      <c r="D79" s="20" t="n">
        <f aca="false">C79/$C$128</f>
        <v>0.00794387245522704</v>
      </c>
      <c r="E79" s="28" t="s">
        <v>157</v>
      </c>
    </row>
    <row r="80" customFormat="false" ht="12.75" hidden="false" customHeight="false" outlineLevel="0" collapsed="false">
      <c r="A80" s="24" t="n">
        <v>12548</v>
      </c>
      <c r="B80" s="2" t="s">
        <v>143</v>
      </c>
      <c r="C80" s="19" t="n">
        <v>160259.55</v>
      </c>
      <c r="D80" s="20" t="n">
        <f aca="false">C80/$C$128</f>
        <v>0.00787046175223158</v>
      </c>
      <c r="E80" s="28" t="s">
        <v>144</v>
      </c>
    </row>
    <row r="81" customFormat="false" ht="12.75" hidden="false" customHeight="false" outlineLevel="0" collapsed="false">
      <c r="A81" s="24" t="n">
        <v>48227</v>
      </c>
      <c r="B81" s="2" t="s">
        <v>137</v>
      </c>
      <c r="C81" s="19" t="n">
        <v>158251.53</v>
      </c>
      <c r="D81" s="20" t="n">
        <f aca="false">C81/$C$128</f>
        <v>0.00777184644595052</v>
      </c>
      <c r="E81" s="28" t="s">
        <v>138</v>
      </c>
    </row>
    <row r="82" customFormat="false" ht="12.75" hidden="false" customHeight="false" outlineLevel="0" collapsed="false">
      <c r="A82" s="24" t="n">
        <v>1268490</v>
      </c>
      <c r="B82" s="2" t="s">
        <v>151</v>
      </c>
      <c r="C82" s="19" t="n">
        <v>145807.3</v>
      </c>
      <c r="D82" s="20" t="n">
        <f aca="false">C82/$C$128</f>
        <v>0.00716070136129894</v>
      </c>
      <c r="E82" s="28" t="s">
        <v>152</v>
      </c>
    </row>
    <row r="83" customFormat="false" ht="12.75" hidden="false" customHeight="false" outlineLevel="0" collapsed="false">
      <c r="A83" s="24" t="n">
        <v>103572</v>
      </c>
      <c r="B83" s="2" t="s">
        <v>151</v>
      </c>
      <c r="C83" s="19" t="n">
        <v>12381.83</v>
      </c>
      <c r="D83" s="20" t="n">
        <f aca="false">C83/$C$128</f>
        <v>0.000608080575776193</v>
      </c>
      <c r="E83" s="28" t="s">
        <v>153</v>
      </c>
    </row>
    <row r="84" customFormat="false" ht="12.75" hidden="false" customHeight="false" outlineLevel="0" collapsed="false">
      <c r="A84" s="24"/>
      <c r="B84" s="25" t="s">
        <v>44</v>
      </c>
      <c r="C84" s="26" t="n">
        <f aca="false">+C83+C82</f>
        <v>158189.13</v>
      </c>
      <c r="D84" s="27" t="n">
        <f aca="false">C84/$C$131</f>
        <v>0.00777169716031157</v>
      </c>
      <c r="E84" s="28"/>
    </row>
    <row r="85" customFormat="false" ht="12.75" hidden="false" customHeight="false" outlineLevel="0" collapsed="false">
      <c r="A85" s="24" t="n">
        <v>234924</v>
      </c>
      <c r="B85" s="2" t="s">
        <v>123</v>
      </c>
      <c r="C85" s="19" t="n">
        <v>156357.57</v>
      </c>
      <c r="D85" s="20" t="n">
        <f aca="false">C85/$C$128</f>
        <v>0.00767883270829646</v>
      </c>
      <c r="E85" s="28" t="s">
        <v>124</v>
      </c>
    </row>
    <row r="86" customFormat="false" ht="12.75" hidden="false" customHeight="false" outlineLevel="0" collapsed="false">
      <c r="A86" s="24" t="n">
        <v>11282</v>
      </c>
      <c r="B86" s="2" t="s">
        <v>147</v>
      </c>
      <c r="C86" s="19" t="n">
        <v>152739.78</v>
      </c>
      <c r="D86" s="20" t="n">
        <f aca="false">C86/$C$128</f>
        <v>0.00750116043963849</v>
      </c>
      <c r="E86" s="28" t="s">
        <v>148</v>
      </c>
    </row>
    <row r="87" customFormat="false" ht="12.75" hidden="false" customHeight="false" outlineLevel="0" collapsed="false">
      <c r="A87" s="24" t="n">
        <v>61090</v>
      </c>
      <c r="B87" s="2" t="s">
        <v>172</v>
      </c>
      <c r="C87" s="19" t="n">
        <v>151688.41</v>
      </c>
      <c r="D87" s="20" t="n">
        <f aca="false">C87/$C$128</f>
        <v>0.00744952690283869</v>
      </c>
      <c r="E87" s="28" t="s">
        <v>173</v>
      </c>
    </row>
    <row r="88" customFormat="false" ht="12.75" hidden="false" customHeight="false" outlineLevel="0" collapsed="false">
      <c r="A88" s="24" t="n">
        <v>5652</v>
      </c>
      <c r="B88" s="2" t="s">
        <v>154</v>
      </c>
      <c r="C88" s="19" t="n">
        <v>151458.48</v>
      </c>
      <c r="D88" s="20" t="n">
        <f aca="false">C88/$C$128</f>
        <v>0.00743823487518299</v>
      </c>
      <c r="E88" s="28" t="s">
        <v>155</v>
      </c>
    </row>
    <row r="89" customFormat="false" ht="12.75" hidden="false" customHeight="false" outlineLevel="0" collapsed="false">
      <c r="A89" s="18" t="n">
        <v>105464</v>
      </c>
      <c r="B89" s="2" t="s">
        <v>168</v>
      </c>
      <c r="C89" s="23" t="n">
        <v>151354.93</v>
      </c>
      <c r="D89" s="20" t="n">
        <f aca="false">C89/$C$128</f>
        <v>0.00743314946021431</v>
      </c>
      <c r="E89" s="28" t="s">
        <v>169</v>
      </c>
    </row>
    <row r="90" customFormat="false" ht="12.75" hidden="false" customHeight="false" outlineLevel="0" collapsed="false">
      <c r="A90" s="24" t="n">
        <v>105392</v>
      </c>
      <c r="B90" s="2" t="s">
        <v>180</v>
      </c>
      <c r="C90" s="19" t="n">
        <v>149184.09</v>
      </c>
      <c r="D90" s="20" t="n">
        <f aca="false">C90/$C$128</f>
        <v>0.00732653794664015</v>
      </c>
      <c r="E90" s="28" t="s">
        <v>181</v>
      </c>
    </row>
    <row r="91" customFormat="false" ht="12.75" hidden="false" customHeight="false" outlineLevel="0" collapsed="false">
      <c r="A91" s="24" t="n">
        <v>764</v>
      </c>
      <c r="B91" s="2" t="s">
        <v>139</v>
      </c>
      <c r="C91" s="19" t="n">
        <v>144393.59</v>
      </c>
      <c r="D91" s="20" t="n">
        <f aca="false">C91/$C$128</f>
        <v>0.0070912730465199</v>
      </c>
      <c r="E91" s="28" t="s">
        <v>140</v>
      </c>
    </row>
    <row r="92" customFormat="false" ht="12.75" hidden="false" customHeight="false" outlineLevel="0" collapsed="false">
      <c r="A92" s="24" t="n">
        <v>7428</v>
      </c>
      <c r="B92" s="2" t="s">
        <v>162</v>
      </c>
      <c r="C92" s="19" t="n">
        <v>143837.57</v>
      </c>
      <c r="D92" s="20" t="n">
        <f aca="false">C92/$C$128</f>
        <v>0.00706396650445439</v>
      </c>
      <c r="E92" s="28" t="s">
        <v>163</v>
      </c>
    </row>
    <row r="93" customFormat="false" ht="12.75" hidden="false" customHeight="false" outlineLevel="0" collapsed="false">
      <c r="A93" s="24" t="n">
        <v>234111</v>
      </c>
      <c r="B93" s="2" t="s">
        <v>149</v>
      </c>
      <c r="C93" s="19" t="n">
        <v>135967.23</v>
      </c>
      <c r="D93" s="20" t="n">
        <f aca="false">C93/$C$128</f>
        <v>0.00667744844704652</v>
      </c>
      <c r="E93" s="28" t="s">
        <v>150</v>
      </c>
    </row>
    <row r="94" customFormat="false" ht="12.75" hidden="false" customHeight="false" outlineLevel="0" collapsed="false">
      <c r="A94" s="24" t="n">
        <v>60427</v>
      </c>
      <c r="B94" s="2" t="s">
        <v>170</v>
      </c>
      <c r="C94" s="19" t="n">
        <v>135023.52</v>
      </c>
      <c r="D94" s="20" t="n">
        <f aca="false">C94/$C$128</f>
        <v>0.00663110217027114</v>
      </c>
      <c r="E94" s="28" t="s">
        <v>171</v>
      </c>
    </row>
    <row r="95" customFormat="false" ht="12.75" hidden="false" customHeight="false" outlineLevel="0" collapsed="false">
      <c r="A95" s="24" t="n">
        <v>187852</v>
      </c>
      <c r="B95" s="2" t="s">
        <v>164</v>
      </c>
      <c r="C95" s="19" t="n">
        <v>133787.94</v>
      </c>
      <c r="D95" s="20" t="n">
        <f aca="false">C95/$C$128</f>
        <v>0.00657042194789549</v>
      </c>
      <c r="E95" s="28" t="s">
        <v>165</v>
      </c>
    </row>
    <row r="96" customFormat="false" ht="12.75" hidden="false" customHeight="false" outlineLevel="0" collapsed="false">
      <c r="A96" s="24" t="n">
        <v>7119200</v>
      </c>
      <c r="B96" s="2" t="s">
        <v>178</v>
      </c>
      <c r="C96" s="19" t="n">
        <v>133783.21</v>
      </c>
      <c r="D96" s="20" t="n">
        <f aca="false">C96/$C$128</f>
        <v>0.00657018965419387</v>
      </c>
      <c r="E96" s="28" t="s">
        <v>179</v>
      </c>
    </row>
    <row r="97" customFormat="false" ht="12.75" hidden="false" customHeight="false" outlineLevel="0" collapsed="false">
      <c r="A97" s="24" t="n">
        <v>133931</v>
      </c>
      <c r="B97" s="2" t="s">
        <v>145</v>
      </c>
      <c r="C97" s="19" t="n">
        <v>133426.11</v>
      </c>
      <c r="D97" s="20" t="n">
        <f aca="false">C97/$C$128</f>
        <v>0.00655265221638301</v>
      </c>
      <c r="E97" s="28" t="s">
        <v>146</v>
      </c>
    </row>
    <row r="98" customFormat="false" ht="12.75" hidden="false" customHeight="false" outlineLevel="0" collapsed="false">
      <c r="A98" s="24" t="n">
        <v>30065</v>
      </c>
      <c r="B98" s="2" t="s">
        <v>141</v>
      </c>
      <c r="C98" s="19" t="n">
        <v>132840.18</v>
      </c>
      <c r="D98" s="20" t="n">
        <f aca="false">C98/$C$128</f>
        <v>0.00652387677270752</v>
      </c>
      <c r="E98" s="28" t="s">
        <v>142</v>
      </c>
    </row>
    <row r="99" customFormat="false" ht="12.75" hidden="false" customHeight="false" outlineLevel="0" collapsed="false">
      <c r="A99" s="24" t="n">
        <v>31957</v>
      </c>
      <c r="B99" s="2" t="s">
        <v>160</v>
      </c>
      <c r="C99" s="19" t="n">
        <v>132493.03</v>
      </c>
      <c r="D99" s="20" t="n">
        <f aca="false">C99/$C$128</f>
        <v>0.00650682798655226</v>
      </c>
      <c r="E99" s="28" t="s">
        <v>161</v>
      </c>
    </row>
    <row r="100" customFormat="false" ht="12.75" hidden="false" customHeight="false" outlineLevel="0" collapsed="false">
      <c r="A100" s="24" t="n">
        <v>4403</v>
      </c>
      <c r="B100" s="2" t="s">
        <v>166</v>
      </c>
      <c r="C100" s="19" t="n">
        <v>131382.98</v>
      </c>
      <c r="D100" s="20" t="n">
        <f aca="false">C100/$C$128</f>
        <v>0.00645231263275235</v>
      </c>
      <c r="E100" s="28" t="s">
        <v>167</v>
      </c>
    </row>
    <row r="101" customFormat="false" ht="12.75" hidden="false" customHeight="false" outlineLevel="0" collapsed="false">
      <c r="A101" s="24" t="n">
        <v>30154</v>
      </c>
      <c r="B101" s="2" t="s">
        <v>176</v>
      </c>
      <c r="C101" s="19" t="n">
        <v>126212.98</v>
      </c>
      <c r="D101" s="20" t="n">
        <f aca="false">C101/$C$128</f>
        <v>0.00619841021471213</v>
      </c>
      <c r="E101" s="28" t="s">
        <v>177</v>
      </c>
    </row>
    <row r="102" customFormat="false" ht="12.75" hidden="false" customHeight="false" outlineLevel="0" collapsed="false">
      <c r="A102" s="24" t="n">
        <v>2526</v>
      </c>
      <c r="B102" s="2" t="s">
        <v>182</v>
      </c>
      <c r="C102" s="19" t="n">
        <v>120766.74</v>
      </c>
      <c r="D102" s="20" t="n">
        <f aca="false">C102/$C$128</f>
        <v>0.00593094145161206</v>
      </c>
      <c r="E102" s="28" t="s">
        <v>183</v>
      </c>
    </row>
    <row r="103" customFormat="false" ht="12.75" hidden="false" customHeight="false" outlineLevel="0" collapsed="false">
      <c r="A103" s="24" t="n">
        <v>165133</v>
      </c>
      <c r="B103" s="2" t="s">
        <v>184</v>
      </c>
      <c r="C103" s="19" t="n">
        <v>117029.54</v>
      </c>
      <c r="D103" s="20" t="n">
        <f aca="false">C103/$C$128</f>
        <v>0.00574740487197959</v>
      </c>
      <c r="E103" s="28" t="s">
        <v>185</v>
      </c>
    </row>
    <row r="104" customFormat="false" ht="12.75" hidden="false" customHeight="false" outlineLevel="0" collapsed="false">
      <c r="A104" s="24" t="n">
        <v>2657</v>
      </c>
      <c r="B104" s="2" t="s">
        <v>188</v>
      </c>
      <c r="C104" s="19" t="n">
        <v>107847.12</v>
      </c>
      <c r="D104" s="20" t="n">
        <f aca="false">C104/$C$128</f>
        <v>0.00529644962218058</v>
      </c>
      <c r="E104" s="28" t="s">
        <v>189</v>
      </c>
    </row>
    <row r="105" customFormat="false" ht="12.75" hidden="false" customHeight="false" outlineLevel="0" collapsed="false">
      <c r="A105" s="24" t="n">
        <v>4570</v>
      </c>
      <c r="B105" s="2" t="s">
        <v>186</v>
      </c>
      <c r="C105" s="19" t="n">
        <v>106968.73</v>
      </c>
      <c r="D105" s="20" t="n">
        <f aca="false">C105/$C$128</f>
        <v>0.00525331125758051</v>
      </c>
      <c r="E105" s="28" t="s">
        <v>187</v>
      </c>
    </row>
    <row r="106" customFormat="false" ht="12.75" hidden="false" customHeight="false" outlineLevel="0" collapsed="false">
      <c r="A106" s="24" t="n">
        <v>2041744</v>
      </c>
      <c r="B106" s="2" t="s">
        <v>190</v>
      </c>
      <c r="C106" s="19" t="n">
        <v>59170.63</v>
      </c>
      <c r="D106" s="20" t="n">
        <f aca="false">C106/$C$128</f>
        <v>0.00290591219225592</v>
      </c>
      <c r="E106" s="28" t="s">
        <v>191</v>
      </c>
    </row>
    <row r="107" customFormat="false" ht="12.75" hidden="false" customHeight="false" outlineLevel="0" collapsed="false">
      <c r="A107" s="24" t="n">
        <v>1677948</v>
      </c>
      <c r="B107" s="2" t="s">
        <v>192</v>
      </c>
      <c r="C107" s="19" t="n">
        <v>46812.28</v>
      </c>
      <c r="D107" s="20" t="n">
        <f aca="false">C107/$C$128</f>
        <v>0.00229898473616552</v>
      </c>
      <c r="E107" s="28" t="s">
        <v>193</v>
      </c>
    </row>
    <row r="108" customFormat="false" ht="12.75" hidden="false" customHeight="false" outlineLevel="0" collapsed="false">
      <c r="A108" s="24"/>
      <c r="B108" s="25" t="s">
        <v>44</v>
      </c>
      <c r="C108" s="26" t="n">
        <f aca="false">+C107+C106</f>
        <v>105982.91</v>
      </c>
      <c r="D108" s="27" t="n">
        <f aca="false">C108/$C$131</f>
        <v>0.00520685005782987</v>
      </c>
      <c r="E108" s="28"/>
    </row>
    <row r="109" customFormat="false" ht="12.75" hidden="false" customHeight="false" outlineLevel="0" collapsed="false">
      <c r="A109" s="24" t="n">
        <v>3385</v>
      </c>
      <c r="B109" s="2" t="s">
        <v>196</v>
      </c>
      <c r="C109" s="19" t="n">
        <v>90891.75</v>
      </c>
      <c r="D109" s="20" t="n">
        <f aca="false">C109/$C$128</f>
        <v>0.00446375920791238</v>
      </c>
      <c r="E109" s="28" t="s">
        <v>197</v>
      </c>
    </row>
    <row r="110" customFormat="false" ht="12.75" hidden="false" customHeight="false" outlineLevel="0" collapsed="false">
      <c r="A110" s="24" t="n">
        <v>5361</v>
      </c>
      <c r="B110" s="2" t="s">
        <v>194</v>
      </c>
      <c r="C110" s="19" t="n">
        <v>81566.86</v>
      </c>
      <c r="D110" s="20" t="n">
        <f aca="false">C110/$C$128</f>
        <v>0.00400580715395512</v>
      </c>
      <c r="E110" s="28" t="s">
        <v>195</v>
      </c>
    </row>
    <row r="111" customFormat="false" ht="12.75" hidden="false" customHeight="false" outlineLevel="0" collapsed="false">
      <c r="A111" s="24" t="n">
        <v>3657350</v>
      </c>
      <c r="B111" s="2" t="s">
        <v>198</v>
      </c>
      <c r="C111" s="19" t="n">
        <v>62115.27</v>
      </c>
      <c r="D111" s="20" t="n">
        <f aca="false">C111/$C$128</f>
        <v>0.00305052558031355</v>
      </c>
      <c r="E111" s="28" t="s">
        <v>199</v>
      </c>
    </row>
    <row r="112" customFormat="false" ht="12.75" hidden="false" customHeight="false" outlineLevel="0" collapsed="false">
      <c r="A112" s="24" t="n">
        <v>180877</v>
      </c>
      <c r="B112" s="2" t="s">
        <v>200</v>
      </c>
      <c r="C112" s="19" t="n">
        <v>52759.32</v>
      </c>
      <c r="D112" s="20" t="n">
        <f aca="false">C112/$C$128</f>
        <v>0.00259104814741928</v>
      </c>
      <c r="E112" s="28" t="s">
        <v>201</v>
      </c>
    </row>
    <row r="113" customFormat="false" ht="12.75" hidden="false" customHeight="false" outlineLevel="0" collapsed="false">
      <c r="A113" s="24" t="n">
        <v>1265335</v>
      </c>
      <c r="B113" s="2" t="s">
        <v>202</v>
      </c>
      <c r="C113" s="19" t="n">
        <v>47676.9</v>
      </c>
      <c r="D113" s="20" t="n">
        <f aca="false">C113/$C$128</f>
        <v>0.0023414468461628</v>
      </c>
      <c r="E113" s="28" t="s">
        <v>203</v>
      </c>
    </row>
    <row r="114" customFormat="false" ht="12.75" hidden="false" customHeight="false" outlineLevel="0" collapsed="false">
      <c r="A114" s="24" t="n">
        <v>730066</v>
      </c>
      <c r="B114" s="2" t="s">
        <v>204</v>
      </c>
      <c r="C114" s="19" t="n">
        <v>25784.47</v>
      </c>
      <c r="D114" s="20" t="n">
        <f aca="false">C114/$C$128</f>
        <v>0.00126629386477475</v>
      </c>
      <c r="E114" s="28" t="s">
        <v>205</v>
      </c>
    </row>
    <row r="115" customFormat="false" ht="12.75" hidden="false" customHeight="false" outlineLevel="0" collapsed="false">
      <c r="A115" s="24" t="n">
        <v>571359</v>
      </c>
      <c r="B115" s="2" t="s">
        <v>206</v>
      </c>
      <c r="C115" s="19" t="n">
        <v>17870.15</v>
      </c>
      <c r="D115" s="20" t="n">
        <f aca="false">C115/$C$128</f>
        <v>0.000877615917938377</v>
      </c>
      <c r="E115" s="28" t="s">
        <v>207</v>
      </c>
    </row>
    <row r="116" customFormat="false" ht="12.75" hidden="false" customHeight="false" outlineLevel="0" collapsed="false">
      <c r="A116" s="24"/>
      <c r="B116" s="25" t="s">
        <v>44</v>
      </c>
      <c r="C116" s="26" t="n">
        <f aca="false">+C115+C114</f>
        <v>43654.62</v>
      </c>
      <c r="D116" s="27" t="n">
        <f aca="false">C116/$C$131</f>
        <v>0.00214471428149634</v>
      </c>
      <c r="E116" s="28"/>
    </row>
    <row r="117" customFormat="false" ht="12.75" hidden="false" customHeight="false" outlineLevel="0" collapsed="false">
      <c r="A117" s="24" t="n">
        <v>6156103</v>
      </c>
      <c r="B117" s="2" t="s">
        <v>208</v>
      </c>
      <c r="C117" s="19" t="n">
        <v>41126.19</v>
      </c>
      <c r="D117" s="20" t="n">
        <f aca="false">C117/$C$128</f>
        <v>0.00201973676707572</v>
      </c>
      <c r="E117" s="28" t="s">
        <v>209</v>
      </c>
    </row>
    <row r="118" customFormat="false" ht="12.75" hidden="false" customHeight="false" outlineLevel="0" collapsed="false">
      <c r="A118" s="24" t="n">
        <v>4246654</v>
      </c>
      <c r="B118" s="2" t="s">
        <v>210</v>
      </c>
      <c r="C118" s="19" t="n">
        <v>40005.07</v>
      </c>
      <c r="D118" s="20" t="n">
        <f aca="false">C118/$C$128</f>
        <v>0.00196467775761474</v>
      </c>
      <c r="E118" s="28" t="s">
        <v>211</v>
      </c>
    </row>
    <row r="119" customFormat="false" ht="12.75" hidden="false" customHeight="false" outlineLevel="0" collapsed="false">
      <c r="A119" s="24" t="n">
        <v>29773</v>
      </c>
      <c r="B119" s="2" t="s">
        <v>212</v>
      </c>
      <c r="C119" s="19" t="n">
        <v>29999.51</v>
      </c>
      <c r="D119" s="20" t="n">
        <f aca="false">C119/$C$128</f>
        <v>0.00147329751044907</v>
      </c>
      <c r="E119" s="28" t="s">
        <v>213</v>
      </c>
    </row>
    <row r="120" customFormat="false" ht="12.75" hidden="false" customHeight="false" outlineLevel="0" collapsed="false">
      <c r="A120" s="24" t="n">
        <v>169819</v>
      </c>
      <c r="B120" s="2" t="s">
        <v>214</v>
      </c>
      <c r="C120" s="19" t="n">
        <v>25040.85</v>
      </c>
      <c r="D120" s="20" t="n">
        <f aca="false">C120/$C$128</f>
        <v>0.00122977415179544</v>
      </c>
      <c r="E120" s="28" t="s">
        <v>215</v>
      </c>
    </row>
    <row r="121" customFormat="false" ht="12.75" hidden="false" customHeight="false" outlineLevel="0" collapsed="false">
      <c r="A121" s="24" t="n">
        <v>432517</v>
      </c>
      <c r="B121" s="2" t="s">
        <v>216</v>
      </c>
      <c r="C121" s="19" t="n">
        <v>19193.79</v>
      </c>
      <c r="D121" s="20" t="n">
        <f aca="false">C121/$C$128</f>
        <v>0.000942620830242972</v>
      </c>
      <c r="E121" s="28" t="s">
        <v>217</v>
      </c>
    </row>
    <row r="122" customFormat="false" ht="12.75" hidden="false" customHeight="false" outlineLevel="0" collapsed="false">
      <c r="A122" s="24" t="n">
        <v>12313057</v>
      </c>
      <c r="B122" s="2" t="s">
        <v>218</v>
      </c>
      <c r="C122" s="19" t="n">
        <v>14426.44</v>
      </c>
      <c r="D122" s="20" t="n">
        <f aca="false">C122/$C$128</f>
        <v>0.000708492843271205</v>
      </c>
      <c r="E122" s="28" t="s">
        <v>219</v>
      </c>
    </row>
    <row r="123" customFormat="false" ht="12.75" hidden="false" customHeight="false" outlineLevel="0" collapsed="false">
      <c r="A123" s="24" t="n">
        <v>577525</v>
      </c>
      <c r="B123" s="2" t="s">
        <v>220</v>
      </c>
      <c r="C123" s="19" t="n">
        <v>4226.51</v>
      </c>
      <c r="D123" s="20" t="n">
        <f aca="false">C123/$C$128</f>
        <v>0.000207566945623049</v>
      </c>
      <c r="E123" s="28" t="s">
        <v>221</v>
      </c>
    </row>
    <row r="124" customFormat="false" ht="12.75" hidden="false" customHeight="false" outlineLevel="0" collapsed="false">
      <c r="A124" s="24" t="n">
        <v>75226</v>
      </c>
      <c r="B124" s="2" t="s">
        <v>222</v>
      </c>
      <c r="C124" s="19" t="n">
        <v>1870.04</v>
      </c>
      <c r="D124" s="20" t="n">
        <f aca="false">C124/$C$128</f>
        <v>9.1839009251824E-005</v>
      </c>
      <c r="E124" s="28" t="s">
        <v>223</v>
      </c>
    </row>
    <row r="125" customFormat="false" ht="12.75" hidden="false" customHeight="false" outlineLevel="0" collapsed="false">
      <c r="A125" s="24" t="n">
        <v>275182</v>
      </c>
      <c r="B125" s="2" t="s">
        <v>224</v>
      </c>
      <c r="C125" s="19" t="n">
        <v>1138.48</v>
      </c>
      <c r="D125" s="20" t="n">
        <f aca="false">C125/$C$128</f>
        <v>5.59115715455373E-005</v>
      </c>
      <c r="E125" s="28" t="s">
        <v>225</v>
      </c>
    </row>
    <row r="126" customFormat="false" ht="12.75" hidden="false" customHeight="false" outlineLevel="0" collapsed="false">
      <c r="A126" s="24" t="n">
        <v>552780</v>
      </c>
      <c r="B126" s="2" t="s">
        <v>226</v>
      </c>
      <c r="C126" s="19" t="n">
        <v>258.65</v>
      </c>
      <c r="D126" s="20" t="n">
        <f aca="false">C126/$C$128</f>
        <v>1.27024875098844E-005</v>
      </c>
      <c r="E126" s="28" t="s">
        <v>227</v>
      </c>
    </row>
    <row r="127" customFormat="false" ht="12.75" hidden="false" customHeight="false" outlineLevel="0" collapsed="false">
      <c r="A127" s="24"/>
      <c r="B127" s="2"/>
      <c r="C127" s="19"/>
      <c r="D127" s="20"/>
      <c r="E127" s="28"/>
    </row>
    <row r="128" customFormat="false" ht="12.75" hidden="false" customHeight="false" outlineLevel="0" collapsed="false">
      <c r="A128" s="24"/>
      <c r="B128" s="29" t="s">
        <v>228</v>
      </c>
      <c r="C128" s="30" t="n">
        <f aca="false">SUM(C12:C30)+SUM(C32:C50)+SUM(C52:C55)+SUM(C57:C83)+SUM(C85:C107)+SUM(C109:C115)+SUM(C117:C126)</f>
        <v>20362153.46</v>
      </c>
      <c r="D128" s="20" t="n">
        <f aca="false">C128/$C$131</f>
        <v>1.00037524843149</v>
      </c>
      <c r="E128" s="21"/>
    </row>
    <row r="129" customFormat="false" ht="12.75" hidden="false" customHeight="false" outlineLevel="0" collapsed="false">
      <c r="A129" s="24"/>
      <c r="B129" s="29" t="s">
        <v>229</v>
      </c>
      <c r="C129" s="30" t="n">
        <v>-7638</v>
      </c>
      <c r="D129" s="20" t="n">
        <f aca="false">C129/$C$131</f>
        <v>-0.000375248431484893</v>
      </c>
      <c r="E129" s="21"/>
    </row>
    <row r="130" customFormat="false" ht="12.75" hidden="false" customHeight="false" outlineLevel="0" collapsed="false">
      <c r="A130" s="24"/>
      <c r="B130" s="29"/>
      <c r="C130" s="30"/>
      <c r="D130" s="31"/>
      <c r="E130" s="21"/>
    </row>
    <row r="131" customFormat="false" ht="12.75" hidden="false" customHeight="false" outlineLevel="0" collapsed="false">
      <c r="A131" s="32"/>
      <c r="B131" s="29" t="s">
        <v>230</v>
      </c>
      <c r="C131" s="33" t="n">
        <f aca="false">C128+C129</f>
        <v>20354515.46</v>
      </c>
      <c r="D131" s="20" t="n">
        <f aca="false">C131/$C$131</f>
        <v>1</v>
      </c>
      <c r="E131" s="3"/>
    </row>
    <row r="132" customFormat="false" ht="12.75" hidden="false" customHeight="true" outlineLevel="0" collapsed="false">
      <c r="A132" s="34" t="s">
        <v>231</v>
      </c>
      <c r="B132" s="34"/>
      <c r="C132" s="34"/>
      <c r="D132" s="34"/>
      <c r="E132" s="34"/>
    </row>
    <row r="133" customFormat="false" ht="12.75" hidden="false" customHeight="false" outlineLevel="0" collapsed="false">
      <c r="A133" s="34"/>
      <c r="B133" s="34"/>
      <c r="C133" s="34"/>
      <c r="D133" s="34"/>
      <c r="E133" s="34"/>
    </row>
    <row r="134" customFormat="false" ht="12.75" hidden="false" customHeight="false" outlineLevel="0" collapsed="false">
      <c r="A134" s="34"/>
      <c r="B134" s="34"/>
      <c r="C134" s="34"/>
      <c r="D134" s="34"/>
      <c r="E134" s="34"/>
    </row>
    <row r="135" customFormat="false" ht="12.75" hidden="false" customHeight="false" outlineLevel="0" collapsed="false">
      <c r="A135" s="34"/>
      <c r="B135" s="34"/>
      <c r="C135" s="34"/>
      <c r="D135" s="34"/>
      <c r="E135" s="34"/>
    </row>
  </sheetData>
  <mergeCells count="2">
    <mergeCell ref="A3:E6"/>
    <mergeCell ref="A132:E135"/>
  </mergeCells>
  <conditionalFormatting sqref="B12:B14 B16:B127">
    <cfRule type="containsText" priority="2" operator="containsText" aboveAverage="0" equalAverage="0" bottom="0" percent="0" rank="0" text="LIQUIDITY" dxfId="2">
      <formula>NOT(ISERROR(SEARCH("LIQUIDITY",B12)))</formula>
    </cfRule>
  </conditionalFormatting>
  <conditionalFormatting sqref="B65">
    <cfRule type="containsText" priority="3" operator="containsText" aboveAverage="0" equalAverage="0" bottom="0" percent="0" rank="0" text="LIQUIDITY" dxfId="3">
      <formula>NOT(ISERROR(SEARCH("LIQUIDITY",B65)))</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E36" activeCellId="0" sqref="E36"/>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332</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17002248.27</v>
      </c>
      <c r="B12" s="2" t="s">
        <v>12</v>
      </c>
      <c r="C12" s="19" t="n">
        <v>17002248.27</v>
      </c>
      <c r="D12" s="20" t="n">
        <f aca="false">C12/$C$51</f>
        <v>0.901035339830896</v>
      </c>
      <c r="E12" s="28" t="s">
        <v>13</v>
      </c>
      <c r="J12" s="44"/>
    </row>
    <row r="13" customFormat="false" ht="11.25" hidden="false" customHeight="false" outlineLevel="0" collapsed="false">
      <c r="A13" s="24" t="n">
        <v>362649</v>
      </c>
      <c r="B13" s="2" t="s">
        <v>40</v>
      </c>
      <c r="C13" s="19" t="n">
        <v>216328.14</v>
      </c>
      <c r="D13" s="20" t="n">
        <f aca="false">C13/$C$51</f>
        <v>0.0114643249554128</v>
      </c>
      <c r="E13" s="28" t="s">
        <v>41</v>
      </c>
      <c r="J13" s="44"/>
    </row>
    <row r="14" customFormat="false" ht="11.25" hidden="false" customHeight="false" outlineLevel="0" collapsed="false">
      <c r="A14" s="24" t="n">
        <v>262047</v>
      </c>
      <c r="B14" s="2" t="s">
        <v>42</v>
      </c>
      <c r="C14" s="19" t="n">
        <v>132735.25</v>
      </c>
      <c r="D14" s="20" t="n">
        <f aca="false">C14/$C$51</f>
        <v>0.0070343138855535</v>
      </c>
      <c r="E14" s="21" t="s">
        <v>43</v>
      </c>
      <c r="J14" s="44"/>
    </row>
    <row r="15" s="43" customFormat="true" ht="11.25" hidden="false" customHeight="false" outlineLevel="0" collapsed="false">
      <c r="A15" s="40"/>
      <c r="B15" s="25" t="s">
        <v>44</v>
      </c>
      <c r="C15" s="26" t="n">
        <f aca="false">+C14+C13</f>
        <v>349063.39</v>
      </c>
      <c r="D15" s="27" t="n">
        <f aca="false">C15/$C$51</f>
        <v>0.0184986388409663</v>
      </c>
      <c r="E15" s="41" t="s">
        <v>333</v>
      </c>
      <c r="G15" s="3"/>
      <c r="H15" s="3"/>
      <c r="I15" s="3"/>
      <c r="J15" s="44"/>
    </row>
    <row r="16" customFormat="false" ht="11.25" hidden="false" customHeight="false" outlineLevel="0" collapsed="false">
      <c r="A16" s="24" t="n">
        <v>8860909</v>
      </c>
      <c r="B16" s="2" t="s">
        <v>77</v>
      </c>
      <c r="C16" s="19" t="n">
        <v>207280.93</v>
      </c>
      <c r="D16" s="20" t="n">
        <f aca="false">C16/$C$51</f>
        <v>0.010984867426772</v>
      </c>
      <c r="E16" s="28" t="s">
        <v>78</v>
      </c>
      <c r="J16" s="44"/>
    </row>
    <row r="17" customFormat="false" ht="11.25" hidden="false" customHeight="false" outlineLevel="0" collapsed="false">
      <c r="A17" s="24" t="n">
        <v>5365084</v>
      </c>
      <c r="B17" s="2" t="s">
        <v>79</v>
      </c>
      <c r="C17" s="19" t="n">
        <v>25337.18</v>
      </c>
      <c r="D17" s="20" t="n">
        <f aca="false">C17/$C$51</f>
        <v>0.00134274563158444</v>
      </c>
      <c r="E17" s="28" t="s">
        <v>80</v>
      </c>
      <c r="J17" s="44"/>
    </row>
    <row r="18" s="43" customFormat="true" ht="11.25" hidden="false" customHeight="false" outlineLevel="0" collapsed="false">
      <c r="A18" s="40"/>
      <c r="B18" s="25" t="s">
        <v>44</v>
      </c>
      <c r="C18" s="26" t="n">
        <f aca="false">+C17+C16</f>
        <v>232618.11</v>
      </c>
      <c r="D18" s="27" t="n">
        <f aca="false">C18/$C$51</f>
        <v>0.0123276130583565</v>
      </c>
      <c r="E18" s="41" t="s">
        <v>333</v>
      </c>
      <c r="G18" s="3"/>
      <c r="H18" s="3"/>
      <c r="I18" s="3"/>
      <c r="J18" s="44"/>
    </row>
    <row r="19" customFormat="false" ht="11.25" hidden="false" customHeight="false" outlineLevel="0" collapsed="false">
      <c r="A19" s="24" t="n">
        <v>14455036</v>
      </c>
      <c r="B19" s="2" t="s">
        <v>89</v>
      </c>
      <c r="C19" s="19" t="n">
        <v>186533.96</v>
      </c>
      <c r="D19" s="20" t="n">
        <f aca="false">C19/$C$51</f>
        <v>0.00988538029615555</v>
      </c>
      <c r="E19" s="21" t="s">
        <v>90</v>
      </c>
      <c r="J19" s="44"/>
    </row>
    <row r="20" customFormat="false" ht="11.25" hidden="false" customHeight="false" outlineLevel="0" collapsed="false">
      <c r="A20" s="24" t="n">
        <v>2355925</v>
      </c>
      <c r="B20" s="2" t="s">
        <v>91</v>
      </c>
      <c r="C20" s="19" t="n">
        <v>30182.14</v>
      </c>
      <c r="D20" s="20" t="n">
        <f aca="false">C20/$C$51</f>
        <v>0.00159950462667392</v>
      </c>
      <c r="E20" s="21" t="s">
        <v>92</v>
      </c>
      <c r="J20" s="44"/>
    </row>
    <row r="21" s="43" customFormat="true" ht="11.25" hidden="false" customHeight="false" outlineLevel="0" collapsed="false">
      <c r="A21" s="40"/>
      <c r="B21" s="25" t="s">
        <v>44</v>
      </c>
      <c r="C21" s="26" t="n">
        <f aca="false">+C20+C19</f>
        <v>216716.1</v>
      </c>
      <c r="D21" s="27" t="n">
        <f aca="false">C21/$C$51</f>
        <v>0.0114848849228295</v>
      </c>
      <c r="E21" s="41" t="s">
        <v>333</v>
      </c>
      <c r="G21" s="3"/>
      <c r="H21" s="3"/>
      <c r="I21" s="3"/>
      <c r="J21" s="44"/>
    </row>
    <row r="22" customFormat="false" ht="11.25" hidden="false" customHeight="false" outlineLevel="0" collapsed="false">
      <c r="A22" s="24" t="n">
        <v>1268490</v>
      </c>
      <c r="B22" s="2" t="s">
        <v>151</v>
      </c>
      <c r="C22" s="19" t="n">
        <v>186325.77</v>
      </c>
      <c r="D22" s="20" t="n">
        <f aca="false">C22/$C$51</f>
        <v>0.00987434725250035</v>
      </c>
      <c r="E22" s="21" t="s">
        <v>152</v>
      </c>
      <c r="J22" s="44"/>
    </row>
    <row r="23" customFormat="false" ht="11.25" hidden="false" customHeight="false" outlineLevel="0" collapsed="false">
      <c r="A23" s="24" t="n">
        <v>103572</v>
      </c>
      <c r="B23" s="2" t="s">
        <v>151</v>
      </c>
      <c r="C23" s="19" t="n">
        <v>12918.4</v>
      </c>
      <c r="D23" s="20" t="n">
        <f aca="false">C23/$C$51</f>
        <v>0.000684611514267192</v>
      </c>
      <c r="E23" s="21" t="s">
        <v>152</v>
      </c>
      <c r="J23" s="44"/>
    </row>
    <row r="24" s="43" customFormat="true" ht="11.25" hidden="false" customHeight="false" outlineLevel="0" collapsed="false">
      <c r="A24" s="40"/>
      <c r="B24" s="25" t="s">
        <v>44</v>
      </c>
      <c r="C24" s="26" t="n">
        <f aca="false">+C23+C22</f>
        <v>199244.17</v>
      </c>
      <c r="D24" s="27" t="n">
        <f aca="false">C24/$C$51</f>
        <v>0.0105589587667675</v>
      </c>
      <c r="E24" s="41" t="s">
        <v>333</v>
      </c>
      <c r="G24" s="3"/>
      <c r="H24" s="3"/>
      <c r="I24" s="3"/>
      <c r="J24" s="44"/>
    </row>
    <row r="25" customFormat="false" ht="11.25" hidden="false" customHeight="false" outlineLevel="0" collapsed="false">
      <c r="A25" s="40" t="n">
        <v>71192</v>
      </c>
      <c r="B25" s="2" t="s">
        <v>178</v>
      </c>
      <c r="C25" s="23" t="n">
        <v>139778.13</v>
      </c>
      <c r="D25" s="20" t="n">
        <f aca="false">C25/$C$51</f>
        <v>0.00740755180523412</v>
      </c>
      <c r="E25" s="28" t="s">
        <v>179</v>
      </c>
      <c r="J25" s="44"/>
    </row>
    <row r="26" customFormat="false" ht="11.25" hidden="false" customHeight="false" outlineLevel="0" collapsed="false">
      <c r="A26" s="24" t="n">
        <v>2041744</v>
      </c>
      <c r="B26" s="2" t="s">
        <v>190</v>
      </c>
      <c r="C26" s="19" t="n">
        <v>61734.81</v>
      </c>
      <c r="D26" s="20" t="n">
        <f aca="false">C26/$C$51</f>
        <v>0.00327164058684492</v>
      </c>
      <c r="E26" s="21" t="s">
        <v>191</v>
      </c>
      <c r="J26" s="44"/>
    </row>
    <row r="27" customFormat="false" ht="11.25" hidden="false" customHeight="false" outlineLevel="0" collapsed="false">
      <c r="A27" s="24" t="n">
        <v>1677948</v>
      </c>
      <c r="B27" s="2" t="s">
        <v>192</v>
      </c>
      <c r="C27" s="19" t="n">
        <v>59820.97</v>
      </c>
      <c r="D27" s="20" t="n">
        <f aca="false">C27/$C$51</f>
        <v>0.0031702165017829</v>
      </c>
      <c r="E27" s="21" t="s">
        <v>193</v>
      </c>
      <c r="J27" s="44"/>
    </row>
    <row r="28" s="43" customFormat="true" ht="11.25" hidden="false" customHeight="false" outlineLevel="0" collapsed="false">
      <c r="A28" s="40"/>
      <c r="B28" s="25" t="s">
        <v>44</v>
      </c>
      <c r="C28" s="26" t="n">
        <f aca="false">+C27+C26</f>
        <v>121555.78</v>
      </c>
      <c r="D28" s="27" t="n">
        <f aca="false">C28/$C$51</f>
        <v>0.00644185708862782</v>
      </c>
      <c r="E28" s="41" t="s">
        <v>333</v>
      </c>
      <c r="G28" s="3"/>
      <c r="H28" s="3"/>
      <c r="I28" s="3"/>
      <c r="J28" s="44"/>
    </row>
    <row r="29" customFormat="false" ht="11.25" hidden="false" customHeight="false" outlineLevel="0" collapsed="false">
      <c r="A29" s="24" t="n">
        <v>3657350</v>
      </c>
      <c r="B29" s="2" t="s">
        <v>198</v>
      </c>
      <c r="C29" s="19" t="n">
        <v>79376.52</v>
      </c>
      <c r="D29" s="20" t="n">
        <f aca="false">C29/$C$51</f>
        <v>0.00420656424591745</v>
      </c>
      <c r="E29" s="21" t="s">
        <v>199</v>
      </c>
      <c r="J29" s="44"/>
    </row>
    <row r="30" customFormat="false" ht="11.25" hidden="false" customHeight="false" outlineLevel="0" collapsed="false">
      <c r="A30" s="40" t="n">
        <v>180877</v>
      </c>
      <c r="B30" s="2" t="s">
        <v>200</v>
      </c>
      <c r="C30" s="19" t="n">
        <v>55045.66</v>
      </c>
      <c r="D30" s="20" t="n">
        <f aca="false">C30/$C$51</f>
        <v>0.00291714861332959</v>
      </c>
      <c r="E30" s="21" t="s">
        <v>201</v>
      </c>
      <c r="J30" s="44"/>
    </row>
    <row r="31" customFormat="false" ht="11.25" hidden="false" customHeight="false" outlineLevel="0" collapsed="false">
      <c r="A31" s="24" t="n">
        <v>1265335</v>
      </c>
      <c r="B31" s="2" t="s">
        <v>202</v>
      </c>
      <c r="C31" s="19" t="n">
        <v>49743</v>
      </c>
      <c r="D31" s="20" t="n">
        <f aca="false">C31/$C$51</f>
        <v>0.00263613377463099</v>
      </c>
      <c r="E31" s="28" t="s">
        <v>203</v>
      </c>
      <c r="J31" s="44"/>
    </row>
    <row r="32" customFormat="false" ht="11.25" hidden="false" customHeight="false" outlineLevel="0" collapsed="false">
      <c r="A32" s="24" t="n">
        <v>730066</v>
      </c>
      <c r="B32" s="2" t="s">
        <v>204</v>
      </c>
      <c r="C32" s="19" t="n">
        <v>26901.84</v>
      </c>
      <c r="D32" s="20" t="n">
        <f aca="false">C32/$C$51</f>
        <v>0.00142566489805036</v>
      </c>
      <c r="E32" s="28" t="s">
        <v>205</v>
      </c>
      <c r="J32" s="44"/>
    </row>
    <row r="33" customFormat="false" ht="11.25" hidden="false" customHeight="false" outlineLevel="0" collapsed="false">
      <c r="A33" s="40" t="n">
        <v>571359</v>
      </c>
      <c r="B33" s="2" t="s">
        <v>206</v>
      </c>
      <c r="C33" s="19" t="n">
        <v>18644.56</v>
      </c>
      <c r="D33" s="20" t="n">
        <f aca="false">C33/$C$51</f>
        <v>0.000988069765175681</v>
      </c>
      <c r="E33" s="28" t="s">
        <v>207</v>
      </c>
      <c r="F33" s="19"/>
      <c r="J33" s="44"/>
    </row>
    <row r="34" s="43" customFormat="true" ht="11.25" hidden="false" customHeight="false" outlineLevel="0" collapsed="false">
      <c r="A34" s="40"/>
      <c r="B34" s="25" t="s">
        <v>44</v>
      </c>
      <c r="C34" s="26" t="n">
        <f aca="false">+C33+C32</f>
        <v>45546.4</v>
      </c>
      <c r="D34" s="27" t="n">
        <f aca="false">C34/$C$51</f>
        <v>0.00241373466322604</v>
      </c>
      <c r="E34" s="41" t="s">
        <v>333</v>
      </c>
      <c r="G34" s="3"/>
      <c r="H34" s="3"/>
      <c r="I34" s="3"/>
      <c r="J34" s="44"/>
    </row>
    <row r="35" customFormat="false" ht="11.25" hidden="false" customHeight="false" outlineLevel="0" collapsed="false">
      <c r="A35" s="24" t="n">
        <v>6156103</v>
      </c>
      <c r="B35" s="2" t="s">
        <v>208</v>
      </c>
      <c r="C35" s="19" t="n">
        <v>42908.4</v>
      </c>
      <c r="D35" s="20" t="n">
        <f aca="false">C35/$C$51</f>
        <v>0.00227393366816188</v>
      </c>
      <c r="E35" s="21" t="s">
        <v>209</v>
      </c>
      <c r="J35" s="44"/>
    </row>
    <row r="36" customFormat="false" ht="11.25" hidden="false" customHeight="false" outlineLevel="0" collapsed="false">
      <c r="A36" s="24" t="n">
        <v>21233273216</v>
      </c>
      <c r="B36" s="2" t="s">
        <v>210</v>
      </c>
      <c r="C36" s="19" t="n">
        <v>41048.81</v>
      </c>
      <c r="D36" s="20" t="n">
        <f aca="false">C36/$C$51</f>
        <v>0.00217538456565567</v>
      </c>
      <c r="E36" s="21" t="s">
        <v>211</v>
      </c>
      <c r="J36" s="44"/>
    </row>
    <row r="37" customFormat="false" ht="11.25" hidden="false" customHeight="false" outlineLevel="0" collapsed="false">
      <c r="A37" s="24" t="n">
        <v>29773</v>
      </c>
      <c r="B37" s="2" t="s">
        <v>212</v>
      </c>
      <c r="C37" s="19" t="n">
        <v>38336.09</v>
      </c>
      <c r="D37" s="20" t="n">
        <f aca="false">C37/$C$51</f>
        <v>0.00203162377894966</v>
      </c>
      <c r="E37" s="21" t="s">
        <v>213</v>
      </c>
      <c r="J37" s="44"/>
    </row>
    <row r="38" customFormat="false" ht="11.25" hidden="false" customHeight="false" outlineLevel="0" collapsed="false">
      <c r="A38" s="24" t="n">
        <v>4003270</v>
      </c>
      <c r="B38" s="2" t="s">
        <v>297</v>
      </c>
      <c r="C38" s="19" t="n">
        <v>33681.64</v>
      </c>
      <c r="D38" s="20" t="n">
        <f aca="false">C38/$C$51</f>
        <v>0.00178496087467507</v>
      </c>
      <c r="E38" s="21" t="s">
        <v>298</v>
      </c>
      <c r="J38" s="44"/>
      <c r="L38" s="44"/>
      <c r="N38" s="45"/>
    </row>
    <row r="39" customFormat="false" ht="11.25" hidden="false" customHeight="false" outlineLevel="0" collapsed="false">
      <c r="A39" s="40" t="n">
        <v>169819</v>
      </c>
      <c r="B39" s="2" t="s">
        <v>214</v>
      </c>
      <c r="C39" s="19" t="n">
        <v>26126</v>
      </c>
      <c r="D39" s="20" t="n">
        <f aca="false">C39/$C$51</f>
        <v>0.00138454920282269</v>
      </c>
      <c r="E39" s="21" t="s">
        <v>215</v>
      </c>
      <c r="J39" s="44"/>
    </row>
    <row r="40" customFormat="false" ht="11.25" hidden="false" customHeight="false" outlineLevel="0" collapsed="false">
      <c r="A40" s="24" t="n">
        <v>432517</v>
      </c>
      <c r="B40" s="2" t="s">
        <v>216</v>
      </c>
      <c r="C40" s="19" t="n">
        <v>20025.56</v>
      </c>
      <c r="D40" s="20" t="n">
        <f aca="false">C40/$C$51</f>
        <v>0.00106125595705726</v>
      </c>
      <c r="E40" s="21" t="s">
        <v>217</v>
      </c>
      <c r="J40" s="44"/>
    </row>
    <row r="41" customFormat="false" ht="11.25" hidden="false" customHeight="false" outlineLevel="0" collapsed="false">
      <c r="A41" s="24" t="n">
        <v>12313057</v>
      </c>
      <c r="B41" s="2" t="s">
        <v>218</v>
      </c>
      <c r="C41" s="19" t="n">
        <v>15051.61</v>
      </c>
      <c r="D41" s="20" t="n">
        <f aca="false">C41/$C$51</f>
        <v>0.000797661127868715</v>
      </c>
      <c r="E41" s="21" t="s">
        <v>219</v>
      </c>
      <c r="J41" s="44"/>
    </row>
    <row r="42" customFormat="false" ht="11.25" hidden="false" customHeight="false" outlineLevel="0" collapsed="false">
      <c r="A42" s="24" t="n">
        <v>577525</v>
      </c>
      <c r="B42" s="2" t="s">
        <v>220</v>
      </c>
      <c r="C42" s="19" t="n">
        <v>4409.67</v>
      </c>
      <c r="D42" s="20" t="n">
        <f aca="false">C42/$C$51</f>
        <v>0.000233690771002493</v>
      </c>
      <c r="E42" s="21" t="s">
        <v>221</v>
      </c>
      <c r="J42" s="44"/>
    </row>
    <row r="43" customFormat="false" ht="11.25" hidden="false" customHeight="false" outlineLevel="0" collapsed="false">
      <c r="A43" s="24" t="n">
        <v>75226</v>
      </c>
      <c r="B43" s="2" t="s">
        <v>222</v>
      </c>
      <c r="C43" s="19" t="n">
        <v>1951.08</v>
      </c>
      <c r="D43" s="20" t="n">
        <f aca="false">C43/$C$51</f>
        <v>0.00010339762147452</v>
      </c>
      <c r="E43" s="21" t="s">
        <v>223</v>
      </c>
      <c r="J43" s="44"/>
    </row>
    <row r="44" customFormat="false" ht="11.25" hidden="false" customHeight="false" outlineLevel="0" collapsed="false">
      <c r="A44" s="40" t="n">
        <v>275182</v>
      </c>
      <c r="B44" s="2" t="s">
        <v>224</v>
      </c>
      <c r="C44" s="23" t="n">
        <v>1187.82</v>
      </c>
      <c r="D44" s="20" t="n">
        <f aca="false">C44/$C$51</f>
        <v>6.29486042293826E-005</v>
      </c>
      <c r="E44" s="21" t="s">
        <v>225</v>
      </c>
      <c r="J44" s="44"/>
    </row>
    <row r="45" customFormat="false" ht="11.25" hidden="false" customHeight="false" outlineLevel="0" collapsed="false">
      <c r="A45" s="24" t="n">
        <v>552780</v>
      </c>
      <c r="B45" s="2" t="s">
        <v>226</v>
      </c>
      <c r="C45" s="19" t="n">
        <v>269.86</v>
      </c>
      <c r="D45" s="20" t="n">
        <f aca="false">C45/$C$51</f>
        <v>1.43012496315445E-005</v>
      </c>
      <c r="E45" s="21" t="s">
        <v>227</v>
      </c>
      <c r="J45" s="44"/>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228</v>
      </c>
      <c r="C48" s="30" t="n">
        <v>18715932.07</v>
      </c>
      <c r="D48" s="20" t="n">
        <f aca="false">C48/$C$51</f>
        <v>0.99185213303231</v>
      </c>
    </row>
    <row r="49" customFormat="false" ht="11.25" hidden="false" customHeight="false" outlineLevel="0" collapsed="false">
      <c r="B49" s="29" t="s">
        <v>229</v>
      </c>
      <c r="C49" s="30" t="n">
        <v>153747.64</v>
      </c>
      <c r="D49" s="20" t="n">
        <f aca="false">C49/$C$51</f>
        <v>0.00814786696769004</v>
      </c>
    </row>
    <row r="50" customFormat="false" ht="11.25" hidden="false" customHeight="false" outlineLevel="0" collapsed="false">
      <c r="B50" s="3"/>
      <c r="C50" s="30"/>
      <c r="D50" s="31"/>
    </row>
    <row r="51" customFormat="false" ht="11.25" hidden="false" customHeight="false" outlineLevel="0" collapsed="false">
      <c r="B51" s="29" t="s">
        <v>230</v>
      </c>
      <c r="C51" s="33" t="n">
        <f aca="false">C48+C49</f>
        <v>18869679.71</v>
      </c>
      <c r="D51" s="20" t="n">
        <f aca="false">C51/$C$51</f>
        <v>1</v>
      </c>
    </row>
    <row r="52" customFormat="false" ht="11.25" hidden="false" customHeight="true" outlineLevel="0" collapsed="false">
      <c r="A52" s="34" t="s">
        <v>231</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7" min="6" style="3" width="9.14"/>
    <col collapsed="false" customWidth="true" hidden="true" outlineLevel="0" max="8" min="8" style="3" width="11.52"/>
    <col collapsed="false" customWidth="false" hidden="false" outlineLevel="0" max="11" min="9"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334</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17002248.27</v>
      </c>
      <c r="B12" s="2" t="s">
        <v>12</v>
      </c>
      <c r="C12" s="19" t="n">
        <v>17002248.27</v>
      </c>
      <c r="D12" s="20" t="n">
        <f aca="false">C12/$C$51</f>
        <v>0.901101085988817</v>
      </c>
      <c r="E12" s="28" t="s">
        <v>13</v>
      </c>
      <c r="H12" s="3" t="str">
        <f aca="false">IF(B12="Subtotal"," ",(VLOOKUP(B12,'February 2023'!$B$12:$E$112,4,0)))</f>
        <v>5819115</v>
      </c>
    </row>
    <row r="13" customFormat="false" ht="11.25" hidden="false" customHeight="false" outlineLevel="0" collapsed="false">
      <c r="A13" s="24" t="n">
        <v>362649</v>
      </c>
      <c r="B13" s="2" t="s">
        <v>40</v>
      </c>
      <c r="C13" s="19" t="n">
        <v>212831.74</v>
      </c>
      <c r="D13" s="20" t="n">
        <f aca="false">C13/$C$51</f>
        <v>0.0112798559932386</v>
      </c>
      <c r="E13" s="28" t="s">
        <v>41</v>
      </c>
      <c r="H13" s="3" t="str">
        <f aca="false">IF(B13="Subtotal"," ",(VLOOKUP(B13,'February 2023'!$B$12:$E$112,4,0)))</f>
        <v>2H6442S</v>
      </c>
    </row>
    <row r="14" customFormat="false" ht="11.25" hidden="false" customHeight="false" outlineLevel="0" collapsed="false">
      <c r="A14" s="24" t="n">
        <v>262047</v>
      </c>
      <c r="B14" s="2" t="s">
        <v>42</v>
      </c>
      <c r="C14" s="19" t="n">
        <v>135847.01</v>
      </c>
      <c r="D14" s="20" t="n">
        <f aca="false">C14/$C$51</f>
        <v>0.00719974713316745</v>
      </c>
      <c r="E14" s="21" t="s">
        <v>43</v>
      </c>
      <c r="H14" s="3" t="str">
        <f aca="false">IF(B14="Subtotal"," ",(VLOOKUP(B14,'February 2023'!$B$12:$E$112,4,0)))</f>
        <v>0H5797S</v>
      </c>
    </row>
    <row r="15" s="43" customFormat="true" ht="11.25" hidden="false" customHeight="false" outlineLevel="0" collapsed="false">
      <c r="A15" s="40"/>
      <c r="B15" s="25" t="s">
        <v>44</v>
      </c>
      <c r="C15" s="26" t="n">
        <f aca="false">+C14+C13</f>
        <v>348678.75</v>
      </c>
      <c r="D15" s="27" t="n">
        <f aca="false">C15/$C$51</f>
        <v>0.018479603126406</v>
      </c>
      <c r="E15" s="41" t="s">
        <v>333</v>
      </c>
      <c r="G15" s="3"/>
      <c r="H15" s="3" t="str">
        <f aca="false">IF(B15="Subtotal"," ",(VLOOKUP(B15,'February 2023'!$B$12:$E$112,4,0)))</f>
        <v> </v>
      </c>
    </row>
    <row r="16" customFormat="false" ht="11.25" hidden="false" customHeight="false" outlineLevel="0" collapsed="false">
      <c r="A16" s="24" t="n">
        <v>8860909</v>
      </c>
      <c r="B16" s="2" t="s">
        <v>77</v>
      </c>
      <c r="C16" s="19" t="n">
        <v>212140.29</v>
      </c>
      <c r="D16" s="20" t="n">
        <f aca="false">C16/$C$51</f>
        <v>0.0112432098782065</v>
      </c>
      <c r="E16" s="28" t="s">
        <v>78</v>
      </c>
      <c r="H16" s="3" t="str">
        <f aca="false">IF(B16="Subtotal"," ",(VLOOKUP(B16,'February 2023'!$B$12:$E$112,4,0)))</f>
        <v>0H5796S</v>
      </c>
    </row>
    <row r="17" customFormat="false" ht="11.25" hidden="false" customHeight="false" outlineLevel="0" collapsed="false">
      <c r="A17" s="24" t="n">
        <v>5365084</v>
      </c>
      <c r="B17" s="2" t="s">
        <v>79</v>
      </c>
      <c r="C17" s="19" t="n">
        <v>25931.17</v>
      </c>
      <c r="D17" s="20" t="n">
        <f aca="false">C17/$C$51</f>
        <v>0.00137432444679627</v>
      </c>
      <c r="E17" s="28" t="s">
        <v>80</v>
      </c>
      <c r="H17" s="3" t="str">
        <f aca="false">IF(B17="Subtotal"," ",(VLOOKUP(B17,'February 2023'!$B$12:$E$112,4,0)))</f>
        <v>0H6364S</v>
      </c>
    </row>
    <row r="18" s="43" customFormat="true" ht="11.25" hidden="false" customHeight="false" outlineLevel="0" collapsed="false">
      <c r="A18" s="40"/>
      <c r="B18" s="25" t="s">
        <v>44</v>
      </c>
      <c r="C18" s="26" t="n">
        <f aca="false">+C17+C16</f>
        <v>238071.46</v>
      </c>
      <c r="D18" s="27" t="n">
        <f aca="false">C18/$C$51</f>
        <v>0.0126175343250027</v>
      </c>
      <c r="E18" s="41" t="s">
        <v>333</v>
      </c>
      <c r="G18" s="3"/>
      <c r="H18" s="3" t="str">
        <f aca="false">IF(B18="Subtotal"," ",(VLOOKUP(B18,'February 2023'!$B$12:$E$112,4,0)))</f>
        <v> </v>
      </c>
    </row>
    <row r="19" customFormat="false" ht="11.25" hidden="false" customHeight="false" outlineLevel="0" collapsed="false">
      <c r="A19" s="24" t="n">
        <v>14455036</v>
      </c>
      <c r="B19" s="2" t="s">
        <v>89</v>
      </c>
      <c r="C19" s="19" t="n">
        <v>190906.94</v>
      </c>
      <c r="D19" s="20" t="n">
        <f aca="false">C19/$C$51</f>
        <v>0.0101178648979228</v>
      </c>
      <c r="E19" s="21" t="s">
        <v>90</v>
      </c>
      <c r="H19" s="3" t="str">
        <f aca="false">IF(B19="Subtotal"," ",(VLOOKUP(B19,'February 2023'!$B$12:$E$112,4,0)))</f>
        <v>0H5856S</v>
      </c>
    </row>
    <row r="20" customFormat="false" ht="11.25" hidden="false" customHeight="false" outlineLevel="0" collapsed="false">
      <c r="A20" s="24" t="n">
        <v>2355925</v>
      </c>
      <c r="B20" s="2" t="s">
        <v>91</v>
      </c>
      <c r="C20" s="19" t="n">
        <v>30889.71</v>
      </c>
      <c r="D20" s="20" t="n">
        <f aca="false">C20/$C$51</f>
        <v>0.00163712179617994</v>
      </c>
      <c r="E20" s="21" t="s">
        <v>92</v>
      </c>
      <c r="H20" s="3" t="str">
        <f aca="false">IF(B20="Subtotal"," ",(VLOOKUP(B20,'February 2023'!$B$12:$E$112,4,0)))</f>
        <v>0H5855S</v>
      </c>
    </row>
    <row r="21" s="43" customFormat="true" ht="11.25" hidden="false" customHeight="false" outlineLevel="0" collapsed="false">
      <c r="A21" s="40"/>
      <c r="B21" s="25" t="s">
        <v>44</v>
      </c>
      <c r="C21" s="26" t="n">
        <f aca="false">+C20+C19</f>
        <v>221796.65</v>
      </c>
      <c r="D21" s="27" t="n">
        <f aca="false">C21/$C$51</f>
        <v>0.0117549866941028</v>
      </c>
      <c r="E21" s="41" t="s">
        <v>333</v>
      </c>
      <c r="G21" s="3"/>
      <c r="H21" s="3" t="str">
        <f aca="false">IF(B21="Subtotal"," ",(VLOOKUP(B21,'February 2023'!$B$12:$E$112,4,0)))</f>
        <v> </v>
      </c>
    </row>
    <row r="22" customFormat="false" ht="11.25" hidden="false" customHeight="false" outlineLevel="0" collapsed="false">
      <c r="A22" s="24" t="n">
        <v>1268490</v>
      </c>
      <c r="B22" s="2" t="s">
        <v>151</v>
      </c>
      <c r="C22" s="19" t="n">
        <v>183314.28</v>
      </c>
      <c r="D22" s="20" t="n">
        <f aca="false">C22/$C$51</f>
        <v>0.00971546198844314</v>
      </c>
      <c r="E22" s="21" t="s">
        <v>152</v>
      </c>
      <c r="H22" s="3" t="str">
        <f aca="false">IF(B22="Subtotal"," ",(VLOOKUP(B22,'February 2023'!$B$12:$E$112,4,0)))</f>
        <v>2H6464S</v>
      </c>
    </row>
    <row r="23" customFormat="false" ht="11.25" hidden="false" customHeight="false" outlineLevel="0" collapsed="false">
      <c r="A23" s="24" t="n">
        <v>103572</v>
      </c>
      <c r="B23" s="2" t="s">
        <v>151</v>
      </c>
      <c r="C23" s="19" t="n">
        <v>13221.25</v>
      </c>
      <c r="D23" s="20" t="n">
        <f aca="false">C23/$C$51</f>
        <v>0.000700712196642312</v>
      </c>
      <c r="E23" s="21" t="s">
        <v>152</v>
      </c>
      <c r="H23" s="3" t="str">
        <f aca="false">IF(B23="Subtotal"," ",(VLOOKUP(B23,'February 2023'!$B$12:$E$112,4,0)))</f>
        <v>2H6464S</v>
      </c>
    </row>
    <row r="24" s="43" customFormat="true" ht="11.25" hidden="false" customHeight="false" outlineLevel="0" collapsed="false">
      <c r="A24" s="40"/>
      <c r="B24" s="25" t="s">
        <v>44</v>
      </c>
      <c r="C24" s="26" t="n">
        <f aca="false">+C23+C22</f>
        <v>196535.53</v>
      </c>
      <c r="D24" s="27" t="n">
        <f aca="false">C24/$C$51</f>
        <v>0.0104161741850855</v>
      </c>
      <c r="E24" s="41" t="s">
        <v>333</v>
      </c>
      <c r="G24" s="3"/>
      <c r="H24" s="3" t="str">
        <f aca="false">IF(B24="Subtotal"," ",(VLOOKUP(B24,'February 2023'!$B$12:$E$112,4,0)))</f>
        <v> </v>
      </c>
    </row>
    <row r="25" customFormat="false" ht="11.25" hidden="false" customHeight="false" outlineLevel="0" collapsed="false">
      <c r="A25" s="40" t="n">
        <v>71192</v>
      </c>
      <c r="B25" s="2" t="s">
        <v>178</v>
      </c>
      <c r="C25" s="23" t="n">
        <v>143055</v>
      </c>
      <c r="D25" s="20" t="n">
        <f aca="false">C25/$C$51</f>
        <v>0.00758176294152716</v>
      </c>
      <c r="E25" s="28" t="s">
        <v>179</v>
      </c>
      <c r="H25" s="3" t="str">
        <f aca="false">IF(B25="Subtotal"," ",(VLOOKUP(B25,'February 2023'!$B$12:$E$112,4,0)))</f>
        <v>0H5804S</v>
      </c>
    </row>
    <row r="26" customFormat="false" ht="11.25" hidden="false" customHeight="false" outlineLevel="0" collapsed="false">
      <c r="A26" s="24" t="n">
        <v>2041744</v>
      </c>
      <c r="B26" s="2" t="s">
        <v>190</v>
      </c>
      <c r="C26" s="19" t="n">
        <v>63182.08</v>
      </c>
      <c r="D26" s="20" t="n">
        <f aca="false">C26/$C$51</f>
        <v>0.00334858308142046</v>
      </c>
      <c r="E26" s="21" t="s">
        <v>191</v>
      </c>
      <c r="H26" s="3" t="str">
        <f aca="false">IF(B26="Subtotal"," ",(VLOOKUP(B26,'February 2023'!$B$12:$E$112,4,0)))</f>
        <v>0H5827S</v>
      </c>
    </row>
    <row r="27" customFormat="false" ht="11.25" hidden="false" customHeight="false" outlineLevel="0" collapsed="false">
      <c r="A27" s="24" t="n">
        <v>1677948</v>
      </c>
      <c r="B27" s="2" t="s">
        <v>192</v>
      </c>
      <c r="C27" s="19" t="n">
        <v>58854.12</v>
      </c>
      <c r="D27" s="20" t="n">
        <f aca="false">C27/$C$51</f>
        <v>0.0031192058017699</v>
      </c>
      <c r="E27" s="21" t="s">
        <v>193</v>
      </c>
      <c r="H27" s="3" t="str">
        <f aca="false">IF(B27="Subtotal"," ",(VLOOKUP(B27,'February 2023'!$B$12:$E$112,4,0)))</f>
        <v>2H7674S</v>
      </c>
    </row>
    <row r="28" s="43" customFormat="true" ht="11.25" hidden="false" customHeight="false" outlineLevel="0" collapsed="false">
      <c r="A28" s="40"/>
      <c r="B28" s="25" t="s">
        <v>44</v>
      </c>
      <c r="C28" s="26" t="n">
        <f aca="false">+C27+C26</f>
        <v>122036.2</v>
      </c>
      <c r="D28" s="27" t="n">
        <f aca="false">C28/$C$51</f>
        <v>0.00646778888319036</v>
      </c>
      <c r="E28" s="41" t="s">
        <v>333</v>
      </c>
      <c r="G28" s="3"/>
      <c r="H28" s="3" t="str">
        <f aca="false">IF(B28="Subtotal"," ",(VLOOKUP(B28,'February 2023'!$B$12:$E$112,4,0)))</f>
        <v> </v>
      </c>
    </row>
    <row r="29" customFormat="false" ht="11.25" hidden="false" customHeight="false" outlineLevel="0" collapsed="false">
      <c r="A29" s="24" t="n">
        <v>3657350</v>
      </c>
      <c r="B29" s="2" t="s">
        <v>198</v>
      </c>
      <c r="C29" s="19" t="n">
        <v>78093.6</v>
      </c>
      <c r="D29" s="20" t="n">
        <f aca="false">C29/$C$51</f>
        <v>0.00413887779141201</v>
      </c>
      <c r="E29" s="21" t="s">
        <v>199</v>
      </c>
      <c r="H29" s="3" t="str">
        <f aca="false">IF(B29="Subtotal"," ",(VLOOKUP(B29,'February 2023'!$B$12:$E$112,4,0)))</f>
        <v>2H7675S</v>
      </c>
    </row>
    <row r="30" customFormat="false" ht="11.25" hidden="false" customHeight="false" outlineLevel="0" collapsed="false">
      <c r="A30" s="40" t="n">
        <v>180877</v>
      </c>
      <c r="B30" s="2" t="s">
        <v>200</v>
      </c>
      <c r="C30" s="19" t="n">
        <v>56336.11</v>
      </c>
      <c r="D30" s="20" t="n">
        <f aca="false">C30/$C$51</f>
        <v>0.00298575394825625</v>
      </c>
      <c r="E30" s="21" t="s">
        <v>201</v>
      </c>
      <c r="H30" s="3" t="str">
        <f aca="false">IF(B30="Subtotal"," ",(VLOOKUP(B30,'February 2023'!$B$12:$E$112,4,0)))</f>
        <v>0H5813S</v>
      </c>
    </row>
    <row r="31" customFormat="false" ht="11.25" hidden="false" customHeight="false" outlineLevel="0" collapsed="false">
      <c r="A31" s="24" t="n">
        <v>1265335</v>
      </c>
      <c r="B31" s="2" t="s">
        <v>202</v>
      </c>
      <c r="C31" s="19" t="n">
        <v>50909.14</v>
      </c>
      <c r="D31" s="20" t="n">
        <f aca="false">C31/$C$51</f>
        <v>0.00269813030678423</v>
      </c>
      <c r="E31" s="28" t="s">
        <v>203</v>
      </c>
      <c r="H31" s="3" t="str">
        <f aca="false">IF(B31="Subtotal"," ",(VLOOKUP(B31,'February 2023'!$B$12:$E$112,4,0)))</f>
        <v>0H5803S</v>
      </c>
    </row>
    <row r="32" customFormat="false" ht="11.25" hidden="false" customHeight="false" outlineLevel="0" collapsed="false">
      <c r="A32" s="24" t="n">
        <v>730066</v>
      </c>
      <c r="B32" s="2" t="s">
        <v>204</v>
      </c>
      <c r="C32" s="19" t="n">
        <v>27532.51</v>
      </c>
      <c r="D32" s="20" t="n">
        <f aca="false">C32/$C$51</f>
        <v>0.00145919376467251</v>
      </c>
      <c r="E32" s="28" t="s">
        <v>205</v>
      </c>
      <c r="H32" s="3" t="str">
        <f aca="false">IF(B32="Subtotal"," ",(VLOOKUP(B32,'February 2023'!$B$12:$E$112,4,0)))</f>
        <v>0H5822S</v>
      </c>
    </row>
    <row r="33" customFormat="false" ht="11.25" hidden="false" customHeight="false" outlineLevel="0" collapsed="false">
      <c r="A33" s="40" t="n">
        <v>571359</v>
      </c>
      <c r="B33" s="2" t="s">
        <v>206</v>
      </c>
      <c r="C33" s="19" t="n">
        <v>19081.65</v>
      </c>
      <c r="D33" s="20" t="n">
        <f aca="false">C33/$C$51</f>
        <v>0.00101130716740549</v>
      </c>
      <c r="E33" s="28" t="s">
        <v>207</v>
      </c>
      <c r="F33" s="19"/>
      <c r="H33" s="3" t="str">
        <f aca="false">IF(B33="Subtotal"," ",(VLOOKUP(B33,'February 2023'!$B$12:$E$112,4,0)))</f>
        <v>0H5816S</v>
      </c>
    </row>
    <row r="34" s="43" customFormat="true" ht="11.25" hidden="false" customHeight="false" outlineLevel="0" collapsed="false">
      <c r="A34" s="40"/>
      <c r="B34" s="25" t="s">
        <v>44</v>
      </c>
      <c r="C34" s="26" t="n">
        <f aca="false">+C33+C32</f>
        <v>46614.16</v>
      </c>
      <c r="D34" s="27" t="n">
        <f aca="false">C34/$C$51</f>
        <v>0.002470500932078</v>
      </c>
      <c r="E34" s="41" t="s">
        <v>333</v>
      </c>
      <c r="G34" s="3"/>
      <c r="H34" s="3" t="str">
        <f aca="false">IF(B34="Subtotal"," ",(VLOOKUP(B34,'February 2023'!$B$12:$E$112,4,0)))</f>
        <v> </v>
      </c>
    </row>
    <row r="35" customFormat="false" ht="11.25" hidden="false" customHeight="false" outlineLevel="0" collapsed="false">
      <c r="A35" s="24" t="n">
        <v>6156103</v>
      </c>
      <c r="B35" s="2" t="s">
        <v>208</v>
      </c>
      <c r="C35" s="19" t="n">
        <v>43914.32</v>
      </c>
      <c r="D35" s="20" t="n">
        <f aca="false">C35/$C$51</f>
        <v>0.00232741228183821</v>
      </c>
      <c r="E35" s="21" t="s">
        <v>209</v>
      </c>
      <c r="H35" s="3" t="str">
        <f aca="false">IF(B35="Subtotal"," ",(VLOOKUP(B35,'February 2023'!$B$12:$E$112,4,0)))</f>
        <v>0H5802S</v>
      </c>
    </row>
    <row r="36" customFormat="false" ht="11.25" hidden="false" customHeight="false" outlineLevel="0" collapsed="false">
      <c r="A36" s="24" t="n">
        <v>21233273216</v>
      </c>
      <c r="B36" s="2" t="s">
        <v>210</v>
      </c>
      <c r="C36" s="19" t="n">
        <v>42011.13</v>
      </c>
      <c r="D36" s="20" t="n">
        <f aca="false">C36/$C$51</f>
        <v>0.00222654523480955</v>
      </c>
      <c r="E36" s="21" t="s">
        <v>211</v>
      </c>
      <c r="H36" s="3" t="str">
        <f aca="false">IF(B36="Subtotal"," ",(VLOOKUP(B36,'February 2023'!$B$12:$E$112,4,0)))</f>
        <v>0H5837S</v>
      </c>
    </row>
    <row r="37" customFormat="false" ht="11.25" hidden="false" customHeight="false" outlineLevel="0" collapsed="false">
      <c r="A37" s="24" t="n">
        <v>29773</v>
      </c>
      <c r="B37" s="2" t="s">
        <v>212</v>
      </c>
      <c r="C37" s="19" t="n">
        <v>37716.48</v>
      </c>
      <c r="D37" s="20" t="n">
        <f aca="false">C37/$C$51</f>
        <v>0.00199893334975255</v>
      </c>
      <c r="E37" s="21" t="s">
        <v>213</v>
      </c>
      <c r="H37" s="3" t="str">
        <f aca="false">IF(B37="Subtotal"," ",(VLOOKUP(B37,'February 2023'!$B$12:$E$112,4,0)))</f>
        <v>2H7182S</v>
      </c>
    </row>
    <row r="38" customFormat="false" ht="11.25" hidden="false" customHeight="false" outlineLevel="0" collapsed="false">
      <c r="A38" s="24" t="n">
        <v>4003270</v>
      </c>
      <c r="B38" s="2" t="s">
        <v>297</v>
      </c>
      <c r="C38" s="19" t="n">
        <v>34471.25</v>
      </c>
      <c r="D38" s="20" t="n">
        <f aca="false">C38/$C$51</f>
        <v>0.00182693960922805</v>
      </c>
      <c r="E38" s="21" t="s">
        <v>298</v>
      </c>
      <c r="H38" s="3" t="str">
        <f aca="false">IF(B38="Subtotal"," ",(VLOOKUP(B38,'February 2023'!$B$12:$E$112,4,0)))</f>
        <v>0H5850S</v>
      </c>
      <c r="L38" s="44"/>
      <c r="N38" s="45"/>
    </row>
    <row r="39" customFormat="false" ht="11.25" hidden="false" customHeight="false" outlineLevel="0" collapsed="false">
      <c r="A39" s="40" t="n">
        <v>169819</v>
      </c>
      <c r="B39" s="2" t="s">
        <v>214</v>
      </c>
      <c r="C39" s="19" t="n">
        <v>26738.48</v>
      </c>
      <c r="D39" s="20" t="n">
        <f aca="false">C39/$C$51</f>
        <v>0.00141711101867649</v>
      </c>
      <c r="E39" s="21" t="s">
        <v>215</v>
      </c>
      <c r="H39" s="3" t="str">
        <f aca="false">IF(B39="Subtotal"," ",(VLOOKUP(B39,'February 2023'!$B$12:$E$112,4,0)))</f>
        <v>0H6379S</v>
      </c>
    </row>
    <row r="40" customFormat="false" ht="11.25" hidden="false" customHeight="false" outlineLevel="0" collapsed="false">
      <c r="A40" s="24" t="n">
        <v>432517</v>
      </c>
      <c r="B40" s="2" t="s">
        <v>216</v>
      </c>
      <c r="C40" s="19" t="n">
        <v>20495.03</v>
      </c>
      <c r="D40" s="20" t="n">
        <f aca="false">C40/$C$51</f>
        <v>0.00108621480507139</v>
      </c>
      <c r="E40" s="21" t="s">
        <v>217</v>
      </c>
      <c r="H40" s="3" t="str">
        <f aca="false">IF(B40="Subtotal"," ",(VLOOKUP(B40,'February 2023'!$B$12:$E$112,4,0)))</f>
        <v>0H6371S</v>
      </c>
    </row>
    <row r="41" customFormat="false" ht="11.25" hidden="false" customHeight="false" outlineLevel="0" collapsed="false">
      <c r="A41" s="24" t="n">
        <v>12313057</v>
      </c>
      <c r="B41" s="2" t="s">
        <v>218</v>
      </c>
      <c r="C41" s="19" t="n">
        <v>15404.47</v>
      </c>
      <c r="D41" s="20" t="n">
        <f aca="false">C41/$C$51</f>
        <v>0.000816420536016685</v>
      </c>
      <c r="E41" s="21" t="s">
        <v>219</v>
      </c>
      <c r="H41" s="3" t="str">
        <f aca="false">IF(B41="Subtotal"," ",(VLOOKUP(B41,'February 2023'!$B$12:$E$112,4,0)))</f>
        <v>0H5808S</v>
      </c>
    </row>
    <row r="42" customFormat="false" ht="11.25" hidden="false" customHeight="false" outlineLevel="0" collapsed="false">
      <c r="A42" s="24" t="n">
        <v>577525</v>
      </c>
      <c r="B42" s="2" t="s">
        <v>220</v>
      </c>
      <c r="C42" s="19" t="n">
        <v>4513.04</v>
      </c>
      <c r="D42" s="20" t="n">
        <f aca="false">C42/$C$51</f>
        <v>0.000239186322922161</v>
      </c>
      <c r="E42" s="21" t="s">
        <v>221</v>
      </c>
      <c r="H42" s="3" t="str">
        <f aca="false">IF(B42="Subtotal"," ",(VLOOKUP(B42,'February 2023'!$B$12:$E$112,4,0)))</f>
        <v>0H6372S</v>
      </c>
    </row>
    <row r="43" customFormat="false" ht="11.25" hidden="false" customHeight="false" outlineLevel="0" collapsed="false">
      <c r="A43" s="24" t="n">
        <v>75226</v>
      </c>
      <c r="B43" s="2" t="s">
        <v>222</v>
      </c>
      <c r="C43" s="19" t="n">
        <v>1996.82</v>
      </c>
      <c r="D43" s="20" t="n">
        <f aca="false">C43/$C$51</f>
        <v>0.000105829337505856</v>
      </c>
      <c r="E43" s="21" t="s">
        <v>223</v>
      </c>
      <c r="H43" s="3" t="str">
        <f aca="false">IF(B43="Subtotal"," ",(VLOOKUP(B43,'February 2023'!$B$12:$E$112,4,0)))</f>
        <v>0H6380S</v>
      </c>
    </row>
    <row r="44" customFormat="false" ht="11.25" hidden="false" customHeight="false" outlineLevel="0" collapsed="false">
      <c r="A44" s="40" t="n">
        <v>275182</v>
      </c>
      <c r="B44" s="2" t="s">
        <v>224</v>
      </c>
      <c r="C44" s="23" t="n">
        <v>1215.66</v>
      </c>
      <c r="D44" s="20" t="n">
        <f aca="false">C44/$C$51</f>
        <v>6.4428687829834E-005</v>
      </c>
      <c r="E44" s="21" t="s">
        <v>225</v>
      </c>
      <c r="H44" s="3" t="str">
        <f aca="false">IF(B44="Subtotal"," ",(VLOOKUP(B44,'February 2023'!$B$12:$E$112,4,0)))</f>
        <v>0H6365S</v>
      </c>
    </row>
    <row r="45" customFormat="false" ht="11.25" hidden="false" customHeight="false" outlineLevel="0" collapsed="false">
      <c r="A45" s="24" t="n">
        <v>552780</v>
      </c>
      <c r="B45" s="2" t="s">
        <v>226</v>
      </c>
      <c r="C45" s="19" t="n">
        <v>276.18</v>
      </c>
      <c r="D45" s="20" t="n">
        <f aca="false">C45/$C$51</f>
        <v>1.46372464380201E-005</v>
      </c>
      <c r="E45" s="21" t="s">
        <v>227</v>
      </c>
      <c r="H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228</v>
      </c>
      <c r="C48" s="30" t="n">
        <v>18733127.73</v>
      </c>
      <c r="D48" s="20" t="n">
        <f aca="false">C48/$C$51</f>
        <v>0.992835857552751</v>
      </c>
    </row>
    <row r="49" customFormat="false" ht="11.25" hidden="false" customHeight="false" outlineLevel="0" collapsed="false">
      <c r="B49" s="29" t="s">
        <v>229</v>
      </c>
      <c r="C49" s="30" t="n">
        <v>135175.21</v>
      </c>
      <c r="D49" s="20" t="n">
        <f aca="false">C49/$C$51</f>
        <v>0.00716414244724862</v>
      </c>
    </row>
    <row r="50" customFormat="false" ht="11.25" hidden="false" customHeight="false" outlineLevel="0" collapsed="false">
      <c r="B50" s="3"/>
      <c r="C50" s="30"/>
      <c r="D50" s="31"/>
    </row>
    <row r="51" customFormat="false" ht="11.25" hidden="false" customHeight="false" outlineLevel="0" collapsed="false">
      <c r="B51" s="29" t="s">
        <v>230</v>
      </c>
      <c r="C51" s="33" t="n">
        <f aca="false">C48+C49</f>
        <v>18868302.94</v>
      </c>
      <c r="D51" s="20" t="n">
        <f aca="false">C51/$C$51</f>
        <v>1</v>
      </c>
    </row>
    <row r="52" customFormat="false" ht="11.25" hidden="false" customHeight="true" outlineLevel="0" collapsed="false">
      <c r="A52" s="34" t="s">
        <v>231</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37" activeCellId="0" sqref="E37"/>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7" min="6" style="3" width="9.14"/>
    <col collapsed="false" customWidth="true" hidden="true" outlineLevel="0" max="8" min="8" style="3" width="11.52"/>
    <col collapsed="false" customWidth="false" hidden="false" outlineLevel="0" max="11" min="9"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335</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17002248.27</v>
      </c>
      <c r="B12" s="2" t="s">
        <v>12</v>
      </c>
      <c r="C12" s="19" t="n">
        <v>17002248.27</v>
      </c>
      <c r="D12" s="20" t="n">
        <f aca="false">C12/$C$51</f>
        <v>0.899186982678012</v>
      </c>
      <c r="E12" s="28" t="s">
        <v>13</v>
      </c>
      <c r="H12" s="3" t="str">
        <f aca="false">IF(B12="Subtotal"," ",(VLOOKUP(B12,'February 2023'!$B$12:$E$112,4,0)))</f>
        <v>5819115</v>
      </c>
    </row>
    <row r="13" customFormat="false" ht="11.25" hidden="false" customHeight="false" outlineLevel="0" collapsed="false">
      <c r="A13" s="24" t="n">
        <v>362649</v>
      </c>
      <c r="B13" s="2" t="s">
        <v>40</v>
      </c>
      <c r="C13" s="19" t="n">
        <v>257689.18</v>
      </c>
      <c r="D13" s="20" t="n">
        <f aca="false">C13/$C$51</f>
        <v>0.0136282421332371</v>
      </c>
      <c r="E13" s="28" t="s">
        <v>41</v>
      </c>
      <c r="H13" s="3" t="str">
        <f aca="false">IF(B13="Subtotal"," ",(VLOOKUP(B13,'February 2023'!$B$12:$E$112,4,0)))</f>
        <v>2H6442S</v>
      </c>
    </row>
    <row r="14" customFormat="false" ht="11.25" hidden="false" customHeight="false" outlineLevel="0" collapsed="false">
      <c r="A14" s="24" t="n">
        <v>262047</v>
      </c>
      <c r="B14" s="2" t="s">
        <v>42</v>
      </c>
      <c r="C14" s="19" t="n">
        <v>137215.86</v>
      </c>
      <c r="D14" s="20" t="n">
        <f aca="false">C14/$C$51</f>
        <v>0.007256847045733</v>
      </c>
      <c r="E14" s="21" t="s">
        <v>43</v>
      </c>
      <c r="H14" s="3" t="str">
        <f aca="false">IF(B14="Subtotal"," ",(VLOOKUP(B14,'February 2023'!$B$12:$E$112,4,0)))</f>
        <v>0H5797S</v>
      </c>
    </row>
    <row r="15" s="43" customFormat="true" ht="11.25" hidden="false" customHeight="false" outlineLevel="0" collapsed="false">
      <c r="A15" s="40"/>
      <c r="B15" s="25" t="s">
        <v>44</v>
      </c>
      <c r="C15" s="26" t="n">
        <f aca="false">+C14+C13</f>
        <v>394905.04</v>
      </c>
      <c r="D15" s="27" t="n">
        <f aca="false">C15/$C$51</f>
        <v>0.0208850891789701</v>
      </c>
      <c r="E15" s="41" t="s">
        <v>333</v>
      </c>
      <c r="G15" s="3"/>
      <c r="H15" s="3" t="str">
        <f aca="false">IF(B15="Subtotal"," ",(VLOOKUP(B15,'February 2023'!$B$12:$E$112,4,0)))</f>
        <v> </v>
      </c>
    </row>
    <row r="16" customFormat="false" ht="11.25" hidden="false" customHeight="false" outlineLevel="0" collapsed="false">
      <c r="A16" s="24" t="n">
        <v>8860909</v>
      </c>
      <c r="B16" s="2" t="s">
        <v>77</v>
      </c>
      <c r="C16" s="19" t="n">
        <v>214277.91</v>
      </c>
      <c r="D16" s="20" t="n">
        <f aca="false">C16/$C$51</f>
        <v>0.0113323781824444</v>
      </c>
      <c r="E16" s="28" t="s">
        <v>78</v>
      </c>
      <c r="H16" s="3" t="str">
        <f aca="false">IF(B16="Subtotal"," ",(VLOOKUP(B16,'February 2023'!$B$12:$E$112,4,0)))</f>
        <v>0H5796S</v>
      </c>
    </row>
    <row r="17" customFormat="false" ht="11.25" hidden="false" customHeight="false" outlineLevel="0" collapsed="false">
      <c r="A17" s="24" t="n">
        <v>5365084</v>
      </c>
      <c r="B17" s="2" t="s">
        <v>79</v>
      </c>
      <c r="C17" s="19" t="n">
        <v>26192.46</v>
      </c>
      <c r="D17" s="20" t="n">
        <f aca="false">C17/$C$51</f>
        <v>0.00138522380701094</v>
      </c>
      <c r="E17" s="28" t="s">
        <v>80</v>
      </c>
      <c r="H17" s="3" t="str">
        <f aca="false">IF(B17="Subtotal"," ",(VLOOKUP(B17,'February 2023'!$B$12:$E$112,4,0)))</f>
        <v>0H6364S</v>
      </c>
    </row>
    <row r="18" s="43" customFormat="true" ht="11.25" hidden="false" customHeight="false" outlineLevel="0" collapsed="false">
      <c r="A18" s="40"/>
      <c r="B18" s="25" t="s">
        <v>44</v>
      </c>
      <c r="C18" s="26" t="n">
        <f aca="false">+C17+C16</f>
        <v>240470.37</v>
      </c>
      <c r="D18" s="27" t="n">
        <f aca="false">C18/$C$51</f>
        <v>0.0127176019894553</v>
      </c>
      <c r="E18" s="41" t="s">
        <v>333</v>
      </c>
      <c r="G18" s="3"/>
      <c r="H18" s="3" t="str">
        <f aca="false">IF(B18="Subtotal"," ",(VLOOKUP(B18,'February 2023'!$B$12:$E$112,4,0)))</f>
        <v> </v>
      </c>
    </row>
    <row r="19" customFormat="false" ht="11.25" hidden="false" customHeight="false" outlineLevel="0" collapsed="false">
      <c r="A19" s="24" t="n">
        <v>1268490</v>
      </c>
      <c r="B19" s="2" t="s">
        <v>151</v>
      </c>
      <c r="C19" s="19" t="n">
        <v>221950.48</v>
      </c>
      <c r="D19" s="20" t="n">
        <f aca="false">C19/$C$51</f>
        <v>0.0117381524634763</v>
      </c>
      <c r="E19" s="21" t="s">
        <v>152</v>
      </c>
      <c r="H19" s="3" t="str">
        <f aca="false">IF(B19="Subtotal"," ",(VLOOKUP(B19,'February 2023'!$B$12:$E$112,4,0)))</f>
        <v>2H6464S</v>
      </c>
    </row>
    <row r="20" customFormat="false" ht="11.25" hidden="false" customHeight="false" outlineLevel="0" collapsed="false">
      <c r="A20" s="24" t="n">
        <v>103572</v>
      </c>
      <c r="B20" s="2" t="s">
        <v>151</v>
      </c>
      <c r="C20" s="19" t="n">
        <v>13354.47</v>
      </c>
      <c r="D20" s="20" t="n">
        <f aca="false">C20/$C$51</f>
        <v>0.00070626927650222</v>
      </c>
      <c r="E20" s="21" t="s">
        <v>152</v>
      </c>
      <c r="H20" s="3" t="str">
        <f aca="false">IF(B20="Subtotal"," ",(VLOOKUP(B20,'February 2023'!$B$12:$E$112,4,0)))</f>
        <v>2H6464S</v>
      </c>
    </row>
    <row r="21" s="43" customFormat="true" ht="11.25" hidden="false" customHeight="false" outlineLevel="0" collapsed="false">
      <c r="A21" s="40"/>
      <c r="B21" s="25" t="s">
        <v>44</v>
      </c>
      <c r="C21" s="26" t="n">
        <f aca="false">+C20+C19</f>
        <v>235304.95</v>
      </c>
      <c r="D21" s="27" t="n">
        <f aca="false">C21/$C$51</f>
        <v>0.0124444217399785</v>
      </c>
      <c r="E21" s="41" t="s">
        <v>333</v>
      </c>
      <c r="G21" s="3"/>
      <c r="H21" s="3" t="str">
        <f aca="false">IF(B21="Subtotal"," ",(VLOOKUP(B21,'February 2023'!$B$12:$E$112,4,0)))</f>
        <v> </v>
      </c>
    </row>
    <row r="22" customFormat="false" ht="11.25" hidden="false" customHeight="false" outlineLevel="0" collapsed="false">
      <c r="A22" s="24" t="n">
        <v>14455036</v>
      </c>
      <c r="B22" s="2" t="s">
        <v>89</v>
      </c>
      <c r="C22" s="19" t="n">
        <v>192830.6</v>
      </c>
      <c r="D22" s="20" t="n">
        <f aca="false">C22/$C$51</f>
        <v>0.0101981080753852</v>
      </c>
      <c r="E22" s="21" t="s">
        <v>90</v>
      </c>
      <c r="H22" s="3" t="str">
        <f aca="false">IF(B22="Subtotal"," ",(VLOOKUP(B22,'February 2023'!$B$12:$E$112,4,0)))</f>
        <v>0H5856S</v>
      </c>
    </row>
    <row r="23" customFormat="false" ht="11.25" hidden="false" customHeight="false" outlineLevel="0" collapsed="false">
      <c r="A23" s="24" t="n">
        <v>2355925</v>
      </c>
      <c r="B23" s="2" t="s">
        <v>91</v>
      </c>
      <c r="C23" s="19" t="n">
        <v>31200.97</v>
      </c>
      <c r="D23" s="20" t="n">
        <f aca="false">C23/$C$51</f>
        <v>0.00165010565811054</v>
      </c>
      <c r="E23" s="21" t="s">
        <v>92</v>
      </c>
      <c r="H23" s="3" t="str">
        <f aca="false">IF(B23="Subtotal"," ",(VLOOKUP(B23,'February 2023'!$B$12:$E$112,4,0)))</f>
        <v>0H5855S</v>
      </c>
    </row>
    <row r="24" s="43" customFormat="true" ht="11.25" hidden="false" customHeight="false" outlineLevel="0" collapsed="false">
      <c r="A24" s="40"/>
      <c r="B24" s="25" t="s">
        <v>44</v>
      </c>
      <c r="C24" s="26" t="n">
        <f aca="false">+C23+C22</f>
        <v>224031.57</v>
      </c>
      <c r="D24" s="27" t="n">
        <f aca="false">C24/$C$51</f>
        <v>0.0118482137334957</v>
      </c>
      <c r="E24" s="41" t="s">
        <v>333</v>
      </c>
      <c r="G24" s="3"/>
      <c r="H24" s="3" t="str">
        <f aca="false">IF(B24="Subtotal"," ",(VLOOKUP(B24,'February 2023'!$B$12:$E$112,4,0)))</f>
        <v> </v>
      </c>
    </row>
    <row r="25" customFormat="false" ht="11.25" hidden="false" customHeight="false" outlineLevel="0" collapsed="false">
      <c r="A25" s="40" t="n">
        <v>71192</v>
      </c>
      <c r="B25" s="2" t="s">
        <v>178</v>
      </c>
      <c r="C25" s="23" t="n">
        <v>144496.48</v>
      </c>
      <c r="D25" s="20" t="n">
        <f aca="false">C25/$C$51</f>
        <v>0.00764189251888825</v>
      </c>
      <c r="E25" s="28" t="s">
        <v>179</v>
      </c>
      <c r="H25" s="3" t="str">
        <f aca="false">IF(B25="Subtotal"," ",(VLOOKUP(B25,'February 2023'!$B$12:$E$112,4,0)))</f>
        <v>0H5804S</v>
      </c>
    </row>
    <row r="26" customFormat="false" ht="11.25" hidden="false" customHeight="false" outlineLevel="0" collapsed="false">
      <c r="A26" s="24" t="n">
        <v>1677948</v>
      </c>
      <c r="B26" s="2" t="s">
        <v>192</v>
      </c>
      <c r="C26" s="19" t="n">
        <v>71258.49</v>
      </c>
      <c r="D26" s="20" t="n">
        <f aca="false">C26/$C$51</f>
        <v>0.00376860198697071</v>
      </c>
      <c r="E26" s="21" t="s">
        <v>193</v>
      </c>
      <c r="H26" s="3" t="str">
        <f aca="false">IF(B26="Subtotal"," ",(VLOOKUP(B26,'February 2023'!$B$12:$E$112,4,0)))</f>
        <v>2H7674S</v>
      </c>
    </row>
    <row r="27" customFormat="false" ht="11.25" hidden="false" customHeight="false" outlineLevel="0" collapsed="false">
      <c r="A27" s="24" t="n">
        <v>2041744</v>
      </c>
      <c r="B27" s="2" t="s">
        <v>190</v>
      </c>
      <c r="C27" s="19" t="n">
        <v>63818.73</v>
      </c>
      <c r="D27" s="20" t="n">
        <f aca="false">C27/$C$51</f>
        <v>0.00337514017886075</v>
      </c>
      <c r="E27" s="21" t="s">
        <v>191</v>
      </c>
      <c r="H27" s="3" t="str">
        <f aca="false">IF(B27="Subtotal"," ",(VLOOKUP(B27,'February 2023'!$B$12:$E$112,4,0)))</f>
        <v>0H5827S</v>
      </c>
    </row>
    <row r="28" s="43" customFormat="true" ht="11.25" hidden="false" customHeight="false" outlineLevel="0" collapsed="false">
      <c r="A28" s="40"/>
      <c r="B28" s="25" t="s">
        <v>44</v>
      </c>
      <c r="C28" s="26" t="n">
        <f aca="false">+C27+C26</f>
        <v>135077.22</v>
      </c>
      <c r="D28" s="27" t="n">
        <f aca="false">C28/$C$51</f>
        <v>0.00714374216583146</v>
      </c>
      <c r="E28" s="41" t="s">
        <v>333</v>
      </c>
      <c r="G28" s="3"/>
      <c r="H28" s="3" t="str">
        <f aca="false">IF(B28="Subtotal"," ",(VLOOKUP(B28,'February 2023'!$B$12:$E$112,4,0)))</f>
        <v> </v>
      </c>
    </row>
    <row r="29" customFormat="false" ht="11.25" hidden="false" customHeight="false" outlineLevel="0" collapsed="false">
      <c r="A29" s="24" t="n">
        <v>3657350</v>
      </c>
      <c r="B29" s="2" t="s">
        <v>198</v>
      </c>
      <c r="C29" s="19" t="n">
        <v>94552.98</v>
      </c>
      <c r="D29" s="20" t="n">
        <f aca="false">C29/$C$51</f>
        <v>0.00500056271613392</v>
      </c>
      <c r="E29" s="21" t="s">
        <v>199</v>
      </c>
      <c r="H29" s="3" t="str">
        <f aca="false">IF(B29="Subtotal"," ",(VLOOKUP(B29,'February 2023'!$B$12:$E$112,4,0)))</f>
        <v>2H7675S</v>
      </c>
    </row>
    <row r="30" customFormat="false" ht="11.25" hidden="false" customHeight="false" outlineLevel="0" collapsed="false">
      <c r="A30" s="40" t="n">
        <v>180877</v>
      </c>
      <c r="B30" s="2" t="s">
        <v>200</v>
      </c>
      <c r="C30" s="19" t="n">
        <v>56903.78</v>
      </c>
      <c r="D30" s="20" t="n">
        <f aca="false">C30/$C$51</f>
        <v>0.00300943366010343</v>
      </c>
      <c r="E30" s="21" t="s">
        <v>201</v>
      </c>
      <c r="H30" s="3" t="str">
        <f aca="false">IF(B30="Subtotal"," ",(VLOOKUP(B30,'February 2023'!$B$12:$E$112,4,0)))</f>
        <v>0H5813S</v>
      </c>
    </row>
    <row r="31" customFormat="false" ht="11.25" hidden="false" customHeight="false" outlineLevel="0" collapsed="false">
      <c r="A31" s="24" t="n">
        <v>1265335</v>
      </c>
      <c r="B31" s="2" t="s">
        <v>202</v>
      </c>
      <c r="C31" s="19" t="n">
        <v>51422.12</v>
      </c>
      <c r="D31" s="20" t="n">
        <f aca="false">C31/$C$51</f>
        <v>0.00271952862888683</v>
      </c>
      <c r="E31" s="28" t="s">
        <v>203</v>
      </c>
      <c r="H31" s="3" t="str">
        <f aca="false">IF(B31="Subtotal"," ",(VLOOKUP(B31,'February 2023'!$B$12:$E$112,4,0)))</f>
        <v>0H5803S</v>
      </c>
    </row>
    <row r="32" customFormat="false" ht="11.25" hidden="false" customHeight="false" outlineLevel="0" collapsed="false">
      <c r="A32" s="24" t="n">
        <v>730066</v>
      </c>
      <c r="B32" s="2" t="s">
        <v>204</v>
      </c>
      <c r="C32" s="19" t="n">
        <v>27809.94</v>
      </c>
      <c r="D32" s="20" t="n">
        <f aca="false">C32/$C$51</f>
        <v>0.00147076643276522</v>
      </c>
      <c r="E32" s="28" t="s">
        <v>205</v>
      </c>
      <c r="H32" s="3" t="str">
        <f aca="false">IF(B32="Subtotal"," ",(VLOOKUP(B32,'February 2023'!$B$12:$E$112,4,0)))</f>
        <v>0H5822S</v>
      </c>
    </row>
    <row r="33" customFormat="false" ht="11.25" hidden="false" customHeight="false" outlineLevel="0" collapsed="false">
      <c r="A33" s="40" t="n">
        <v>571359</v>
      </c>
      <c r="B33" s="2" t="s">
        <v>206</v>
      </c>
      <c r="C33" s="19" t="n">
        <v>19273.93</v>
      </c>
      <c r="D33" s="20" t="n">
        <f aca="false">C33/$C$51</f>
        <v>0.00101932795509327</v>
      </c>
      <c r="E33" s="28" t="s">
        <v>207</v>
      </c>
      <c r="F33" s="19"/>
      <c r="H33" s="3" t="str">
        <f aca="false">IF(B33="Subtotal"," ",(VLOOKUP(B33,'February 2023'!$B$12:$E$112,4,0)))</f>
        <v>0H5816S</v>
      </c>
    </row>
    <row r="34" s="43" customFormat="true" ht="11.25" hidden="false" customHeight="false" outlineLevel="0" collapsed="false">
      <c r="A34" s="40"/>
      <c r="B34" s="25" t="s">
        <v>44</v>
      </c>
      <c r="C34" s="26" t="n">
        <f aca="false">+C33+C32</f>
        <v>47083.87</v>
      </c>
      <c r="D34" s="27" t="n">
        <f aca="false">C34/$C$51</f>
        <v>0.00249009438785849</v>
      </c>
      <c r="E34" s="41" t="s">
        <v>333</v>
      </c>
      <c r="G34" s="3"/>
      <c r="H34" s="3" t="str">
        <f aca="false">IF(B34="Subtotal"," ",(VLOOKUP(B34,'February 2023'!$B$12:$E$112,4,0)))</f>
        <v> </v>
      </c>
    </row>
    <row r="35" customFormat="false" ht="11.25" hidden="false" customHeight="false" outlineLevel="0" collapsed="false">
      <c r="A35" s="24" t="n">
        <v>29773</v>
      </c>
      <c r="B35" s="2" t="s">
        <v>212</v>
      </c>
      <c r="C35" s="19" t="n">
        <v>45665.79</v>
      </c>
      <c r="D35" s="20" t="n">
        <f aca="false">C35/$C$51</f>
        <v>0.00241509730181747</v>
      </c>
      <c r="E35" s="21" t="s">
        <v>213</v>
      </c>
      <c r="H35" s="3" t="str">
        <f aca="false">IF(B35="Subtotal"," ",(VLOOKUP(B35,'February 2023'!$B$12:$E$112,4,0)))</f>
        <v>2H7182S</v>
      </c>
    </row>
    <row r="36" customFormat="false" ht="11.25" hidden="false" customHeight="false" outlineLevel="0" collapsed="false">
      <c r="A36" s="24" t="n">
        <v>6156103</v>
      </c>
      <c r="B36" s="2" t="s">
        <v>208</v>
      </c>
      <c r="C36" s="19" t="n">
        <v>44356.82</v>
      </c>
      <c r="D36" s="20" t="n">
        <f aca="false">C36/$C$51</f>
        <v>0.00234587064625846</v>
      </c>
      <c r="E36" s="21" t="s">
        <v>209</v>
      </c>
      <c r="H36" s="3" t="str">
        <f aca="false">IF(B36="Subtotal"," ",(VLOOKUP(B36,'February 2023'!$B$12:$E$112,4,0)))</f>
        <v>0H5802S</v>
      </c>
    </row>
    <row r="37" customFormat="false" ht="11.25" hidden="false" customHeight="false" outlineLevel="0" collapsed="false">
      <c r="A37" s="24" t="n">
        <v>21233273216</v>
      </c>
      <c r="B37" s="2" t="s">
        <v>210</v>
      </c>
      <c r="C37" s="19" t="n">
        <v>42434.45</v>
      </c>
      <c r="D37" s="20" t="n">
        <f aca="false">C37/$C$51</f>
        <v>0.00224420349892355</v>
      </c>
      <c r="E37" s="21" t="s">
        <v>211</v>
      </c>
      <c r="H37" s="3" t="str">
        <f aca="false">IF(B37="Subtotal"," ",(VLOOKUP(B37,'February 2023'!$B$12:$E$112,4,0)))</f>
        <v>0H5837S</v>
      </c>
    </row>
    <row r="38" customFormat="false" ht="11.25" hidden="false" customHeight="false" outlineLevel="0" collapsed="false">
      <c r="A38" s="24" t="n">
        <v>4003270</v>
      </c>
      <c r="B38" s="2" t="s">
        <v>297</v>
      </c>
      <c r="C38" s="19" t="n">
        <v>34818.6</v>
      </c>
      <c r="D38" s="20" t="n">
        <f aca="false">C38/$C$51</f>
        <v>0.00184142893209691</v>
      </c>
      <c r="E38" s="21" t="s">
        <v>298</v>
      </c>
      <c r="H38" s="3" t="str">
        <f aca="false">IF(B38="Subtotal"," ",(VLOOKUP(B38,'February 2023'!$B$12:$E$112,4,0)))</f>
        <v>0H5850S</v>
      </c>
      <c r="L38" s="44"/>
      <c r="N38" s="45"/>
    </row>
    <row r="39" customFormat="false" ht="11.25" hidden="false" customHeight="false" outlineLevel="0" collapsed="false">
      <c r="A39" s="40" t="n">
        <v>169819</v>
      </c>
      <c r="B39" s="2" t="s">
        <v>214</v>
      </c>
      <c r="C39" s="19" t="n">
        <v>27007.91</v>
      </c>
      <c r="D39" s="20" t="n">
        <f aca="false">C39/$C$51</f>
        <v>0.00142834998734784</v>
      </c>
      <c r="E39" s="21" t="s">
        <v>215</v>
      </c>
      <c r="H39" s="3" t="str">
        <f aca="false">IF(B39="Subtotal"," ",(VLOOKUP(B39,'February 2023'!$B$12:$E$112,4,0)))</f>
        <v>0H6379S</v>
      </c>
    </row>
    <row r="40" customFormat="false" ht="11.25" hidden="false" customHeight="false" outlineLevel="0" collapsed="false">
      <c r="A40" s="24" t="n">
        <v>432517</v>
      </c>
      <c r="B40" s="2" t="s">
        <v>216</v>
      </c>
      <c r="C40" s="19" t="n">
        <v>20701.55</v>
      </c>
      <c r="D40" s="20" t="n">
        <f aca="false">C40/$C$51</f>
        <v>0.00109482957698617</v>
      </c>
      <c r="E40" s="21" t="s">
        <v>217</v>
      </c>
      <c r="H40" s="3" t="str">
        <f aca="false">IF(B40="Subtotal"," ",(VLOOKUP(B40,'February 2023'!$B$12:$E$112,4,0)))</f>
        <v>0H6371S</v>
      </c>
    </row>
    <row r="41" customFormat="false" ht="11.25" hidden="false" customHeight="false" outlineLevel="0" collapsed="false">
      <c r="A41" s="24" t="n">
        <v>12313057</v>
      </c>
      <c r="B41" s="2" t="s">
        <v>218</v>
      </c>
      <c r="C41" s="19" t="n">
        <v>15559.69</v>
      </c>
      <c r="D41" s="20" t="n">
        <f aca="false">C41/$C$51</f>
        <v>0.000822895330095379</v>
      </c>
      <c r="E41" s="21" t="s">
        <v>219</v>
      </c>
      <c r="H41" s="3" t="str">
        <f aca="false">IF(B41="Subtotal"," ",(VLOOKUP(B41,'February 2023'!$B$12:$E$112,4,0)))</f>
        <v>0H5808S</v>
      </c>
    </row>
    <row r="42" customFormat="false" ht="11.25" hidden="false" customHeight="false" outlineLevel="0" collapsed="false">
      <c r="A42" s="24" t="n">
        <v>577525</v>
      </c>
      <c r="B42" s="2" t="s">
        <v>220</v>
      </c>
      <c r="C42" s="19" t="n">
        <v>4558.52</v>
      </c>
      <c r="D42" s="20" t="n">
        <f aca="false">C42/$C$51</f>
        <v>0.000241083519025532</v>
      </c>
      <c r="E42" s="21" t="s">
        <v>221</v>
      </c>
      <c r="H42" s="3" t="str">
        <f aca="false">IF(B42="Subtotal"," ",(VLOOKUP(B42,'February 2023'!$B$12:$E$112,4,0)))</f>
        <v>0H6372S</v>
      </c>
    </row>
    <row r="43" customFormat="false" ht="11.25" hidden="false" customHeight="false" outlineLevel="0" collapsed="false">
      <c r="A43" s="24" t="n">
        <v>75226</v>
      </c>
      <c r="B43" s="2" t="s">
        <v>222</v>
      </c>
      <c r="C43" s="19" t="n">
        <v>2016.94</v>
      </c>
      <c r="D43" s="20" t="n">
        <f aca="false">C43/$C$51</f>
        <v>0.000106668610176846</v>
      </c>
      <c r="E43" s="21" t="s">
        <v>223</v>
      </c>
      <c r="H43" s="3" t="str">
        <f aca="false">IF(B43="Subtotal"," ",(VLOOKUP(B43,'February 2023'!$B$12:$E$112,4,0)))</f>
        <v>0H6380S</v>
      </c>
    </row>
    <row r="44" customFormat="false" ht="11.25" hidden="false" customHeight="false" outlineLevel="0" collapsed="false">
      <c r="A44" s="40" t="n">
        <v>275182</v>
      </c>
      <c r="B44" s="2" t="s">
        <v>224</v>
      </c>
      <c r="C44" s="23" t="n">
        <v>1227.91</v>
      </c>
      <c r="D44" s="20" t="n">
        <f aca="false">C44/$C$51</f>
        <v>6.49396874087733E-005</v>
      </c>
      <c r="E44" s="21" t="s">
        <v>225</v>
      </c>
      <c r="H44" s="3" t="str">
        <f aca="false">IF(B44="Subtotal"," ",(VLOOKUP(B44,'February 2023'!$B$12:$E$112,4,0)))</f>
        <v>0H6365S</v>
      </c>
    </row>
    <row r="45" customFormat="false" ht="11.25" hidden="false" customHeight="false" outlineLevel="0" collapsed="false">
      <c r="A45" s="24" t="n">
        <v>552780</v>
      </c>
      <c r="B45" s="2" t="s">
        <v>226</v>
      </c>
      <c r="C45" s="19" t="n">
        <v>278.97</v>
      </c>
      <c r="D45" s="20" t="n">
        <f aca="false">C45/$C$51</f>
        <v>1.47537071906129E-005</v>
      </c>
      <c r="E45" s="21" t="s">
        <v>227</v>
      </c>
      <c r="H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228</v>
      </c>
      <c r="C48" s="30" t="n">
        <v>18865123.8</v>
      </c>
      <c r="D48" s="20" t="n">
        <f aca="false">C48/$C$51</f>
        <v>0.997707684194941</v>
      </c>
    </row>
    <row r="49" customFormat="false" ht="11.25" hidden="false" customHeight="false" outlineLevel="0" collapsed="false">
      <c r="B49" s="29" t="s">
        <v>229</v>
      </c>
      <c r="C49" s="30" t="n">
        <v>43344.18</v>
      </c>
      <c r="D49" s="20" t="n">
        <f aca="false">C49/$C$51</f>
        <v>0.00229231580505868</v>
      </c>
    </row>
    <row r="50" customFormat="false" ht="11.25" hidden="false" customHeight="false" outlineLevel="0" collapsed="false">
      <c r="B50" s="3"/>
      <c r="C50" s="30"/>
      <c r="D50" s="31"/>
    </row>
    <row r="51" customFormat="false" ht="11.25" hidden="false" customHeight="false" outlineLevel="0" collapsed="false">
      <c r="B51" s="29" t="s">
        <v>230</v>
      </c>
      <c r="C51" s="33" t="n">
        <f aca="false">C48+C49</f>
        <v>18908467.98</v>
      </c>
      <c r="D51" s="20" t="n">
        <f aca="false">C51/$C$51</f>
        <v>1</v>
      </c>
    </row>
    <row r="52" customFormat="false" ht="11.25" hidden="false" customHeight="true" outlineLevel="0" collapsed="false">
      <c r="A52" s="34" t="s">
        <v>231</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7" activeCellId="0" sqref="E37"/>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2"/>
    <col collapsed="false" customWidth="false" hidden="false" outlineLevel="0" max="11" min="8"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280</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336</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16981316.3</v>
      </c>
      <c r="B12" s="2" t="s">
        <v>12</v>
      </c>
      <c r="C12" s="19" t="n">
        <v>16981316.3</v>
      </c>
      <c r="D12" s="20" t="n">
        <f aca="false">C12/$C$51</f>
        <v>0.899401893839227</v>
      </c>
      <c r="E12" s="28" t="s">
        <v>13</v>
      </c>
      <c r="G12" s="3" t="str">
        <f aca="false">IF(B12="Subtotal"," ",(VLOOKUP(B12,'February 2023'!$B$12:$E$112,4,0)))</f>
        <v>5819115</v>
      </c>
    </row>
    <row r="13" customFormat="false" ht="11.25" hidden="false" customHeight="false" outlineLevel="0" collapsed="false">
      <c r="A13" s="24" t="n">
        <v>362649</v>
      </c>
      <c r="B13" s="2" t="s">
        <v>40</v>
      </c>
      <c r="C13" s="19" t="n">
        <v>263085.1</v>
      </c>
      <c r="D13" s="20" t="n">
        <f aca="false">C13/$C$51</f>
        <v>0.0139340927994423</v>
      </c>
      <c r="E13" s="28" t="s">
        <v>41</v>
      </c>
      <c r="G13" s="3" t="str">
        <f aca="false">IF(B13="Subtotal"," ",(VLOOKUP(B13,'February 2023'!$B$12:$E$112,4,0)))</f>
        <v>2H6442S</v>
      </c>
    </row>
    <row r="14" customFormat="false" ht="11.25" hidden="false" customHeight="false" outlineLevel="0" collapsed="false">
      <c r="A14" s="24" t="n">
        <v>262047</v>
      </c>
      <c r="B14" s="2" t="s">
        <v>42</v>
      </c>
      <c r="C14" s="19" t="n">
        <v>141929.36</v>
      </c>
      <c r="D14" s="20" t="n">
        <f aca="false">C14/$C$51</f>
        <v>0.00751717551927288</v>
      </c>
      <c r="E14" s="21" t="s">
        <v>43</v>
      </c>
      <c r="G14" s="3" t="str">
        <f aca="false">IF(B14="Subtotal"," ",(VLOOKUP(B14,'February 2023'!$B$12:$E$112,4,0)))</f>
        <v>0H5797S</v>
      </c>
    </row>
    <row r="15" s="43" customFormat="true" ht="11.25" hidden="false" customHeight="false" outlineLevel="0" collapsed="false">
      <c r="A15" s="40"/>
      <c r="B15" s="25" t="s">
        <v>44</v>
      </c>
      <c r="C15" s="26" t="n">
        <f aca="false">+C14+C13</f>
        <v>405014.46</v>
      </c>
      <c r="D15" s="27" t="n">
        <f aca="false">C15/$C$51</f>
        <v>0.0214512683187152</v>
      </c>
      <c r="E15" s="41" t="s">
        <v>333</v>
      </c>
      <c r="G15" s="3" t="str">
        <f aca="false">IF(B15="Subtotal"," ",(VLOOKUP(B15,'February 2023'!$B$12:$E$112,4,0)))</f>
        <v> </v>
      </c>
    </row>
    <row r="16" customFormat="false" ht="11.25" hidden="false" customHeight="false" outlineLevel="0" collapsed="false">
      <c r="A16" s="24" t="n">
        <v>8860909</v>
      </c>
      <c r="B16" s="2" t="s">
        <v>77</v>
      </c>
      <c r="C16" s="19" t="n">
        <v>221638.56</v>
      </c>
      <c r="D16" s="20" t="n">
        <f aca="false">C16/$C$51</f>
        <v>0.0117389098165376</v>
      </c>
      <c r="E16" s="28" t="s">
        <v>78</v>
      </c>
      <c r="G16" s="3" t="str">
        <f aca="false">IF(B16="Subtotal"," ",(VLOOKUP(B16,'February 2023'!$B$12:$E$112,4,0)))</f>
        <v>0H5796S</v>
      </c>
    </row>
    <row r="17" customFormat="false" ht="11.25" hidden="false" customHeight="false" outlineLevel="0" collapsed="false">
      <c r="A17" s="24" t="n">
        <v>5365084</v>
      </c>
      <c r="B17" s="2" t="s">
        <v>79</v>
      </c>
      <c r="C17" s="19" t="n">
        <v>27092.2</v>
      </c>
      <c r="D17" s="20" t="n">
        <f aca="false">C17/$C$51</f>
        <v>0.00143491679666029</v>
      </c>
      <c r="E17" s="28" t="s">
        <v>80</v>
      </c>
      <c r="G17" s="3" t="str">
        <f aca="false">IF(B17="Subtotal"," ",(VLOOKUP(B17,'February 2023'!$B$12:$E$112,4,0)))</f>
        <v>0H6364S</v>
      </c>
    </row>
    <row r="18" s="43" customFormat="true" ht="11.25" hidden="false" customHeight="false" outlineLevel="0" collapsed="false">
      <c r="A18" s="40"/>
      <c r="B18" s="25" t="s">
        <v>44</v>
      </c>
      <c r="C18" s="26" t="n">
        <f aca="false">+C17+C16</f>
        <v>248730.76</v>
      </c>
      <c r="D18" s="27" t="n">
        <f aca="false">C18/$C$51</f>
        <v>0.0131738266131978</v>
      </c>
      <c r="E18" s="41" t="s">
        <v>333</v>
      </c>
      <c r="G18" s="3" t="str">
        <f aca="false">IF(B18="Subtotal"," ",(VLOOKUP(B18,'February 2023'!$B$12:$E$112,4,0)))</f>
        <v> </v>
      </c>
    </row>
    <row r="19" customFormat="false" ht="11.25" hidden="false" customHeight="false" outlineLevel="0" collapsed="false">
      <c r="A19" s="24" t="n">
        <v>1268490</v>
      </c>
      <c r="B19" s="2" t="s">
        <v>151</v>
      </c>
      <c r="C19" s="19" t="n">
        <v>226598.05</v>
      </c>
      <c r="D19" s="20" t="n">
        <f aca="false">C19/$C$51</f>
        <v>0.0120015852546293</v>
      </c>
      <c r="E19" s="21" t="s">
        <v>152</v>
      </c>
      <c r="G19" s="3" t="str">
        <f aca="false">IF(B19="Subtotal"," ",(VLOOKUP(B19,'February 2023'!$B$12:$E$112,4,0)))</f>
        <v>2H6464S</v>
      </c>
    </row>
    <row r="20" customFormat="false" ht="11.25" hidden="false" customHeight="false" outlineLevel="0" collapsed="false">
      <c r="A20" s="24" t="n">
        <v>103572</v>
      </c>
      <c r="B20" s="2" t="s">
        <v>151</v>
      </c>
      <c r="C20" s="19" t="n">
        <v>13813.21</v>
      </c>
      <c r="D20" s="20" t="n">
        <f aca="false">C20/$C$51</f>
        <v>0.000731605666752639</v>
      </c>
      <c r="E20" s="21" t="s">
        <v>152</v>
      </c>
      <c r="G20" s="3" t="str">
        <f aca="false">IF(B20="Subtotal"," ",(VLOOKUP(B20,'February 2023'!$B$12:$E$112,4,0)))</f>
        <v>2H6464S</v>
      </c>
    </row>
    <row r="21" s="43" customFormat="true" ht="11.25" hidden="false" customHeight="false" outlineLevel="0" collapsed="false">
      <c r="A21" s="40"/>
      <c r="B21" s="25" t="s">
        <v>44</v>
      </c>
      <c r="C21" s="26" t="n">
        <f aca="false">+C20+C19</f>
        <v>240411.26</v>
      </c>
      <c r="D21" s="27" t="n">
        <f aca="false">C21/$C$51</f>
        <v>0.0127331909213819</v>
      </c>
      <c r="E21" s="41" t="s">
        <v>333</v>
      </c>
      <c r="G21" s="3" t="str">
        <f aca="false">IF(B21="Subtotal"," ",(VLOOKUP(B21,'February 2023'!$B$12:$E$112,4,0)))</f>
        <v> </v>
      </c>
    </row>
    <row r="22" customFormat="false" ht="11.25" hidden="false" customHeight="false" outlineLevel="0" collapsed="false">
      <c r="A22" s="24" t="n">
        <v>14455036</v>
      </c>
      <c r="B22" s="2" t="s">
        <v>89</v>
      </c>
      <c r="C22" s="19" t="n">
        <v>199454.52</v>
      </c>
      <c r="D22" s="20" t="n">
        <f aca="false">C22/$C$51</f>
        <v>0.0105639498053984</v>
      </c>
      <c r="E22" s="21" t="s">
        <v>90</v>
      </c>
      <c r="G22" s="3" t="str">
        <f aca="false">IF(B22="Subtotal"," ",(VLOOKUP(B22,'February 2023'!$B$12:$E$112,4,0)))</f>
        <v>0H5856S</v>
      </c>
    </row>
    <row r="23" customFormat="false" ht="11.25" hidden="false" customHeight="false" outlineLevel="0" collapsed="false">
      <c r="A23" s="24" t="n">
        <v>2355925</v>
      </c>
      <c r="B23" s="2" t="s">
        <v>91</v>
      </c>
      <c r="C23" s="19" t="n">
        <v>32272.75</v>
      </c>
      <c r="D23" s="20" t="n">
        <f aca="false">C23/$C$51</f>
        <v>0.00170930050159892</v>
      </c>
      <c r="E23" s="21" t="s">
        <v>92</v>
      </c>
      <c r="G23" s="3" t="str">
        <f aca="false">IF(B23="Subtotal"," ",(VLOOKUP(B23,'February 2023'!$B$12:$E$112,4,0)))</f>
        <v>0H5855S</v>
      </c>
    </row>
    <row r="24" s="43" customFormat="true" ht="11.25" hidden="false" customHeight="false" outlineLevel="0" collapsed="false">
      <c r="A24" s="40"/>
      <c r="B24" s="25" t="s">
        <v>44</v>
      </c>
      <c r="C24" s="26" t="n">
        <f aca="false">+C23+C22</f>
        <v>231727.27</v>
      </c>
      <c r="D24" s="27" t="n">
        <f aca="false">C24/$C$51</f>
        <v>0.0122732503069973</v>
      </c>
      <c r="E24" s="41" t="s">
        <v>333</v>
      </c>
      <c r="G24" s="3" t="str">
        <f aca="false">IF(B24="Subtotal"," ",(VLOOKUP(B24,'February 2023'!$B$12:$E$112,4,0)))</f>
        <v> </v>
      </c>
    </row>
    <row r="25" customFormat="false" ht="11.25" hidden="false" customHeight="false" outlineLevel="0" collapsed="false">
      <c r="A25" s="40" t="n">
        <v>71192</v>
      </c>
      <c r="B25" s="2" t="s">
        <v>178</v>
      </c>
      <c r="C25" s="23" t="n">
        <v>149460.08</v>
      </c>
      <c r="D25" s="20" t="n">
        <f aca="false">C25/$C$51</f>
        <v>0.00791603410657644</v>
      </c>
      <c r="E25" s="28" t="s">
        <v>179</v>
      </c>
      <c r="G25" s="3" t="str">
        <f aca="false">IF(B25="Subtotal"," ",(VLOOKUP(B25,'February 2023'!$B$12:$E$112,4,0)))</f>
        <v>0H5804S</v>
      </c>
    </row>
    <row r="26" customFormat="false" ht="11.25" hidden="false" customHeight="false" outlineLevel="0" collapsed="false">
      <c r="A26" s="24" t="n">
        <v>1677948</v>
      </c>
      <c r="B26" s="2" t="s">
        <v>192</v>
      </c>
      <c r="C26" s="19" t="n">
        <v>72750.62</v>
      </c>
      <c r="D26" s="20" t="n">
        <f aca="false">C26/$C$51</f>
        <v>0.00385317864940646</v>
      </c>
      <c r="E26" s="21" t="s">
        <v>193</v>
      </c>
      <c r="G26" s="3" t="str">
        <f aca="false">IF(B26="Subtotal"," ",(VLOOKUP(B26,'February 2023'!$B$12:$E$112,4,0)))</f>
        <v>2H7674S</v>
      </c>
    </row>
    <row r="27" customFormat="false" ht="11.25" hidden="false" customHeight="false" outlineLevel="0" collapsed="false">
      <c r="A27" s="24" t="n">
        <v>2041744</v>
      </c>
      <c r="B27" s="2" t="s">
        <v>190</v>
      </c>
      <c r="C27" s="19" t="n">
        <v>66010.96</v>
      </c>
      <c r="D27" s="20" t="n">
        <f aca="false">C27/$C$51</f>
        <v>0.00349621792499946</v>
      </c>
      <c r="E27" s="21" t="s">
        <v>191</v>
      </c>
      <c r="G27" s="3" t="str">
        <f aca="false">IF(B27="Subtotal"," ",(VLOOKUP(B27,'February 2023'!$B$12:$E$112,4,0)))</f>
        <v>0H5827S</v>
      </c>
    </row>
    <row r="28" s="43" customFormat="true" ht="11.25" hidden="false" customHeight="false" outlineLevel="0" collapsed="false">
      <c r="A28" s="40"/>
      <c r="B28" s="25" t="s">
        <v>44</v>
      </c>
      <c r="C28" s="26" t="n">
        <f aca="false">+C27+C26</f>
        <v>138761.58</v>
      </c>
      <c r="D28" s="27" t="n">
        <f aca="false">C28/$C$51</f>
        <v>0.00734939657440592</v>
      </c>
      <c r="E28" s="41" t="s">
        <v>333</v>
      </c>
      <c r="G28" s="3" t="str">
        <f aca="false">IF(B28="Subtotal"," ",(VLOOKUP(B28,'February 2023'!$B$12:$E$112,4,0)))</f>
        <v> </v>
      </c>
    </row>
    <row r="29" customFormat="false" ht="11.25" hidden="false" customHeight="false" outlineLevel="0" collapsed="false">
      <c r="A29" s="24" t="n">
        <v>3657350</v>
      </c>
      <c r="B29" s="2" t="s">
        <v>198</v>
      </c>
      <c r="C29" s="19" t="n">
        <v>96532.89</v>
      </c>
      <c r="D29" s="20" t="n">
        <f aca="false">C29/$C$51</f>
        <v>0.00511278763965864</v>
      </c>
      <c r="E29" s="21" t="s">
        <v>199</v>
      </c>
      <c r="G29" s="3" t="str">
        <f aca="false">IF(B29="Subtotal"," ",(VLOOKUP(B29,'February 2023'!$B$12:$E$112,4,0)))</f>
        <v>2H7675S</v>
      </c>
    </row>
    <row r="30" customFormat="false" ht="11.25" hidden="false" customHeight="false" outlineLevel="0" collapsed="false">
      <c r="A30" s="40" t="n">
        <v>180877</v>
      </c>
      <c r="B30" s="2" t="s">
        <v>200</v>
      </c>
      <c r="C30" s="19" t="n">
        <v>58858.48</v>
      </c>
      <c r="D30" s="20" t="n">
        <f aca="false">C30/$C$51</f>
        <v>0.003117392518064</v>
      </c>
      <c r="E30" s="21" t="s">
        <v>201</v>
      </c>
      <c r="G30" s="3" t="str">
        <f aca="false">IF(B30="Subtotal"," ",(VLOOKUP(B30,'February 2023'!$B$12:$E$112,4,0)))</f>
        <v>0H5813S</v>
      </c>
    </row>
    <row r="31" customFormat="false" ht="11.25" hidden="false" customHeight="false" outlineLevel="0" collapsed="false">
      <c r="A31" s="24" t="n">
        <v>1265335</v>
      </c>
      <c r="B31" s="2" t="s">
        <v>202</v>
      </c>
      <c r="C31" s="19" t="n">
        <v>53188.52</v>
      </c>
      <c r="D31" s="20" t="n">
        <f aca="false">C31/$C$51</f>
        <v>0.00281708760224351</v>
      </c>
      <c r="E31" s="28" t="s">
        <v>203</v>
      </c>
      <c r="G31" s="3" t="str">
        <f aca="false">IF(B31="Subtotal"," ",(VLOOKUP(B31,'February 2023'!$B$12:$E$112,4,0)))</f>
        <v>0H5803S</v>
      </c>
    </row>
    <row r="32" customFormat="false" ht="11.25" hidden="false" customHeight="false" outlineLevel="0" collapsed="false">
      <c r="A32" s="24" t="n">
        <v>730066</v>
      </c>
      <c r="B32" s="2" t="s">
        <v>204</v>
      </c>
      <c r="C32" s="19" t="n">
        <v>28765.24</v>
      </c>
      <c r="D32" s="20" t="n">
        <f aca="false">C32/$C$51</f>
        <v>0.00152352802784434</v>
      </c>
      <c r="E32" s="28" t="s">
        <v>205</v>
      </c>
      <c r="G32" s="3" t="str">
        <f aca="false">IF(B32="Subtotal"," ",(VLOOKUP(B32,'February 2023'!$B$12:$E$112,4,0)))</f>
        <v>0H5822S</v>
      </c>
    </row>
    <row r="33" customFormat="false" ht="11.25" hidden="false" customHeight="false" outlineLevel="0" collapsed="false">
      <c r="A33" s="40" t="n">
        <v>571359</v>
      </c>
      <c r="B33" s="2" t="s">
        <v>206</v>
      </c>
      <c r="C33" s="19" t="n">
        <v>19936.01</v>
      </c>
      <c r="D33" s="20" t="n">
        <f aca="false">C33/$C$51</f>
        <v>0.00105589489252949</v>
      </c>
      <c r="E33" s="28" t="s">
        <v>207</v>
      </c>
      <c r="F33" s="19"/>
      <c r="G33" s="3" t="str">
        <f aca="false">IF(B33="Subtotal"," ",(VLOOKUP(B33,'February 2023'!$B$12:$E$112,4,0)))</f>
        <v>0H5816S</v>
      </c>
    </row>
    <row r="34" s="43" customFormat="true" ht="11.25" hidden="false" customHeight="false" outlineLevel="0" collapsed="false">
      <c r="A34" s="40"/>
      <c r="B34" s="25" t="s">
        <v>44</v>
      </c>
      <c r="C34" s="26" t="n">
        <f aca="false">+C33+C32</f>
        <v>48701.25</v>
      </c>
      <c r="D34" s="27" t="n">
        <f aca="false">C34/$C$51</f>
        <v>0.00257942292037383</v>
      </c>
      <c r="E34" s="41" t="s">
        <v>333</v>
      </c>
      <c r="G34" s="3" t="str">
        <f aca="false">IF(B34="Subtotal"," ",(VLOOKUP(B34,'February 2023'!$B$12:$E$112,4,0)))</f>
        <v> </v>
      </c>
    </row>
    <row r="35" customFormat="false" ht="11.25" hidden="false" customHeight="false" outlineLevel="0" collapsed="false">
      <c r="A35" s="24" t="n">
        <v>29773</v>
      </c>
      <c r="B35" s="2" t="s">
        <v>212</v>
      </c>
      <c r="C35" s="19" t="n">
        <v>46622.02</v>
      </c>
      <c r="D35" s="20" t="n">
        <f aca="false">C35/$C$51</f>
        <v>0.00246929815933117</v>
      </c>
      <c r="E35" s="21" t="s">
        <v>213</v>
      </c>
      <c r="G35" s="3" t="str">
        <f aca="false">IF(B35="Subtotal"," ",(VLOOKUP(B35,'February 2023'!$B$12:$E$112,4,0)))</f>
        <v>2H7182S</v>
      </c>
    </row>
    <row r="36" customFormat="false" ht="11.25" hidden="false" customHeight="false" outlineLevel="0" collapsed="false">
      <c r="A36" s="24" t="n">
        <v>6156103</v>
      </c>
      <c r="B36" s="2" t="s">
        <v>208</v>
      </c>
      <c r="C36" s="19" t="n">
        <v>45880.52</v>
      </c>
      <c r="D36" s="20" t="n">
        <f aca="false">C36/$C$51</f>
        <v>0.00243002520236482</v>
      </c>
      <c r="E36" s="21" t="s">
        <v>209</v>
      </c>
      <c r="G36" s="3" t="str">
        <f aca="false">IF(B36="Subtotal"," ",(VLOOKUP(B36,'February 2023'!$B$12:$E$112,4,0)))</f>
        <v>0H5802S</v>
      </c>
    </row>
    <row r="37" customFormat="false" ht="11.25" hidden="false" customHeight="false" outlineLevel="0" collapsed="false">
      <c r="A37" s="24" t="n">
        <v>21233273216</v>
      </c>
      <c r="B37" s="2" t="s">
        <v>210</v>
      </c>
      <c r="C37" s="19" t="n">
        <v>43892.12</v>
      </c>
      <c r="D37" s="20" t="n">
        <f aca="false">C37/$C$51</f>
        <v>0.00232471117993477</v>
      </c>
      <c r="E37" s="21" t="s">
        <v>211</v>
      </c>
      <c r="G37" s="3" t="str">
        <f aca="false">IF(B37="Subtotal"," ",(VLOOKUP(B37,'February 2023'!$B$12:$E$112,4,0)))</f>
        <v>0H5837S</v>
      </c>
    </row>
    <row r="38" customFormat="false" ht="11.25" hidden="false" customHeight="false" outlineLevel="0" collapsed="false">
      <c r="A38" s="24" t="n">
        <v>4003270</v>
      </c>
      <c r="B38" s="2" t="s">
        <v>297</v>
      </c>
      <c r="C38" s="19" t="n">
        <v>36014.65</v>
      </c>
      <c r="D38" s="20" t="n">
        <f aca="false">C38/$C$51</f>
        <v>0.00190748725503434</v>
      </c>
      <c r="E38" s="21" t="s">
        <v>298</v>
      </c>
      <c r="G38" s="3" t="str">
        <f aca="false">IF(B38="Subtotal"," ",(VLOOKUP(B38,'February 2023'!$B$12:$E$112,4,0)))</f>
        <v>0H5850S</v>
      </c>
      <c r="L38" s="44"/>
      <c r="N38" s="45"/>
    </row>
    <row r="39" customFormat="false" ht="11.25" hidden="false" customHeight="false" outlineLevel="0" collapsed="false">
      <c r="A39" s="40" t="n">
        <v>169819</v>
      </c>
      <c r="B39" s="2" t="s">
        <v>214</v>
      </c>
      <c r="C39" s="19" t="n">
        <v>27935.66</v>
      </c>
      <c r="D39" s="20" t="n">
        <f aca="false">C39/$C$51</f>
        <v>0.00147958998382527</v>
      </c>
      <c r="E39" s="21" t="s">
        <v>215</v>
      </c>
      <c r="G39" s="3" t="str">
        <f aca="false">IF(B39="Subtotal"," ",(VLOOKUP(B39,'February 2023'!$B$12:$E$112,4,0)))</f>
        <v>0H6379S</v>
      </c>
    </row>
    <row r="40" customFormat="false" ht="11.25" hidden="false" customHeight="false" outlineLevel="0" collapsed="false">
      <c r="A40" s="24" t="n">
        <v>432517</v>
      </c>
      <c r="B40" s="2" t="s">
        <v>216</v>
      </c>
      <c r="C40" s="19" t="n">
        <v>21412.66</v>
      </c>
      <c r="D40" s="20" t="n">
        <f aca="false">C40/$C$51</f>
        <v>0.00113410448376935</v>
      </c>
      <c r="E40" s="21" t="s">
        <v>217</v>
      </c>
      <c r="G40" s="3" t="str">
        <f aca="false">IF(B40="Subtotal"," ",(VLOOKUP(B40,'February 2023'!$B$12:$E$112,4,0)))</f>
        <v>0H6371S</v>
      </c>
    </row>
    <row r="41" customFormat="false" ht="11.25" hidden="false" customHeight="false" outlineLevel="0" collapsed="false">
      <c r="A41" s="24" t="n">
        <v>12313057</v>
      </c>
      <c r="B41" s="2" t="s">
        <v>218</v>
      </c>
      <c r="C41" s="19" t="n">
        <v>16094.19</v>
      </c>
      <c r="D41" s="20" t="n">
        <f aca="false">C41/$C$51</f>
        <v>0.000852415955870768</v>
      </c>
      <c r="E41" s="21" t="s">
        <v>219</v>
      </c>
      <c r="G41" s="3" t="str">
        <f aca="false">IF(B41="Subtotal"," ",(VLOOKUP(B41,'February 2023'!$B$12:$E$112,4,0)))</f>
        <v>0H5808S</v>
      </c>
    </row>
    <row r="42" customFormat="false" ht="11.25" hidden="false" customHeight="false" outlineLevel="0" collapsed="false">
      <c r="A42" s="24" t="n">
        <v>577525</v>
      </c>
      <c r="B42" s="2" t="s">
        <v>220</v>
      </c>
      <c r="C42" s="19" t="n">
        <v>4715.11</v>
      </c>
      <c r="D42" s="20" t="n">
        <f aca="false">C42/$C$51</f>
        <v>0.000249732046016967</v>
      </c>
      <c r="E42" s="21" t="s">
        <v>221</v>
      </c>
      <c r="G42" s="3" t="str">
        <f aca="false">IF(B42="Subtotal"," ",(VLOOKUP(B42,'February 2023'!$B$12:$E$112,4,0)))</f>
        <v>0H6372S</v>
      </c>
    </row>
    <row r="43" customFormat="false" ht="11.25" hidden="false" customHeight="false" outlineLevel="0" collapsed="false">
      <c r="A43" s="24" t="n">
        <v>75226</v>
      </c>
      <c r="B43" s="2" t="s">
        <v>222</v>
      </c>
      <c r="C43" s="19" t="n">
        <v>2086.22</v>
      </c>
      <c r="D43" s="20" t="n">
        <f aca="false">C43/$C$51</f>
        <v>0.000110494980825796</v>
      </c>
      <c r="E43" s="21" t="s">
        <v>223</v>
      </c>
      <c r="G43" s="3" t="str">
        <f aca="false">IF(B43="Subtotal"," ",(VLOOKUP(B43,'February 2023'!$B$12:$E$112,4,0)))</f>
        <v>0H6380S</v>
      </c>
    </row>
    <row r="44" customFormat="false" ht="11.25" hidden="false" customHeight="false" outlineLevel="0" collapsed="false">
      <c r="A44" s="40" t="n">
        <v>275182</v>
      </c>
      <c r="B44" s="2" t="s">
        <v>224</v>
      </c>
      <c r="C44" s="23" t="n">
        <v>1270.09</v>
      </c>
      <c r="D44" s="20" t="n">
        <f aca="false">C44/$C$51</f>
        <v>6.72693053450906E-005</v>
      </c>
      <c r="E44" s="21" t="s">
        <v>225</v>
      </c>
      <c r="G44" s="3" t="str">
        <f aca="false">IF(B44="Subtotal"," ",(VLOOKUP(B44,'February 2023'!$B$12:$E$112,4,0)))</f>
        <v>0H6365S</v>
      </c>
    </row>
    <row r="45" customFormat="false" ht="11.25" hidden="false" customHeight="false" outlineLevel="0" collapsed="false">
      <c r="A45" s="24" t="n">
        <v>552780</v>
      </c>
      <c r="B45" s="2" t="s">
        <v>226</v>
      </c>
      <c r="C45" s="19" t="n">
        <v>288.55</v>
      </c>
      <c r="D45" s="20" t="n">
        <f aca="false">C45/$C$51</f>
        <v>1.5282820947591E-005</v>
      </c>
      <c r="E45" s="21" t="s">
        <v>227</v>
      </c>
      <c r="G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228</v>
      </c>
      <c r="C48" s="30" t="n">
        <v>18898914.64</v>
      </c>
      <c r="D48" s="20" t="n">
        <f aca="false">C48/$C$51</f>
        <v>1.00096596273411</v>
      </c>
    </row>
    <row r="49" customFormat="false" ht="11.25" hidden="false" customHeight="false" outlineLevel="0" collapsed="false">
      <c r="B49" s="29" t="s">
        <v>229</v>
      </c>
      <c r="C49" s="30" t="n">
        <v>-18238.03</v>
      </c>
      <c r="D49" s="20" t="n">
        <f aca="false">C49/$C$51</f>
        <v>-0.000965962734107758</v>
      </c>
    </row>
    <row r="50" customFormat="false" ht="11.25" hidden="false" customHeight="false" outlineLevel="0" collapsed="false">
      <c r="B50" s="3"/>
      <c r="C50" s="30"/>
      <c r="D50" s="31"/>
    </row>
    <row r="51" customFormat="false" ht="11.25" hidden="false" customHeight="false" outlineLevel="0" collapsed="false">
      <c r="B51" s="29" t="s">
        <v>230</v>
      </c>
      <c r="C51" s="33" t="n">
        <f aca="false">C48+C49</f>
        <v>18880676.61</v>
      </c>
      <c r="D51" s="20" t="n">
        <f aca="false">C51/$C$51</f>
        <v>1</v>
      </c>
    </row>
    <row r="52" customFormat="false" ht="11.25" hidden="false" customHeight="true" outlineLevel="0" collapsed="false">
      <c r="A52" s="34" t="s">
        <v>231</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7" activeCellId="0" sqref="E37"/>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2"/>
    <col collapsed="false" customWidth="false" hidden="false" outlineLevel="0" max="11" min="8"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337</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338</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16981316.3</v>
      </c>
      <c r="B12" s="2" t="s">
        <v>12</v>
      </c>
      <c r="C12" s="19" t="n">
        <v>16981316.3</v>
      </c>
      <c r="D12" s="20" t="n">
        <f aca="false">C12/$C$51</f>
        <v>0.890190646652091</v>
      </c>
      <c r="E12" s="28" t="s">
        <v>13</v>
      </c>
      <c r="G12" s="3" t="str">
        <f aca="false">IF(B12="Subtotal"," ",(VLOOKUP(B12,'February 2023'!$B$12:$E$112,4,0)))</f>
        <v>5819115</v>
      </c>
    </row>
    <row r="13" customFormat="false" ht="11.25" hidden="false" customHeight="false" outlineLevel="0" collapsed="false">
      <c r="A13" s="24" t="n">
        <v>362649</v>
      </c>
      <c r="B13" s="2" t="s">
        <v>40</v>
      </c>
      <c r="C13" s="19" t="n">
        <v>273898.07</v>
      </c>
      <c r="D13" s="20" t="n">
        <f aca="false">C13/$C$51</f>
        <v>0.0143582214560163</v>
      </c>
      <c r="E13" s="28" t="s">
        <v>41</v>
      </c>
      <c r="G13" s="3" t="str">
        <f aca="false">IF(B13="Subtotal"," ",(VLOOKUP(B13,'February 2023'!$B$12:$E$112,4,0)))</f>
        <v>2H6442S</v>
      </c>
    </row>
    <row r="14" customFormat="false" ht="11.25" hidden="false" customHeight="false" outlineLevel="0" collapsed="false">
      <c r="A14" s="24" t="n">
        <v>262047</v>
      </c>
      <c r="B14" s="2" t="s">
        <v>42</v>
      </c>
      <c r="C14" s="19" t="n">
        <v>146385.71</v>
      </c>
      <c r="D14" s="20" t="n">
        <f aca="false">C14/$C$51</f>
        <v>0.00767379792846362</v>
      </c>
      <c r="E14" s="21" t="s">
        <v>43</v>
      </c>
      <c r="G14" s="3" t="str">
        <f aca="false">IF(B14="Subtotal"," ",(VLOOKUP(B14,'February 2023'!$B$12:$E$112,4,0)))</f>
        <v>0H5797S</v>
      </c>
    </row>
    <row r="15" s="43" customFormat="true" ht="11.25" hidden="false" customHeight="false" outlineLevel="0" collapsed="false">
      <c r="A15" s="40"/>
      <c r="B15" s="25" t="s">
        <v>44</v>
      </c>
      <c r="C15" s="26" t="n">
        <f aca="false">+C14+C13</f>
        <v>420283.78</v>
      </c>
      <c r="D15" s="27" t="n">
        <f aca="false">C15/$C$51</f>
        <v>0.0220320193844799</v>
      </c>
      <c r="E15" s="41" t="s">
        <v>333</v>
      </c>
      <c r="G15" s="3" t="str">
        <f aca="false">IF(B15="Subtotal"," ",(VLOOKUP(B15,'February 2023'!$B$12:$E$112,4,0)))</f>
        <v> </v>
      </c>
    </row>
    <row r="16" customFormat="false" ht="11.25" hidden="false" customHeight="false" outlineLevel="0" collapsed="false">
      <c r="A16" s="24" t="n">
        <v>8860909</v>
      </c>
      <c r="B16" s="2" t="s">
        <v>77</v>
      </c>
      <c r="C16" s="19" t="n">
        <v>228597.65</v>
      </c>
      <c r="D16" s="20" t="n">
        <f aca="false">C16/$C$51</f>
        <v>0.0119834932864803</v>
      </c>
      <c r="E16" s="28" t="s">
        <v>78</v>
      </c>
      <c r="G16" s="3" t="str">
        <f aca="false">IF(B16="Subtotal"," ",(VLOOKUP(B16,'February 2023'!$B$12:$E$112,4,0)))</f>
        <v>0H5796S</v>
      </c>
    </row>
    <row r="17" customFormat="false" ht="11.25" hidden="false" customHeight="false" outlineLevel="0" collapsed="false">
      <c r="A17" s="24" t="n">
        <v>5365084</v>
      </c>
      <c r="B17" s="2" t="s">
        <v>79</v>
      </c>
      <c r="C17" s="19" t="n">
        <v>27942.85</v>
      </c>
      <c r="D17" s="20" t="n">
        <f aca="false">C17/$C$51</f>
        <v>0.00146481363819849</v>
      </c>
      <c r="E17" s="28" t="s">
        <v>80</v>
      </c>
      <c r="G17" s="3" t="str">
        <f aca="false">IF(B17="Subtotal"," ",(VLOOKUP(B17,'February 2023'!$B$12:$E$112,4,0)))</f>
        <v>0H6364S</v>
      </c>
    </row>
    <row r="18" s="43" customFormat="true" ht="11.25" hidden="false" customHeight="false" outlineLevel="0" collapsed="false">
      <c r="A18" s="40"/>
      <c r="B18" s="25" t="s">
        <v>44</v>
      </c>
      <c r="C18" s="26" t="n">
        <f aca="false">+C17+C16</f>
        <v>256540.5</v>
      </c>
      <c r="D18" s="27" t="n">
        <f aca="false">C18/$C$51</f>
        <v>0.0134483069246788</v>
      </c>
      <c r="E18" s="41" t="s">
        <v>333</v>
      </c>
      <c r="G18" s="3" t="str">
        <f aca="false">IF(B18="Subtotal"," ",(VLOOKUP(B18,'February 2023'!$B$12:$E$112,4,0)))</f>
        <v> </v>
      </c>
    </row>
    <row r="19" customFormat="false" ht="11.25" hidden="false" customHeight="false" outlineLevel="0" collapsed="false">
      <c r="A19" s="24" t="n">
        <v>1268490</v>
      </c>
      <c r="B19" s="2" t="s">
        <v>151</v>
      </c>
      <c r="C19" s="19" t="n">
        <v>235911.38</v>
      </c>
      <c r="D19" s="20" t="n">
        <f aca="false">C19/$C$51</f>
        <v>0.0123668919537637</v>
      </c>
      <c r="E19" s="21" t="s">
        <v>152</v>
      </c>
      <c r="G19" s="3" t="str">
        <f aca="false">IF(B19="Subtotal"," ",(VLOOKUP(B19,'February 2023'!$B$12:$E$112,4,0)))</f>
        <v>2H6464S</v>
      </c>
    </row>
    <row r="20" customFormat="false" ht="11.25" hidden="false" customHeight="false" outlineLevel="0" collapsed="false">
      <c r="A20" s="24" t="n">
        <v>103572</v>
      </c>
      <c r="B20" s="2" t="s">
        <v>151</v>
      </c>
      <c r="C20" s="19" t="n">
        <v>14246.92</v>
      </c>
      <c r="D20" s="20" t="n">
        <f aca="false">C20/$C$51</f>
        <v>0.000746848754451421</v>
      </c>
      <c r="E20" s="21" t="s">
        <v>152</v>
      </c>
      <c r="G20" s="3" t="str">
        <f aca="false">IF(B20="Subtotal"," ",(VLOOKUP(B20,'February 2023'!$B$12:$E$112,4,0)))</f>
        <v>2H6464S</v>
      </c>
    </row>
    <row r="21" s="43" customFormat="true" ht="11.25" hidden="false" customHeight="false" outlineLevel="0" collapsed="false">
      <c r="A21" s="40"/>
      <c r="B21" s="25" t="s">
        <v>44</v>
      </c>
      <c r="C21" s="26" t="n">
        <f aca="false">+C20+C19</f>
        <v>250158.3</v>
      </c>
      <c r="D21" s="27" t="n">
        <f aca="false">C21/$C$51</f>
        <v>0.0131137407082152</v>
      </c>
      <c r="E21" s="41" t="s">
        <v>333</v>
      </c>
      <c r="G21" s="3" t="str">
        <f aca="false">IF(B21="Subtotal"," ",(VLOOKUP(B21,'February 2023'!$B$12:$E$112,4,0)))</f>
        <v> </v>
      </c>
    </row>
    <row r="22" customFormat="false" ht="11.25" hidden="false" customHeight="false" outlineLevel="0" collapsed="false">
      <c r="A22" s="24" t="n">
        <v>14455036</v>
      </c>
      <c r="B22" s="2" t="s">
        <v>89</v>
      </c>
      <c r="C22" s="19" t="n">
        <v>205717.06</v>
      </c>
      <c r="D22" s="20" t="n">
        <f aca="false">C22/$C$51</f>
        <v>0.0107840522744852</v>
      </c>
      <c r="E22" s="21" t="s">
        <v>90</v>
      </c>
      <c r="G22" s="3" t="str">
        <f aca="false">IF(B22="Subtotal"," ",(VLOOKUP(B22,'February 2023'!$B$12:$E$112,4,0)))</f>
        <v>0H5856S</v>
      </c>
    </row>
    <row r="23" customFormat="false" ht="11.25" hidden="false" customHeight="false" outlineLevel="0" collapsed="false">
      <c r="A23" s="24" t="n">
        <v>2355925</v>
      </c>
      <c r="B23" s="2" t="s">
        <v>91</v>
      </c>
      <c r="C23" s="19" t="n">
        <v>33286.06</v>
      </c>
      <c r="D23" s="20" t="n">
        <f aca="false">C23/$C$51</f>
        <v>0.00174491416050594</v>
      </c>
      <c r="E23" s="21" t="s">
        <v>92</v>
      </c>
      <c r="G23" s="3" t="str">
        <f aca="false">IF(B23="Subtotal"," ",(VLOOKUP(B23,'February 2023'!$B$12:$E$112,4,0)))</f>
        <v>0H5855S</v>
      </c>
    </row>
    <row r="24" s="43" customFormat="true" ht="11.25" hidden="false" customHeight="false" outlineLevel="0" collapsed="false">
      <c r="A24" s="40"/>
      <c r="B24" s="25" t="s">
        <v>44</v>
      </c>
      <c r="C24" s="26" t="n">
        <f aca="false">+C23+C22</f>
        <v>239003.12</v>
      </c>
      <c r="D24" s="27" t="n">
        <f aca="false">C24/$C$51</f>
        <v>0.0125289664349911</v>
      </c>
      <c r="E24" s="41" t="s">
        <v>333</v>
      </c>
      <c r="G24" s="3" t="str">
        <f aca="false">IF(B24="Subtotal"," ",(VLOOKUP(B24,'February 2023'!$B$12:$E$112,4,0)))</f>
        <v> </v>
      </c>
    </row>
    <row r="25" customFormat="false" ht="11.25" hidden="false" customHeight="false" outlineLevel="0" collapsed="false">
      <c r="A25" s="40" t="n">
        <v>71192</v>
      </c>
      <c r="B25" s="2" t="s">
        <v>178</v>
      </c>
      <c r="C25" s="23" t="n">
        <v>154152.88</v>
      </c>
      <c r="D25" s="20" t="n">
        <f aca="false">C25/$C$51</f>
        <v>0.00808096672284952</v>
      </c>
      <c r="E25" s="28" t="s">
        <v>179</v>
      </c>
      <c r="G25" s="3" t="str">
        <f aca="false">IF(B25="Subtotal"," ",(VLOOKUP(B25,'February 2023'!$B$12:$E$112,4,0)))</f>
        <v>0H5804S</v>
      </c>
    </row>
    <row r="26" customFormat="false" ht="11.25" hidden="false" customHeight="false" outlineLevel="0" collapsed="false">
      <c r="A26" s="24" t="n">
        <v>1677948</v>
      </c>
      <c r="B26" s="2" t="s">
        <v>192</v>
      </c>
      <c r="C26" s="19" t="n">
        <v>75740.72</v>
      </c>
      <c r="D26" s="20" t="n">
        <f aca="false">C26/$C$51</f>
        <v>0.00397046255564387</v>
      </c>
      <c r="E26" s="21" t="s">
        <v>193</v>
      </c>
      <c r="G26" s="3" t="str">
        <f aca="false">IF(B26="Subtotal"," ",(VLOOKUP(B26,'February 2023'!$B$12:$E$112,4,0)))</f>
        <v>2H7674S</v>
      </c>
    </row>
    <row r="27" customFormat="false" ht="11.25" hidden="false" customHeight="false" outlineLevel="0" collapsed="false">
      <c r="A27" s="24" t="n">
        <v>2041744</v>
      </c>
      <c r="B27" s="2" t="s">
        <v>190</v>
      </c>
      <c r="C27" s="19" t="n">
        <v>68083.6</v>
      </c>
      <c r="D27" s="20" t="n">
        <f aca="false">C27/$C$51</f>
        <v>0.00356906277697697</v>
      </c>
      <c r="E27" s="21" t="s">
        <v>191</v>
      </c>
      <c r="G27" s="3" t="str">
        <f aca="false">IF(B27="Subtotal"," ",(VLOOKUP(B27,'February 2023'!$B$12:$E$112,4,0)))</f>
        <v>0H5827S</v>
      </c>
    </row>
    <row r="28" s="43" customFormat="true" ht="11.25" hidden="false" customHeight="false" outlineLevel="0" collapsed="false">
      <c r="A28" s="40"/>
      <c r="B28" s="25" t="s">
        <v>44</v>
      </c>
      <c r="C28" s="26" t="n">
        <f aca="false">+C27+C26</f>
        <v>143824.32</v>
      </c>
      <c r="D28" s="27" t="n">
        <f aca="false">C28/$C$51</f>
        <v>0.00753952533262085</v>
      </c>
      <c r="E28" s="41" t="s">
        <v>333</v>
      </c>
      <c r="G28" s="3" t="str">
        <f aca="false">IF(B28="Subtotal"," ",(VLOOKUP(B28,'February 2023'!$B$12:$E$112,4,0)))</f>
        <v> </v>
      </c>
    </row>
    <row r="29" customFormat="false" ht="11.25" hidden="false" customHeight="false" outlineLevel="0" collapsed="false">
      <c r="A29" s="24" t="n">
        <v>3657350</v>
      </c>
      <c r="B29" s="2" t="s">
        <v>198</v>
      </c>
      <c r="C29" s="19" t="n">
        <v>100500.45</v>
      </c>
      <c r="D29" s="20" t="n">
        <f aca="false">C29/$C$51</f>
        <v>0.00526841141133012</v>
      </c>
      <c r="E29" s="21" t="s">
        <v>199</v>
      </c>
      <c r="G29" s="3" t="str">
        <f aca="false">IF(B29="Subtotal"," ",(VLOOKUP(B29,'February 2023'!$B$12:$E$112,4,0)))</f>
        <v>2H7675S</v>
      </c>
    </row>
    <row r="30" customFormat="false" ht="11.25" hidden="false" customHeight="false" outlineLevel="0" collapsed="false">
      <c r="A30" s="40" t="n">
        <v>180877</v>
      </c>
      <c r="B30" s="2" t="s">
        <v>200</v>
      </c>
      <c r="C30" s="19" t="n">
        <v>60706.54</v>
      </c>
      <c r="D30" s="20" t="n">
        <f aca="false">C30/$C$51</f>
        <v>0.00318234423903941</v>
      </c>
      <c r="E30" s="21" t="s">
        <v>201</v>
      </c>
      <c r="G30" s="3" t="str">
        <f aca="false">IF(B30="Subtotal"," ",(VLOOKUP(B30,'February 2023'!$B$12:$E$112,4,0)))</f>
        <v>0H5813S</v>
      </c>
    </row>
    <row r="31" customFormat="false" ht="11.25" hidden="false" customHeight="false" outlineLevel="0" collapsed="false">
      <c r="A31" s="24" t="n">
        <v>1265335</v>
      </c>
      <c r="B31" s="2" t="s">
        <v>202</v>
      </c>
      <c r="C31" s="19" t="n">
        <v>54858.55</v>
      </c>
      <c r="D31" s="20" t="n">
        <f aca="false">C31/$C$51</f>
        <v>0.00287578225599014</v>
      </c>
      <c r="E31" s="28" t="s">
        <v>203</v>
      </c>
      <c r="G31" s="3" t="str">
        <f aca="false">IF(B31="Subtotal"," ",(VLOOKUP(B31,'February 2023'!$B$12:$E$112,4,0)))</f>
        <v>0H5803S</v>
      </c>
    </row>
    <row r="32" customFormat="false" ht="11.25" hidden="false" customHeight="false" outlineLevel="0" collapsed="false">
      <c r="A32" s="24" t="n">
        <v>730066</v>
      </c>
      <c r="B32" s="2" t="s">
        <v>204</v>
      </c>
      <c r="C32" s="19" t="n">
        <v>29668.42</v>
      </c>
      <c r="D32" s="20" t="n">
        <f aca="false">C32/$C$51</f>
        <v>0.00155527107076769</v>
      </c>
      <c r="E32" s="28" t="s">
        <v>205</v>
      </c>
      <c r="G32" s="3" t="str">
        <f aca="false">IF(B32="Subtotal"," ",(VLOOKUP(B32,'February 2023'!$B$12:$E$112,4,0)))</f>
        <v>0H5822S</v>
      </c>
    </row>
    <row r="33" customFormat="false" ht="11.25" hidden="false" customHeight="false" outlineLevel="0" collapsed="false">
      <c r="A33" s="40" t="n">
        <v>571359</v>
      </c>
      <c r="B33" s="2" t="s">
        <v>206</v>
      </c>
      <c r="C33" s="19" t="n">
        <v>20561.96</v>
      </c>
      <c r="D33" s="20" t="n">
        <f aca="false">C33/$C$51</f>
        <v>0.00107789432488425</v>
      </c>
      <c r="E33" s="28" t="s">
        <v>207</v>
      </c>
      <c r="F33" s="19"/>
      <c r="G33" s="3" t="str">
        <f aca="false">IF(B33="Subtotal"," ",(VLOOKUP(B33,'February 2023'!$B$12:$E$112,4,0)))</f>
        <v>0H5816S</v>
      </c>
    </row>
    <row r="34" s="43" customFormat="true" ht="11.25" hidden="false" customHeight="false" outlineLevel="0" collapsed="false">
      <c r="A34" s="40"/>
      <c r="B34" s="25" t="s">
        <v>44</v>
      </c>
      <c r="C34" s="26" t="n">
        <f aca="false">+C33+C32</f>
        <v>50230.38</v>
      </c>
      <c r="D34" s="27" t="n">
        <f aca="false">C34/$C$51</f>
        <v>0.00263316539565194</v>
      </c>
      <c r="E34" s="41" t="s">
        <v>333</v>
      </c>
      <c r="G34" s="3" t="str">
        <f aca="false">IF(B34="Subtotal"," ",(VLOOKUP(B34,'February 2023'!$B$12:$E$112,4,0)))</f>
        <v> </v>
      </c>
    </row>
    <row r="35" customFormat="false" ht="11.25" hidden="false" customHeight="false" outlineLevel="0" collapsed="false">
      <c r="A35" s="24" t="n">
        <v>29773</v>
      </c>
      <c r="B35" s="2" t="s">
        <v>212</v>
      </c>
      <c r="C35" s="19" t="n">
        <v>48538.21</v>
      </c>
      <c r="D35" s="20" t="n">
        <f aca="false">C35/$C$51</f>
        <v>0.00254445885017965</v>
      </c>
      <c r="E35" s="21" t="s">
        <v>213</v>
      </c>
      <c r="G35" s="3" t="str">
        <f aca="false">IF(B35="Subtotal"," ",(VLOOKUP(B35,'February 2023'!$B$12:$E$112,4,0)))</f>
        <v>2H7182S</v>
      </c>
    </row>
    <row r="36" customFormat="false" ht="11.25" hidden="false" customHeight="false" outlineLevel="0" collapsed="false">
      <c r="A36" s="24" t="n">
        <v>6156103</v>
      </c>
      <c r="B36" s="2" t="s">
        <v>208</v>
      </c>
      <c r="C36" s="19" t="n">
        <v>47321.09</v>
      </c>
      <c r="D36" s="20" t="n">
        <f aca="false">C36/$C$51</f>
        <v>0.00248065526624587</v>
      </c>
      <c r="E36" s="21" t="s">
        <v>209</v>
      </c>
      <c r="G36" s="3" t="str">
        <f aca="false">IF(B36="Subtotal"," ",(VLOOKUP(B36,'February 2023'!$B$12:$E$112,4,0)))</f>
        <v>0H5802S</v>
      </c>
    </row>
    <row r="37" customFormat="false" ht="11.25" hidden="false" customHeight="false" outlineLevel="0" collapsed="false">
      <c r="A37" s="24" t="n">
        <v>21233273216</v>
      </c>
      <c r="B37" s="2" t="s">
        <v>210</v>
      </c>
      <c r="C37" s="19" t="n">
        <v>45270.26</v>
      </c>
      <c r="D37" s="20" t="n">
        <f aca="false">C37/$C$51</f>
        <v>0.00237314712897187</v>
      </c>
      <c r="E37" s="21" t="s">
        <v>211</v>
      </c>
      <c r="G37" s="3" t="str">
        <f aca="false">IF(B37="Subtotal"," ",(VLOOKUP(B37,'February 2023'!$B$12:$E$112,4,0)))</f>
        <v>0H5837S</v>
      </c>
    </row>
    <row r="38" customFormat="false" ht="11.25" hidden="false" customHeight="false" outlineLevel="0" collapsed="false">
      <c r="A38" s="24" t="n">
        <v>4003270</v>
      </c>
      <c r="B38" s="2" t="s">
        <v>297</v>
      </c>
      <c r="C38" s="19" t="n">
        <v>37145.45</v>
      </c>
      <c r="D38" s="20" t="n">
        <f aca="false">C38/$C$51</f>
        <v>0.00194723021298902</v>
      </c>
      <c r="E38" s="21" t="s">
        <v>298</v>
      </c>
      <c r="G38" s="3" t="str">
        <f aca="false">IF(B38="Subtotal"," ",(VLOOKUP(B38,'February 2023'!$B$12:$E$112,4,0)))</f>
        <v>0H5850S</v>
      </c>
      <c r="L38" s="44"/>
      <c r="N38" s="45"/>
    </row>
    <row r="39" customFormat="false" ht="11.25" hidden="false" customHeight="false" outlineLevel="0" collapsed="false">
      <c r="A39" s="40" t="n">
        <v>169819</v>
      </c>
      <c r="B39" s="2" t="s">
        <v>214</v>
      </c>
      <c r="C39" s="19" t="n">
        <v>28812.79</v>
      </c>
      <c r="D39" s="20" t="n">
        <f aca="false">C39/$C$51</f>
        <v>0.00151041743224292</v>
      </c>
      <c r="E39" s="21" t="s">
        <v>215</v>
      </c>
      <c r="G39" s="3" t="str">
        <f aca="false">IF(B39="Subtotal"," ",(VLOOKUP(B39,'February 2023'!$B$12:$E$112,4,0)))</f>
        <v>0H6379S</v>
      </c>
    </row>
    <row r="40" customFormat="false" ht="11.25" hidden="false" customHeight="false" outlineLevel="0" collapsed="false">
      <c r="A40" s="24" t="n">
        <v>432517</v>
      </c>
      <c r="B40" s="2" t="s">
        <v>216</v>
      </c>
      <c r="C40" s="19" t="n">
        <v>22084.99</v>
      </c>
      <c r="D40" s="20" t="n">
        <f aca="false">C40/$C$51</f>
        <v>0.00115773425228555</v>
      </c>
      <c r="E40" s="21" t="s">
        <v>217</v>
      </c>
      <c r="G40" s="3" t="str">
        <f aca="false">IF(B40="Subtotal"," ",(VLOOKUP(B40,'February 2023'!$B$12:$E$112,4,0)))</f>
        <v>0H6371S</v>
      </c>
    </row>
    <row r="41" customFormat="false" ht="11.25" hidden="false" customHeight="false" outlineLevel="0" collapsed="false">
      <c r="A41" s="24" t="n">
        <v>12313057</v>
      </c>
      <c r="B41" s="2" t="s">
        <v>218</v>
      </c>
      <c r="C41" s="19" t="n">
        <v>16599.52</v>
      </c>
      <c r="D41" s="20" t="n">
        <f aca="false">C41/$C$51</f>
        <v>0.000870176209067746</v>
      </c>
      <c r="E41" s="21" t="s">
        <v>219</v>
      </c>
      <c r="G41" s="3" t="str">
        <f aca="false">IF(B41="Subtotal"," ",(VLOOKUP(B41,'February 2023'!$B$12:$E$112,4,0)))</f>
        <v>0H5808S</v>
      </c>
    </row>
    <row r="42" customFormat="false" ht="11.25" hidden="false" customHeight="false" outlineLevel="0" collapsed="false">
      <c r="A42" s="24" t="n">
        <v>577525</v>
      </c>
      <c r="B42" s="2" t="s">
        <v>220</v>
      </c>
      <c r="C42" s="19" t="n">
        <v>4863.16</v>
      </c>
      <c r="D42" s="20" t="n">
        <f aca="false">C42/$C$51</f>
        <v>0.000254935451922098</v>
      </c>
      <c r="E42" s="21" t="s">
        <v>221</v>
      </c>
      <c r="G42" s="3" t="str">
        <f aca="false">IF(B42="Subtotal"," ",(VLOOKUP(B42,'February 2023'!$B$12:$E$112,4,0)))</f>
        <v>0H6372S</v>
      </c>
    </row>
    <row r="43" customFormat="false" ht="11.25" hidden="false" customHeight="false" outlineLevel="0" collapsed="false">
      <c r="A43" s="24" t="n">
        <v>75226</v>
      </c>
      <c r="B43" s="2" t="s">
        <v>222</v>
      </c>
      <c r="C43" s="19" t="n">
        <v>2151.72</v>
      </c>
      <c r="D43" s="20" t="n">
        <f aca="false">C43/$C$51</f>
        <v>0.000112796969585581</v>
      </c>
      <c r="E43" s="21" t="s">
        <v>223</v>
      </c>
      <c r="G43" s="3" t="str">
        <f aca="false">IF(B43="Subtotal"," ",(VLOOKUP(B43,'February 2023'!$B$12:$E$112,4,0)))</f>
        <v>0H6380S</v>
      </c>
    </row>
    <row r="44" customFormat="false" ht="11.25" hidden="false" customHeight="false" outlineLevel="0" collapsed="false">
      <c r="A44" s="40" t="n">
        <v>275182</v>
      </c>
      <c r="B44" s="2" t="s">
        <v>224</v>
      </c>
      <c r="C44" s="23" t="n">
        <v>1309.97</v>
      </c>
      <c r="D44" s="20" t="n">
        <f aca="false">C44/$C$51</f>
        <v>6.86709452196494E-005</v>
      </c>
      <c r="E44" s="21" t="s">
        <v>225</v>
      </c>
      <c r="G44" s="3" t="str">
        <f aca="false">IF(B44="Subtotal"," ",(VLOOKUP(B44,'February 2023'!$B$12:$E$112,4,0)))</f>
        <v>0H6365S</v>
      </c>
    </row>
    <row r="45" customFormat="false" ht="11.25" hidden="false" customHeight="false" outlineLevel="0" collapsed="false">
      <c r="A45" s="24" t="n">
        <v>552780</v>
      </c>
      <c r="B45" s="2" t="s">
        <v>226</v>
      </c>
      <c r="C45" s="19" t="n">
        <v>297.61</v>
      </c>
      <c r="D45" s="20" t="n">
        <f aca="false">C45/$C$51</f>
        <v>1.56012427817583E-005</v>
      </c>
      <c r="E45" s="21" t="s">
        <v>227</v>
      </c>
      <c r="G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228</v>
      </c>
      <c r="C48" s="30" t="n">
        <v>18965969.89</v>
      </c>
      <c r="D48" s="20" t="n">
        <f aca="false">C48/$C$51</f>
        <v>0.99422969942343</v>
      </c>
    </row>
    <row r="49" customFormat="false" ht="11.25" hidden="false" customHeight="false" outlineLevel="0" collapsed="false">
      <c r="B49" s="29" t="s">
        <v>229</v>
      </c>
      <c r="C49" s="30" t="n">
        <v>110074.51</v>
      </c>
      <c r="D49" s="20" t="n">
        <f aca="false">C49/$C$51</f>
        <v>0.00577030057657027</v>
      </c>
    </row>
    <row r="50" customFormat="false" ht="11.25" hidden="false" customHeight="false" outlineLevel="0" collapsed="false">
      <c r="B50" s="3"/>
      <c r="C50" s="30"/>
      <c r="D50" s="31"/>
    </row>
    <row r="51" customFormat="false" ht="11.25" hidden="false" customHeight="false" outlineLevel="0" collapsed="false">
      <c r="B51" s="29" t="s">
        <v>230</v>
      </c>
      <c r="C51" s="33" t="n">
        <f aca="false">C48+C49</f>
        <v>19076044.4</v>
      </c>
      <c r="D51" s="20" t="n">
        <f aca="false">C51/$C$51</f>
        <v>1</v>
      </c>
    </row>
    <row r="52" customFormat="false" ht="11.25" hidden="false" customHeight="true" outlineLevel="0" collapsed="false">
      <c r="A52" s="34" t="s">
        <v>231</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4" activeCellId="0" sqref="E44"/>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2"/>
    <col collapsed="false" customWidth="false" hidden="false" outlineLevel="0" max="11" min="8"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337</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339</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17068108.68</v>
      </c>
      <c r="B12" s="2" t="s">
        <v>12</v>
      </c>
      <c r="C12" s="19" t="n">
        <v>17068108.68</v>
      </c>
      <c r="D12" s="20" t="n">
        <f aca="false">C12/$C$51</f>
        <v>0.89495330466671</v>
      </c>
      <c r="E12" s="28" t="s">
        <v>13</v>
      </c>
      <c r="G12" s="3" t="str">
        <f aca="false">IF(B12="Subtotal"," ",(VLOOKUP(B12,'February 2023'!$B$12:$E$112,4,0)))</f>
        <v>5819115</v>
      </c>
    </row>
    <row r="13" customFormat="false" ht="11.25" hidden="false" customHeight="false" outlineLevel="0" collapsed="false">
      <c r="A13" s="24" t="n">
        <v>362649</v>
      </c>
      <c r="B13" s="2" t="s">
        <v>40</v>
      </c>
      <c r="C13" s="19" t="n">
        <v>264822.12</v>
      </c>
      <c r="D13" s="20" t="n">
        <f aca="false">C13/$C$51</f>
        <v>0.0138857465631537</v>
      </c>
      <c r="E13" s="28" t="s">
        <v>41</v>
      </c>
      <c r="G13" s="3" t="str">
        <f aca="false">IF(B13="Subtotal"," ",(VLOOKUP(B13,'February 2023'!$B$12:$E$112,4,0)))</f>
        <v>2H6442S</v>
      </c>
    </row>
    <row r="14" customFormat="false" ht="11.25" hidden="false" customHeight="false" outlineLevel="0" collapsed="false">
      <c r="A14" s="24" t="n">
        <v>262047</v>
      </c>
      <c r="B14" s="2" t="s">
        <v>42</v>
      </c>
      <c r="C14" s="19" t="n">
        <v>140435.17</v>
      </c>
      <c r="D14" s="20" t="n">
        <f aca="false">C14/$C$51</f>
        <v>0.00736361139006593</v>
      </c>
      <c r="E14" s="21" t="s">
        <v>43</v>
      </c>
      <c r="G14" s="3" t="str">
        <f aca="false">IF(B14="Subtotal"," ",(VLOOKUP(B14,'February 2023'!$B$12:$E$112,4,0)))</f>
        <v>0H5797S</v>
      </c>
    </row>
    <row r="15" s="43" customFormat="true" ht="11.25" hidden="false" customHeight="false" outlineLevel="0" collapsed="false">
      <c r="A15" s="40"/>
      <c r="B15" s="25" t="s">
        <v>44</v>
      </c>
      <c r="C15" s="26" t="n">
        <f aca="false">+C14+C13</f>
        <v>405257.29</v>
      </c>
      <c r="D15" s="27" t="n">
        <f aca="false">C15/$C$51</f>
        <v>0.0212493579532196</v>
      </c>
      <c r="E15" s="41" t="s">
        <v>333</v>
      </c>
      <c r="G15" s="3" t="str">
        <f aca="false">IF(B15="Subtotal"," ",(VLOOKUP(B15,'February 2023'!$B$12:$E$112,4,0)))</f>
        <v> </v>
      </c>
    </row>
    <row r="16" customFormat="false" ht="11.25" hidden="false" customHeight="false" outlineLevel="0" collapsed="false">
      <c r="A16" s="24" t="n">
        <v>8860909</v>
      </c>
      <c r="B16" s="2" t="s">
        <v>77</v>
      </c>
      <c r="C16" s="19" t="n">
        <v>219305.22</v>
      </c>
      <c r="D16" s="20" t="n">
        <f aca="false">C16/$C$51</f>
        <v>0.0114991025103819</v>
      </c>
      <c r="E16" s="28" t="s">
        <v>78</v>
      </c>
      <c r="G16" s="3" t="str">
        <f aca="false">IF(B16="Subtotal"," ",(VLOOKUP(B16,'February 2023'!$B$12:$E$112,4,0)))</f>
        <v>0H5796S</v>
      </c>
    </row>
    <row r="17" customFormat="false" ht="11.25" hidden="false" customHeight="false" outlineLevel="0" collapsed="false">
      <c r="A17" s="24" t="n">
        <v>5365084</v>
      </c>
      <c r="B17" s="2" t="s">
        <v>79</v>
      </c>
      <c r="C17" s="19" t="n">
        <v>26806.98</v>
      </c>
      <c r="D17" s="20" t="n">
        <f aca="false">C17/$C$51</f>
        <v>0.00140560361952971</v>
      </c>
      <c r="E17" s="28" t="s">
        <v>80</v>
      </c>
      <c r="G17" s="3" t="str">
        <f aca="false">IF(B17="Subtotal"," ",(VLOOKUP(B17,'February 2023'!$B$12:$E$112,4,0)))</f>
        <v>0H6364S</v>
      </c>
    </row>
    <row r="18" s="43" customFormat="true" ht="11.25" hidden="false" customHeight="false" outlineLevel="0" collapsed="false">
      <c r="A18" s="40"/>
      <c r="B18" s="25" t="s">
        <v>44</v>
      </c>
      <c r="C18" s="26" t="n">
        <f aca="false">+C17+C16</f>
        <v>246112.2</v>
      </c>
      <c r="D18" s="27" t="n">
        <f aca="false">C18/$C$51</f>
        <v>0.0129047061299117</v>
      </c>
      <c r="E18" s="41" t="s">
        <v>333</v>
      </c>
      <c r="G18" s="3" t="str">
        <f aca="false">IF(B18="Subtotal"," ",(VLOOKUP(B18,'February 2023'!$B$12:$E$112,4,0)))</f>
        <v> </v>
      </c>
    </row>
    <row r="19" customFormat="false" ht="11.25" hidden="false" customHeight="false" outlineLevel="0" collapsed="false">
      <c r="A19" s="24" t="n">
        <v>1268490</v>
      </c>
      <c r="B19" s="2" t="s">
        <v>151</v>
      </c>
      <c r="C19" s="19" t="n">
        <v>228094.16</v>
      </c>
      <c r="D19" s="20" t="n">
        <f aca="false">C19/$C$51</f>
        <v>0.0119599438985513</v>
      </c>
      <c r="E19" s="21" t="s">
        <v>152</v>
      </c>
      <c r="G19" s="3" t="str">
        <f aca="false">IF(B19="Subtotal"," ",(VLOOKUP(B19,'February 2023'!$B$12:$E$112,4,0)))</f>
        <v>2H6464S</v>
      </c>
    </row>
    <row r="20" customFormat="false" ht="11.25" hidden="false" customHeight="false" outlineLevel="0" collapsed="false">
      <c r="A20" s="24" t="n">
        <v>103572</v>
      </c>
      <c r="B20" s="2" t="s">
        <v>151</v>
      </c>
      <c r="C20" s="19" t="n">
        <v>13667.79</v>
      </c>
      <c r="D20" s="20" t="n">
        <f aca="false">C20/$C$51</f>
        <v>0.000716660179362686</v>
      </c>
      <c r="E20" s="21" t="s">
        <v>152</v>
      </c>
      <c r="G20" s="3" t="str">
        <f aca="false">IF(B20="Subtotal"," ",(VLOOKUP(B20,'February 2023'!$B$12:$E$112,4,0)))</f>
        <v>2H6464S</v>
      </c>
    </row>
    <row r="21" s="43" customFormat="true" ht="11.25" hidden="false" customHeight="false" outlineLevel="0" collapsed="false">
      <c r="A21" s="40"/>
      <c r="B21" s="25" t="s">
        <v>44</v>
      </c>
      <c r="C21" s="26" t="n">
        <f aca="false">+C20+C19</f>
        <v>241761.95</v>
      </c>
      <c r="D21" s="27" t="n">
        <f aca="false">C21/$C$51</f>
        <v>0.012676604077914</v>
      </c>
      <c r="E21" s="41" t="s">
        <v>333</v>
      </c>
      <c r="G21" s="3" t="str">
        <f aca="false">IF(B21="Subtotal"," ",(VLOOKUP(B21,'February 2023'!$B$12:$E$112,4,0)))</f>
        <v> </v>
      </c>
    </row>
    <row r="22" customFormat="false" ht="11.25" hidden="false" customHeight="false" outlineLevel="0" collapsed="false">
      <c r="A22" s="24" t="n">
        <v>14455036</v>
      </c>
      <c r="B22" s="2" t="s">
        <v>89</v>
      </c>
      <c r="C22" s="19" t="n">
        <v>197354.72</v>
      </c>
      <c r="D22" s="20" t="n">
        <f aca="false">C22/$C$51</f>
        <v>0.0103481447280996</v>
      </c>
      <c r="E22" s="21" t="s">
        <v>90</v>
      </c>
      <c r="G22" s="3" t="str">
        <f aca="false">IF(B22="Subtotal"," ",(VLOOKUP(B22,'February 2023'!$B$12:$E$112,4,0)))</f>
        <v>0H5856S</v>
      </c>
    </row>
    <row r="23" customFormat="false" ht="11.25" hidden="false" customHeight="false" outlineLevel="0" collapsed="false">
      <c r="A23" s="24" t="n">
        <v>2355925</v>
      </c>
      <c r="B23" s="2" t="s">
        <v>91</v>
      </c>
      <c r="C23" s="19" t="n">
        <v>31932.99</v>
      </c>
      <c r="D23" s="20" t="n">
        <f aca="false">C23/$C$51</f>
        <v>0.00167438205744944</v>
      </c>
      <c r="E23" s="21" t="s">
        <v>92</v>
      </c>
      <c r="G23" s="3" t="str">
        <f aca="false">IF(B23="Subtotal"," ",(VLOOKUP(B23,'February 2023'!$B$12:$E$112,4,0)))</f>
        <v>0H5855S</v>
      </c>
    </row>
    <row r="24" s="43" customFormat="true" ht="11.25" hidden="false" customHeight="false" outlineLevel="0" collapsed="false">
      <c r="A24" s="40"/>
      <c r="B24" s="25" t="s">
        <v>44</v>
      </c>
      <c r="C24" s="26" t="n">
        <f aca="false">+C23+C22</f>
        <v>229287.71</v>
      </c>
      <c r="D24" s="27" t="n">
        <f aca="false">C24/$C$51</f>
        <v>0.012022526785549</v>
      </c>
      <c r="E24" s="41" t="s">
        <v>333</v>
      </c>
      <c r="G24" s="3" t="str">
        <f aca="false">IF(B24="Subtotal"," ",(VLOOKUP(B24,'February 2023'!$B$12:$E$112,4,0)))</f>
        <v> </v>
      </c>
    </row>
    <row r="25" customFormat="false" ht="11.25" hidden="false" customHeight="false" outlineLevel="0" collapsed="false">
      <c r="A25" s="40" t="n">
        <v>71192</v>
      </c>
      <c r="B25" s="2" t="s">
        <v>178</v>
      </c>
      <c r="C25" s="23" t="n">
        <v>147886.61</v>
      </c>
      <c r="D25" s="20" t="n">
        <f aca="false">C25/$C$51</f>
        <v>0.00775432198240824</v>
      </c>
      <c r="E25" s="28" t="s">
        <v>179</v>
      </c>
      <c r="G25" s="3" t="str">
        <f aca="false">IF(B25="Subtotal"," ",(VLOOKUP(B25,'February 2023'!$B$12:$E$112,4,0)))</f>
        <v>0H5804S</v>
      </c>
    </row>
    <row r="26" customFormat="false" ht="11.25" hidden="false" customHeight="false" outlineLevel="0" collapsed="false">
      <c r="A26" s="24" t="n">
        <v>1677948</v>
      </c>
      <c r="B26" s="2" t="s">
        <v>192</v>
      </c>
      <c r="C26" s="19" t="n">
        <v>73230.96</v>
      </c>
      <c r="D26" s="20" t="n">
        <f aca="false">C26/$C$51</f>
        <v>0.00383980972260341</v>
      </c>
      <c r="E26" s="21" t="s">
        <v>193</v>
      </c>
      <c r="G26" s="3" t="str">
        <f aca="false">IF(B26="Subtotal"," ",(VLOOKUP(B26,'February 2023'!$B$12:$E$112,4,0)))</f>
        <v>2H7674S</v>
      </c>
    </row>
    <row r="27" customFormat="false" ht="11.25" hidden="false" customHeight="false" outlineLevel="0" collapsed="false">
      <c r="A27" s="24" t="n">
        <v>2041744</v>
      </c>
      <c r="B27" s="2" t="s">
        <v>190</v>
      </c>
      <c r="C27" s="19" t="n">
        <v>65316.02</v>
      </c>
      <c r="D27" s="20" t="n">
        <f aca="false">C27/$C$51</f>
        <v>0.00342479586008102</v>
      </c>
      <c r="E27" s="21" t="s">
        <v>191</v>
      </c>
      <c r="G27" s="3" t="str">
        <f aca="false">IF(B27="Subtotal"," ",(VLOOKUP(B27,'February 2023'!$B$12:$E$112,4,0)))</f>
        <v>0H5827S</v>
      </c>
    </row>
    <row r="28" s="43" customFormat="true" ht="11.25" hidden="false" customHeight="false" outlineLevel="0" collapsed="false">
      <c r="A28" s="40"/>
      <c r="B28" s="25" t="s">
        <v>44</v>
      </c>
      <c r="C28" s="26" t="n">
        <f aca="false">+C27+C26</f>
        <v>138546.98</v>
      </c>
      <c r="D28" s="27" t="n">
        <f aca="false">C28/$C$51</f>
        <v>0.00726460558268443</v>
      </c>
      <c r="E28" s="41" t="s">
        <v>333</v>
      </c>
      <c r="G28" s="3" t="str">
        <f aca="false">IF(B28="Subtotal"," ",(VLOOKUP(B28,'February 2023'!$B$12:$E$112,4,0)))</f>
        <v> </v>
      </c>
    </row>
    <row r="29" customFormat="false" ht="11.25" hidden="false" customHeight="false" outlineLevel="0" collapsed="false">
      <c r="A29" s="24" t="n">
        <v>3657350</v>
      </c>
      <c r="B29" s="2" t="s">
        <v>198</v>
      </c>
      <c r="C29" s="19" t="n">
        <v>97170.24</v>
      </c>
      <c r="D29" s="20" t="n">
        <f aca="false">C29/$C$51</f>
        <v>0.00509504767245584</v>
      </c>
      <c r="E29" s="21" t="s">
        <v>199</v>
      </c>
      <c r="G29" s="3" t="str">
        <f aca="false">IF(B29="Subtotal"," ",(VLOOKUP(B29,'February 2023'!$B$12:$E$112,4,0)))</f>
        <v>2H7675S</v>
      </c>
    </row>
    <row r="30" customFormat="false" ht="11.25" hidden="false" customHeight="false" outlineLevel="0" collapsed="false">
      <c r="A30" s="40" t="n">
        <v>180877</v>
      </c>
      <c r="B30" s="2" t="s">
        <v>200</v>
      </c>
      <c r="C30" s="19" t="n">
        <v>58238.84</v>
      </c>
      <c r="D30" s="20" t="n">
        <f aca="false">C30/$C$51</f>
        <v>0.00305370930635273</v>
      </c>
      <c r="E30" s="21" t="s">
        <v>201</v>
      </c>
      <c r="G30" s="3" t="str">
        <f aca="false">IF(B30="Subtotal"," ",(VLOOKUP(B30,'February 2023'!$B$12:$E$112,4,0)))</f>
        <v>0H5813S</v>
      </c>
    </row>
    <row r="31" customFormat="false" ht="11.25" hidden="false" customHeight="false" outlineLevel="0" collapsed="false">
      <c r="A31" s="24" t="n">
        <v>1265335</v>
      </c>
      <c r="B31" s="2" t="s">
        <v>202</v>
      </c>
      <c r="C31" s="19" t="n">
        <v>52628.57</v>
      </c>
      <c r="D31" s="20" t="n">
        <f aca="false">C31/$C$51</f>
        <v>0.0027595390634332</v>
      </c>
      <c r="E31" s="28" t="s">
        <v>203</v>
      </c>
      <c r="G31" s="3" t="str">
        <f aca="false">IF(B31="Subtotal"," ",(VLOOKUP(B31,'February 2023'!$B$12:$E$112,4,0)))</f>
        <v>0H5803S</v>
      </c>
    </row>
    <row r="32" customFormat="false" ht="11.25" hidden="false" customHeight="false" outlineLevel="0" collapsed="false">
      <c r="A32" s="24" t="n">
        <v>730066</v>
      </c>
      <c r="B32" s="2" t="s">
        <v>204</v>
      </c>
      <c r="C32" s="19" t="n">
        <v>28462.41</v>
      </c>
      <c r="D32" s="20" t="n">
        <f aca="false">C32/$C$51</f>
        <v>0.0014924048332389</v>
      </c>
      <c r="E32" s="28" t="s">
        <v>205</v>
      </c>
      <c r="G32" s="3" t="str">
        <f aca="false">IF(B32="Subtotal"," ",(VLOOKUP(B32,'February 2023'!$B$12:$E$112,4,0)))</f>
        <v>0H5822S</v>
      </c>
    </row>
    <row r="33" customFormat="false" ht="11.25" hidden="false" customHeight="false" outlineLevel="0" collapsed="false">
      <c r="A33" s="40" t="n">
        <v>571359</v>
      </c>
      <c r="B33" s="2" t="s">
        <v>206</v>
      </c>
      <c r="C33" s="19" t="n">
        <v>19726.13</v>
      </c>
      <c r="D33" s="20" t="n">
        <f aca="false">C33/$C$51</f>
        <v>0.00103432463214109</v>
      </c>
      <c r="E33" s="28" t="s">
        <v>207</v>
      </c>
      <c r="F33" s="19"/>
      <c r="G33" s="3" t="str">
        <f aca="false">IF(B33="Subtotal"," ",(VLOOKUP(B33,'February 2023'!$B$12:$E$112,4,0)))</f>
        <v>0H5816S</v>
      </c>
    </row>
    <row r="34" s="43" customFormat="true" ht="11.25" hidden="false" customHeight="false" outlineLevel="0" collapsed="false">
      <c r="A34" s="40"/>
      <c r="B34" s="25" t="s">
        <v>44</v>
      </c>
      <c r="C34" s="26" t="n">
        <f aca="false">+C33+C32</f>
        <v>48188.54</v>
      </c>
      <c r="D34" s="27" t="n">
        <f aca="false">C34/$C$51</f>
        <v>0.00252672946537999</v>
      </c>
      <c r="E34" s="41" t="s">
        <v>333</v>
      </c>
      <c r="G34" s="3" t="str">
        <f aca="false">IF(B34="Subtotal"," ",(VLOOKUP(B34,'February 2023'!$B$12:$E$112,4,0)))</f>
        <v> </v>
      </c>
    </row>
    <row r="35" customFormat="false" ht="11.25" hidden="false" customHeight="false" outlineLevel="0" collapsed="false">
      <c r="A35" s="24" t="n">
        <v>29773</v>
      </c>
      <c r="B35" s="2" t="s">
        <v>212</v>
      </c>
      <c r="C35" s="19" t="n">
        <v>46929.84</v>
      </c>
      <c r="D35" s="20" t="n">
        <f aca="false">C35/$C$51</f>
        <v>0.00246073048765471</v>
      </c>
      <c r="E35" s="21" t="s">
        <v>213</v>
      </c>
      <c r="G35" s="3" t="str">
        <f aca="false">IF(B35="Subtotal"," ",(VLOOKUP(B35,'February 2023'!$B$12:$E$112,4,0)))</f>
        <v>2H7182S</v>
      </c>
    </row>
    <row r="36" customFormat="false" ht="11.25" hidden="false" customHeight="false" outlineLevel="0" collapsed="false">
      <c r="A36" s="24" t="n">
        <v>6156103</v>
      </c>
      <c r="B36" s="2" t="s">
        <v>208</v>
      </c>
      <c r="C36" s="19" t="n">
        <v>45397.5</v>
      </c>
      <c r="D36" s="20" t="n">
        <f aca="false">C36/$C$51</f>
        <v>0.0023803834045312</v>
      </c>
      <c r="E36" s="21" t="s">
        <v>209</v>
      </c>
      <c r="G36" s="3" t="str">
        <f aca="false">IF(B36="Subtotal"," ",(VLOOKUP(B36,'February 2023'!$B$12:$E$112,4,0)))</f>
        <v>0H5802S</v>
      </c>
    </row>
    <row r="37" customFormat="false" ht="11.25" hidden="false" customHeight="false" outlineLevel="0" collapsed="false">
      <c r="A37" s="24" t="n">
        <v>21233273216</v>
      </c>
      <c r="B37" s="2" t="s">
        <v>210</v>
      </c>
      <c r="C37" s="19" t="n">
        <v>43430.04</v>
      </c>
      <c r="D37" s="20" t="n">
        <f aca="false">C37/$C$51</f>
        <v>0.00227722113495515</v>
      </c>
      <c r="E37" s="21" t="s">
        <v>211</v>
      </c>
      <c r="G37" s="3" t="str">
        <f aca="false">IF(B37="Subtotal"," ",(VLOOKUP(B37,'February 2023'!$B$12:$E$112,4,0)))</f>
        <v>0H5837S</v>
      </c>
    </row>
    <row r="38" customFormat="false" ht="11.25" hidden="false" customHeight="false" outlineLevel="0" collapsed="false">
      <c r="A38" s="24" t="n">
        <v>4003270</v>
      </c>
      <c r="B38" s="2" t="s">
        <v>297</v>
      </c>
      <c r="C38" s="19" t="n">
        <v>35635.5</v>
      </c>
      <c r="D38" s="20" t="n">
        <f aca="false">C38/$C$51</f>
        <v>0.00186852035491319</v>
      </c>
      <c r="E38" s="21" t="s">
        <v>298</v>
      </c>
      <c r="G38" s="3" t="str">
        <f aca="false">IF(B38="Subtotal"," ",(VLOOKUP(B38,'February 2023'!$B$12:$E$112,4,0)))</f>
        <v>0H5850S</v>
      </c>
      <c r="L38" s="44"/>
      <c r="N38" s="45"/>
    </row>
    <row r="39" customFormat="false" ht="11.25" hidden="false" customHeight="false" outlineLevel="0" collapsed="false">
      <c r="A39" s="40" t="n">
        <v>169819</v>
      </c>
      <c r="B39" s="2" t="s">
        <v>214</v>
      </c>
      <c r="C39" s="19" t="n">
        <v>27641.56</v>
      </c>
      <c r="D39" s="20" t="n">
        <f aca="false">C39/$C$51</f>
        <v>0.00144936418744102</v>
      </c>
      <c r="E39" s="21" t="s">
        <v>215</v>
      </c>
      <c r="G39" s="3" t="str">
        <f aca="false">IF(B39="Subtotal"," ",(VLOOKUP(B39,'February 2023'!$B$12:$E$112,4,0)))</f>
        <v>0H6379S</v>
      </c>
    </row>
    <row r="40" customFormat="false" ht="11.25" hidden="false" customHeight="false" outlineLevel="0" collapsed="false">
      <c r="A40" s="24" t="n">
        <v>432517</v>
      </c>
      <c r="B40" s="2" t="s">
        <v>216</v>
      </c>
      <c r="C40" s="19" t="n">
        <v>21187.24</v>
      </c>
      <c r="D40" s="20" t="n">
        <f aca="false">C40/$C$51</f>
        <v>0.0011109368243586</v>
      </c>
      <c r="E40" s="21" t="s">
        <v>217</v>
      </c>
      <c r="G40" s="3" t="str">
        <f aca="false">IF(B40="Subtotal"," ",(VLOOKUP(B40,'February 2023'!$B$12:$E$112,4,0)))</f>
        <v>0H6371S</v>
      </c>
    </row>
    <row r="41" customFormat="false" ht="11.25" hidden="false" customHeight="false" outlineLevel="0" collapsed="false">
      <c r="A41" s="24" t="n">
        <v>12313057</v>
      </c>
      <c r="B41" s="2" t="s">
        <v>218</v>
      </c>
      <c r="C41" s="19" t="n">
        <v>15924.75</v>
      </c>
      <c r="D41" s="20" t="n">
        <f aca="false">C41/$C$51</f>
        <v>0.000835002161381315</v>
      </c>
      <c r="E41" s="21" t="s">
        <v>219</v>
      </c>
      <c r="G41" s="3" t="str">
        <f aca="false">IF(B41="Subtotal"," ",(VLOOKUP(B41,'February 2023'!$B$12:$E$112,4,0)))</f>
        <v>0H5808S</v>
      </c>
    </row>
    <row r="42" customFormat="false" ht="11.25" hidden="false" customHeight="false" outlineLevel="0" collapsed="false">
      <c r="A42" s="24" t="n">
        <v>577525</v>
      </c>
      <c r="B42" s="2" t="s">
        <v>220</v>
      </c>
      <c r="C42" s="19" t="n">
        <v>4665.47</v>
      </c>
      <c r="D42" s="20" t="n">
        <f aca="false">C42/$C$51</f>
        <v>0.000244630373089668</v>
      </c>
      <c r="E42" s="21" t="s">
        <v>221</v>
      </c>
      <c r="G42" s="3" t="str">
        <f aca="false">IF(B42="Subtotal"," ",(VLOOKUP(B42,'February 2023'!$B$12:$E$112,4,0)))</f>
        <v>0H6372S</v>
      </c>
    </row>
    <row r="43" customFormat="false" ht="11.25" hidden="false" customHeight="false" outlineLevel="0" collapsed="false">
      <c r="A43" s="24" t="n">
        <v>75226</v>
      </c>
      <c r="B43" s="2" t="s">
        <v>222</v>
      </c>
      <c r="C43" s="19" t="n">
        <v>2064.26</v>
      </c>
      <c r="D43" s="20" t="n">
        <f aca="false">C43/$C$51</f>
        <v>0.000108237903995541</v>
      </c>
      <c r="E43" s="21" t="s">
        <v>223</v>
      </c>
      <c r="G43" s="3" t="str">
        <f aca="false">IF(B43="Subtotal"," ",(VLOOKUP(B43,'February 2023'!$B$12:$E$112,4,0)))</f>
        <v>0H6380S</v>
      </c>
    </row>
    <row r="44" customFormat="false" ht="11.25" hidden="false" customHeight="false" outlineLevel="0" collapsed="false">
      <c r="A44" s="40" t="n">
        <v>275182</v>
      </c>
      <c r="B44" s="2" t="s">
        <v>224</v>
      </c>
      <c r="C44" s="23" t="n">
        <v>1256.72</v>
      </c>
      <c r="D44" s="20" t="n">
        <f aca="false">C44/$C$51</f>
        <v>6.58951579303365E-005</v>
      </c>
      <c r="E44" s="21" t="s">
        <v>225</v>
      </c>
      <c r="G44" s="3" t="str">
        <f aca="false">IF(B44="Subtotal"," ",(VLOOKUP(B44,'February 2023'!$B$12:$E$112,4,0)))</f>
        <v>0H6365S</v>
      </c>
    </row>
    <row r="45" customFormat="false" ht="11.25" hidden="false" customHeight="false" outlineLevel="0" collapsed="false">
      <c r="A45" s="24" t="n">
        <v>552780</v>
      </c>
      <c r="B45" s="2" t="s">
        <v>226</v>
      </c>
      <c r="C45" s="19" t="n">
        <v>285.51</v>
      </c>
      <c r="D45" s="20" t="n">
        <f aca="false">C45/$C$51</f>
        <v>1.49704998254905E-005</v>
      </c>
      <c r="E45" s="21" t="s">
        <v>227</v>
      </c>
      <c r="G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228</v>
      </c>
      <c r="C48" s="30" t="n">
        <v>18977606</v>
      </c>
      <c r="D48" s="20" t="n">
        <f aca="false">C48/$C$51</f>
        <v>0.995076345176094</v>
      </c>
    </row>
    <row r="49" customFormat="false" ht="11.25" hidden="false" customHeight="false" outlineLevel="0" collapsed="false">
      <c r="B49" s="29" t="s">
        <v>229</v>
      </c>
      <c r="C49" s="30" t="n">
        <v>93901.52</v>
      </c>
      <c r="D49" s="20" t="n">
        <f aca="false">C49/$C$51</f>
        <v>0.00492365482390561</v>
      </c>
    </row>
    <row r="50" customFormat="false" ht="11.25" hidden="false" customHeight="false" outlineLevel="0" collapsed="false">
      <c r="B50" s="3"/>
      <c r="C50" s="30"/>
      <c r="D50" s="31"/>
    </row>
    <row r="51" customFormat="false" ht="11.25" hidden="false" customHeight="false" outlineLevel="0" collapsed="false">
      <c r="B51" s="29" t="s">
        <v>230</v>
      </c>
      <c r="C51" s="33" t="n">
        <f aca="false">C48+C49</f>
        <v>19071507.52</v>
      </c>
      <c r="D51" s="20" t="n">
        <f aca="false">C51/$C$51</f>
        <v>1</v>
      </c>
    </row>
    <row r="52" customFormat="false" ht="11.25" hidden="false" customHeight="true" outlineLevel="0" collapsed="false">
      <c r="A52" s="34" t="s">
        <v>231</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2"/>
    <col collapsed="false" customWidth="false" hidden="false" outlineLevel="0" max="11" min="8"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337</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340</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17073471.32</v>
      </c>
      <c r="B12" s="2" t="s">
        <v>12</v>
      </c>
      <c r="C12" s="19" t="n">
        <v>17073471.32</v>
      </c>
      <c r="D12" s="20" t="n">
        <f aca="false">C12/$C$51</f>
        <v>0.930584199002151</v>
      </c>
      <c r="E12" s="28" t="s">
        <v>13</v>
      </c>
      <c r="G12" s="3" t="str">
        <f aca="false">IF(B12="Subtotal"," ",(VLOOKUP(B12,'February 2023'!$B$12:$E$112,4,0)))</f>
        <v>5819115</v>
      </c>
    </row>
    <row r="13" customFormat="false" ht="11.25" hidden="false" customHeight="false" outlineLevel="0" collapsed="false">
      <c r="A13" s="24" t="n">
        <v>8860909</v>
      </c>
      <c r="B13" s="2" t="s">
        <v>77</v>
      </c>
      <c r="C13" s="19" t="n">
        <v>209699.69</v>
      </c>
      <c r="D13" s="20" t="n">
        <f aca="false">C13/$C$51</f>
        <v>0.0114296158286837</v>
      </c>
      <c r="E13" s="28" t="s">
        <v>78</v>
      </c>
      <c r="G13" s="3" t="str">
        <f aca="false">IF(B13="Subtotal"," ",(VLOOKUP(B13,'February 2023'!$B$12:$E$112,4,0)))</f>
        <v>0H5796S</v>
      </c>
    </row>
    <row r="14" customFormat="false" ht="11.25" hidden="false" customHeight="false" outlineLevel="0" collapsed="false">
      <c r="A14" s="24" t="n">
        <v>5365084</v>
      </c>
      <c r="B14" s="2" t="s">
        <v>79</v>
      </c>
      <c r="C14" s="19" t="n">
        <v>25632.84</v>
      </c>
      <c r="D14" s="20" t="n">
        <f aca="false">C14/$C$51</f>
        <v>0.00139710990415922</v>
      </c>
      <c r="E14" s="28" t="s">
        <v>80</v>
      </c>
      <c r="G14" s="3" t="str">
        <f aca="false">IF(B14="Subtotal"," ",(VLOOKUP(B14,'February 2023'!$B$12:$E$112,4,0)))</f>
        <v>0H6364S</v>
      </c>
    </row>
    <row r="15" s="43" customFormat="true" ht="11.25" hidden="false" customHeight="false" outlineLevel="0" collapsed="false">
      <c r="A15" s="40"/>
      <c r="B15" s="25" t="s">
        <v>44</v>
      </c>
      <c r="C15" s="26" t="n">
        <f aca="false">+C14+C13</f>
        <v>235332.53</v>
      </c>
      <c r="D15" s="27" t="n">
        <f aca="false">C15/$C$51</f>
        <v>0.0128267257328429</v>
      </c>
      <c r="E15" s="41" t="s">
        <v>333</v>
      </c>
      <c r="G15" s="3" t="str">
        <f aca="false">IF(B15="Subtotal"," ",(VLOOKUP(B15,'February 2023'!$B$12:$E$112,4,0)))</f>
        <v> </v>
      </c>
    </row>
    <row r="16" customFormat="false" ht="11.25" hidden="false" customHeight="false" outlineLevel="0" collapsed="false">
      <c r="A16" s="24" t="n">
        <v>14455036</v>
      </c>
      <c r="B16" s="2" t="s">
        <v>89</v>
      </c>
      <c r="C16" s="19" t="n">
        <v>188710.62</v>
      </c>
      <c r="D16" s="20" t="n">
        <f aca="false">C16/$C$51</f>
        <v>0.0102856131518016</v>
      </c>
      <c r="E16" s="21" t="s">
        <v>90</v>
      </c>
      <c r="G16" s="3" t="str">
        <f aca="false">IF(B16="Subtotal"," ",(VLOOKUP(B16,'February 2023'!$B$12:$E$112,4,0)))</f>
        <v>0H5856S</v>
      </c>
    </row>
    <row r="17" customFormat="false" ht="11.25" hidden="false" customHeight="false" outlineLevel="0" collapsed="false">
      <c r="A17" s="24" t="n">
        <v>2355925</v>
      </c>
      <c r="B17" s="2" t="s">
        <v>91</v>
      </c>
      <c r="C17" s="19" t="n">
        <v>30534.33</v>
      </c>
      <c r="D17" s="20" t="n">
        <f aca="false">C17/$C$51</f>
        <v>0.00166426407919941</v>
      </c>
      <c r="E17" s="21" t="s">
        <v>92</v>
      </c>
      <c r="G17" s="3" t="str">
        <f aca="false">IF(B17="Subtotal"," ",(VLOOKUP(B17,'February 2023'!$B$12:$E$112,4,0)))</f>
        <v>0H5855S</v>
      </c>
    </row>
    <row r="18" s="43" customFormat="true" ht="11.25" hidden="false" customHeight="false" outlineLevel="0" collapsed="false">
      <c r="A18" s="40"/>
      <c r="B18" s="25" t="s">
        <v>44</v>
      </c>
      <c r="C18" s="26" t="n">
        <f aca="false">+C17+C16</f>
        <v>219244.95</v>
      </c>
      <c r="D18" s="27" t="n">
        <f aca="false">C18/$C$51</f>
        <v>0.011949877231001</v>
      </c>
      <c r="E18" s="41" t="s">
        <v>333</v>
      </c>
      <c r="G18" s="3" t="str">
        <f aca="false">IF(B18="Subtotal"," ",(VLOOKUP(B18,'February 2023'!$B$12:$E$112,4,0)))</f>
        <v> </v>
      </c>
    </row>
    <row r="19" customFormat="false" ht="11.25" hidden="false" customHeight="false" outlineLevel="0" collapsed="false">
      <c r="A19" s="40" t="n">
        <v>71192</v>
      </c>
      <c r="B19" s="2" t="s">
        <v>178</v>
      </c>
      <c r="C19" s="23" t="n">
        <v>141409.2</v>
      </c>
      <c r="D19" s="20" t="n">
        <f aca="false">C19/$C$51</f>
        <v>0.00770746409134654</v>
      </c>
      <c r="E19" s="28" t="s">
        <v>179</v>
      </c>
      <c r="G19" s="3" t="str">
        <f aca="false">IF(B19="Subtotal"," ",(VLOOKUP(B19,'February 2023'!$B$12:$E$112,4,0)))</f>
        <v>0H5804S</v>
      </c>
    </row>
    <row r="20" customFormat="false" ht="11.25" hidden="false" customHeight="false" outlineLevel="0" collapsed="false">
      <c r="A20" s="24" t="n">
        <v>262047</v>
      </c>
      <c r="B20" s="2" t="s">
        <v>42</v>
      </c>
      <c r="C20" s="19" t="n">
        <v>134284.14</v>
      </c>
      <c r="D20" s="20" t="n">
        <f aca="false">C20/$C$51</f>
        <v>0.00731911493090515</v>
      </c>
      <c r="E20" s="28" t="s">
        <v>43</v>
      </c>
      <c r="G20" s="3" t="str">
        <f aca="false">IF(B20="Subtotal"," ",(VLOOKUP(B20,'February 2023'!$B$12:$E$112,4,0)))</f>
        <v>0H5797S</v>
      </c>
    </row>
    <row r="21" customFormat="false" ht="11.25" hidden="false" customHeight="false" outlineLevel="0" collapsed="false">
      <c r="A21" s="24" t="n">
        <v>362649</v>
      </c>
      <c r="B21" s="2" t="s">
        <v>341</v>
      </c>
      <c r="C21" s="19" t="n">
        <v>2145.67</v>
      </c>
      <c r="D21" s="20" t="n">
        <f aca="false">C21/$C$51</f>
        <v>0.000116949070335449</v>
      </c>
      <c r="E21" s="21" t="s">
        <v>342</v>
      </c>
      <c r="G21" s="3" t="s">
        <v>342</v>
      </c>
    </row>
    <row r="22" s="43" customFormat="true" ht="11.25" hidden="false" customHeight="false" outlineLevel="0" collapsed="false">
      <c r="A22" s="40"/>
      <c r="B22" s="25" t="s">
        <v>44</v>
      </c>
      <c r="C22" s="26" t="n">
        <f aca="false">+C21+C20</f>
        <v>136429.81</v>
      </c>
      <c r="D22" s="27" t="n">
        <f aca="false">C22/$C$51</f>
        <v>0.00743606400124059</v>
      </c>
      <c r="E22" s="41" t="s">
        <v>333</v>
      </c>
      <c r="G22" s="3" t="str">
        <f aca="false">IF(B22="Subtotal"," ",(VLOOKUP(B22,'February 2023'!$B$12:$E$112,4,0)))</f>
        <v> </v>
      </c>
    </row>
    <row r="23" customFormat="false" ht="11.25" hidden="false" customHeight="false" outlineLevel="0" collapsed="false">
      <c r="A23" s="24" t="n">
        <v>2041744</v>
      </c>
      <c r="B23" s="2" t="s">
        <v>190</v>
      </c>
      <c r="C23" s="19" t="n">
        <v>62455.19</v>
      </c>
      <c r="D23" s="20" t="n">
        <f aca="false">C23/$C$51</f>
        <v>0.00340410054114743</v>
      </c>
      <c r="E23" s="21" t="s">
        <v>191</v>
      </c>
      <c r="G23" s="3" t="str">
        <f aca="false">IF(B23="Subtotal"," ",(VLOOKUP(B23,'February 2023'!$B$12:$E$112,4,0)))</f>
        <v>0H5827S</v>
      </c>
    </row>
    <row r="24" customFormat="false" ht="11.25" hidden="false" customHeight="false" outlineLevel="0" collapsed="false">
      <c r="A24" s="24" t="n">
        <v>1677948</v>
      </c>
      <c r="B24" s="2" t="s">
        <v>343</v>
      </c>
      <c r="C24" s="19" t="n">
        <v>8298.04</v>
      </c>
      <c r="D24" s="20" t="n">
        <f aca="false">C24/$C$51</f>
        <v>0.000452282067422468</v>
      </c>
      <c r="E24" s="21" t="s">
        <v>344</v>
      </c>
      <c r="G24" s="3" t="s">
        <v>344</v>
      </c>
    </row>
    <row r="25" s="43" customFormat="true" ht="11.25" hidden="false" customHeight="false" outlineLevel="0" collapsed="false">
      <c r="A25" s="40"/>
      <c r="B25" s="25" t="s">
        <v>44</v>
      </c>
      <c r="C25" s="26" t="n">
        <f aca="false">+C24+C23</f>
        <v>70753.23</v>
      </c>
      <c r="D25" s="27" t="n">
        <f aca="false">C25/$C$51</f>
        <v>0.0038563826085699</v>
      </c>
      <c r="E25" s="41" t="s">
        <v>333</v>
      </c>
      <c r="G25" s="3" t="str">
        <f aca="false">IF(B25="Subtotal"," ",(VLOOKUP(B25,'February 2023'!$B$12:$E$112,4,0)))</f>
        <v> </v>
      </c>
    </row>
    <row r="26" customFormat="false" ht="11.25" hidden="false" customHeight="false" outlineLevel="0" collapsed="false">
      <c r="A26" s="40" t="n">
        <v>180877</v>
      </c>
      <c r="B26" s="2" t="s">
        <v>200</v>
      </c>
      <c r="C26" s="19" t="n">
        <v>55687.99</v>
      </c>
      <c r="D26" s="20" t="n">
        <f aca="false">C26/$C$51</f>
        <v>0.00303525642775905</v>
      </c>
      <c r="E26" s="21" t="s">
        <v>201</v>
      </c>
      <c r="G26" s="3" t="str">
        <f aca="false">IF(B26="Subtotal"," ",(VLOOKUP(B26,'February 2023'!$B$12:$E$112,4,0)))</f>
        <v>0H5813S</v>
      </c>
    </row>
    <row r="27" customFormat="false" ht="11.25" hidden="false" customHeight="false" outlineLevel="0" collapsed="false">
      <c r="A27" s="24" t="n">
        <v>1265335</v>
      </c>
      <c r="B27" s="2" t="s">
        <v>202</v>
      </c>
      <c r="C27" s="19" t="n">
        <v>50323.45</v>
      </c>
      <c r="D27" s="20" t="n">
        <f aca="false">C27/$C$51</f>
        <v>0.00274286385770992</v>
      </c>
      <c r="E27" s="28" t="s">
        <v>203</v>
      </c>
      <c r="G27" s="3" t="str">
        <f aca="false">IF(B27="Subtotal"," ",(VLOOKUP(B27,'February 2023'!$B$12:$E$112,4,0)))</f>
        <v>0H5803S</v>
      </c>
    </row>
    <row r="28" customFormat="false" ht="11.25" hidden="false" customHeight="false" outlineLevel="0" collapsed="false">
      <c r="A28" s="24" t="n">
        <v>730066</v>
      </c>
      <c r="B28" s="2" t="s">
        <v>204</v>
      </c>
      <c r="C28" s="19" t="n">
        <v>27215.76</v>
      </c>
      <c r="D28" s="20" t="n">
        <f aca="false">C28/$C$51</f>
        <v>0.0014833864622578</v>
      </c>
      <c r="E28" s="28" t="s">
        <v>205</v>
      </c>
      <c r="G28" s="3" t="str">
        <f aca="false">IF(B28="Subtotal"," ",(VLOOKUP(B28,'February 2023'!$B$12:$E$112,4,0)))</f>
        <v>0H5822S</v>
      </c>
    </row>
    <row r="29" customFormat="false" ht="11.25" hidden="false" customHeight="false" outlineLevel="0" collapsed="false">
      <c r="A29" s="40" t="n">
        <v>571359</v>
      </c>
      <c r="B29" s="2" t="s">
        <v>206</v>
      </c>
      <c r="C29" s="19" t="n">
        <v>18862.13</v>
      </c>
      <c r="D29" s="20" t="n">
        <f aca="false">C29/$C$51</f>
        <v>0.00102807447932179</v>
      </c>
      <c r="E29" s="28" t="s">
        <v>207</v>
      </c>
      <c r="F29" s="19"/>
      <c r="G29" s="3" t="str">
        <f aca="false">IF(B29="Subtotal"," ",(VLOOKUP(B29,'February 2023'!$B$12:$E$112,4,0)))</f>
        <v>0H5816S</v>
      </c>
    </row>
    <row r="30" s="43" customFormat="true" ht="11.25" hidden="false" customHeight="false" outlineLevel="0" collapsed="false">
      <c r="A30" s="40"/>
      <c r="B30" s="25" t="s">
        <v>44</v>
      </c>
      <c r="C30" s="26" t="n">
        <f aca="false">+C29+C28</f>
        <v>46077.89</v>
      </c>
      <c r="D30" s="27" t="n">
        <f aca="false">C30/$C$51</f>
        <v>0.00251146094157958</v>
      </c>
      <c r="E30" s="41" t="s">
        <v>333</v>
      </c>
      <c r="G30" s="3" t="str">
        <f aca="false">IF(B30="Subtotal"," ",(VLOOKUP(B30,'February 2023'!$B$12:$E$112,4,0)))</f>
        <v> </v>
      </c>
    </row>
    <row r="31" customFormat="false" ht="11.25" hidden="false" customHeight="false" outlineLevel="0" collapsed="false">
      <c r="A31" s="24" t="n">
        <v>6156103</v>
      </c>
      <c r="B31" s="2" t="s">
        <v>208</v>
      </c>
      <c r="C31" s="19" t="n">
        <v>43409.1</v>
      </c>
      <c r="D31" s="20" t="n">
        <f aca="false">C31/$C$51</f>
        <v>0.00236599937972686</v>
      </c>
      <c r="E31" s="21" t="s">
        <v>209</v>
      </c>
      <c r="G31" s="3" t="str">
        <f aca="false">IF(B31="Subtotal"," ",(VLOOKUP(B31,'February 2023'!$B$12:$E$112,4,0)))</f>
        <v>0H5802S</v>
      </c>
    </row>
    <row r="32" customFormat="false" ht="11.25" hidden="false" customHeight="false" outlineLevel="0" collapsed="false">
      <c r="A32" s="24" t="n">
        <v>21233273216</v>
      </c>
      <c r="B32" s="2" t="s">
        <v>210</v>
      </c>
      <c r="C32" s="19" t="n">
        <v>41527.81</v>
      </c>
      <c r="D32" s="20" t="n">
        <f aca="false">C32/$C$51</f>
        <v>0.00226346025836552</v>
      </c>
      <c r="E32" s="21" t="s">
        <v>211</v>
      </c>
      <c r="G32" s="3" t="str">
        <f aca="false">IF(B32="Subtotal"," ",(VLOOKUP(B32,'February 2023'!$B$12:$E$112,4,0)))</f>
        <v>0H5837S</v>
      </c>
    </row>
    <row r="33" customFormat="false" ht="11.25" hidden="false" customHeight="false" outlineLevel="0" collapsed="false">
      <c r="A33" s="24" t="n">
        <v>4003270</v>
      </c>
      <c r="B33" s="2" t="s">
        <v>297</v>
      </c>
      <c r="C33" s="19" t="n">
        <v>34074.67</v>
      </c>
      <c r="D33" s="20" t="n">
        <f aca="false">C33/$C$51</f>
        <v>0.00185722920043026</v>
      </c>
      <c r="E33" s="21" t="s">
        <v>298</v>
      </c>
      <c r="G33" s="3" t="str">
        <f aca="false">IF(B33="Subtotal"," ",(VLOOKUP(B33,'February 2023'!$B$12:$E$112,4,0)))</f>
        <v>0H5850S</v>
      </c>
      <c r="L33" s="44"/>
      <c r="N33" s="45"/>
    </row>
    <row r="34" customFormat="false" ht="11.25" hidden="false" customHeight="false" outlineLevel="0" collapsed="false">
      <c r="A34" s="40" t="n">
        <v>169819</v>
      </c>
      <c r="B34" s="2" t="s">
        <v>214</v>
      </c>
      <c r="C34" s="19" t="n">
        <v>26430.87</v>
      </c>
      <c r="D34" s="20" t="n">
        <f aca="false">C34/$C$51</f>
        <v>0.00144060627899775</v>
      </c>
      <c r="E34" s="21" t="s">
        <v>215</v>
      </c>
      <c r="G34" s="3" t="str">
        <f aca="false">IF(B34="Subtotal"," ",(VLOOKUP(B34,'February 2023'!$B$12:$E$112,4,0)))</f>
        <v>0H6379S</v>
      </c>
    </row>
    <row r="35" customFormat="false" ht="11.25" hidden="false" customHeight="false" outlineLevel="0" collapsed="false">
      <c r="A35" s="24" t="n">
        <v>432517</v>
      </c>
      <c r="B35" s="2" t="s">
        <v>216</v>
      </c>
      <c r="C35" s="19" t="n">
        <v>20259.24</v>
      </c>
      <c r="D35" s="20" t="n">
        <f aca="false">C35/$C$51</f>
        <v>0.00110422352165186</v>
      </c>
      <c r="E35" s="21" t="s">
        <v>217</v>
      </c>
      <c r="G35" s="3" t="str">
        <f aca="false">IF(B35="Subtotal"," ",(VLOOKUP(B35,'February 2023'!$B$12:$E$112,4,0)))</f>
        <v>0H6371S</v>
      </c>
    </row>
    <row r="36" customFormat="false" ht="11.25" hidden="false" customHeight="false" outlineLevel="0" collapsed="false">
      <c r="A36" s="24" t="n">
        <v>12313057</v>
      </c>
      <c r="B36" s="2" t="s">
        <v>218</v>
      </c>
      <c r="C36" s="19" t="n">
        <v>15227.25</v>
      </c>
      <c r="D36" s="20" t="n">
        <f aca="false">C36/$C$51</f>
        <v>0.000829956485044514</v>
      </c>
      <c r="E36" s="21" t="s">
        <v>219</v>
      </c>
      <c r="G36" s="3" t="str">
        <f aca="false">IF(B36="Subtotal"," ",(VLOOKUP(B36,'February 2023'!$B$12:$E$112,4,0)))</f>
        <v>0H5808S</v>
      </c>
    </row>
    <row r="37" customFormat="false" ht="11.25" hidden="false" customHeight="false" outlineLevel="0" collapsed="false">
      <c r="A37" s="24" t="n">
        <v>103572</v>
      </c>
      <c r="B37" s="2" t="s">
        <v>151</v>
      </c>
      <c r="C37" s="19" t="n">
        <v>13069.14</v>
      </c>
      <c r="D37" s="20" t="n">
        <f aca="false">C37/$C$51</f>
        <v>0.000712329376411017</v>
      </c>
      <c r="E37" s="21" t="s">
        <v>152</v>
      </c>
      <c r="G37" s="3" t="str">
        <f aca="false">IF(B37="Subtotal"," ",(VLOOKUP(B37,'February 2023'!$B$12:$E$112,4,0)))</f>
        <v>2H6464S</v>
      </c>
    </row>
    <row r="38" customFormat="false" ht="11.25" hidden="false" customHeight="false" outlineLevel="0" collapsed="false">
      <c r="A38" s="24" t="n">
        <v>126849</v>
      </c>
      <c r="B38" s="2" t="s">
        <v>345</v>
      </c>
      <c r="C38" s="19" t="n">
        <v>677.76</v>
      </c>
      <c r="D38" s="20" t="n">
        <f aca="false">C38/$C$51</f>
        <v>3.694109621263E-005</v>
      </c>
      <c r="E38" s="21" t="s">
        <v>346</v>
      </c>
      <c r="G38" s="3" t="s">
        <v>346</v>
      </c>
    </row>
    <row r="39" s="43" customFormat="true" ht="11.25" hidden="false" customHeight="false" outlineLevel="0" collapsed="false">
      <c r="A39" s="40"/>
      <c r="B39" s="25" t="s">
        <v>44</v>
      </c>
      <c r="C39" s="26" t="n">
        <f aca="false">+C38+C37</f>
        <v>13746.9</v>
      </c>
      <c r="D39" s="27" t="n">
        <f aca="false">C39/$C$51</f>
        <v>0.000749270472623647</v>
      </c>
      <c r="E39" s="41" t="s">
        <v>333</v>
      </c>
      <c r="G39" s="3" t="str">
        <f aca="false">IF(B39="Subtotal"," ",(VLOOKUP(B39,'February 2023'!$B$12:$E$112,4,0)))</f>
        <v> </v>
      </c>
    </row>
    <row r="40" customFormat="false" ht="11.25" hidden="false" customHeight="false" outlineLevel="0" collapsed="false">
      <c r="A40" s="24" t="n">
        <v>577525</v>
      </c>
      <c r="B40" s="2" t="s">
        <v>220</v>
      </c>
      <c r="C40" s="19" t="n">
        <v>4461.12</v>
      </c>
      <c r="D40" s="20" t="n">
        <f aca="false">C40/$C$51</f>
        <v>0.00024315194631741</v>
      </c>
      <c r="E40" s="21" t="s">
        <v>221</v>
      </c>
      <c r="G40" s="3" t="str">
        <f aca="false">IF(B40="Subtotal"," ",(VLOOKUP(B40,'February 2023'!$B$12:$E$112,4,0)))</f>
        <v>0H6372S</v>
      </c>
    </row>
    <row r="41" customFormat="false" ht="11.25" hidden="false" customHeight="false" outlineLevel="0" collapsed="false">
      <c r="A41" s="24" t="n">
        <v>75226</v>
      </c>
      <c r="B41" s="2" t="s">
        <v>222</v>
      </c>
      <c r="C41" s="19" t="n">
        <v>1973.84</v>
      </c>
      <c r="D41" s="20" t="n">
        <f aca="false">C41/$C$51</f>
        <v>0.000107583530081943</v>
      </c>
      <c r="E41" s="21" t="s">
        <v>223</v>
      </c>
      <c r="G41" s="3" t="str">
        <f aca="false">IF(B41="Subtotal"," ",(VLOOKUP(B41,'February 2023'!$B$12:$E$112,4,0)))</f>
        <v>0H6380S</v>
      </c>
    </row>
    <row r="42" customFormat="false" ht="11.25" hidden="false" customHeight="false" outlineLevel="0" collapsed="false">
      <c r="A42" s="24" t="n">
        <v>59546</v>
      </c>
      <c r="B42" s="2" t="s">
        <v>347</v>
      </c>
      <c r="C42" s="19" t="n">
        <v>1908.37</v>
      </c>
      <c r="D42" s="20" t="n">
        <f aca="false">C42/$C$51</f>
        <v>0.000104015108267376</v>
      </c>
      <c r="E42" s="21" t="s">
        <v>348</v>
      </c>
      <c r="G42" s="3" t="s">
        <v>348</v>
      </c>
    </row>
    <row r="43" customFormat="false" ht="11.25" hidden="false" customHeight="false" outlineLevel="0" collapsed="false">
      <c r="A43" s="40" t="n">
        <v>275182</v>
      </c>
      <c r="B43" s="2" t="s">
        <v>224</v>
      </c>
      <c r="C43" s="23" t="n">
        <v>1201.68</v>
      </c>
      <c r="D43" s="20" t="n">
        <f aca="false">C43/$C$51</f>
        <v>6.54971914789795E-005</v>
      </c>
      <c r="E43" s="21" t="s">
        <v>225</v>
      </c>
      <c r="G43" s="3" t="str">
        <f aca="false">IF(B43="Subtotal"," ",(VLOOKUP(B43,'February 2023'!$B$12:$E$112,4,0)))</f>
        <v>0H6365S</v>
      </c>
    </row>
    <row r="44" customFormat="false" ht="11.25" hidden="false" customHeight="false" outlineLevel="0" collapsed="false">
      <c r="A44" s="24" t="n">
        <v>365735</v>
      </c>
      <c r="B44" s="2" t="s">
        <v>349</v>
      </c>
      <c r="C44" s="19" t="n">
        <v>950.32</v>
      </c>
      <c r="D44" s="20" t="n">
        <f aca="false">C44/$C$51</f>
        <v>5.17968935209905E-005</v>
      </c>
      <c r="E44" s="21" t="s">
        <v>350</v>
      </c>
      <c r="G44" s="3" t="s">
        <v>350</v>
      </c>
    </row>
    <row r="45" customFormat="false" ht="11.25" hidden="false" customHeight="false" outlineLevel="0" collapsed="false">
      <c r="A45" s="24" t="n">
        <v>552780</v>
      </c>
      <c r="B45" s="2" t="s">
        <v>226</v>
      </c>
      <c r="C45" s="19" t="n">
        <v>273.01</v>
      </c>
      <c r="D45" s="20" t="n">
        <f aca="false">C45/$C$51</f>
        <v>1.48803244172127E-005</v>
      </c>
      <c r="E45" s="21" t="s">
        <v>227</v>
      </c>
      <c r="G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228</v>
      </c>
      <c r="C48" s="30" t="n">
        <v>18234174.55</v>
      </c>
      <c r="D48" s="20" t="n">
        <f aca="false">C48/$C$51</f>
        <v>0.993847964485126</v>
      </c>
    </row>
    <row r="49" customFormat="false" ht="11.25" hidden="false" customHeight="false" outlineLevel="0" collapsed="false">
      <c r="B49" s="29" t="s">
        <v>229</v>
      </c>
      <c r="C49" s="30" t="n">
        <v>112871.68</v>
      </c>
      <c r="D49" s="20" t="n">
        <f aca="false">C49/$C$51</f>
        <v>0.00615203551487426</v>
      </c>
    </row>
    <row r="50" customFormat="false" ht="11.25" hidden="false" customHeight="false" outlineLevel="0" collapsed="false">
      <c r="B50" s="3"/>
      <c r="C50" s="30"/>
      <c r="D50" s="31"/>
    </row>
    <row r="51" customFormat="false" ht="11.25" hidden="false" customHeight="false" outlineLevel="0" collapsed="false">
      <c r="B51" s="29" t="s">
        <v>230</v>
      </c>
      <c r="C51" s="33" t="n">
        <f aca="false">C48+C49</f>
        <v>18347046.23</v>
      </c>
      <c r="D51" s="20" t="n">
        <f aca="false">C51/$C$51</f>
        <v>1</v>
      </c>
    </row>
    <row r="52" customFormat="false" ht="11.25" hidden="false" customHeight="true" outlineLevel="0" collapsed="false">
      <c r="A52" s="34" t="s">
        <v>231</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2"/>
    <col collapsed="false" customWidth="false" hidden="false" outlineLevel="0" max="11" min="8"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337</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351</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2068104.66</v>
      </c>
      <c r="B12" s="2" t="s">
        <v>352</v>
      </c>
      <c r="C12" s="19" t="n">
        <v>1702914.69</v>
      </c>
      <c r="D12" s="20" t="n">
        <f aca="false">C12/$C$51</f>
        <v>0.094080349771823</v>
      </c>
      <c r="E12" s="36" t="s">
        <v>353</v>
      </c>
      <c r="G12" s="3" t="s">
        <v>353</v>
      </c>
    </row>
    <row r="13" customFormat="false" ht="11.25" hidden="false" customHeight="false" outlineLevel="0" collapsed="false">
      <c r="A13" s="24" t="n">
        <v>8860909</v>
      </c>
      <c r="B13" s="2" t="s">
        <v>77</v>
      </c>
      <c r="C13" s="19" t="n">
        <v>210122.74</v>
      </c>
      <c r="D13" s="20" t="n">
        <f aca="false">C13/$C$51</f>
        <v>0.011608579684173</v>
      </c>
      <c r="E13" s="36" t="s">
        <v>78</v>
      </c>
      <c r="G13" s="3" t="str">
        <f aca="false">IF(B13="Subtotal"," ",(VLOOKUP(B13,'July 2022'!$B$12:$E$112,4,0)))</f>
        <v>0H5796S</v>
      </c>
    </row>
    <row r="14" customFormat="false" ht="11.25" hidden="false" customHeight="false" outlineLevel="0" collapsed="false">
      <c r="A14" s="24" t="n">
        <v>5365084</v>
      </c>
      <c r="B14" s="2" t="s">
        <v>79</v>
      </c>
      <c r="C14" s="19" t="n">
        <v>25684.55</v>
      </c>
      <c r="D14" s="20" t="n">
        <f aca="false">C14/$C$51</f>
        <v>0.00141898561444195</v>
      </c>
      <c r="E14" s="36" t="s">
        <v>80</v>
      </c>
      <c r="G14" s="3" t="str">
        <f aca="false">IF(B14="Subtotal"," ",(VLOOKUP(B14,'July 2022'!$B$12:$E$112,4,0)))</f>
        <v>0H6364S</v>
      </c>
    </row>
    <row r="15" s="43" customFormat="true" ht="11.25" hidden="false" customHeight="false" outlineLevel="0" collapsed="false">
      <c r="A15" s="40"/>
      <c r="B15" s="25" t="s">
        <v>44</v>
      </c>
      <c r="C15" s="26" t="n">
        <v>235807.29</v>
      </c>
      <c r="D15" s="27" t="n">
        <f aca="false">C15/$C$51</f>
        <v>0.013027565298615</v>
      </c>
      <c r="E15" s="41" t="s">
        <v>333</v>
      </c>
      <c r="G15" s="3" t="str">
        <f aca="false">IF(B15="Subtotal"," ",(VLOOKUP(B15,'July 2022'!$B$12:$E$112,4,0)))</f>
        <v> </v>
      </c>
    </row>
    <row r="16" customFormat="false" ht="11.25" hidden="false" customHeight="false" outlineLevel="0" collapsed="false">
      <c r="A16" s="24" t="n">
        <v>14455036</v>
      </c>
      <c r="B16" s="2" t="s">
        <v>89</v>
      </c>
      <c r="C16" s="19" t="n">
        <v>189091.32</v>
      </c>
      <c r="D16" s="20" t="n">
        <f aca="false">C16/$C$51</f>
        <v>0.0104466639631934</v>
      </c>
      <c r="E16" s="21" t="s">
        <v>90</v>
      </c>
      <c r="G16" s="3" t="str">
        <f aca="false">IF(B16="Subtotal"," ",(VLOOKUP(B16,'July 2022'!$B$12:$E$112,4,0)))</f>
        <v>0H5856S</v>
      </c>
    </row>
    <row r="17" customFormat="false" ht="11.25" hidden="false" customHeight="false" outlineLevel="0" collapsed="false">
      <c r="A17" s="24" t="n">
        <v>2355925</v>
      </c>
      <c r="B17" s="2" t="s">
        <v>91</v>
      </c>
      <c r="C17" s="19" t="n">
        <v>30595.93</v>
      </c>
      <c r="D17" s="20" t="n">
        <f aca="false">C17/$C$51</f>
        <v>0.00169032295798342</v>
      </c>
      <c r="E17" s="21" t="s">
        <v>92</v>
      </c>
      <c r="G17" s="3" t="str">
        <f aca="false">IF(B17="Subtotal"," ",(VLOOKUP(B17,'July 2022'!$B$12:$E$112,4,0)))</f>
        <v>0H5855S</v>
      </c>
    </row>
    <row r="18" s="43" customFormat="true" ht="11.25" hidden="false" customHeight="false" outlineLevel="0" collapsed="false">
      <c r="A18" s="40"/>
      <c r="B18" s="25" t="s">
        <v>44</v>
      </c>
      <c r="C18" s="26" t="n">
        <v>219687.25</v>
      </c>
      <c r="D18" s="27" t="n">
        <f aca="false">C18/$C$51</f>
        <v>0.0121369869211768</v>
      </c>
      <c r="E18" s="41" t="s">
        <v>333</v>
      </c>
      <c r="G18" s="3" t="str">
        <f aca="false">IF(B18="Subtotal"," ",(VLOOKUP(B18,'July 2022'!$B$12:$E$112,4,0)))</f>
        <v> </v>
      </c>
    </row>
    <row r="19" customFormat="false" ht="11.25" hidden="false" customHeight="false" outlineLevel="0" collapsed="false">
      <c r="A19" s="40" t="n">
        <v>71192</v>
      </c>
      <c r="B19" s="2" t="s">
        <v>178</v>
      </c>
      <c r="C19" s="23" t="n">
        <v>141694.48</v>
      </c>
      <c r="D19" s="20" t="n">
        <f aca="false">C19/$C$51</f>
        <v>0.00782814683402407</v>
      </c>
      <c r="E19" s="36" t="s">
        <v>179</v>
      </c>
      <c r="G19" s="3" t="str">
        <f aca="false">IF(B19="Subtotal"," ",(VLOOKUP(B19,'July 2022'!$B$12:$E$112,4,0)))</f>
        <v>0H5804S</v>
      </c>
    </row>
    <row r="20" customFormat="false" ht="11.25" hidden="false" customHeight="false" outlineLevel="0" collapsed="false">
      <c r="A20" s="24" t="n">
        <v>262047</v>
      </c>
      <c r="B20" s="2" t="s">
        <v>42</v>
      </c>
      <c r="C20" s="19" t="n">
        <v>134555.04</v>
      </c>
      <c r="D20" s="20" t="n">
        <f aca="false">C20/$C$51</f>
        <v>0.00743371661604589</v>
      </c>
      <c r="E20" s="36" t="s">
        <v>43</v>
      </c>
      <c r="G20" s="3" t="str">
        <f aca="false">IF(B20="Subtotal"," ",(VLOOKUP(B20,'July 2022'!$B$12:$E$112,4,0)))</f>
        <v>0H5797S</v>
      </c>
    </row>
    <row r="21" customFormat="false" ht="11.25" hidden="false" customHeight="false" outlineLevel="0" collapsed="false">
      <c r="A21" s="24" t="n">
        <v>362649</v>
      </c>
      <c r="B21" s="2" t="s">
        <v>341</v>
      </c>
      <c r="C21" s="19" t="n">
        <v>2150</v>
      </c>
      <c r="D21" s="20" t="n">
        <f aca="false">C21/$C$51</f>
        <v>0.000118780320116576</v>
      </c>
      <c r="E21" s="21" t="s">
        <v>342</v>
      </c>
      <c r="G21" s="3" t="str">
        <f aca="false">IF(B21="Subtotal"," ",(VLOOKUP(B21,'July 2022'!$B$12:$E$112,4,0)))</f>
        <v>0H6400S</v>
      </c>
    </row>
    <row r="22" s="43" customFormat="true" ht="11.25" hidden="false" customHeight="false" outlineLevel="0" collapsed="false">
      <c r="A22" s="40"/>
      <c r="B22" s="25" t="s">
        <v>44</v>
      </c>
      <c r="C22" s="26" t="n">
        <v>136705.04</v>
      </c>
      <c r="D22" s="27" t="n">
        <f aca="false">C22/$C$51</f>
        <v>0.00755249693616247</v>
      </c>
      <c r="E22" s="41" t="s">
        <v>333</v>
      </c>
      <c r="G22" s="3" t="str">
        <f aca="false">IF(B22="Subtotal"," ",(VLOOKUP(B22,'July 2022'!$B$12:$E$112,4,0)))</f>
        <v> </v>
      </c>
    </row>
    <row r="23" customFormat="false" ht="11.25" hidden="false" customHeight="false" outlineLevel="0" collapsed="false">
      <c r="A23" s="24" t="n">
        <v>2041744</v>
      </c>
      <c r="B23" s="2" t="s">
        <v>190</v>
      </c>
      <c r="C23" s="19" t="n">
        <v>62581.19</v>
      </c>
      <c r="D23" s="20" t="n">
        <f aca="false">C23/$C$51</f>
        <v>0.00345740175882616</v>
      </c>
      <c r="E23" s="21" t="s">
        <v>191</v>
      </c>
      <c r="G23" s="3" t="str">
        <f aca="false">IF(B23="Subtotal"," ",(VLOOKUP(B23,'July 2022'!$B$12:$E$112,4,0)))</f>
        <v>0H5827S</v>
      </c>
    </row>
    <row r="24" customFormat="false" ht="11.25" hidden="false" customHeight="false" outlineLevel="0" collapsed="false">
      <c r="A24" s="24" t="n">
        <v>1677948</v>
      </c>
      <c r="B24" s="2" t="s">
        <v>343</v>
      </c>
      <c r="C24" s="19" t="n">
        <v>8314.78</v>
      </c>
      <c r="D24" s="20" t="n">
        <f aca="false">C24/$C$51</f>
        <v>0.000459363827952978</v>
      </c>
      <c r="E24" s="21" t="s">
        <v>344</v>
      </c>
      <c r="G24" s="3" t="str">
        <f aca="false">IF(B24="Subtotal"," ",(VLOOKUP(B24,'July 2022'!$B$12:$E$112,4,0)))</f>
        <v>0H6367S</v>
      </c>
    </row>
    <row r="25" s="43" customFormat="true" ht="11.25" hidden="false" customHeight="false" outlineLevel="0" collapsed="false">
      <c r="A25" s="40"/>
      <c r="B25" s="25" t="s">
        <v>44</v>
      </c>
      <c r="C25" s="26" t="n">
        <v>70895.97</v>
      </c>
      <c r="D25" s="27" t="n">
        <f aca="false">C25/$C$51</f>
        <v>0.00391676558677914</v>
      </c>
      <c r="E25" s="41" t="s">
        <v>333</v>
      </c>
      <c r="G25" s="3" t="str">
        <f aca="false">IF(B25="Subtotal"," ",(VLOOKUP(B25,'July 2022'!$B$12:$E$112,4,0)))</f>
        <v> </v>
      </c>
    </row>
    <row r="26" customFormat="false" ht="11.25" hidden="false" customHeight="false" outlineLevel="0" collapsed="false">
      <c r="A26" s="40" t="n">
        <v>180877</v>
      </c>
      <c r="B26" s="2" t="s">
        <v>200</v>
      </c>
      <c r="C26" s="19" t="n">
        <v>55800.33</v>
      </c>
      <c r="D26" s="20" t="n">
        <f aca="false">C26/$C$51</f>
        <v>0.00308278188837701</v>
      </c>
      <c r="E26" s="21" t="s">
        <v>201</v>
      </c>
      <c r="G26" s="3" t="str">
        <f aca="false">IF(B26="Subtotal"," ",(VLOOKUP(B26,'July 2022'!$B$12:$E$112,4,0)))</f>
        <v>0H5813S</v>
      </c>
    </row>
    <row r="27" customFormat="false" ht="11.25" hidden="false" customHeight="false" outlineLevel="0" collapsed="false">
      <c r="A27" s="24" t="n">
        <v>1265335</v>
      </c>
      <c r="B27" s="2" t="s">
        <v>202</v>
      </c>
      <c r="C27" s="19" t="n">
        <v>50424.97</v>
      </c>
      <c r="D27" s="20" t="n">
        <f aca="false">C27/$C$51</f>
        <v>0.00278581119928778</v>
      </c>
      <c r="E27" s="36" t="s">
        <v>203</v>
      </c>
      <c r="G27" s="3" t="str">
        <f aca="false">IF(B27="Subtotal"," ",(VLOOKUP(B27,'July 2022'!$B$12:$E$112,4,0)))</f>
        <v>0H5803S</v>
      </c>
    </row>
    <row r="28" customFormat="false" ht="11.25" hidden="false" customHeight="false" outlineLevel="0" collapsed="false">
      <c r="A28" s="24" t="n">
        <v>730066</v>
      </c>
      <c r="B28" s="2" t="s">
        <v>204</v>
      </c>
      <c r="C28" s="19" t="n">
        <v>27270.67</v>
      </c>
      <c r="D28" s="20" t="n">
        <f aca="false">C28/$C$51</f>
        <v>0.00150661344762488</v>
      </c>
      <c r="E28" s="36" t="s">
        <v>205</v>
      </c>
      <c r="G28" s="3" t="str">
        <f aca="false">IF(B28="Subtotal"," ",(VLOOKUP(B28,'July 2022'!$B$12:$E$112,4,0)))</f>
        <v>0H5822S</v>
      </c>
    </row>
    <row r="29" customFormat="false" ht="11.25" hidden="false" customHeight="false" outlineLevel="0" collapsed="false">
      <c r="A29" s="40" t="n">
        <v>571359</v>
      </c>
      <c r="B29" s="2" t="s">
        <v>206</v>
      </c>
      <c r="C29" s="19" t="n">
        <v>18900.18</v>
      </c>
      <c r="D29" s="20" t="n">
        <f aca="false">C29/$C$51</f>
        <v>0.00104417182821437</v>
      </c>
      <c r="E29" s="36" t="s">
        <v>207</v>
      </c>
      <c r="F29" s="19"/>
      <c r="G29" s="3" t="str">
        <f aca="false">IF(B29="Subtotal"," ",(VLOOKUP(B29,'July 2022'!$B$12:$E$112,4,0)))</f>
        <v>0H5816S</v>
      </c>
    </row>
    <row r="30" s="43" customFormat="true" ht="11.25" hidden="false" customHeight="false" outlineLevel="0" collapsed="false">
      <c r="A30" s="40"/>
      <c r="B30" s="25" t="s">
        <v>44</v>
      </c>
      <c r="C30" s="26" t="n">
        <v>46170.85</v>
      </c>
      <c r="D30" s="27" t="n">
        <f aca="false">C30/$C$51</f>
        <v>0.00255078527583926</v>
      </c>
      <c r="E30" s="41" t="s">
        <v>333</v>
      </c>
      <c r="G30" s="3" t="str">
        <f aca="false">IF(B30="Subtotal"," ",(VLOOKUP(B30,'July 2022'!$B$12:$E$112,4,0)))</f>
        <v> </v>
      </c>
    </row>
    <row r="31" customFormat="false" ht="11.25" hidden="false" customHeight="false" outlineLevel="0" collapsed="false">
      <c r="A31" s="24" t="n">
        <v>6156103</v>
      </c>
      <c r="B31" s="2" t="s">
        <v>208</v>
      </c>
      <c r="C31" s="19" t="n">
        <v>43496.67</v>
      </c>
      <c r="D31" s="20" t="n">
        <f aca="false">C31/$C$51</f>
        <v>0.00240304576121166</v>
      </c>
      <c r="E31" s="21" t="s">
        <v>209</v>
      </c>
      <c r="G31" s="3" t="str">
        <f aca="false">IF(B31="Subtotal"," ",(VLOOKUP(B31,'July 2022'!$B$12:$E$112,4,0)))</f>
        <v>0H5802S</v>
      </c>
    </row>
    <row r="32" customFormat="false" ht="11.25" hidden="false" customHeight="false" outlineLevel="0" collapsed="false">
      <c r="A32" s="24" t="n">
        <v>21233273216</v>
      </c>
      <c r="B32" s="2" t="s">
        <v>210</v>
      </c>
      <c r="C32" s="19" t="n">
        <v>41611.59</v>
      </c>
      <c r="D32" s="20" t="n">
        <f aca="false">C32/$C$51</f>
        <v>0.00229890138639986</v>
      </c>
      <c r="E32" s="21" t="s">
        <v>211</v>
      </c>
      <c r="G32" s="3" t="str">
        <f aca="false">IF(B32="Subtotal"," ",(VLOOKUP(B32,'July 2022'!$B$12:$E$112,4,0)))</f>
        <v>0H5837S</v>
      </c>
    </row>
    <row r="33" customFormat="false" ht="11.25" hidden="false" customHeight="false" outlineLevel="0" collapsed="false">
      <c r="A33" s="24" t="n">
        <v>4003270</v>
      </c>
      <c r="B33" s="2" t="s">
        <v>297</v>
      </c>
      <c r="C33" s="19" t="n">
        <v>34143.42</v>
      </c>
      <c r="D33" s="20" t="n">
        <f aca="false">C33/$C$51</f>
        <v>0.00188630993370916</v>
      </c>
      <c r="E33" s="21" t="s">
        <v>298</v>
      </c>
      <c r="G33" s="3" t="str">
        <f aca="false">IF(B33="Subtotal"," ",(VLOOKUP(B33,'July 2022'!$B$12:$E$112,4,0)))</f>
        <v>0H5850S</v>
      </c>
      <c r="L33" s="44"/>
      <c r="N33" s="45"/>
    </row>
    <row r="34" customFormat="false" ht="11.25" hidden="false" customHeight="false" outlineLevel="0" collapsed="false">
      <c r="A34" s="40" t="n">
        <v>169819</v>
      </c>
      <c r="B34" s="2" t="s">
        <v>214</v>
      </c>
      <c r="C34" s="19" t="n">
        <v>26484.19</v>
      </c>
      <c r="D34" s="20" t="n">
        <f aca="false">C34/$C$51</f>
        <v>0.00146316305405964</v>
      </c>
      <c r="E34" s="21" t="s">
        <v>215</v>
      </c>
      <c r="G34" s="3" t="str">
        <f aca="false">IF(B34="Subtotal"," ",(VLOOKUP(B34,'July 2022'!$B$12:$E$112,4,0)))</f>
        <v>0H6379S</v>
      </c>
    </row>
    <row r="35" customFormat="false" ht="11.25" hidden="false" customHeight="false" outlineLevel="0" collapsed="false">
      <c r="A35" s="24" t="n">
        <v>432517</v>
      </c>
      <c r="B35" s="2" t="s">
        <v>216</v>
      </c>
      <c r="C35" s="19" t="n">
        <v>20300.11</v>
      </c>
      <c r="D35" s="20" t="n">
        <f aca="false">C35/$C$51</f>
        <v>0.00112151328567521</v>
      </c>
      <c r="E35" s="21" t="s">
        <v>217</v>
      </c>
      <c r="G35" s="3" t="str">
        <f aca="false">IF(B35="Subtotal"," ",(VLOOKUP(B35,'July 2022'!$B$12:$E$112,4,0)))</f>
        <v>0H6371S</v>
      </c>
    </row>
    <row r="36" customFormat="false" ht="11.25" hidden="false" customHeight="false" outlineLevel="0" collapsed="false">
      <c r="A36" s="24" t="n">
        <v>12313057</v>
      </c>
      <c r="B36" s="2" t="s">
        <v>218</v>
      </c>
      <c r="C36" s="19" t="n">
        <v>15257.97</v>
      </c>
      <c r="D36" s="20" t="n">
        <f aca="false">C36/$C$51</f>
        <v>0.000842951888804238</v>
      </c>
      <c r="E36" s="21" t="s">
        <v>219</v>
      </c>
      <c r="G36" s="3" t="str">
        <f aca="false">IF(B36="Subtotal"," ",(VLOOKUP(B36,'July 2022'!$B$12:$E$112,4,0)))</f>
        <v>0H5808S</v>
      </c>
    </row>
    <row r="37" customFormat="false" ht="11.25" hidden="false" customHeight="false" outlineLevel="0" collapsed="false">
      <c r="A37" s="24" t="n">
        <v>103572</v>
      </c>
      <c r="B37" s="2" t="s">
        <v>151</v>
      </c>
      <c r="C37" s="19" t="n">
        <v>13095.51</v>
      </c>
      <c r="D37" s="20" t="n">
        <f aca="false">C37/$C$51</f>
        <v>0.000723483195297591</v>
      </c>
      <c r="E37" s="21" t="s">
        <v>152</v>
      </c>
      <c r="G37" s="3" t="str">
        <f aca="false">IF(B37="Subtotal"," ",(VLOOKUP(B37,'July 2022'!$B$12:$E$112,4,0)))</f>
        <v>2H6464S</v>
      </c>
    </row>
    <row r="38" customFormat="false" ht="11.25" hidden="false" customHeight="false" outlineLevel="0" collapsed="false">
      <c r="A38" s="24" t="n">
        <v>126849</v>
      </c>
      <c r="B38" s="2" t="s">
        <v>345</v>
      </c>
      <c r="C38" s="19" t="n">
        <v>679.13</v>
      </c>
      <c r="D38" s="20" t="n">
        <f aca="false">C38/$C$51</f>
        <v>3.75196645584977E-005</v>
      </c>
      <c r="E38" s="21" t="s">
        <v>346</v>
      </c>
      <c r="G38" s="3" t="str">
        <f aca="false">IF(B38="Subtotal"," ",(VLOOKUP(B38,'July 2022'!$B$12:$E$112,4,0)))</f>
        <v>0H6366S</v>
      </c>
    </row>
    <row r="39" s="43" customFormat="true" ht="11.25" hidden="false" customHeight="false" outlineLevel="0" collapsed="false">
      <c r="A39" s="40"/>
      <c r="B39" s="25" t="s">
        <v>44</v>
      </c>
      <c r="C39" s="26" t="n">
        <v>13774.64</v>
      </c>
      <c r="D39" s="27" t="n">
        <f aca="false">C39/$C$51</f>
        <v>0.000761002859856088</v>
      </c>
      <c r="E39" s="41" t="s">
        <v>333</v>
      </c>
      <c r="G39" s="3" t="str">
        <f aca="false">IF(B39="Subtotal"," ",(VLOOKUP(B39,'July 2022'!$B$12:$E$112,4,0)))</f>
        <v> </v>
      </c>
    </row>
    <row r="40" customFormat="false" ht="11.25" hidden="false" customHeight="false" outlineLevel="0" collapsed="false">
      <c r="A40" s="24" t="n">
        <v>577525</v>
      </c>
      <c r="B40" s="2" t="s">
        <v>220</v>
      </c>
      <c r="C40" s="19" t="n">
        <v>4470.12</v>
      </c>
      <c r="D40" s="20" t="n">
        <f aca="false">C40/$C$51</f>
        <v>0.000246959202120701</v>
      </c>
      <c r="E40" s="21" t="s">
        <v>221</v>
      </c>
      <c r="G40" s="3" t="str">
        <f aca="false">IF(B40="Subtotal"," ",(VLOOKUP(B40,'July 2022'!$B$12:$E$112,4,0)))</f>
        <v>0H6372S</v>
      </c>
    </row>
    <row r="41" customFormat="false" ht="11.25" hidden="false" customHeight="false" outlineLevel="0" collapsed="false">
      <c r="A41" s="24" t="n">
        <v>75226</v>
      </c>
      <c r="B41" s="2" t="s">
        <v>222</v>
      </c>
      <c r="C41" s="19" t="n">
        <v>1977.83</v>
      </c>
      <c r="D41" s="20" t="n">
        <f aca="false">C41/$C$51</f>
        <v>0.000109268502574961</v>
      </c>
      <c r="E41" s="21" t="s">
        <v>223</v>
      </c>
      <c r="G41" s="3" t="str">
        <f aca="false">IF(B41="Subtotal"," ",(VLOOKUP(B41,'July 2022'!$B$12:$E$112,4,0)))</f>
        <v>0H6380S</v>
      </c>
    </row>
    <row r="42" customFormat="false" ht="11.25" hidden="false" customHeight="false" outlineLevel="0" collapsed="false">
      <c r="A42" s="24" t="n">
        <v>59546</v>
      </c>
      <c r="B42" s="2" t="s">
        <v>347</v>
      </c>
      <c r="C42" s="19" t="n">
        <v>1912.22</v>
      </c>
      <c r="D42" s="20" t="n">
        <f aca="false">C42/$C$51</f>
        <v>0.000105643769178288</v>
      </c>
      <c r="E42" s="21" t="s">
        <v>348</v>
      </c>
      <c r="G42" s="3" t="str">
        <f aca="false">IF(B42="Subtotal"," ",(VLOOKUP(B42,'July 2022'!$B$12:$E$112,4,0)))</f>
        <v>0H6381S</v>
      </c>
    </row>
    <row r="43" customFormat="false" ht="11.25" hidden="false" customHeight="false" outlineLevel="0" collapsed="false">
      <c r="A43" s="40" t="n">
        <v>275182</v>
      </c>
      <c r="B43" s="2" t="s">
        <v>224</v>
      </c>
      <c r="C43" s="26" t="n">
        <v>1204.1</v>
      </c>
      <c r="D43" s="20" t="n">
        <f aca="false">C43/$C$51</f>
        <v>6.65225039313344E-005</v>
      </c>
      <c r="E43" s="21" t="s">
        <v>225</v>
      </c>
      <c r="G43" s="3" t="str">
        <f aca="false">IF(B43="Subtotal"," ",(VLOOKUP(B43,'July 2022'!$B$12:$E$112,4,0)))</f>
        <v>0H6365S</v>
      </c>
    </row>
    <row r="44" customFormat="false" ht="11.25" hidden="false" customHeight="false" outlineLevel="0" collapsed="false">
      <c r="A44" s="24" t="n">
        <v>365735</v>
      </c>
      <c r="B44" s="2" t="s">
        <v>349</v>
      </c>
      <c r="C44" s="19" t="n">
        <v>952.24</v>
      </c>
      <c r="D44" s="20" t="n">
        <f aca="false">C44/$C$51</f>
        <v>5.2608080012934E-005</v>
      </c>
      <c r="E44" s="21" t="s">
        <v>350</v>
      </c>
      <c r="G44" s="3" t="str">
        <f aca="false">IF(B44="Subtotal"," ",(VLOOKUP(B44,'July 2022'!$B$12:$E$112,4,0)))</f>
        <v>0H6378S</v>
      </c>
    </row>
    <row r="45" customFormat="false" ht="11.25" hidden="false" customHeight="false" outlineLevel="0" collapsed="false">
      <c r="A45" s="24" t="n">
        <v>552780</v>
      </c>
      <c r="B45" s="2" t="s">
        <v>226</v>
      </c>
      <c r="C45" s="19" t="n">
        <v>273.56</v>
      </c>
      <c r="D45" s="20" t="n">
        <f aca="false">C45/$C$51</f>
        <v>1.511327645167E-005</v>
      </c>
      <c r="E45" s="21" t="s">
        <v>227</v>
      </c>
      <c r="G45" s="3" t="str">
        <f aca="false">IF(B45="Subtotal"," ",(VLOOKUP(B45,'July 2022'!$B$12:$E$112,4,0)))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228</v>
      </c>
      <c r="C48" s="37" t="n">
        <v>2865959.53</v>
      </c>
      <c r="D48" s="20" t="n">
        <f aca="false">C48/$C$51</f>
        <v>0.15833469321607</v>
      </c>
    </row>
    <row r="49" customFormat="false" ht="11.25" hidden="false" customHeight="false" outlineLevel="0" collapsed="false">
      <c r="B49" s="29" t="s">
        <v>229</v>
      </c>
      <c r="C49" s="37" t="n">
        <v>15234682.04</v>
      </c>
      <c r="D49" s="20" t="n">
        <f aca="false">C49/$C$51</f>
        <v>0.84166530678393</v>
      </c>
    </row>
    <row r="50" customFormat="false" ht="11.25" hidden="false" customHeight="false" outlineLevel="0" collapsed="false">
      <c r="B50" s="3"/>
      <c r="C50" s="37"/>
      <c r="D50" s="31"/>
    </row>
    <row r="51" customFormat="false" ht="11.25" hidden="false" customHeight="false" outlineLevel="0" collapsed="false">
      <c r="B51" s="29" t="s">
        <v>230</v>
      </c>
      <c r="C51" s="33" t="n">
        <f aca="false">C48+C49</f>
        <v>18100641.57</v>
      </c>
      <c r="D51" s="20" t="n">
        <f aca="false">C51/$C$51</f>
        <v>1</v>
      </c>
    </row>
    <row r="52" customFormat="false" ht="11.25" hidden="false" customHeight="true" outlineLevel="0" collapsed="false">
      <c r="A52" s="34" t="s">
        <v>231</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3" activeCellId="0" sqref="D43"/>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2"/>
    <col collapsed="false" customWidth="false" hidden="false" outlineLevel="0" max="11" min="8"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337</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354</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2057702.13</v>
      </c>
      <c r="B12" s="2" t="s">
        <v>352</v>
      </c>
      <c r="C12" s="19" t="n">
        <v>1632708.22</v>
      </c>
      <c r="D12" s="20" t="n">
        <f aca="false">C12/$C$51</f>
        <v>0.0941315955398019</v>
      </c>
      <c r="E12" s="21" t="s">
        <v>353</v>
      </c>
      <c r="G12" s="3" t="str">
        <f aca="false">IF(B12="Subtotal"," ",(VLOOKUP(B12,'June 2022'!$B$12:$E$112,4,0)))</f>
        <v>7253766</v>
      </c>
    </row>
    <row r="13" customFormat="false" ht="11.25" hidden="false" customHeight="false" outlineLevel="0" collapsed="false">
      <c r="A13" s="24" t="n">
        <v>8860909</v>
      </c>
      <c r="B13" s="2" t="s">
        <v>77</v>
      </c>
      <c r="C13" s="19" t="n">
        <v>202478.42</v>
      </c>
      <c r="D13" s="20" t="n">
        <f aca="false">C13/$C$51</f>
        <v>0.0116736208610367</v>
      </c>
      <c r="E13" s="21" t="s">
        <v>78</v>
      </c>
      <c r="G13" s="3" t="str">
        <f aca="false">IF(B13="Subtotal"," ",(VLOOKUP(B13,'June 2022'!$B$12:$E$112,4,0)))</f>
        <v>0H5796S</v>
      </c>
    </row>
    <row r="14" customFormat="false" ht="11.25" hidden="false" customHeight="false" outlineLevel="0" collapsed="false">
      <c r="A14" s="24" t="n">
        <v>5365084</v>
      </c>
      <c r="B14" s="2" t="s">
        <v>79</v>
      </c>
      <c r="C14" s="19" t="n">
        <v>24750.14</v>
      </c>
      <c r="D14" s="20" t="n">
        <f aca="false">C14/$C$51</f>
        <v>0.00142693601924383</v>
      </c>
      <c r="E14" s="21" t="s">
        <v>80</v>
      </c>
      <c r="G14" s="3" t="str">
        <f aca="false">IF(B14="Subtotal"," ",(VLOOKUP(B14,'June 2022'!$B$12:$E$112,4,0)))</f>
        <v>0H6364S</v>
      </c>
    </row>
    <row r="15" s="43" customFormat="true" ht="11.25" hidden="false" customHeight="false" outlineLevel="0" collapsed="false">
      <c r="A15" s="40"/>
      <c r="B15" s="25" t="s">
        <v>44</v>
      </c>
      <c r="C15" s="26" t="n">
        <v>227228.56</v>
      </c>
      <c r="D15" s="27" t="n">
        <f aca="false">C15/$C$51</f>
        <v>0.0131005568802806</v>
      </c>
      <c r="E15" s="41" t="s">
        <v>333</v>
      </c>
      <c r="G15" s="3" t="str">
        <f aca="false">IF(B15="Subtotal"," ",(VLOOKUP(B15,'June 2022'!$B$12:$E$112,4,0)))</f>
        <v> </v>
      </c>
    </row>
    <row r="16" customFormat="false" ht="11.25" hidden="false" customHeight="false" outlineLevel="0" collapsed="false">
      <c r="A16" s="24" t="n">
        <v>14455036</v>
      </c>
      <c r="B16" s="2" t="s">
        <v>89</v>
      </c>
      <c r="C16" s="19" t="n">
        <v>182212.14</v>
      </c>
      <c r="D16" s="20" t="n">
        <f aca="false">C16/$C$51</f>
        <v>0.0105051957568522</v>
      </c>
      <c r="E16" s="21" t="s">
        <v>90</v>
      </c>
      <c r="G16" s="3" t="str">
        <f aca="false">IF(B16="Subtotal"," ",(VLOOKUP(B16,'June 2022'!$B$12:$E$112,4,0)))</f>
        <v>0H5856S</v>
      </c>
    </row>
    <row r="17" customFormat="false" ht="11.25" hidden="false" customHeight="false" outlineLevel="0" collapsed="false">
      <c r="A17" s="24" t="n">
        <v>2355925</v>
      </c>
      <c r="B17" s="2" t="s">
        <v>91</v>
      </c>
      <c r="C17" s="19" t="n">
        <v>29482.85</v>
      </c>
      <c r="D17" s="20" t="n">
        <f aca="false">C17/$C$51</f>
        <v>0.00169979404621399</v>
      </c>
      <c r="E17" s="21" t="s">
        <v>92</v>
      </c>
      <c r="G17" s="3" t="str">
        <f aca="false">IF(B17="Subtotal"," ",(VLOOKUP(B17,'June 2022'!$B$12:$E$112,4,0)))</f>
        <v>0H5855S</v>
      </c>
    </row>
    <row r="18" s="43" customFormat="true" ht="11.25" hidden="false" customHeight="false" outlineLevel="0" collapsed="false">
      <c r="A18" s="40"/>
      <c r="B18" s="25" t="s">
        <v>44</v>
      </c>
      <c r="C18" s="26" t="n">
        <v>211694.99</v>
      </c>
      <c r="D18" s="27" t="n">
        <f aca="false">C18/$C$51</f>
        <v>0.0122049898030662</v>
      </c>
      <c r="E18" s="41" t="s">
        <v>333</v>
      </c>
      <c r="G18" s="3" t="str">
        <f aca="false">IF(B18="Subtotal"," ",(VLOOKUP(B18,'June 2022'!$B$12:$E$112,4,0)))</f>
        <v> </v>
      </c>
    </row>
    <row r="19" customFormat="false" ht="11.25" hidden="false" customHeight="false" outlineLevel="0" collapsed="false">
      <c r="A19" s="40" t="n">
        <v>71192</v>
      </c>
      <c r="B19" s="2" t="s">
        <v>178</v>
      </c>
      <c r="C19" s="23" t="n">
        <v>136539.6</v>
      </c>
      <c r="D19" s="20" t="n">
        <f aca="false">C19/$C$51</f>
        <v>0.00787200691766367</v>
      </c>
      <c r="E19" s="21" t="s">
        <v>179</v>
      </c>
      <c r="G19" s="3" t="str">
        <f aca="false">IF(B19="Subtotal"," ",(VLOOKUP(B19,'June 2022'!$B$12:$E$112,4,0)))</f>
        <v>0H5804S</v>
      </c>
    </row>
    <row r="20" customFormat="false" ht="11.25" hidden="false" customHeight="false" outlineLevel="0" collapsed="false">
      <c r="A20" s="24" t="n">
        <v>262047</v>
      </c>
      <c r="B20" s="2" t="s">
        <v>42</v>
      </c>
      <c r="C20" s="19" t="n">
        <v>129659.89</v>
      </c>
      <c r="D20" s="20" t="n">
        <f aca="false">C20/$C$51</f>
        <v>0.00747536649458114</v>
      </c>
      <c r="E20" s="21" t="s">
        <v>43</v>
      </c>
      <c r="G20" s="3" t="str">
        <f aca="false">IF(B20="Subtotal"," ",(VLOOKUP(B20,'June 2022'!$B$12:$E$112,4,0)))</f>
        <v>0H5797S</v>
      </c>
    </row>
    <row r="21" customFormat="false" ht="11.25" hidden="false" customHeight="false" outlineLevel="0" collapsed="false">
      <c r="A21" s="24" t="n">
        <v>362649</v>
      </c>
      <c r="B21" s="2" t="s">
        <v>341</v>
      </c>
      <c r="C21" s="19" t="n">
        <v>2071.78</v>
      </c>
      <c r="D21" s="20" t="n">
        <f aca="false">C21/$C$51</f>
        <v>0.000119445688224348</v>
      </c>
      <c r="E21" s="21" t="s">
        <v>342</v>
      </c>
      <c r="G21" s="3" t="str">
        <f aca="false">IF(B21="Subtotal"," ",(VLOOKUP(B21,'June 2022'!$B$12:$E$112,4,0)))</f>
        <v>0H6400S</v>
      </c>
    </row>
    <row r="22" s="43" customFormat="true" ht="11.25" hidden="false" customHeight="false" outlineLevel="0" collapsed="false">
      <c r="A22" s="40"/>
      <c r="B22" s="25" t="s">
        <v>44</v>
      </c>
      <c r="C22" s="26" t="n">
        <v>131731.67</v>
      </c>
      <c r="D22" s="27" t="n">
        <f aca="false">C22/$C$51</f>
        <v>0.00759481218280548</v>
      </c>
      <c r="E22" s="41" t="s">
        <v>333</v>
      </c>
      <c r="G22" s="3" t="str">
        <f aca="false">IF(B22="Subtotal"," ",(VLOOKUP(B22,'June 2022'!$B$12:$E$112,4,0)))</f>
        <v> </v>
      </c>
    </row>
    <row r="23" customFormat="false" ht="11.25" hidden="false" customHeight="false" outlineLevel="0" collapsed="false">
      <c r="A23" s="24" t="n">
        <v>2041744</v>
      </c>
      <c r="B23" s="2" t="s">
        <v>190</v>
      </c>
      <c r="C23" s="19" t="n">
        <v>60304.47</v>
      </c>
      <c r="D23" s="20" t="n">
        <f aca="false">C23/$C$51</f>
        <v>0.00347677307540114</v>
      </c>
      <c r="E23" s="21" t="s">
        <v>191</v>
      </c>
      <c r="G23" s="3" t="str">
        <f aca="false">IF(B23="Subtotal"," ",(VLOOKUP(B23,'June 2022'!$B$12:$E$112,4,0)))</f>
        <v>0H5827S</v>
      </c>
    </row>
    <row r="24" customFormat="false" ht="11.25" hidden="false" customHeight="false" outlineLevel="0" collapsed="false">
      <c r="A24" s="24" t="n">
        <v>1677948</v>
      </c>
      <c r="B24" s="2" t="s">
        <v>343</v>
      </c>
      <c r="C24" s="19" t="n">
        <v>8012.29</v>
      </c>
      <c r="D24" s="20" t="n">
        <f aca="false">C24/$C$51</f>
        <v>0.000461937799043848</v>
      </c>
      <c r="E24" s="21" t="s">
        <v>344</v>
      </c>
      <c r="G24" s="3" t="str">
        <f aca="false">IF(B24="Subtotal"," ",(VLOOKUP(B24,'June 2022'!$B$12:$E$112,4,0)))</f>
        <v>0H6367S</v>
      </c>
    </row>
    <row r="25" s="43" customFormat="true" ht="11.25" hidden="false" customHeight="false" outlineLevel="0" collapsed="false">
      <c r="A25" s="40"/>
      <c r="B25" s="25" t="s">
        <v>44</v>
      </c>
      <c r="C25" s="26" t="n">
        <v>68316.76</v>
      </c>
      <c r="D25" s="27" t="n">
        <f aca="false">C25/$C$51</f>
        <v>0.00393871087444499</v>
      </c>
      <c r="E25" s="41" t="s">
        <v>333</v>
      </c>
      <c r="G25" s="3" t="str">
        <f aca="false">IF(B25="Subtotal"," ",(VLOOKUP(B25,'June 2022'!$B$12:$E$112,4,0)))</f>
        <v> </v>
      </c>
    </row>
    <row r="26" customFormat="false" ht="11.25" hidden="false" customHeight="false" outlineLevel="0" collapsed="false">
      <c r="A26" s="40" t="n">
        <v>180877</v>
      </c>
      <c r="B26" s="2" t="s">
        <v>200</v>
      </c>
      <c r="C26" s="19" t="n">
        <v>53770.3</v>
      </c>
      <c r="D26" s="20" t="n">
        <f aca="false">C26/$C$51</f>
        <v>0.00310005429607858</v>
      </c>
      <c r="E26" s="21" t="s">
        <v>201</v>
      </c>
      <c r="G26" s="3" t="str">
        <f aca="false">IF(B26="Subtotal"," ",(VLOOKUP(B26,'June 2022'!$B$12:$E$112,4,0)))</f>
        <v>0H5813S</v>
      </c>
    </row>
    <row r="27" customFormat="false" ht="11.25" hidden="false" customHeight="false" outlineLevel="0" collapsed="false">
      <c r="A27" s="24" t="n">
        <v>1265335</v>
      </c>
      <c r="B27" s="2" t="s">
        <v>202</v>
      </c>
      <c r="C27" s="19" t="n">
        <v>48590.5</v>
      </c>
      <c r="D27" s="20" t="n">
        <f aca="false">C27/$C$51</f>
        <v>0.00280141989673865</v>
      </c>
      <c r="E27" s="21" t="s">
        <v>203</v>
      </c>
      <c r="G27" s="3" t="str">
        <f aca="false">IF(B27="Subtotal"," ",(VLOOKUP(B27,'June 2022'!$B$12:$E$112,4,0)))</f>
        <v>0H5803S</v>
      </c>
    </row>
    <row r="28" customFormat="false" ht="11.25" hidden="false" customHeight="false" outlineLevel="0" collapsed="false">
      <c r="A28" s="24" t="n">
        <v>730066</v>
      </c>
      <c r="B28" s="2" t="s">
        <v>204</v>
      </c>
      <c r="C28" s="19" t="n">
        <v>26278.55</v>
      </c>
      <c r="D28" s="20" t="n">
        <f aca="false">C28/$C$51</f>
        <v>0.0015150544412476</v>
      </c>
      <c r="E28" s="21" t="s">
        <v>205</v>
      </c>
      <c r="G28" s="3" t="str">
        <f aca="false">IF(B28="Subtotal"," ",(VLOOKUP(B28,'June 2022'!$B$12:$E$112,4,0)))</f>
        <v>0H5822S</v>
      </c>
    </row>
    <row r="29" customFormat="false" ht="11.25" hidden="false" customHeight="false" outlineLevel="0" collapsed="false">
      <c r="A29" s="40" t="n">
        <v>571359</v>
      </c>
      <c r="B29" s="2" t="s">
        <v>206</v>
      </c>
      <c r="C29" s="19" t="n">
        <v>18212.58</v>
      </c>
      <c r="D29" s="20" t="n">
        <f aca="false">C29/$C$51</f>
        <v>0.00105002179403267</v>
      </c>
      <c r="E29" s="21" t="s">
        <v>207</v>
      </c>
      <c r="F29" s="19"/>
      <c r="G29" s="3" t="str">
        <f aca="false">IF(B29="Subtotal"," ",(VLOOKUP(B29,'June 2022'!$B$12:$E$112,4,0)))</f>
        <v>0H5816S</v>
      </c>
    </row>
    <row r="30" s="43" customFormat="true" ht="11.25" hidden="false" customHeight="false" outlineLevel="0" collapsed="false">
      <c r="A30" s="40"/>
      <c r="B30" s="25" t="s">
        <v>44</v>
      </c>
      <c r="C30" s="26" t="n">
        <v>44491.13</v>
      </c>
      <c r="D30" s="27" t="n">
        <f aca="false">C30/$C$51</f>
        <v>0.00256507623528027</v>
      </c>
      <c r="E30" s="41" t="s">
        <v>333</v>
      </c>
      <c r="G30" s="3" t="str">
        <f aca="false">IF(B30="Subtotal"," ",(VLOOKUP(B30,'June 2022'!$B$12:$E$112,4,0)))</f>
        <v> </v>
      </c>
    </row>
    <row r="31" customFormat="false" ht="11.25" hidden="false" customHeight="false" outlineLevel="0" collapsed="false">
      <c r="A31" s="24" t="n">
        <v>6156103</v>
      </c>
      <c r="B31" s="2" t="s">
        <v>208</v>
      </c>
      <c r="C31" s="19" t="n">
        <v>41914.25</v>
      </c>
      <c r="D31" s="20" t="n">
        <f aca="false">C31/$C$51</f>
        <v>0.00241650968619129</v>
      </c>
      <c r="E31" s="21" t="s">
        <v>209</v>
      </c>
      <c r="G31" s="3" t="str">
        <f aca="false">IF(B31="Subtotal"," ",(VLOOKUP(B31,'June 2022'!$B$12:$E$112,4,0)))</f>
        <v>0H5802S</v>
      </c>
    </row>
    <row r="32" customFormat="false" ht="11.25" hidden="false" customHeight="false" outlineLevel="0" collapsed="false">
      <c r="A32" s="24" t="n">
        <v>21233273216</v>
      </c>
      <c r="B32" s="2" t="s">
        <v>210</v>
      </c>
      <c r="C32" s="19" t="n">
        <v>40097.75</v>
      </c>
      <c r="D32" s="20" t="n">
        <f aca="false">C32/$C$51</f>
        <v>0.00231178182287592</v>
      </c>
      <c r="E32" s="21" t="s">
        <v>211</v>
      </c>
      <c r="G32" s="3" t="str">
        <f aca="false">IF(B32="Subtotal"," ",(VLOOKUP(B32,'June 2022'!$B$12:$E$112,4,0)))</f>
        <v>0H5837S</v>
      </c>
    </row>
    <row r="33" customFormat="false" ht="11.25" hidden="false" customHeight="false" outlineLevel="0" collapsed="false">
      <c r="A33" s="24" t="n">
        <v>4003270</v>
      </c>
      <c r="B33" s="2" t="s">
        <v>297</v>
      </c>
      <c r="C33" s="19" t="n">
        <v>32901.27</v>
      </c>
      <c r="D33" s="20" t="n">
        <f aca="false">C33/$C$51</f>
        <v>0.00189687845167204</v>
      </c>
      <c r="E33" s="21" t="s">
        <v>298</v>
      </c>
      <c r="G33" s="3" t="str">
        <f aca="false">IF(B33="Subtotal"," ",(VLOOKUP(B33,'June 2022'!$B$12:$E$112,4,0)))</f>
        <v>0H5850S</v>
      </c>
      <c r="L33" s="44"/>
      <c r="N33" s="45"/>
    </row>
    <row r="34" customFormat="false" ht="11.25" hidden="false" customHeight="false" outlineLevel="0" collapsed="false">
      <c r="A34" s="40" t="n">
        <v>169819</v>
      </c>
      <c r="B34" s="2" t="s">
        <v>214</v>
      </c>
      <c r="C34" s="19" t="n">
        <v>25520.69</v>
      </c>
      <c r="D34" s="20" t="n">
        <f aca="false">C34/$C$51</f>
        <v>0.00147136104268322</v>
      </c>
      <c r="E34" s="21" t="s">
        <v>215</v>
      </c>
      <c r="G34" s="3" t="str">
        <f aca="false">IF(B34="Subtotal"," ",(VLOOKUP(B34,'June 2022'!$B$12:$E$112,4,0)))</f>
        <v>0H6379S</v>
      </c>
    </row>
    <row r="35" customFormat="false" ht="11.25" hidden="false" customHeight="false" outlineLevel="0" collapsed="false">
      <c r="A35" s="24" t="n">
        <v>432517</v>
      </c>
      <c r="B35" s="2" t="s">
        <v>216</v>
      </c>
      <c r="C35" s="19" t="n">
        <v>19561.59</v>
      </c>
      <c r="D35" s="20" t="n">
        <f aca="false">C35/$C$51</f>
        <v>0.00112779715042743</v>
      </c>
      <c r="E35" s="21" t="s">
        <v>217</v>
      </c>
      <c r="G35" s="3" t="str">
        <f aca="false">IF(B35="Subtotal"," ",(VLOOKUP(B35,'June 2022'!$B$12:$E$112,4,0)))</f>
        <v>0H6371S</v>
      </c>
    </row>
    <row r="36" customFormat="false" ht="11.25" hidden="false" customHeight="false" outlineLevel="0" collapsed="false">
      <c r="A36" s="24" t="n">
        <v>12313057</v>
      </c>
      <c r="B36" s="2" t="s">
        <v>218</v>
      </c>
      <c r="C36" s="19" t="n">
        <v>14702.88</v>
      </c>
      <c r="D36" s="20" t="n">
        <f aca="false">C36/$C$51</f>
        <v>0.000847674762996074</v>
      </c>
      <c r="E36" s="21" t="s">
        <v>219</v>
      </c>
      <c r="G36" s="3" t="str">
        <f aca="false">IF(B36="Subtotal"," ",(VLOOKUP(B36,'June 2022'!$B$12:$E$112,4,0)))</f>
        <v>0H5808S</v>
      </c>
    </row>
    <row r="37" customFormat="false" ht="11.25" hidden="false" customHeight="false" outlineLevel="0" collapsed="false">
      <c r="A37" s="24" t="n">
        <v>103572</v>
      </c>
      <c r="B37" s="2" t="s">
        <v>151</v>
      </c>
      <c r="C37" s="19" t="n">
        <v>12619.09</v>
      </c>
      <c r="D37" s="20" t="n">
        <f aca="false">C37/$C$51</f>
        <v>0.000727536654381736</v>
      </c>
      <c r="E37" s="21" t="s">
        <v>152</v>
      </c>
      <c r="G37" s="3" t="str">
        <f aca="false">IF(B37="Subtotal"," ",(VLOOKUP(B37,'June 2022'!$B$12:$E$112,4,0)))</f>
        <v>2H6464S</v>
      </c>
    </row>
    <row r="38" customFormat="false" ht="11.25" hidden="false" customHeight="false" outlineLevel="0" collapsed="false">
      <c r="A38" s="24" t="n">
        <v>126849</v>
      </c>
      <c r="B38" s="2" t="s">
        <v>345</v>
      </c>
      <c r="C38" s="19" t="n">
        <v>654.42</v>
      </c>
      <c r="D38" s="20" t="n">
        <f aca="false">C38/$C$51</f>
        <v>3.7729704547673E-005</v>
      </c>
      <c r="E38" s="21" t="s">
        <v>346</v>
      </c>
      <c r="G38" s="3" t="str">
        <f aca="false">IF(B38="Subtotal"," ",(VLOOKUP(B38,'June 2022'!$B$12:$E$112,4,0)))</f>
        <v>0H6366S</v>
      </c>
    </row>
    <row r="39" s="43" customFormat="true" ht="11.25" hidden="false" customHeight="false" outlineLevel="0" collapsed="false">
      <c r="A39" s="40"/>
      <c r="B39" s="25" t="s">
        <v>44</v>
      </c>
      <c r="C39" s="26" t="n">
        <v>13273.51</v>
      </c>
      <c r="D39" s="27" t="n">
        <f aca="false">C39/$C$51</f>
        <v>0.000765266358929409</v>
      </c>
      <c r="E39" s="41" t="s">
        <v>333</v>
      </c>
      <c r="G39" s="3" t="str">
        <f aca="false">IF(B39="Subtotal"," ",(VLOOKUP(B39,'June 2022'!$B$12:$E$112,4,0)))</f>
        <v> </v>
      </c>
    </row>
    <row r="40" customFormat="false" ht="11.25" hidden="false" customHeight="false" outlineLevel="0" collapsed="false">
      <c r="A40" s="24" t="n">
        <v>577525</v>
      </c>
      <c r="B40" s="2" t="s">
        <v>220</v>
      </c>
      <c r="C40" s="19" t="n">
        <v>4307.5</v>
      </c>
      <c r="D40" s="20" t="n">
        <f aca="false">C40/$C$51</f>
        <v>0.000248343116559857</v>
      </c>
      <c r="E40" s="21" t="s">
        <v>221</v>
      </c>
      <c r="G40" s="3" t="str">
        <f aca="false">IF(B40="Subtotal"," ",(VLOOKUP(B40,'June 2022'!$B$12:$E$112,4,0)))</f>
        <v>0H6372S</v>
      </c>
    </row>
    <row r="41" customFormat="false" ht="11.25" hidden="false" customHeight="false" outlineLevel="0" collapsed="false">
      <c r="A41" s="24" t="n">
        <v>75226</v>
      </c>
      <c r="B41" s="2" t="s">
        <v>222</v>
      </c>
      <c r="C41" s="19" t="n">
        <v>1905.87</v>
      </c>
      <c r="D41" s="20" t="n">
        <f aca="false">C41/$C$51</f>
        <v>0.000109880370413914</v>
      </c>
      <c r="E41" s="21" t="s">
        <v>223</v>
      </c>
      <c r="G41" s="3" t="str">
        <f aca="false">IF(B41="Subtotal"," ",(VLOOKUP(B41,'June 2022'!$B$12:$E$112,4,0)))</f>
        <v>0H6380S</v>
      </c>
    </row>
    <row r="42" customFormat="false" ht="11.25" hidden="false" customHeight="false" outlineLevel="0" collapsed="false">
      <c r="A42" s="24" t="n">
        <v>59546</v>
      </c>
      <c r="B42" s="2" t="s">
        <v>347</v>
      </c>
      <c r="C42" s="19" t="n">
        <v>1842.65</v>
      </c>
      <c r="D42" s="20" t="n">
        <f aca="false">C42/$C$51</f>
        <v>0.000106235506379343</v>
      </c>
      <c r="E42" s="21" t="s">
        <v>348</v>
      </c>
      <c r="G42" s="3" t="str">
        <f aca="false">IF(B42="Subtotal"," ",(VLOOKUP(B42,'June 2022'!$B$12:$E$112,4,0)))</f>
        <v>0H6381S</v>
      </c>
    </row>
    <row r="43" customFormat="false" ht="11.25" hidden="false" customHeight="false" outlineLevel="0" collapsed="false">
      <c r="A43" s="40" t="n">
        <v>275182</v>
      </c>
      <c r="B43" s="2" t="s">
        <v>224</v>
      </c>
      <c r="C43" s="26" t="n">
        <v>1160.3</v>
      </c>
      <c r="D43" s="20" t="n">
        <f aca="false">C43/$C$51</f>
        <v>6.68955352627747E-005</v>
      </c>
      <c r="E43" s="21" t="s">
        <v>225</v>
      </c>
      <c r="G43" s="3" t="str">
        <f aca="false">IF(B43="Subtotal"," ",(VLOOKUP(B43,'June 2022'!$B$12:$E$112,4,0)))</f>
        <v>0H6365S</v>
      </c>
    </row>
    <row r="44" customFormat="false" ht="11.25" hidden="false" customHeight="false" outlineLevel="0" collapsed="false">
      <c r="A44" s="24" t="n">
        <v>365735</v>
      </c>
      <c r="B44" s="2" t="s">
        <v>349</v>
      </c>
      <c r="C44" s="19" t="n">
        <v>917.6</v>
      </c>
      <c r="D44" s="20" t="n">
        <f aca="false">C44/$C$51</f>
        <v>5.29029933268311E-005</v>
      </c>
      <c r="E44" s="21" t="s">
        <v>350</v>
      </c>
      <c r="G44" s="3" t="str">
        <f aca="false">IF(B44="Subtotal"," ",(VLOOKUP(B44,'June 2022'!$B$12:$E$112,4,0)))</f>
        <v>0H6378S</v>
      </c>
    </row>
    <row r="45" customFormat="false" ht="11.25" hidden="false" customHeight="false" outlineLevel="0" collapsed="false">
      <c r="A45" s="24" t="n">
        <v>552780</v>
      </c>
      <c r="B45" s="2" t="s">
        <v>226</v>
      </c>
      <c r="C45" s="19" t="n">
        <v>263.6</v>
      </c>
      <c r="D45" s="20" t="n">
        <f aca="false">C45/$C$51</f>
        <v>1.51975033140286E-005</v>
      </c>
      <c r="E45" s="21" t="s">
        <v>227</v>
      </c>
      <c r="G45" s="3" t="str">
        <f aca="false">IF(B45="Subtotal"," ",(VLOOKUP(B45,'June 2022'!$B$12:$E$112,4,0)))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228</v>
      </c>
      <c r="C48" s="30" t="n">
        <v>2753441.19</v>
      </c>
      <c r="D48" s="20" t="n">
        <f aca="false">C48/$C$51</f>
        <v>0.158745946927192</v>
      </c>
    </row>
    <row r="49" customFormat="false" ht="11.25" hidden="false" customHeight="false" outlineLevel="0" collapsed="false">
      <c r="B49" s="29" t="s">
        <v>229</v>
      </c>
      <c r="C49" s="30" t="n">
        <v>14591513.08</v>
      </c>
      <c r="D49" s="20" t="n">
        <f aca="false">C49/$C$51</f>
        <v>0.841254053072808</v>
      </c>
    </row>
    <row r="50" customFormat="false" ht="11.25" hidden="false" customHeight="false" outlineLevel="0" collapsed="false">
      <c r="B50" s="3"/>
      <c r="C50" s="30"/>
      <c r="D50" s="31"/>
    </row>
    <row r="51" customFormat="false" ht="11.25" hidden="false" customHeight="false" outlineLevel="0" collapsed="false">
      <c r="B51" s="29" t="s">
        <v>230</v>
      </c>
      <c r="C51" s="33" t="n">
        <f aca="false">C48+C49</f>
        <v>17344954.27</v>
      </c>
      <c r="D51" s="20" t="n">
        <f aca="false">C51/$C$51</f>
        <v>1</v>
      </c>
    </row>
    <row r="52" customFormat="false" ht="11.25" hidden="false" customHeight="true" outlineLevel="0" collapsed="false">
      <c r="A52" s="34" t="s">
        <v>231</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6" activeCellId="0" sqref="E36"/>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337</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355</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842766</v>
      </c>
      <c r="B12" s="2" t="s">
        <v>36</v>
      </c>
      <c r="C12" s="19" t="n">
        <v>6645466.83</v>
      </c>
      <c r="D12" s="20" t="n">
        <f aca="false">C12/$C$54</f>
        <v>0.349322492989171</v>
      </c>
      <c r="E12" s="21" t="s">
        <v>37</v>
      </c>
    </row>
    <row r="13" customFormat="false" ht="11.25" hidden="false" customHeight="false" outlineLevel="0" collapsed="false">
      <c r="A13" s="24" t="n">
        <v>97567</v>
      </c>
      <c r="B13" s="2" t="s">
        <v>59</v>
      </c>
      <c r="C13" s="19" t="n">
        <v>5035716.25</v>
      </c>
      <c r="D13" s="20" t="n">
        <f aca="false">C13/$C$54</f>
        <v>0.264705098894622</v>
      </c>
      <c r="E13" s="21" t="s">
        <v>252</v>
      </c>
    </row>
    <row r="14" customFormat="false" ht="11.25" hidden="false" customHeight="false" outlineLevel="0" collapsed="false">
      <c r="A14" s="24" t="n">
        <v>2097857.99</v>
      </c>
      <c r="B14" s="2" t="s">
        <v>352</v>
      </c>
      <c r="C14" s="19" t="n">
        <v>1670934.32</v>
      </c>
      <c r="D14" s="20" t="n">
        <f aca="false">C14/$C$54</f>
        <v>0.0878335498792287</v>
      </c>
      <c r="E14" s="21" t="s">
        <v>353</v>
      </c>
    </row>
    <row r="15" customFormat="false" ht="11.25" hidden="false" customHeight="false" outlineLevel="0" collapsed="false">
      <c r="A15" s="24" t="n">
        <v>4198000</v>
      </c>
      <c r="B15" s="2" t="s">
        <v>356</v>
      </c>
      <c r="C15" s="19" t="n">
        <v>1576779.07</v>
      </c>
      <c r="D15" s="20" t="n">
        <f aca="false">C15/$C$54</f>
        <v>0.0828842291619032</v>
      </c>
      <c r="E15" s="21" t="s">
        <v>357</v>
      </c>
    </row>
    <row r="16" customFormat="false" ht="11.25" hidden="false" customHeight="false" outlineLevel="0" collapsed="false">
      <c r="A16" s="24" t="n">
        <v>65502</v>
      </c>
      <c r="B16" s="2" t="s">
        <v>358</v>
      </c>
      <c r="C16" s="19" t="n">
        <v>1514032.73</v>
      </c>
      <c r="D16" s="20" t="n">
        <f aca="false">C16/$C$54</f>
        <v>0.079585934478406</v>
      </c>
      <c r="E16" s="21" t="s">
        <v>68</v>
      </c>
    </row>
    <row r="17" customFormat="false" ht="11.25" hidden="false" customHeight="false" outlineLevel="0" collapsed="false">
      <c r="A17" s="24" t="n">
        <v>5365084</v>
      </c>
      <c r="B17" s="2" t="s">
        <v>79</v>
      </c>
      <c r="C17" s="19" t="n">
        <v>24844.76</v>
      </c>
      <c r="D17" s="20" t="n">
        <f aca="false">C17/$C$54</f>
        <v>0.00130597800319133</v>
      </c>
      <c r="E17" s="21" t="s">
        <v>80</v>
      </c>
    </row>
    <row r="18" customFormat="false" ht="11.25" hidden="false" customHeight="false" outlineLevel="0" collapsed="false">
      <c r="A18" s="24" t="n">
        <v>8860909</v>
      </c>
      <c r="B18" s="2" t="s">
        <v>77</v>
      </c>
      <c r="C18" s="19" t="n">
        <v>203252.53</v>
      </c>
      <c r="D18" s="20" t="n">
        <f aca="false">C18/$C$54</f>
        <v>0.010684077176555</v>
      </c>
      <c r="E18" s="21" t="s">
        <v>78</v>
      </c>
    </row>
    <row r="19" s="43" customFormat="true" ht="11.25" hidden="false" customHeight="false" outlineLevel="0" collapsed="false">
      <c r="A19" s="40"/>
      <c r="B19" s="25" t="s">
        <v>44</v>
      </c>
      <c r="C19" s="26" t="n">
        <v>228097.29</v>
      </c>
      <c r="D19" s="27" t="n">
        <f aca="false">C19/$C$54</f>
        <v>0.0119900551797463</v>
      </c>
      <c r="E19" s="41" t="s">
        <v>333</v>
      </c>
      <c r="G19" s="3"/>
    </row>
    <row r="20" customFormat="false" ht="11.25" hidden="false" customHeight="false" outlineLevel="0" collapsed="false">
      <c r="A20" s="24" t="n">
        <v>2355925</v>
      </c>
      <c r="B20" s="2" t="s">
        <v>91</v>
      </c>
      <c r="C20" s="19" t="n">
        <v>29595.56</v>
      </c>
      <c r="D20" s="20" t="n">
        <f aca="false">C20/$C$54</f>
        <v>0.00155570632810014</v>
      </c>
      <c r="E20" s="21" t="s">
        <v>92</v>
      </c>
    </row>
    <row r="21" customFormat="false" ht="11.25" hidden="false" customHeight="false" outlineLevel="0" collapsed="false">
      <c r="A21" s="24" t="n">
        <v>14455036</v>
      </c>
      <c r="B21" s="2" t="s">
        <v>89</v>
      </c>
      <c r="C21" s="19" t="n">
        <v>182908.77</v>
      </c>
      <c r="D21" s="20" t="n">
        <f aca="false">C21/$C$54</f>
        <v>0.00961469662861636</v>
      </c>
      <c r="E21" s="21" t="s">
        <v>90</v>
      </c>
    </row>
    <row r="22" s="43" customFormat="true" ht="11.25" hidden="false" customHeight="false" outlineLevel="0" collapsed="false">
      <c r="A22" s="40"/>
      <c r="B22" s="25" t="s">
        <v>44</v>
      </c>
      <c r="C22" s="26" t="n">
        <v>212504.33</v>
      </c>
      <c r="D22" s="27" t="n">
        <f aca="false">C22/$C$54</f>
        <v>0.0111704029567165</v>
      </c>
      <c r="E22" s="41" t="s">
        <v>333</v>
      </c>
      <c r="G22" s="3"/>
    </row>
    <row r="23" customFormat="false" ht="11.25" hidden="false" customHeight="false" outlineLevel="0" collapsed="false">
      <c r="A23" s="24" t="n">
        <v>71192</v>
      </c>
      <c r="B23" s="2" t="s">
        <v>178</v>
      </c>
      <c r="C23" s="19" t="n">
        <v>137061.61</v>
      </c>
      <c r="D23" s="20" t="n">
        <f aca="false">C23/$C$54</f>
        <v>0.00720471631611612</v>
      </c>
      <c r="E23" s="21" t="s">
        <v>179</v>
      </c>
    </row>
    <row r="24" customFormat="false" ht="11.25" hidden="false" customHeight="false" outlineLevel="0" collapsed="false">
      <c r="A24" s="24" t="n">
        <v>262047</v>
      </c>
      <c r="B24" s="2" t="s">
        <v>42</v>
      </c>
      <c r="C24" s="19" t="n">
        <v>130155.61</v>
      </c>
      <c r="D24" s="20" t="n">
        <f aca="false">C24/$C$54</f>
        <v>0.00684169875868995</v>
      </c>
      <c r="E24" s="21" t="s">
        <v>43</v>
      </c>
    </row>
    <row r="25" customFormat="false" ht="11.25" hidden="false" customHeight="false" outlineLevel="0" collapsed="false">
      <c r="A25" s="24" t="n">
        <v>362649</v>
      </c>
      <c r="B25" s="2" t="s">
        <v>341</v>
      </c>
      <c r="C25" s="19" t="n">
        <v>2079.71</v>
      </c>
      <c r="D25" s="20" t="n">
        <f aca="false">C25/$C$54</f>
        <v>0.00010932106057845</v>
      </c>
      <c r="E25" s="21" t="s">
        <v>342</v>
      </c>
    </row>
    <row r="26" s="43" customFormat="true" ht="11.25" hidden="false" customHeight="false" outlineLevel="0" collapsed="false">
      <c r="A26" s="40"/>
      <c r="B26" s="25" t="s">
        <v>44</v>
      </c>
      <c r="C26" s="26" t="n">
        <v>132235.32</v>
      </c>
      <c r="D26" s="27" t="n">
        <f aca="false">C26/$C$54</f>
        <v>0.0069510198192684</v>
      </c>
      <c r="E26" s="41" t="s">
        <v>333</v>
      </c>
      <c r="G26" s="3"/>
    </row>
    <row r="27" customFormat="false" ht="11.25" hidden="false" customHeight="false" outlineLevel="0" collapsed="false">
      <c r="A27" s="24" t="n">
        <v>1677948</v>
      </c>
      <c r="B27" s="2" t="s">
        <v>343</v>
      </c>
      <c r="C27" s="19" t="n">
        <v>8042.92</v>
      </c>
      <c r="D27" s="20" t="n">
        <f aca="false">C27/$C$54</f>
        <v>0.000422780360986688</v>
      </c>
      <c r="E27" s="21" t="s">
        <v>344</v>
      </c>
    </row>
    <row r="28" customFormat="false" ht="11.25" hidden="false" customHeight="false" outlineLevel="0" collapsed="false">
      <c r="A28" s="24" t="n">
        <v>2041744</v>
      </c>
      <c r="B28" s="2" t="s">
        <v>190</v>
      </c>
      <c r="C28" s="19" t="n">
        <v>60535.02</v>
      </c>
      <c r="D28" s="20" t="n">
        <f aca="false">C28/$C$54</f>
        <v>0.00318205547337738</v>
      </c>
      <c r="E28" s="21" t="s">
        <v>191</v>
      </c>
    </row>
    <row r="29" customFormat="false" ht="11.25" hidden="false" customHeight="false" outlineLevel="0" collapsed="false">
      <c r="A29" s="40"/>
      <c r="B29" s="25" t="s">
        <v>44</v>
      </c>
      <c r="C29" s="26" t="n">
        <v>68577.94</v>
      </c>
      <c r="D29" s="20" t="n">
        <f aca="false">C29/$C$54</f>
        <v>0.00360483583436407</v>
      </c>
      <c r="E29" s="21" t="s">
        <v>333</v>
      </c>
    </row>
    <row r="30" customFormat="false" ht="11.25" hidden="false" customHeight="false" outlineLevel="0" collapsed="false">
      <c r="A30" s="24" t="n">
        <v>180877</v>
      </c>
      <c r="B30" s="2" t="s">
        <v>200</v>
      </c>
      <c r="C30" s="19" t="n">
        <v>53975.88</v>
      </c>
      <c r="D30" s="20" t="n">
        <f aca="false">C30/$C$54</f>
        <v>0.00283727079605096</v>
      </c>
      <c r="E30" s="21" t="s">
        <v>201</v>
      </c>
    </row>
    <row r="31" customFormat="false" ht="11.25" hidden="false" customHeight="false" outlineLevel="0" collapsed="false">
      <c r="A31" s="24" t="n">
        <v>1265335</v>
      </c>
      <c r="B31" s="2" t="s">
        <v>202</v>
      </c>
      <c r="C31" s="19" t="n">
        <v>48776.27</v>
      </c>
      <c r="D31" s="20" t="n">
        <f aca="false">C31/$C$54</f>
        <v>0.00256395053515193</v>
      </c>
      <c r="E31" s="21" t="s">
        <v>203</v>
      </c>
    </row>
    <row r="32" customFormat="false" ht="11.25" hidden="false" customHeight="false" outlineLevel="0" collapsed="false">
      <c r="A32" s="24" t="n">
        <v>571359</v>
      </c>
      <c r="B32" s="2" t="s">
        <v>206</v>
      </c>
      <c r="C32" s="19" t="n">
        <v>18282.21</v>
      </c>
      <c r="D32" s="20" t="n">
        <f aca="false">C32/$C$54</f>
        <v>0.000961014077404032</v>
      </c>
      <c r="E32" s="21" t="s">
        <v>207</v>
      </c>
    </row>
    <row r="33" customFormat="false" ht="11.25" hidden="false" customHeight="false" outlineLevel="0" collapsed="false">
      <c r="A33" s="24" t="n">
        <v>730066</v>
      </c>
      <c r="B33" s="2" t="s">
        <v>204</v>
      </c>
      <c r="C33" s="19" t="n">
        <v>26379.02</v>
      </c>
      <c r="D33" s="20" t="n">
        <f aca="false">C33/$C$54</f>
        <v>0.00138662719485897</v>
      </c>
      <c r="E33" s="21" t="s">
        <v>205</v>
      </c>
      <c r="L33" s="44"/>
      <c r="N33" s="45"/>
    </row>
    <row r="34" s="43" customFormat="true" ht="11.25" hidden="false" customHeight="false" outlineLevel="0" collapsed="false">
      <c r="A34" s="40"/>
      <c r="B34" s="25" t="s">
        <v>44</v>
      </c>
      <c r="C34" s="26" t="n">
        <v>44661.23</v>
      </c>
      <c r="D34" s="27" t="n">
        <f aca="false">C34/$C$54</f>
        <v>0.002347641272263</v>
      </c>
      <c r="E34" s="41" t="s">
        <v>333</v>
      </c>
      <c r="G34" s="3"/>
    </row>
    <row r="35" customFormat="false" ht="11.25" hidden="false" customHeight="false" outlineLevel="0" collapsed="false">
      <c r="A35" s="24" t="n">
        <v>6156103</v>
      </c>
      <c r="B35" s="2" t="s">
        <v>208</v>
      </c>
      <c r="C35" s="19" t="n">
        <v>42074.5</v>
      </c>
      <c r="D35" s="20" t="n">
        <f aca="false">C35/$C$54</f>
        <v>0.00221166843613195</v>
      </c>
      <c r="E35" s="21" t="s">
        <v>209</v>
      </c>
    </row>
    <row r="36" customFormat="false" ht="11.25" hidden="false" customHeight="false" outlineLevel="0" collapsed="false">
      <c r="A36" s="24" t="n">
        <v>21233273216</v>
      </c>
      <c r="B36" s="2" t="s">
        <v>210</v>
      </c>
      <c r="C36" s="19" t="n">
        <v>40251.05</v>
      </c>
      <c r="D36" s="20" t="n">
        <f aca="false">C36/$C$54</f>
        <v>0.00211581781854019</v>
      </c>
      <c r="E36" s="21" t="s">
        <v>211</v>
      </c>
    </row>
    <row r="37" customFormat="false" ht="11.25" hidden="false" customHeight="false" outlineLevel="0" collapsed="false">
      <c r="A37" s="24" t="n">
        <v>4003270</v>
      </c>
      <c r="B37" s="2" t="s">
        <v>297</v>
      </c>
      <c r="C37" s="19" t="n">
        <v>33027.06</v>
      </c>
      <c r="D37" s="20" t="n">
        <f aca="false">C37/$C$54</f>
        <v>0.00173608494789567</v>
      </c>
      <c r="E37" s="21" t="s">
        <v>298</v>
      </c>
    </row>
    <row r="38" customFormat="false" ht="11.25" hidden="false" customHeight="false" outlineLevel="0" collapsed="false">
      <c r="A38" s="24" t="n">
        <v>169819</v>
      </c>
      <c r="B38" s="2" t="s">
        <v>214</v>
      </c>
      <c r="C38" s="19" t="n">
        <v>25618.26</v>
      </c>
      <c r="D38" s="20" t="n">
        <f aca="false">C38/$C$54</f>
        <v>0.00134663744145793</v>
      </c>
      <c r="E38" s="21" t="s">
        <v>215</v>
      </c>
    </row>
    <row r="39" customFormat="false" ht="11.25" hidden="false" customHeight="false" outlineLevel="0" collapsed="false">
      <c r="A39" s="24" t="n">
        <v>432517</v>
      </c>
      <c r="B39" s="2" t="s">
        <v>216</v>
      </c>
      <c r="C39" s="19" t="n">
        <v>19636.38</v>
      </c>
      <c r="D39" s="20" t="n">
        <f aca="false">C39/$C$54</f>
        <v>0.001032196742585</v>
      </c>
      <c r="E39" s="21" t="s">
        <v>217</v>
      </c>
    </row>
    <row r="40" customFormat="false" ht="11.25" hidden="false" customHeight="false" outlineLevel="0" collapsed="false">
      <c r="A40" s="24" t="n">
        <v>12313057</v>
      </c>
      <c r="B40" s="2" t="s">
        <v>218</v>
      </c>
      <c r="C40" s="19" t="n">
        <v>14759.09</v>
      </c>
      <c r="D40" s="20" t="n">
        <f aca="false">C40/$C$54</f>
        <v>0.000775819403653775</v>
      </c>
      <c r="E40" s="21" t="s">
        <v>219</v>
      </c>
    </row>
    <row r="41" customFormat="false" ht="11.25" hidden="false" customHeight="false" outlineLevel="0" collapsed="false">
      <c r="A41" s="24" t="n">
        <v>103572</v>
      </c>
      <c r="B41" s="2" t="s">
        <v>151</v>
      </c>
      <c r="C41" s="19" t="n">
        <v>12667.34</v>
      </c>
      <c r="D41" s="20" t="n">
        <f aca="false">C41/$C$54</f>
        <v>0.000665865454081492</v>
      </c>
      <c r="E41" s="21" t="s">
        <v>152</v>
      </c>
    </row>
    <row r="42" customFormat="false" ht="11.25" hidden="false" customHeight="false" outlineLevel="0" collapsed="false">
      <c r="A42" s="24" t="n">
        <v>126849</v>
      </c>
      <c r="B42" s="2" t="s">
        <v>345</v>
      </c>
      <c r="C42" s="19" t="n">
        <v>656.93</v>
      </c>
      <c r="D42" s="20" t="n">
        <f aca="false">C42/$C$54</f>
        <v>3.45318743121882E-005</v>
      </c>
      <c r="E42" s="21" t="s">
        <v>346</v>
      </c>
    </row>
    <row r="43" s="43" customFormat="true" ht="11.25" hidden="false" customHeight="false" outlineLevel="0" collapsed="false">
      <c r="A43" s="40"/>
      <c r="B43" s="25" t="s">
        <v>44</v>
      </c>
      <c r="C43" s="26" t="n">
        <v>13324.27</v>
      </c>
      <c r="D43" s="27" t="n">
        <f aca="false">C43/$C$54</f>
        <v>0.00070039732839368</v>
      </c>
      <c r="E43" s="41" t="s">
        <v>333</v>
      </c>
      <c r="G43" s="3"/>
    </row>
    <row r="44" customFormat="false" ht="11.25" hidden="false" customHeight="false" outlineLevel="0" collapsed="false">
      <c r="A44" s="24" t="n">
        <v>577525</v>
      </c>
      <c r="B44" s="2" t="s">
        <v>220</v>
      </c>
      <c r="C44" s="19" t="n">
        <v>4323.97</v>
      </c>
      <c r="D44" s="20" t="n">
        <f aca="false">C44/$C$54</f>
        <v>0.000227291779291055</v>
      </c>
      <c r="E44" s="21" t="s">
        <v>221</v>
      </c>
    </row>
    <row r="45" customFormat="false" ht="11.25" hidden="false" customHeight="false" outlineLevel="0" collapsed="false">
      <c r="A45" s="24" t="n">
        <v>75226</v>
      </c>
      <c r="B45" s="2" t="s">
        <v>222</v>
      </c>
      <c r="C45" s="19" t="n">
        <v>1913.16</v>
      </c>
      <c r="D45" s="20" t="n">
        <f aca="false">C45/$C$54</f>
        <v>0.000100566271382196</v>
      </c>
      <c r="E45" s="21" t="s">
        <v>223</v>
      </c>
    </row>
    <row r="46" customFormat="false" ht="11.25" hidden="false" customHeight="false" outlineLevel="0" collapsed="false">
      <c r="A46" s="24" t="n">
        <v>59546</v>
      </c>
      <c r="B46" s="2" t="s">
        <v>347</v>
      </c>
      <c r="C46" s="19" t="n">
        <v>1849.69</v>
      </c>
      <c r="D46" s="20" t="n">
        <f aca="false">C46/$C$54</f>
        <v>9.72299371264997E-005</v>
      </c>
      <c r="E46" s="21" t="s">
        <v>348</v>
      </c>
    </row>
    <row r="47" customFormat="false" ht="11.25" hidden="false" customHeight="false" outlineLevel="0" collapsed="false">
      <c r="A47" s="24" t="n">
        <v>275182</v>
      </c>
      <c r="B47" s="2" t="s">
        <v>224</v>
      </c>
      <c r="C47" s="19" t="n">
        <v>1164.73</v>
      </c>
      <c r="D47" s="20" t="n">
        <f aca="false">C47/$C$54</f>
        <v>6.12246509790008E-005</v>
      </c>
      <c r="E47" s="21" t="s">
        <v>225</v>
      </c>
    </row>
    <row r="48" customFormat="false" ht="11.25" hidden="false" customHeight="false" outlineLevel="0" collapsed="false">
      <c r="A48" s="24" t="n">
        <v>365735</v>
      </c>
      <c r="B48" s="2" t="s">
        <v>349</v>
      </c>
      <c r="C48" s="19" t="n">
        <v>921.11</v>
      </c>
      <c r="D48" s="20" t="n">
        <f aca="false">C48/$C$54</f>
        <v>4.84186363047809E-005</v>
      </c>
      <c r="E48" s="21" t="s">
        <v>350</v>
      </c>
    </row>
    <row r="49" customFormat="false" ht="11.25" hidden="false" customHeight="false" outlineLevel="0" collapsed="false">
      <c r="A49" s="24" t="n">
        <v>552780</v>
      </c>
      <c r="B49" s="2" t="s">
        <v>226</v>
      </c>
      <c r="C49" s="19" t="n">
        <v>264.61</v>
      </c>
      <c r="D49" s="20" t="n">
        <f aca="false">C49/$C$54</f>
        <v>1.39093651709438E-005</v>
      </c>
      <c r="E49" s="21" t="s">
        <v>227</v>
      </c>
    </row>
    <row r="50" customFormat="false" ht="11.25" hidden="false" customHeight="false" outlineLevel="0" collapsed="false">
      <c r="C50" s="19"/>
      <c r="D50" s="20"/>
      <c r="E50" s="21"/>
    </row>
    <row r="51" customFormat="false" ht="11.25" hidden="false" customHeight="false" outlineLevel="0" collapsed="false">
      <c r="A51" s="29"/>
      <c r="B51" s="29" t="s">
        <v>228</v>
      </c>
      <c r="C51" s="30" t="n">
        <v>17567946.95</v>
      </c>
      <c r="D51" s="20" t="n">
        <f aca="false">C51/$C$54</f>
        <v>0.92346846087192</v>
      </c>
    </row>
    <row r="52" customFormat="false" ht="11.25" hidden="false" customHeight="false" outlineLevel="0" collapsed="false">
      <c r="B52" s="29" t="s">
        <v>229</v>
      </c>
      <c r="C52" s="30" t="n">
        <v>1455926.3</v>
      </c>
      <c r="D52" s="20" t="n">
        <f aca="false">C52/$C$54</f>
        <v>0.0765315391280795</v>
      </c>
    </row>
    <row r="53" customFormat="false" ht="11.25" hidden="false" customHeight="false" outlineLevel="0" collapsed="false">
      <c r="B53" s="3"/>
      <c r="C53" s="30"/>
      <c r="D53" s="46"/>
    </row>
    <row r="54" customFormat="false" ht="11.25" hidden="false" customHeight="false" outlineLevel="0" collapsed="false">
      <c r="B54" s="29" t="s">
        <v>230</v>
      </c>
      <c r="C54" s="33" t="n">
        <f aca="false">C51+C52</f>
        <v>19023873.25</v>
      </c>
      <c r="D54" s="47" t="n">
        <f aca="false">C54/$C$54</f>
        <v>1</v>
      </c>
    </row>
    <row r="55" customFormat="false" ht="11.25" hidden="false" customHeight="false" outlineLevel="0" collapsed="false">
      <c r="C55" s="30"/>
    </row>
    <row r="56" customFormat="false" ht="11.25" hidden="false" customHeight="true" outlineLevel="0" collapsed="false">
      <c r="A56" s="34" t="s">
        <v>231</v>
      </c>
      <c r="B56" s="34"/>
      <c r="C56" s="34"/>
      <c r="D56" s="34"/>
      <c r="E56" s="34"/>
    </row>
    <row r="57" customFormat="false" ht="11.25" hidden="false" customHeight="false" outlineLevel="0" collapsed="false">
      <c r="A57" s="34"/>
      <c r="B57" s="34"/>
      <c r="C57" s="34"/>
      <c r="D57" s="34"/>
      <c r="E57" s="34"/>
    </row>
    <row r="58" customFormat="false" ht="11.25" hidden="false" customHeight="false" outlineLevel="0" collapsed="false">
      <c r="A58" s="34"/>
      <c r="B58" s="34"/>
      <c r="C58" s="34"/>
      <c r="D58" s="34"/>
      <c r="E58" s="34"/>
    </row>
    <row r="59" customFormat="false" ht="11.25" hidden="false" customHeight="false" outlineLevel="0" collapsed="false">
      <c r="A59" s="34"/>
      <c r="B59" s="34"/>
      <c r="C59" s="34"/>
      <c r="D59" s="34"/>
      <c r="E59" s="34"/>
    </row>
  </sheetData>
  <mergeCells count="2">
    <mergeCell ref="A3:E6"/>
    <mergeCell ref="A56:E5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8.6875" defaultRowHeight="12.75" zeroHeight="false" outlineLevelRow="0" outlineLevelCol="0"/>
  <cols>
    <col collapsed="false" customWidth="true" hidden="false" outlineLevel="0" max="1" min="1" style="0" width="16.14"/>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233</v>
      </c>
      <c r="B8" s="2"/>
      <c r="C8" s="3"/>
      <c r="D8" s="3"/>
      <c r="E8" s="3"/>
    </row>
    <row r="9" customFormat="false" ht="12.75" hidden="false" customHeight="false" outlineLevel="0" collapsed="false">
      <c r="A9" s="7"/>
      <c r="B9" s="2"/>
      <c r="C9" s="3"/>
      <c r="D9" s="3"/>
      <c r="E9" s="3"/>
    </row>
    <row r="10" customFormat="false" ht="24"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81271</v>
      </c>
      <c r="B12" s="2" t="s">
        <v>22</v>
      </c>
      <c r="C12" s="19" t="n">
        <v>628932.02</v>
      </c>
      <c r="D12" s="20" t="n">
        <f aca="false">C12/$C$127</f>
        <v>0.0314067970775117</v>
      </c>
      <c r="E12" s="21" t="s">
        <v>23</v>
      </c>
    </row>
    <row r="13" customFormat="false" ht="12.75" hidden="false" customHeight="false" outlineLevel="0" collapsed="false">
      <c r="A13" s="18" t="n">
        <v>32585</v>
      </c>
      <c r="B13" s="2" t="s">
        <v>10</v>
      </c>
      <c r="C13" s="19" t="n">
        <v>559299.16</v>
      </c>
      <c r="D13" s="20" t="n">
        <f aca="false">C13/$C$127</f>
        <v>0.0279295610100162</v>
      </c>
      <c r="E13" s="21" t="s">
        <v>11</v>
      </c>
    </row>
    <row r="14" customFormat="false" ht="12.75" hidden="false" customHeight="false" outlineLevel="0" collapsed="false">
      <c r="A14" s="18" t="n">
        <v>164763</v>
      </c>
      <c r="B14" s="2" t="s">
        <v>8</v>
      </c>
      <c r="C14" s="19" t="n">
        <v>548770.63</v>
      </c>
      <c r="D14" s="20" t="n">
        <f aca="false">C14/$C$127</f>
        <v>0.0274038008408416</v>
      </c>
      <c r="E14" s="21" t="s">
        <v>9</v>
      </c>
    </row>
    <row r="15" customFormat="false" ht="12.75" hidden="false" customHeight="false" outlineLevel="0" collapsed="false">
      <c r="A15" s="18" t="n">
        <v>514330.73</v>
      </c>
      <c r="B15" s="22" t="s">
        <v>12</v>
      </c>
      <c r="C15" s="23" t="n">
        <v>514330.73</v>
      </c>
      <c r="D15" s="20" t="n">
        <f aca="false">C15/$C$127</f>
        <v>0.0256839854772197</v>
      </c>
      <c r="E15" s="21" t="s">
        <v>13</v>
      </c>
    </row>
    <row r="16" customFormat="false" ht="12.75" hidden="false" customHeight="false" outlineLevel="0" collapsed="false">
      <c r="A16" s="18" t="n">
        <v>47354</v>
      </c>
      <c r="B16" s="2" t="s">
        <v>14</v>
      </c>
      <c r="C16" s="19" t="n">
        <v>432459.13</v>
      </c>
      <c r="D16" s="20" t="n">
        <f aca="false">C16/$C$127</f>
        <v>0.0215955869765181</v>
      </c>
      <c r="E16" s="21" t="s">
        <v>15</v>
      </c>
    </row>
    <row r="17" customFormat="false" ht="12.75" hidden="false" customHeight="false" outlineLevel="0" collapsed="false">
      <c r="A17" s="18" t="n">
        <v>73566</v>
      </c>
      <c r="B17" s="2" t="s">
        <v>18</v>
      </c>
      <c r="C17" s="19" t="n">
        <v>429693.66</v>
      </c>
      <c r="D17" s="20" t="n">
        <f aca="false">C17/$C$127</f>
        <v>0.0214574884979036</v>
      </c>
      <c r="E17" s="21" t="s">
        <v>19</v>
      </c>
    </row>
    <row r="18" customFormat="false" ht="12.75" hidden="false" customHeight="false" outlineLevel="0" collapsed="false">
      <c r="A18" s="18" t="n">
        <v>117376</v>
      </c>
      <c r="B18" s="2" t="s">
        <v>16</v>
      </c>
      <c r="C18" s="23" t="n">
        <v>372586.75</v>
      </c>
      <c r="D18" s="20" t="n">
        <f aca="false">C18/$C$127</f>
        <v>0.0186057571866345</v>
      </c>
      <c r="E18" s="21" t="s">
        <v>17</v>
      </c>
    </row>
    <row r="19" customFormat="false" ht="12.75" hidden="false" customHeight="false" outlineLevel="0" collapsed="false">
      <c r="A19" s="18" t="n">
        <v>31177</v>
      </c>
      <c r="B19" s="2" t="s">
        <v>30</v>
      </c>
      <c r="C19" s="23" t="n">
        <v>369289.12</v>
      </c>
      <c r="D19" s="20" t="n">
        <f aca="false">C19/$C$127</f>
        <v>0.0184410843874237</v>
      </c>
      <c r="E19" s="21" t="s">
        <v>31</v>
      </c>
    </row>
    <row r="20" customFormat="false" ht="12.75" hidden="false" customHeight="false" outlineLevel="0" collapsed="false">
      <c r="A20" s="18" t="n">
        <v>29624</v>
      </c>
      <c r="B20" s="2" t="s">
        <v>26</v>
      </c>
      <c r="C20" s="19" t="n">
        <v>366558.54</v>
      </c>
      <c r="D20" s="20" t="n">
        <f aca="false">C20/$C$127</f>
        <v>0.0183047282006868</v>
      </c>
      <c r="E20" s="21" t="s">
        <v>27</v>
      </c>
    </row>
    <row r="21" customFormat="false" ht="12.75" hidden="false" customHeight="false" outlineLevel="0" collapsed="false">
      <c r="A21" s="18" t="n">
        <v>200673</v>
      </c>
      <c r="B21" s="2" t="s">
        <v>20</v>
      </c>
      <c r="C21" s="19" t="n">
        <v>351812.27</v>
      </c>
      <c r="D21" s="20" t="n">
        <f aca="false">C21/$C$127</f>
        <v>0.0175683479643297</v>
      </c>
      <c r="E21" s="21" t="s">
        <v>21</v>
      </c>
    </row>
    <row r="22" customFormat="false" ht="12.75" hidden="false" customHeight="false" outlineLevel="0" collapsed="false">
      <c r="A22" s="18" t="n">
        <v>94036</v>
      </c>
      <c r="B22" s="2" t="s">
        <v>32</v>
      </c>
      <c r="C22" s="19" t="n">
        <v>334176.36</v>
      </c>
      <c r="D22" s="20" t="n">
        <f aca="false">C22/$C$127</f>
        <v>0.0166876686078433</v>
      </c>
      <c r="E22" s="21" t="s">
        <v>33</v>
      </c>
    </row>
    <row r="23" customFormat="false" ht="12.75" hidden="false" customHeight="false" outlineLevel="0" collapsed="false">
      <c r="A23" s="18" t="n">
        <v>95185</v>
      </c>
      <c r="B23" s="2" t="s">
        <v>83</v>
      </c>
      <c r="C23" s="19" t="n">
        <v>333606.75</v>
      </c>
      <c r="D23" s="20" t="n">
        <f aca="false">C23/$C$127</f>
        <v>0.0166592241573869</v>
      </c>
      <c r="E23" s="21" t="s">
        <v>84</v>
      </c>
    </row>
    <row r="24" customFormat="false" ht="12.75" hidden="false" customHeight="false" outlineLevel="0" collapsed="false">
      <c r="A24" s="18" t="n">
        <v>2142</v>
      </c>
      <c r="B24" s="2" t="s">
        <v>28</v>
      </c>
      <c r="C24" s="19" t="n">
        <v>330995.51</v>
      </c>
      <c r="D24" s="20" t="n">
        <f aca="false">C24/$C$127</f>
        <v>0.0165288274178463</v>
      </c>
      <c r="E24" s="21" t="s">
        <v>29</v>
      </c>
    </row>
    <row r="25" customFormat="false" ht="12.75" hidden="false" customHeight="false" outlineLevel="0" collapsed="false">
      <c r="A25" s="18" t="n">
        <v>49901</v>
      </c>
      <c r="B25" s="2" t="s">
        <v>34</v>
      </c>
      <c r="C25" s="19" t="n">
        <v>327243.99</v>
      </c>
      <c r="D25" s="20" t="n">
        <f aca="false">C25/$C$127</f>
        <v>0.0163414888444784</v>
      </c>
      <c r="E25" s="21" t="s">
        <v>35</v>
      </c>
    </row>
    <row r="26" customFormat="false" ht="12.75" hidden="false" customHeight="false" outlineLevel="0" collapsed="false">
      <c r="A26" s="18" t="n">
        <v>22007</v>
      </c>
      <c r="B26" s="2" t="s">
        <v>36</v>
      </c>
      <c r="C26" s="19" t="n">
        <v>312669.66</v>
      </c>
      <c r="D26" s="20" t="n">
        <f aca="false">C26/$C$127</f>
        <v>0.0156136947263626</v>
      </c>
      <c r="E26" s="21" t="s">
        <v>37</v>
      </c>
    </row>
    <row r="27" customFormat="false" ht="12.75" hidden="false" customHeight="false" outlineLevel="0" collapsed="false">
      <c r="A27" s="18" t="n">
        <v>362649</v>
      </c>
      <c r="B27" s="2" t="s">
        <v>40</v>
      </c>
      <c r="C27" s="19" t="n">
        <v>171414.76</v>
      </c>
      <c r="D27" s="20" t="n">
        <f aca="false">C27/$C$127</f>
        <v>0.00855988948282576</v>
      </c>
      <c r="E27" s="21" t="s">
        <v>41</v>
      </c>
    </row>
    <row r="28" customFormat="false" ht="12.75" hidden="false" customHeight="false" outlineLevel="0" collapsed="false">
      <c r="A28" s="18" t="n">
        <v>262047</v>
      </c>
      <c r="B28" s="2" t="s">
        <v>42</v>
      </c>
      <c r="C28" s="19" t="n">
        <v>129270.12</v>
      </c>
      <c r="D28" s="20" t="n">
        <f aca="false">C28/$C$127</f>
        <v>0.00645532473768084</v>
      </c>
      <c r="E28" s="21" t="s">
        <v>43</v>
      </c>
    </row>
    <row r="29" customFormat="false" ht="12.75" hidden="false" customHeight="false" outlineLevel="0" collapsed="false">
      <c r="A29" s="24"/>
      <c r="B29" s="25" t="s">
        <v>44</v>
      </c>
      <c r="C29" s="26" t="n">
        <f aca="false">+C28+C27</f>
        <v>300684.88</v>
      </c>
      <c r="D29" s="27" t="n">
        <f aca="false">C29/$C$130</f>
        <v>0.0149591774191095</v>
      </c>
      <c r="E29" s="21"/>
    </row>
    <row r="30" customFormat="false" ht="12.75" hidden="false" customHeight="false" outlineLevel="0" collapsed="false">
      <c r="A30" s="24" t="n">
        <v>7639</v>
      </c>
      <c r="B30" s="2" t="s">
        <v>24</v>
      </c>
      <c r="C30" s="19" t="n">
        <v>300195.13</v>
      </c>
      <c r="D30" s="20" t="n">
        <f aca="false">C30/$C$127</f>
        <v>0.0149907577158613</v>
      </c>
      <c r="E30" s="21" t="s">
        <v>25</v>
      </c>
    </row>
    <row r="31" customFormat="false" ht="12.75" hidden="false" customHeight="false" outlineLevel="0" collapsed="false">
      <c r="A31" s="24" t="n">
        <v>9088</v>
      </c>
      <c r="B31" s="2" t="s">
        <v>38</v>
      </c>
      <c r="C31" s="19" t="n">
        <v>300087.14</v>
      </c>
      <c r="D31" s="20" t="n">
        <f aca="false">C31/$C$127</f>
        <v>0.0149853650503449</v>
      </c>
      <c r="E31" s="21" t="s">
        <v>39</v>
      </c>
    </row>
    <row r="32" customFormat="false" ht="12.75" hidden="false" customHeight="false" outlineLevel="0" collapsed="false">
      <c r="A32" s="24" t="n">
        <v>14028</v>
      </c>
      <c r="B32" s="2" t="s">
        <v>93</v>
      </c>
      <c r="C32" s="19" t="n">
        <v>297336.23</v>
      </c>
      <c r="D32" s="20" t="n">
        <f aca="false">C32/$C$127</f>
        <v>0.0148479936502555</v>
      </c>
      <c r="E32" s="21" t="s">
        <v>94</v>
      </c>
    </row>
    <row r="33" customFormat="false" ht="12.75" hidden="false" customHeight="false" outlineLevel="0" collapsed="false">
      <c r="A33" s="24" t="n">
        <v>70158</v>
      </c>
      <c r="B33" s="2" t="s">
        <v>51</v>
      </c>
      <c r="C33" s="19" t="n">
        <v>280180.85</v>
      </c>
      <c r="D33" s="20" t="n">
        <f aca="false">C33/$C$127</f>
        <v>0.0139913103819308</v>
      </c>
      <c r="E33" s="21" t="s">
        <v>52</v>
      </c>
    </row>
    <row r="34" customFormat="false" ht="12.75" hidden="false" customHeight="false" outlineLevel="0" collapsed="false">
      <c r="A34" s="24" t="n">
        <v>8205</v>
      </c>
      <c r="B34" s="2" t="s">
        <v>67</v>
      </c>
      <c r="C34" s="19" t="n">
        <v>259306.82</v>
      </c>
      <c r="D34" s="20" t="n">
        <f aca="false">C34/$C$127</f>
        <v>0.0129489299599579</v>
      </c>
      <c r="E34" s="21" t="s">
        <v>68</v>
      </c>
    </row>
    <row r="35" customFormat="false" ht="12.75" hidden="false" customHeight="false" outlineLevel="0" collapsed="false">
      <c r="A35" s="24" t="n">
        <v>148768</v>
      </c>
      <c r="B35" s="2" t="s">
        <v>45</v>
      </c>
      <c r="C35" s="19" t="n">
        <v>256649.06</v>
      </c>
      <c r="D35" s="20" t="n">
        <f aca="false">C35/$C$127</f>
        <v>0.0128162101645805</v>
      </c>
      <c r="E35" s="21" t="s">
        <v>46</v>
      </c>
    </row>
    <row r="36" customFormat="false" ht="12.75" hidden="false" customHeight="false" outlineLevel="0" collapsed="false">
      <c r="A36" s="24" t="n">
        <v>2401</v>
      </c>
      <c r="B36" s="2" t="s">
        <v>59</v>
      </c>
      <c r="C36" s="19" t="n">
        <v>250166.69</v>
      </c>
      <c r="D36" s="20" t="n">
        <f aca="false">C36/$C$127</f>
        <v>0.0124925019215634</v>
      </c>
      <c r="E36" s="21" t="s">
        <v>60</v>
      </c>
    </row>
    <row r="37" customFormat="false" ht="12.75" hidden="false" customHeight="false" outlineLevel="0" collapsed="false">
      <c r="A37" s="24" t="n">
        <v>19991</v>
      </c>
      <c r="B37" s="2" t="s">
        <v>49</v>
      </c>
      <c r="C37" s="19" t="n">
        <v>245989.47</v>
      </c>
      <c r="D37" s="20" t="n">
        <f aca="false">C37/$C$127</f>
        <v>0.0122839052899463</v>
      </c>
      <c r="E37" s="21" t="s">
        <v>50</v>
      </c>
    </row>
    <row r="38" customFormat="false" ht="12.75" hidden="false" customHeight="false" outlineLevel="0" collapsed="false">
      <c r="A38" s="24" t="n">
        <v>44928</v>
      </c>
      <c r="B38" s="2" t="s">
        <v>63</v>
      </c>
      <c r="C38" s="19" t="n">
        <v>245368.55</v>
      </c>
      <c r="D38" s="20" t="n">
        <f aca="false">C38/$C$127</f>
        <v>0.0122528985868032</v>
      </c>
      <c r="E38" s="21" t="s">
        <v>64</v>
      </c>
    </row>
    <row r="39" customFormat="false" ht="12.75" hidden="false" customHeight="false" outlineLevel="0" collapsed="false">
      <c r="A39" s="24" t="n">
        <v>98209</v>
      </c>
      <c r="B39" s="2" t="s">
        <v>55</v>
      </c>
      <c r="C39" s="19" t="n">
        <v>244515.71</v>
      </c>
      <c r="D39" s="20" t="n">
        <f aca="false">C39/$C$127</f>
        <v>0.0122103105614398</v>
      </c>
      <c r="E39" s="21" t="s">
        <v>56</v>
      </c>
    </row>
    <row r="40" customFormat="false" ht="12.75" hidden="false" customHeight="false" outlineLevel="0" collapsed="false">
      <c r="A40" s="24" t="n">
        <v>35367</v>
      </c>
      <c r="B40" s="2" t="s">
        <v>47</v>
      </c>
      <c r="C40" s="19" t="n">
        <v>242639.5</v>
      </c>
      <c r="D40" s="20" t="n">
        <f aca="false">C40/$C$127</f>
        <v>0.0121166188032355</v>
      </c>
      <c r="E40" s="21" t="s">
        <v>48</v>
      </c>
    </row>
    <row r="41" customFormat="false" ht="12.75" hidden="false" customHeight="false" outlineLevel="0" collapsed="false">
      <c r="A41" s="24" t="n">
        <v>71</v>
      </c>
      <c r="B41" s="2" t="s">
        <v>87</v>
      </c>
      <c r="C41" s="19" t="n">
        <v>238215.4</v>
      </c>
      <c r="D41" s="20" t="n">
        <f aca="false">C41/$C$127</f>
        <v>0.0118956937961885</v>
      </c>
      <c r="E41" s="21" t="s">
        <v>88</v>
      </c>
    </row>
    <row r="42" customFormat="false" ht="12.75" hidden="false" customHeight="false" outlineLevel="0" collapsed="false">
      <c r="A42" s="24" t="n">
        <v>172191</v>
      </c>
      <c r="B42" s="2" t="s">
        <v>57</v>
      </c>
      <c r="C42" s="19" t="n">
        <v>230673.91</v>
      </c>
      <c r="D42" s="20" t="n">
        <f aca="false">C42/$C$127</f>
        <v>0.0115190965828806</v>
      </c>
      <c r="E42" s="21" t="s">
        <v>58</v>
      </c>
    </row>
    <row r="43" customFormat="false" ht="12.75" hidden="false" customHeight="false" outlineLevel="0" collapsed="false">
      <c r="A43" s="24" t="n">
        <v>11178</v>
      </c>
      <c r="B43" s="2" t="s">
        <v>53</v>
      </c>
      <c r="C43" s="19" t="n">
        <v>229173.75</v>
      </c>
      <c r="D43" s="20" t="n">
        <f aca="false">C43/$C$127</f>
        <v>0.0114441835251803</v>
      </c>
      <c r="E43" s="21" t="s">
        <v>54</v>
      </c>
    </row>
    <row r="44" customFormat="false" ht="12.75" hidden="false" customHeight="false" outlineLevel="0" collapsed="false">
      <c r="A44" s="24" t="n">
        <v>31227</v>
      </c>
      <c r="B44" s="2" t="s">
        <v>61</v>
      </c>
      <c r="C44" s="19" t="n">
        <v>227332.08</v>
      </c>
      <c r="D44" s="20" t="n">
        <f aca="false">C44/$C$127</f>
        <v>0.0113522165810045</v>
      </c>
      <c r="E44" s="21" t="s">
        <v>62</v>
      </c>
    </row>
    <row r="45" customFormat="false" ht="12.75" hidden="false" customHeight="false" outlineLevel="0" collapsed="false">
      <c r="A45" s="24" t="n">
        <v>8860909</v>
      </c>
      <c r="B45" s="2" t="s">
        <v>77</v>
      </c>
      <c r="C45" s="19" t="n">
        <v>201869.75</v>
      </c>
      <c r="D45" s="20" t="n">
        <f aca="false">C45/$C$127</f>
        <v>0.0100807115438931</v>
      </c>
      <c r="E45" s="21" t="s">
        <v>78</v>
      </c>
    </row>
    <row r="46" customFormat="false" ht="12.75" hidden="false" customHeight="false" outlineLevel="0" collapsed="false">
      <c r="A46" s="24" t="n">
        <v>5365084</v>
      </c>
      <c r="B46" s="2" t="s">
        <v>79</v>
      </c>
      <c r="C46" s="19" t="n">
        <v>24675.74</v>
      </c>
      <c r="D46" s="20" t="n">
        <f aca="false">C46/$C$127</f>
        <v>0.00123222531891036</v>
      </c>
      <c r="E46" s="21" t="s">
        <v>80</v>
      </c>
    </row>
    <row r="47" customFormat="false" ht="12.75" hidden="false" customHeight="false" outlineLevel="0" collapsed="false">
      <c r="A47" s="24"/>
      <c r="B47" s="25" t="s">
        <v>44</v>
      </c>
      <c r="C47" s="26" t="n">
        <f aca="false">+C46+C45</f>
        <v>226545.49</v>
      </c>
      <c r="D47" s="27" t="n">
        <f aca="false">C47/$C$130</f>
        <v>0.0112707169659116</v>
      </c>
      <c r="E47" s="28"/>
    </row>
    <row r="48" customFormat="false" ht="12.75" hidden="false" customHeight="false" outlineLevel="0" collapsed="false">
      <c r="A48" s="18" t="n">
        <v>250715</v>
      </c>
      <c r="B48" s="2" t="s">
        <v>73</v>
      </c>
      <c r="C48" s="19" t="n">
        <v>221391.94</v>
      </c>
      <c r="D48" s="20" t="n">
        <f aca="false">C48/$C$127</f>
        <v>0.0110555855212725</v>
      </c>
      <c r="E48" s="28" t="s">
        <v>74</v>
      </c>
    </row>
    <row r="49" customFormat="false" ht="12.75" hidden="false" customHeight="false" outlineLevel="0" collapsed="false">
      <c r="A49" s="18" t="n">
        <v>355644</v>
      </c>
      <c r="B49" s="2" t="s">
        <v>69</v>
      </c>
      <c r="C49" s="19" t="n">
        <v>221366.02</v>
      </c>
      <c r="D49" s="20" t="n">
        <f aca="false">C49/$C$127</f>
        <v>0.0110542911617004</v>
      </c>
      <c r="E49" s="28" t="s">
        <v>70</v>
      </c>
    </row>
    <row r="50" customFormat="false" ht="12.75" hidden="false" customHeight="false" outlineLevel="0" collapsed="false">
      <c r="A50" s="18" t="n">
        <v>127190</v>
      </c>
      <c r="B50" s="2" t="s">
        <v>75</v>
      </c>
      <c r="C50" s="19" t="n">
        <v>217829.35</v>
      </c>
      <c r="D50" s="20" t="n">
        <f aca="false">C50/$C$127</f>
        <v>0.0108776814908808</v>
      </c>
      <c r="E50" s="28" t="s">
        <v>76</v>
      </c>
    </row>
    <row r="51" customFormat="false" ht="12.75" hidden="false" customHeight="false" outlineLevel="0" collapsed="false">
      <c r="A51" s="18" t="n">
        <v>4537</v>
      </c>
      <c r="B51" s="2" t="s">
        <v>97</v>
      </c>
      <c r="C51" s="19" t="n">
        <v>216785.75</v>
      </c>
      <c r="D51" s="20" t="n">
        <f aca="false">C51/$C$127</f>
        <v>0.0108255675383584</v>
      </c>
      <c r="E51" s="28" t="s">
        <v>98</v>
      </c>
    </row>
    <row r="52" customFormat="false" ht="12.75" hidden="false" customHeight="false" outlineLevel="0" collapsed="false">
      <c r="A52" s="18" t="n">
        <v>14455036</v>
      </c>
      <c r="B52" s="2" t="s">
        <v>89</v>
      </c>
      <c r="C52" s="19" t="n">
        <v>181664.38</v>
      </c>
      <c r="D52" s="20" t="n">
        <f aca="false">C52/$C$127</f>
        <v>0.00907172180368868</v>
      </c>
      <c r="E52" s="28" t="s">
        <v>90</v>
      </c>
    </row>
    <row r="53" customFormat="false" ht="12.75" hidden="false" customHeight="false" outlineLevel="0" collapsed="false">
      <c r="A53" s="18" t="n">
        <v>2355925</v>
      </c>
      <c r="B53" s="2" t="s">
        <v>91</v>
      </c>
      <c r="C53" s="19" t="n">
        <v>29394.22</v>
      </c>
      <c r="D53" s="20" t="n">
        <f aca="false">C53/$C$127</f>
        <v>0.0014678506952019</v>
      </c>
      <c r="E53" s="28" t="s">
        <v>92</v>
      </c>
    </row>
    <row r="54" customFormat="false" ht="12.75" hidden="false" customHeight="false" outlineLevel="0" collapsed="false">
      <c r="A54" s="18"/>
      <c r="B54" s="25" t="s">
        <v>44</v>
      </c>
      <c r="C54" s="26" t="n">
        <f aca="false">+C53+C52</f>
        <v>211058.6</v>
      </c>
      <c r="D54" s="27" t="n">
        <f aca="false">C54/$C$130</f>
        <v>0.0105002387989341</v>
      </c>
      <c r="E54" s="28"/>
    </row>
    <row r="55" customFormat="false" ht="12.75" hidden="false" customHeight="false" outlineLevel="0" collapsed="false">
      <c r="A55" s="24" t="n">
        <v>36992</v>
      </c>
      <c r="B55" s="2" t="s">
        <v>85</v>
      </c>
      <c r="C55" s="19" t="n">
        <v>201328.39</v>
      </c>
      <c r="D55" s="20" t="n">
        <f aca="false">C55/$C$127</f>
        <v>0.0100536778055475</v>
      </c>
      <c r="E55" s="28" t="s">
        <v>86</v>
      </c>
    </row>
    <row r="56" customFormat="false" ht="12.75" hidden="false" customHeight="false" outlineLevel="0" collapsed="false">
      <c r="A56" s="24" t="n">
        <v>4992</v>
      </c>
      <c r="B56" s="2" t="s">
        <v>71</v>
      </c>
      <c r="C56" s="19" t="n">
        <v>201177.6</v>
      </c>
      <c r="D56" s="20" t="n">
        <f aca="false">C56/$C$127</f>
        <v>0.0100461478487624</v>
      </c>
      <c r="E56" s="28" t="s">
        <v>72</v>
      </c>
    </row>
    <row r="57" customFormat="false" ht="12.75" hidden="false" customHeight="false" outlineLevel="0" collapsed="false">
      <c r="A57" s="24" t="n">
        <v>15181</v>
      </c>
      <c r="B57" s="2" t="s">
        <v>109</v>
      </c>
      <c r="C57" s="19" t="n">
        <v>199645.78</v>
      </c>
      <c r="D57" s="20" t="n">
        <f aca="false">C57/$C$127</f>
        <v>0.00996965379476392</v>
      </c>
      <c r="E57" s="28" t="s">
        <v>110</v>
      </c>
    </row>
    <row r="58" customFormat="false" ht="12.75" hidden="false" customHeight="false" outlineLevel="0" collapsed="false">
      <c r="A58" s="24" t="n">
        <v>105392</v>
      </c>
      <c r="B58" s="2" t="s">
        <v>180</v>
      </c>
      <c r="C58" s="19" t="n">
        <v>198873.83</v>
      </c>
      <c r="D58" s="20" t="n">
        <f aca="false">C58/$C$127</f>
        <v>0.00993110515002488</v>
      </c>
      <c r="E58" s="28" t="s">
        <v>181</v>
      </c>
    </row>
    <row r="59" customFormat="false" ht="12.75" hidden="false" customHeight="false" outlineLevel="0" collapsed="false">
      <c r="A59" s="24" t="n">
        <v>196322</v>
      </c>
      <c r="B59" s="2" t="s">
        <v>111</v>
      </c>
      <c r="C59" s="19" t="n">
        <v>197150.01</v>
      </c>
      <c r="D59" s="20" t="n">
        <f aca="false">C59/$C$127</f>
        <v>0.00984502324734459</v>
      </c>
      <c r="E59" s="28" t="s">
        <v>112</v>
      </c>
    </row>
    <row r="60" customFormat="false" ht="12.75" hidden="false" customHeight="false" outlineLevel="0" collapsed="false">
      <c r="A60" s="24" t="n">
        <v>24635</v>
      </c>
      <c r="B60" s="2" t="s">
        <v>81</v>
      </c>
      <c r="C60" s="19" t="n">
        <v>194798.62</v>
      </c>
      <c r="D60" s="20" t="n">
        <f aca="false">C60/$C$127</f>
        <v>0.00972760256238711</v>
      </c>
      <c r="E60" s="28" t="s">
        <v>82</v>
      </c>
    </row>
    <row r="61" customFormat="false" ht="12.75" hidden="false" customHeight="false" outlineLevel="0" collapsed="false">
      <c r="A61" s="24" t="n">
        <v>7008</v>
      </c>
      <c r="B61" s="2" t="s">
        <v>101</v>
      </c>
      <c r="C61" s="19" t="n">
        <v>193878.64</v>
      </c>
      <c r="D61" s="20" t="n">
        <f aca="false">C61/$C$127</f>
        <v>0.00968166178618785</v>
      </c>
      <c r="E61" s="28" t="s">
        <v>102</v>
      </c>
    </row>
    <row r="62" customFormat="false" ht="12.75" hidden="false" customHeight="false" outlineLevel="0" collapsed="false">
      <c r="A62" s="24" t="n">
        <v>7421</v>
      </c>
      <c r="B62" s="2" t="s">
        <v>65</v>
      </c>
      <c r="C62" s="19" t="n">
        <v>190719.7</v>
      </c>
      <c r="D62" s="20" t="n">
        <f aca="false">C62/$C$127</f>
        <v>0.00952391470954826</v>
      </c>
      <c r="E62" s="28" t="s">
        <v>66</v>
      </c>
    </row>
    <row r="63" customFormat="false" ht="12.75" hidden="false" customHeight="false" outlineLevel="0" collapsed="false">
      <c r="A63" s="18" t="n">
        <v>30929</v>
      </c>
      <c r="B63" s="2" t="s">
        <v>174</v>
      </c>
      <c r="C63" s="23" t="n">
        <v>190300.29</v>
      </c>
      <c r="D63" s="20" t="n">
        <f aca="false">C63/$C$127</f>
        <v>0.00950297075321689</v>
      </c>
      <c r="E63" s="28" t="s">
        <v>175</v>
      </c>
    </row>
    <row r="64" customFormat="false" ht="12.75" hidden="false" customHeight="false" outlineLevel="0" collapsed="false">
      <c r="A64" s="24" t="n">
        <v>4593</v>
      </c>
      <c r="B64" s="2" t="s">
        <v>125</v>
      </c>
      <c r="C64" s="19" t="n">
        <v>187694.81</v>
      </c>
      <c r="D64" s="20" t="n">
        <f aca="false">C64/$C$127</f>
        <v>0.00937286164913675</v>
      </c>
      <c r="E64" s="28" t="s">
        <v>126</v>
      </c>
    </row>
    <row r="65" customFormat="false" ht="12.75" hidden="false" customHeight="false" outlineLevel="0" collapsed="false">
      <c r="A65" s="24" t="n">
        <v>28042</v>
      </c>
      <c r="B65" s="2" t="s">
        <v>103</v>
      </c>
      <c r="C65" s="19" t="n">
        <v>185064.82</v>
      </c>
      <c r="D65" s="20" t="n">
        <f aca="false">C65/$C$127</f>
        <v>0.00924152859624832</v>
      </c>
      <c r="E65" s="28" t="s">
        <v>104</v>
      </c>
    </row>
    <row r="66" customFormat="false" ht="12.75" hidden="false" customHeight="false" outlineLevel="0" collapsed="false">
      <c r="A66" s="24" t="n">
        <v>8071</v>
      </c>
      <c r="B66" s="2" t="s">
        <v>95</v>
      </c>
      <c r="C66" s="19" t="n">
        <v>183389.39</v>
      </c>
      <c r="D66" s="20" t="n">
        <f aca="false">C66/$C$127</f>
        <v>0.00915786313105611</v>
      </c>
      <c r="E66" s="28" t="s">
        <v>96</v>
      </c>
    </row>
    <row r="67" customFormat="false" ht="12.75" hidden="false" customHeight="false" outlineLevel="0" collapsed="false">
      <c r="A67" s="24" t="n">
        <v>9203</v>
      </c>
      <c r="B67" s="2" t="s">
        <v>127</v>
      </c>
      <c r="C67" s="19" t="n">
        <v>182893.85</v>
      </c>
      <c r="D67" s="20" t="n">
        <f aca="false">C67/$C$127</f>
        <v>0.009133117492849</v>
      </c>
      <c r="E67" s="28" t="s">
        <v>128</v>
      </c>
    </row>
    <row r="68" customFormat="false" ht="12.75" hidden="false" customHeight="false" outlineLevel="0" collapsed="false">
      <c r="A68" s="24" t="n">
        <v>9725</v>
      </c>
      <c r="B68" s="2" t="s">
        <v>115</v>
      </c>
      <c r="C68" s="19" t="n">
        <v>180457.24</v>
      </c>
      <c r="D68" s="20" t="n">
        <f aca="false">C68/$C$127</f>
        <v>0.00901144120130475</v>
      </c>
      <c r="E68" s="28" t="s">
        <v>116</v>
      </c>
    </row>
    <row r="69" customFormat="false" ht="12.75" hidden="false" customHeight="false" outlineLevel="0" collapsed="false">
      <c r="A69" s="24" t="n">
        <v>144384</v>
      </c>
      <c r="B69" s="2" t="s">
        <v>107</v>
      </c>
      <c r="C69" s="19" t="n">
        <v>178185.08</v>
      </c>
      <c r="D69" s="20" t="n">
        <f aca="false">C69/$C$127</f>
        <v>0.00889797700202985</v>
      </c>
      <c r="E69" s="28" t="s">
        <v>108</v>
      </c>
    </row>
    <row r="70" customFormat="false" ht="12.75" hidden="false" customHeight="false" outlineLevel="0" collapsed="false">
      <c r="A70" s="24" t="n">
        <v>14151</v>
      </c>
      <c r="B70" s="2" t="s">
        <v>121</v>
      </c>
      <c r="C70" s="19" t="n">
        <v>174361.17</v>
      </c>
      <c r="D70" s="20" t="n">
        <f aca="false">C70/$C$127</f>
        <v>0.0087070235100886</v>
      </c>
      <c r="E70" s="28" t="s">
        <v>122</v>
      </c>
    </row>
    <row r="71" customFormat="false" ht="12.75" hidden="false" customHeight="false" outlineLevel="0" collapsed="false">
      <c r="A71" s="24" t="n">
        <v>1892</v>
      </c>
      <c r="B71" s="2" t="s">
        <v>129</v>
      </c>
      <c r="C71" s="19" t="n">
        <v>172232.01</v>
      </c>
      <c r="D71" s="20" t="n">
        <f aca="false">C71/$C$127</f>
        <v>0.00860070026061316</v>
      </c>
      <c r="E71" s="28" t="s">
        <v>130</v>
      </c>
    </row>
    <row r="72" customFormat="false" ht="12.75" hidden="false" customHeight="false" outlineLevel="0" collapsed="false">
      <c r="A72" s="24" t="n">
        <v>111134</v>
      </c>
      <c r="B72" s="2" t="s">
        <v>156</v>
      </c>
      <c r="C72" s="19" t="n">
        <v>171762.89</v>
      </c>
      <c r="D72" s="20" t="n">
        <f aca="false">C72/$C$127</f>
        <v>0.00857727395033402</v>
      </c>
      <c r="E72" s="28" t="s">
        <v>157</v>
      </c>
    </row>
    <row r="73" customFormat="false" ht="12.75" hidden="false" customHeight="false" outlineLevel="0" collapsed="false">
      <c r="A73" s="24" t="n">
        <v>11541</v>
      </c>
      <c r="B73" s="2" t="s">
        <v>105</v>
      </c>
      <c r="C73" s="19" t="n">
        <v>171596.53</v>
      </c>
      <c r="D73" s="20" t="n">
        <f aca="false">C73/$C$127</f>
        <v>0.00856896647894496</v>
      </c>
      <c r="E73" s="28" t="s">
        <v>106</v>
      </c>
    </row>
    <row r="74" customFormat="false" ht="12.75" hidden="false" customHeight="false" outlineLevel="0" collapsed="false">
      <c r="A74" s="24" t="n">
        <v>361140</v>
      </c>
      <c r="B74" s="2" t="s">
        <v>117</v>
      </c>
      <c r="C74" s="19" t="n">
        <v>171118.09</v>
      </c>
      <c r="D74" s="20" t="n">
        <f aca="false">C74/$C$127</f>
        <v>0.00854507475851107</v>
      </c>
      <c r="E74" s="28" t="s">
        <v>118</v>
      </c>
    </row>
    <row r="75" customFormat="false" ht="12.75" hidden="false" customHeight="false" outlineLevel="0" collapsed="false">
      <c r="A75" s="24" t="n">
        <v>8057</v>
      </c>
      <c r="B75" s="2" t="s">
        <v>113</v>
      </c>
      <c r="C75" s="19" t="n">
        <v>170912.33</v>
      </c>
      <c r="D75" s="20" t="n">
        <f aca="false">C75/$C$127</f>
        <v>0.00853479978067377</v>
      </c>
      <c r="E75" s="28" t="s">
        <v>114</v>
      </c>
    </row>
    <row r="76" customFormat="false" ht="12.75" hidden="false" customHeight="false" outlineLevel="0" collapsed="false">
      <c r="A76" s="24" t="n">
        <v>22901</v>
      </c>
      <c r="B76" s="2" t="s">
        <v>99</v>
      </c>
      <c r="C76" s="19" t="n">
        <v>170617.93</v>
      </c>
      <c r="D76" s="20" t="n">
        <f aca="false">C76/$C$127</f>
        <v>0.00852009841269505</v>
      </c>
      <c r="E76" s="28" t="s">
        <v>100</v>
      </c>
    </row>
    <row r="77" customFormat="false" ht="12.75" hidden="false" customHeight="false" outlineLevel="0" collapsed="false">
      <c r="A77" s="24" t="n">
        <v>74864</v>
      </c>
      <c r="B77" s="2" t="s">
        <v>131</v>
      </c>
      <c r="C77" s="19" t="n">
        <v>166827.55</v>
      </c>
      <c r="D77" s="20" t="n">
        <f aca="false">C77/$C$127</f>
        <v>0.00833081929870327</v>
      </c>
      <c r="E77" s="28" t="s">
        <v>132</v>
      </c>
    </row>
    <row r="78" customFormat="false" ht="12.75" hidden="false" customHeight="false" outlineLevel="0" collapsed="false">
      <c r="A78" s="24" t="n">
        <v>20423</v>
      </c>
      <c r="B78" s="2" t="s">
        <v>158</v>
      </c>
      <c r="C78" s="19" t="n">
        <v>166229.8</v>
      </c>
      <c r="D78" s="20" t="n">
        <f aca="false">C78/$C$127</f>
        <v>0.00830096962917447</v>
      </c>
      <c r="E78" s="28" t="s">
        <v>159</v>
      </c>
    </row>
    <row r="79" customFormat="false" ht="12.75" hidden="false" customHeight="false" outlineLevel="0" collapsed="false">
      <c r="A79" s="24" t="n">
        <v>39150</v>
      </c>
      <c r="B79" s="2" t="s">
        <v>133</v>
      </c>
      <c r="C79" s="19" t="n">
        <v>165931.89</v>
      </c>
      <c r="D79" s="20" t="n">
        <f aca="false">C79/$C$127</f>
        <v>0.00828609298333703</v>
      </c>
      <c r="E79" s="28" t="s">
        <v>134</v>
      </c>
    </row>
    <row r="80" customFormat="false" ht="12.75" hidden="false" customHeight="false" outlineLevel="0" collapsed="false">
      <c r="A80" s="24" t="n">
        <v>5598</v>
      </c>
      <c r="B80" s="2" t="s">
        <v>135</v>
      </c>
      <c r="C80" s="19" t="n">
        <v>165452.12</v>
      </c>
      <c r="D80" s="20" t="n">
        <f aca="false">C80/$C$127</f>
        <v>0.00826213484707633</v>
      </c>
      <c r="E80" s="28" t="s">
        <v>136</v>
      </c>
    </row>
    <row r="81" customFormat="false" ht="12.75" hidden="false" customHeight="false" outlineLevel="0" collapsed="false">
      <c r="A81" s="24" t="n">
        <v>1268490</v>
      </c>
      <c r="B81" s="2" t="s">
        <v>151</v>
      </c>
      <c r="C81" s="19" t="n">
        <v>147641.39</v>
      </c>
      <c r="D81" s="20" t="n">
        <f aca="false">C81/$C$127</f>
        <v>0.00737272555461838</v>
      </c>
      <c r="E81" s="28" t="s">
        <v>152</v>
      </c>
    </row>
    <row r="82" customFormat="false" ht="12.75" hidden="false" customHeight="false" outlineLevel="0" collapsed="false">
      <c r="A82" s="24" t="n">
        <v>103572</v>
      </c>
      <c r="B82" s="2" t="s">
        <v>151</v>
      </c>
      <c r="C82" s="19" t="n">
        <v>12581.16</v>
      </c>
      <c r="D82" s="20" t="n">
        <f aca="false">C82/$C$127</f>
        <v>0.000628261762089497</v>
      </c>
      <c r="E82" s="28" t="s">
        <v>153</v>
      </c>
    </row>
    <row r="83" customFormat="false" ht="12.75" hidden="false" customHeight="false" outlineLevel="0" collapsed="false">
      <c r="A83" s="24"/>
      <c r="B83" s="25" t="s">
        <v>44</v>
      </c>
      <c r="C83" s="26" t="n">
        <f aca="false">+C82+C81</f>
        <v>160222.55</v>
      </c>
      <c r="D83" s="27" t="n">
        <f aca="false">C83/$C$130</f>
        <v>0.00797112762035835</v>
      </c>
      <c r="E83" s="28"/>
    </row>
    <row r="84" customFormat="false" ht="12.75" hidden="false" customHeight="false" outlineLevel="0" collapsed="false">
      <c r="A84" s="24" t="n">
        <v>5652</v>
      </c>
      <c r="B84" s="2" t="s">
        <v>154</v>
      </c>
      <c r="C84" s="19" t="n">
        <v>149524.82</v>
      </c>
      <c r="D84" s="20" t="n">
        <f aca="false">C84/$C$127</f>
        <v>0.00746677785588251</v>
      </c>
      <c r="E84" s="28" t="s">
        <v>155</v>
      </c>
    </row>
    <row r="85" customFormat="false" ht="12.75" hidden="false" customHeight="false" outlineLevel="0" collapsed="false">
      <c r="A85" s="24" t="n">
        <v>61090</v>
      </c>
      <c r="B85" s="2" t="s">
        <v>172</v>
      </c>
      <c r="C85" s="19" t="n">
        <v>148149.24</v>
      </c>
      <c r="D85" s="20" t="n">
        <f aca="false">C85/$C$127</f>
        <v>0.00739808591374879</v>
      </c>
      <c r="E85" s="28" t="s">
        <v>173</v>
      </c>
    </row>
    <row r="86" customFormat="false" ht="12.75" hidden="false" customHeight="false" outlineLevel="0" collapsed="false">
      <c r="A86" s="24" t="n">
        <v>12548</v>
      </c>
      <c r="B86" s="2" t="s">
        <v>143</v>
      </c>
      <c r="C86" s="19" t="n">
        <v>142983.47</v>
      </c>
      <c r="D86" s="20" t="n">
        <f aca="false">C86/$C$127</f>
        <v>0.00714012434559855</v>
      </c>
      <c r="E86" s="28" t="s">
        <v>144</v>
      </c>
    </row>
    <row r="87" customFormat="false" ht="12.75" hidden="false" customHeight="false" outlineLevel="0" collapsed="false">
      <c r="A87" s="24" t="n">
        <v>11282</v>
      </c>
      <c r="B87" s="2" t="s">
        <v>147</v>
      </c>
      <c r="C87" s="19" t="n">
        <v>140035.85</v>
      </c>
      <c r="D87" s="20" t="n">
        <f aca="false">C87/$C$127</f>
        <v>0.00699292989491434</v>
      </c>
      <c r="E87" s="28" t="s">
        <v>148</v>
      </c>
    </row>
    <row r="88" customFormat="false" ht="12.75" hidden="false" customHeight="false" outlineLevel="0" collapsed="false">
      <c r="A88" s="18" t="n">
        <v>48227</v>
      </c>
      <c r="B88" s="2" t="s">
        <v>137</v>
      </c>
      <c r="C88" s="23" t="n">
        <v>139266.59</v>
      </c>
      <c r="D88" s="20" t="n">
        <f aca="false">C88/$C$127</f>
        <v>0.00695451557993027</v>
      </c>
      <c r="E88" s="28" t="s">
        <v>138</v>
      </c>
    </row>
    <row r="89" customFormat="false" ht="12.75" hidden="false" customHeight="false" outlineLevel="0" collapsed="false">
      <c r="A89" s="24" t="n">
        <v>234924</v>
      </c>
      <c r="B89" s="2" t="s">
        <v>123</v>
      </c>
      <c r="C89" s="19" t="n">
        <v>137623.92</v>
      </c>
      <c r="D89" s="20" t="n">
        <f aca="false">C89/$C$127</f>
        <v>0.00687248604141939</v>
      </c>
      <c r="E89" s="28" t="s">
        <v>124</v>
      </c>
    </row>
    <row r="90" customFormat="false" ht="12.75" hidden="false" customHeight="false" outlineLevel="0" collapsed="false">
      <c r="A90" s="24" t="n">
        <v>764</v>
      </c>
      <c r="B90" s="2" t="s">
        <v>139</v>
      </c>
      <c r="C90" s="19" t="n">
        <v>137450.47</v>
      </c>
      <c r="D90" s="20" t="n">
        <f aca="false">C90/$C$127</f>
        <v>0.00686382451874307</v>
      </c>
      <c r="E90" s="28" t="s">
        <v>140</v>
      </c>
    </row>
    <row r="91" customFormat="false" ht="12.75" hidden="false" customHeight="false" outlineLevel="0" collapsed="false">
      <c r="A91" s="24" t="n">
        <v>7428</v>
      </c>
      <c r="B91" s="2" t="s">
        <v>162</v>
      </c>
      <c r="C91" s="19" t="n">
        <v>136724.31</v>
      </c>
      <c r="D91" s="20" t="n">
        <f aca="false">C91/$C$127</f>
        <v>0.00682756247604121</v>
      </c>
      <c r="E91" s="28" t="s">
        <v>163</v>
      </c>
    </row>
    <row r="92" customFormat="false" ht="12.75" hidden="false" customHeight="false" outlineLevel="0" collapsed="false">
      <c r="A92" s="24" t="n">
        <v>105464</v>
      </c>
      <c r="B92" s="2" t="s">
        <v>168</v>
      </c>
      <c r="C92" s="19" t="n">
        <v>136002.07</v>
      </c>
      <c r="D92" s="20" t="n">
        <f aca="false">C92/$C$127</f>
        <v>0.00679149618524994</v>
      </c>
      <c r="E92" s="28" t="s">
        <v>169</v>
      </c>
    </row>
    <row r="93" customFormat="false" ht="12.75" hidden="false" customHeight="false" outlineLevel="0" collapsed="false">
      <c r="A93" s="24" t="n">
        <v>187852</v>
      </c>
      <c r="B93" s="2" t="s">
        <v>164</v>
      </c>
      <c r="C93" s="19" t="n">
        <v>135941.71</v>
      </c>
      <c r="D93" s="20" t="n">
        <f aca="false">C93/$C$127</f>
        <v>0.0067884820053206</v>
      </c>
      <c r="E93" s="28" t="s">
        <v>165</v>
      </c>
    </row>
    <row r="94" customFormat="false" ht="12.75" hidden="false" customHeight="false" outlineLevel="0" collapsed="false">
      <c r="A94" s="24" t="n">
        <v>7119200</v>
      </c>
      <c r="B94" s="2" t="s">
        <v>178</v>
      </c>
      <c r="C94" s="19" t="n">
        <v>135936.9</v>
      </c>
      <c r="D94" s="20" t="n">
        <f aca="false">C94/$C$127</f>
        <v>0.00678824180973644</v>
      </c>
      <c r="E94" s="28" t="s">
        <v>179</v>
      </c>
    </row>
    <row r="95" customFormat="false" ht="12.75" hidden="false" customHeight="false" outlineLevel="0" collapsed="false">
      <c r="A95" s="24" t="n">
        <v>31957</v>
      </c>
      <c r="B95" s="2" t="s">
        <v>160</v>
      </c>
      <c r="C95" s="19" t="n">
        <v>135849.66</v>
      </c>
      <c r="D95" s="20" t="n">
        <f aca="false">C95/$C$127</f>
        <v>0.00678388533099166</v>
      </c>
      <c r="E95" s="28" t="s">
        <v>161</v>
      </c>
    </row>
    <row r="96" customFormat="false" ht="12.75" hidden="false" customHeight="false" outlineLevel="0" collapsed="false">
      <c r="A96" s="24" t="n">
        <v>2526</v>
      </c>
      <c r="B96" s="2" t="s">
        <v>182</v>
      </c>
      <c r="C96" s="19" t="n">
        <v>135397.59</v>
      </c>
      <c r="D96" s="20" t="n">
        <f aca="false">C96/$C$127</f>
        <v>0.00676131044165015</v>
      </c>
      <c r="E96" s="28" t="s">
        <v>183</v>
      </c>
    </row>
    <row r="97" customFormat="false" ht="12.75" hidden="false" customHeight="false" outlineLevel="0" collapsed="false">
      <c r="A97" s="24" t="n">
        <v>165133</v>
      </c>
      <c r="B97" s="2" t="s">
        <v>184</v>
      </c>
      <c r="C97" s="19" t="n">
        <v>134683.32</v>
      </c>
      <c r="D97" s="20" t="n">
        <f aca="false">C97/$C$127</f>
        <v>0.0067256421464526</v>
      </c>
      <c r="E97" s="28" t="s">
        <v>185</v>
      </c>
    </row>
    <row r="98" customFormat="false" ht="12.75" hidden="false" customHeight="false" outlineLevel="0" collapsed="false">
      <c r="A98" s="24" t="n">
        <v>60427</v>
      </c>
      <c r="B98" s="2" t="s">
        <v>170</v>
      </c>
      <c r="C98" s="19" t="n">
        <v>132470.78</v>
      </c>
      <c r="D98" s="20" t="n">
        <f aca="false">C98/$C$127</f>
        <v>0.00661515517394025</v>
      </c>
      <c r="E98" s="28" t="s">
        <v>171</v>
      </c>
    </row>
    <row r="99" customFormat="false" ht="12.75" hidden="false" customHeight="false" outlineLevel="0" collapsed="false">
      <c r="A99" s="24" t="n">
        <v>234111</v>
      </c>
      <c r="B99" s="2" t="s">
        <v>149</v>
      </c>
      <c r="C99" s="19" t="n">
        <v>131097.02</v>
      </c>
      <c r="D99" s="20" t="n">
        <f aca="false">C99/$C$127</f>
        <v>0.00654655411662216</v>
      </c>
      <c r="E99" s="28" t="s">
        <v>150</v>
      </c>
    </row>
    <row r="100" customFormat="false" ht="12.75" hidden="false" customHeight="false" outlineLevel="0" collapsed="false">
      <c r="A100" s="24" t="n">
        <v>30154</v>
      </c>
      <c r="B100" s="2" t="s">
        <v>176</v>
      </c>
      <c r="C100" s="19" t="n">
        <v>123568.55</v>
      </c>
      <c r="D100" s="20" t="n">
        <f aca="false">C100/$C$127</f>
        <v>0.00617060707930303</v>
      </c>
      <c r="E100" s="28" t="s">
        <v>177</v>
      </c>
    </row>
    <row r="101" customFormat="false" ht="12.75" hidden="false" customHeight="false" outlineLevel="0" collapsed="false">
      <c r="A101" s="24" t="n">
        <v>30065</v>
      </c>
      <c r="B101" s="2" t="s">
        <v>141</v>
      </c>
      <c r="C101" s="19" t="n">
        <v>120325.3</v>
      </c>
      <c r="D101" s="20" t="n">
        <f aca="false">C101/$C$127</f>
        <v>0.00600864983848447</v>
      </c>
      <c r="E101" s="28" t="s">
        <v>142</v>
      </c>
    </row>
    <row r="102" customFormat="false" ht="12.75" hidden="false" customHeight="false" outlineLevel="0" collapsed="false">
      <c r="A102" s="24" t="n">
        <v>133931</v>
      </c>
      <c r="B102" s="2" t="s">
        <v>145</v>
      </c>
      <c r="C102" s="19" t="n">
        <v>120285.92</v>
      </c>
      <c r="D102" s="20" t="n">
        <f aca="false">C102/$C$127</f>
        <v>0.00600668333077047</v>
      </c>
      <c r="E102" s="28" t="s">
        <v>146</v>
      </c>
    </row>
    <row r="103" customFormat="false" ht="12.75" hidden="false" customHeight="false" outlineLevel="0" collapsed="false">
      <c r="A103" s="24" t="n">
        <v>4570</v>
      </c>
      <c r="B103" s="2" t="s">
        <v>186</v>
      </c>
      <c r="C103" s="19" t="n">
        <v>117565.01</v>
      </c>
      <c r="D103" s="20" t="n">
        <f aca="false">C103/$C$127</f>
        <v>0.00587081003203753</v>
      </c>
      <c r="E103" s="28" t="s">
        <v>187</v>
      </c>
    </row>
    <row r="104" customFormat="false" ht="12.75" hidden="false" customHeight="false" outlineLevel="0" collapsed="false">
      <c r="A104" s="24" t="n">
        <v>2041744</v>
      </c>
      <c r="B104" s="2" t="s">
        <v>190</v>
      </c>
      <c r="C104" s="19" t="n">
        <v>60123.19</v>
      </c>
      <c r="D104" s="20" t="n">
        <f aca="false">C104/$C$127</f>
        <v>0.00300235441659128</v>
      </c>
      <c r="E104" s="28" t="s">
        <v>191</v>
      </c>
    </row>
    <row r="105" customFormat="false" ht="12.75" hidden="false" customHeight="false" outlineLevel="0" collapsed="false">
      <c r="A105" s="24" t="n">
        <v>1677948</v>
      </c>
      <c r="B105" s="2" t="s">
        <v>192</v>
      </c>
      <c r="C105" s="19" t="n">
        <v>47401.13</v>
      </c>
      <c r="D105" s="20" t="n">
        <f aca="false">C105/$C$127</f>
        <v>0.0023670565717973</v>
      </c>
      <c r="E105" s="28" t="s">
        <v>193</v>
      </c>
    </row>
    <row r="106" customFormat="false" ht="12.75" hidden="false" customHeight="false" outlineLevel="0" collapsed="false">
      <c r="A106" s="24"/>
      <c r="B106" s="25" t="s">
        <v>44</v>
      </c>
      <c r="C106" s="26" t="n">
        <f aca="false">+C105+C104</f>
        <v>107524.32</v>
      </c>
      <c r="D106" s="27" t="n">
        <f aca="false">C106/$C$130</f>
        <v>0.00534937233873915</v>
      </c>
      <c r="E106" s="28"/>
    </row>
    <row r="107" customFormat="false" ht="12.75" hidden="false" customHeight="false" outlineLevel="0" collapsed="false">
      <c r="A107" s="24" t="n">
        <v>2657</v>
      </c>
      <c r="B107" s="2" t="s">
        <v>188</v>
      </c>
      <c r="C107" s="19" t="n">
        <v>99682.03</v>
      </c>
      <c r="D107" s="20" t="n">
        <f aca="false">C107/$C$127</f>
        <v>0.00497779281214595</v>
      </c>
      <c r="E107" s="28" t="s">
        <v>189</v>
      </c>
    </row>
    <row r="108" customFormat="false" ht="12.75" hidden="false" customHeight="false" outlineLevel="0" collapsed="false">
      <c r="A108" s="24" t="n">
        <v>3385</v>
      </c>
      <c r="B108" s="2" t="s">
        <v>196</v>
      </c>
      <c r="C108" s="19" t="n">
        <v>96216.73</v>
      </c>
      <c r="D108" s="20" t="n">
        <f aca="false">C108/$C$127</f>
        <v>0.0048047471244535</v>
      </c>
      <c r="E108" s="28" t="s">
        <v>197</v>
      </c>
    </row>
    <row r="109" customFormat="false" ht="12.75" hidden="false" customHeight="false" outlineLevel="0" collapsed="false">
      <c r="A109" s="24" t="n">
        <v>5361</v>
      </c>
      <c r="B109" s="2" t="s">
        <v>194</v>
      </c>
      <c r="C109" s="19" t="n">
        <v>73633.07</v>
      </c>
      <c r="D109" s="20" t="n">
        <f aca="false">C109/$C$127</f>
        <v>0.00367699340174191</v>
      </c>
      <c r="E109" s="28" t="s">
        <v>195</v>
      </c>
    </row>
    <row r="110" customFormat="false" ht="12.75" hidden="false" customHeight="false" outlineLevel="0" collapsed="false">
      <c r="A110" s="24" t="n">
        <v>3657350</v>
      </c>
      <c r="B110" s="2" t="s">
        <v>198</v>
      </c>
      <c r="C110" s="19" t="n">
        <v>62896.61</v>
      </c>
      <c r="D110" s="20" t="n">
        <f aca="false">C110/$C$127</f>
        <v>0.00314084989206527</v>
      </c>
      <c r="E110" s="28" t="s">
        <v>199</v>
      </c>
    </row>
    <row r="111" customFormat="false" ht="12.75" hidden="false" customHeight="false" outlineLevel="0" collapsed="false">
      <c r="A111" s="24" t="n">
        <v>180877</v>
      </c>
      <c r="B111" s="2" t="s">
        <v>200</v>
      </c>
      <c r="C111" s="19" t="n">
        <v>53608.66</v>
      </c>
      <c r="D111" s="20" t="n">
        <f aca="false">C111/$C$127</f>
        <v>0.00267704020892006</v>
      </c>
      <c r="E111" s="28" t="s">
        <v>201</v>
      </c>
    </row>
    <row r="112" customFormat="false" ht="12.75" hidden="false" customHeight="false" outlineLevel="0" collapsed="false">
      <c r="A112" s="24" t="n">
        <v>1265335</v>
      </c>
      <c r="B112" s="2" t="s">
        <v>202</v>
      </c>
      <c r="C112" s="19" t="n">
        <v>48444.43</v>
      </c>
      <c r="D112" s="20" t="n">
        <f aca="false">C112/$C$127</f>
        <v>0.00241915554330612</v>
      </c>
      <c r="E112" s="28" t="s">
        <v>203</v>
      </c>
    </row>
    <row r="113" customFormat="false" ht="12.75" hidden="false" customHeight="false" outlineLevel="0" collapsed="false">
      <c r="A113" s="24" t="n">
        <v>730066</v>
      </c>
      <c r="B113" s="2" t="s">
        <v>204</v>
      </c>
      <c r="C113" s="19" t="n">
        <v>26199.56</v>
      </c>
      <c r="D113" s="20" t="n">
        <f aca="false">C113/$C$127</f>
        <v>0.0013083198792138</v>
      </c>
      <c r="E113" s="28" t="s">
        <v>205</v>
      </c>
    </row>
    <row r="114" customFormat="false" ht="12.75" hidden="false" customHeight="false" outlineLevel="0" collapsed="false">
      <c r="A114" s="24" t="n">
        <v>571359</v>
      </c>
      <c r="B114" s="2" t="s">
        <v>206</v>
      </c>
      <c r="C114" s="19" t="n">
        <v>18157.84</v>
      </c>
      <c r="D114" s="20" t="n">
        <f aca="false">C114/$C$127</f>
        <v>0.000906742824520088</v>
      </c>
      <c r="E114" s="28" t="s">
        <v>207</v>
      </c>
    </row>
    <row r="115" customFormat="false" ht="12.75" hidden="false" customHeight="false" outlineLevel="0" collapsed="false">
      <c r="A115" s="24"/>
      <c r="B115" s="25" t="s">
        <v>44</v>
      </c>
      <c r="C115" s="26" t="n">
        <f aca="false">+C114+C113</f>
        <v>44357.4</v>
      </c>
      <c r="D115" s="27" t="n">
        <f aca="false">C115/$C$130</f>
        <v>0.00220679608648897</v>
      </c>
      <c r="E115" s="28"/>
    </row>
    <row r="116" customFormat="false" ht="12.75" hidden="false" customHeight="false" outlineLevel="0" collapsed="false">
      <c r="A116" s="24" t="n">
        <v>6156103</v>
      </c>
      <c r="B116" s="2" t="s">
        <v>208</v>
      </c>
      <c r="C116" s="19" t="n">
        <v>41788.25</v>
      </c>
      <c r="D116" s="20" t="n">
        <f aca="false">C116/$C$127</f>
        <v>0.0020867678003965</v>
      </c>
      <c r="E116" s="28" t="s">
        <v>209</v>
      </c>
    </row>
    <row r="117" customFormat="false" ht="12.75" hidden="false" customHeight="false" outlineLevel="0" collapsed="false">
      <c r="A117" s="24" t="n">
        <v>21233273216</v>
      </c>
      <c r="B117" s="2" t="s">
        <v>210</v>
      </c>
      <c r="C117" s="19" t="n">
        <v>39977.21</v>
      </c>
      <c r="D117" s="20" t="n">
        <f aca="false">C117/$C$127</f>
        <v>0.00199633041770567</v>
      </c>
      <c r="E117" s="28" t="s">
        <v>211</v>
      </c>
    </row>
    <row r="118" customFormat="false" ht="12.75" hidden="false" customHeight="false" outlineLevel="0" collapsed="false">
      <c r="A118" s="24" t="n">
        <v>29773</v>
      </c>
      <c r="B118" s="2" t="s">
        <v>212</v>
      </c>
      <c r="C118" s="19" t="n">
        <v>30376.87</v>
      </c>
      <c r="D118" s="20" t="n">
        <f aca="false">C118/$C$127</f>
        <v>0.00151692100513495</v>
      </c>
      <c r="E118" s="28" t="s">
        <v>213</v>
      </c>
    </row>
    <row r="119" customFormat="false" ht="12.75" hidden="false" customHeight="false" outlineLevel="0" collapsed="false">
      <c r="A119" s="24" t="n">
        <v>169819</v>
      </c>
      <c r="B119" s="2" t="s">
        <v>214</v>
      </c>
      <c r="C119" s="19" t="n">
        <v>25443.97</v>
      </c>
      <c r="D119" s="20" t="n">
        <f aca="false">C119/$C$127</f>
        <v>0.00127058819908119</v>
      </c>
      <c r="E119" s="28" t="s">
        <v>215</v>
      </c>
    </row>
    <row r="120" customFormat="false" ht="12.75" hidden="false" customHeight="false" outlineLevel="0" collapsed="false">
      <c r="A120" s="24" t="n">
        <v>432517</v>
      </c>
      <c r="B120" s="2" t="s">
        <v>216</v>
      </c>
      <c r="C120" s="19" t="n">
        <v>19502.78</v>
      </c>
      <c r="D120" s="20" t="n">
        <f aca="false">C120/$C$127</f>
        <v>0.000973904705801674</v>
      </c>
      <c r="E120" s="28" t="s">
        <v>217</v>
      </c>
    </row>
    <row r="121" customFormat="false" ht="12.75" hidden="false" customHeight="false" outlineLevel="0" collapsed="false">
      <c r="A121" s="24" t="n">
        <v>12313057</v>
      </c>
      <c r="B121" s="2" t="s">
        <v>218</v>
      </c>
      <c r="C121" s="19" t="n">
        <v>14658.68</v>
      </c>
      <c r="D121" s="20" t="n">
        <f aca="false">C121/$C$127</f>
        <v>0.000732006279763238</v>
      </c>
      <c r="E121" s="28" t="s">
        <v>219</v>
      </c>
    </row>
    <row r="122" customFormat="false" ht="12.75" hidden="false" customHeight="false" outlineLevel="0" collapsed="false">
      <c r="A122" s="24" t="n">
        <v>577525</v>
      </c>
      <c r="B122" s="2" t="s">
        <v>220</v>
      </c>
      <c r="C122" s="19" t="n">
        <v>4294.55</v>
      </c>
      <c r="D122" s="20" t="n">
        <f aca="false">C122/$C$127</f>
        <v>0.000214455706022453</v>
      </c>
      <c r="E122" s="28" t="s">
        <v>221</v>
      </c>
    </row>
    <row r="123" customFormat="false" ht="12.75" hidden="false" customHeight="false" outlineLevel="0" collapsed="false">
      <c r="A123" s="24" t="n">
        <v>75226</v>
      </c>
      <c r="B123" s="2" t="s">
        <v>222</v>
      </c>
      <c r="C123" s="19" t="n">
        <v>1900.14</v>
      </c>
      <c r="D123" s="20" t="n">
        <f aca="false">C123/$C$127</f>
        <v>9.48867437197155E-005</v>
      </c>
      <c r="E123" s="28" t="s">
        <v>223</v>
      </c>
    </row>
    <row r="124" customFormat="false" ht="12.75" hidden="false" customHeight="false" outlineLevel="0" collapsed="false">
      <c r="A124" s="24" t="n">
        <v>275182</v>
      </c>
      <c r="B124" s="2" t="s">
        <v>224</v>
      </c>
      <c r="C124" s="19" t="n">
        <v>1156.81</v>
      </c>
      <c r="D124" s="20" t="n">
        <f aca="false">C124/$C$127</f>
        <v>5.77672876748051E-005</v>
      </c>
      <c r="E124" s="28" t="s">
        <v>225</v>
      </c>
    </row>
    <row r="125" customFormat="false" ht="12.75" hidden="false" customHeight="false" outlineLevel="0" collapsed="false">
      <c r="A125" s="24" t="n">
        <v>552780</v>
      </c>
      <c r="B125" s="2" t="s">
        <v>226</v>
      </c>
      <c r="C125" s="19" t="n">
        <v>262.81</v>
      </c>
      <c r="D125" s="20" t="n">
        <f aca="false">C125/$C$127</f>
        <v>1.31238672502965E-005</v>
      </c>
      <c r="E125" s="28" t="s">
        <v>227</v>
      </c>
    </row>
    <row r="126" customFormat="false" ht="12.75" hidden="false" customHeight="false" outlineLevel="0" collapsed="false">
      <c r="A126" s="24"/>
      <c r="B126" s="2"/>
      <c r="C126" s="19"/>
      <c r="D126" s="20"/>
      <c r="E126" s="28"/>
    </row>
    <row r="127" customFormat="false" ht="12.75" hidden="false" customHeight="false" outlineLevel="0" collapsed="false">
      <c r="A127" s="24"/>
      <c r="B127" s="29" t="s">
        <v>228</v>
      </c>
      <c r="C127" s="30" t="n">
        <f aca="false">SUM(C12:C28)+SUM(C30:C46)+SUM(C48:C53)+SUM(C55:C82)+SUM(C84:C105)+SUM(C107:C114)+SUM(C116:C125)</f>
        <v>20025347.33</v>
      </c>
      <c r="D127" s="20" t="n">
        <f aca="false">C127/$C$130</f>
        <v>0.996267998539734</v>
      </c>
      <c r="E127" s="21"/>
    </row>
    <row r="128" customFormat="false" ht="12.75" hidden="false" customHeight="false" outlineLevel="0" collapsed="false">
      <c r="A128" s="24"/>
      <c r="B128" s="29" t="s">
        <v>229</v>
      </c>
      <c r="C128" s="30" t="n">
        <v>75014.58</v>
      </c>
      <c r="D128" s="20" t="n">
        <f aca="false">C128/$C$130</f>
        <v>0.00373200146026624</v>
      </c>
      <c r="E128" s="21"/>
    </row>
    <row r="129" customFormat="false" ht="12.75" hidden="false" customHeight="false" outlineLevel="0" collapsed="false">
      <c r="A129" s="24"/>
      <c r="B129" s="29"/>
      <c r="C129" s="30"/>
      <c r="D129" s="31"/>
      <c r="E129" s="21"/>
    </row>
    <row r="130" customFormat="false" ht="12.75" hidden="false" customHeight="false" outlineLevel="0" collapsed="false">
      <c r="A130" s="32"/>
      <c r="B130" s="29" t="s">
        <v>230</v>
      </c>
      <c r="C130" s="33" t="n">
        <f aca="false">C127+C128</f>
        <v>20100361.91</v>
      </c>
      <c r="D130" s="20" t="n">
        <f aca="false">C130/$C$130</f>
        <v>1</v>
      </c>
      <c r="E130" s="3"/>
    </row>
    <row r="131" customFormat="false" ht="12.75" hidden="false" customHeight="true" outlineLevel="0" collapsed="false">
      <c r="A131" s="34" t="s">
        <v>231</v>
      </c>
      <c r="B131" s="34"/>
      <c r="C131" s="34"/>
      <c r="D131" s="34"/>
      <c r="E131" s="34"/>
    </row>
    <row r="132" customFormat="false" ht="12.75" hidden="false" customHeight="false" outlineLevel="0" collapsed="false">
      <c r="A132" s="34"/>
      <c r="B132" s="34"/>
      <c r="C132" s="34"/>
      <c r="D132" s="34"/>
      <c r="E132" s="34"/>
    </row>
    <row r="133" customFormat="false" ht="12.75" hidden="false" customHeight="false" outlineLevel="0" collapsed="false">
      <c r="A133" s="34"/>
      <c r="B133" s="34"/>
      <c r="C133" s="34"/>
      <c r="D133" s="34"/>
      <c r="E133" s="34"/>
    </row>
    <row r="134" customFormat="false" ht="12.75" hidden="false" customHeight="false" outlineLevel="0" collapsed="false">
      <c r="A134" s="34"/>
      <c r="B134" s="34"/>
      <c r="C134" s="34"/>
      <c r="D134" s="34"/>
      <c r="E134" s="34"/>
    </row>
  </sheetData>
  <mergeCells count="2">
    <mergeCell ref="A3:E6"/>
    <mergeCell ref="A131:E134"/>
  </mergeCells>
  <conditionalFormatting sqref="B12:B14 B16:B126">
    <cfRule type="containsText" priority="2" operator="containsText" aboveAverage="0" equalAverage="0" bottom="0" percent="0" rank="0" text="LIQUIDITY" dxfId="4">
      <formula>NOT(ISERROR(SEARCH("LIQUIDITY",B12)))</formula>
    </cfRule>
  </conditionalFormatting>
  <conditionalFormatting sqref="B63">
    <cfRule type="containsText" priority="3" operator="containsText" aboveAverage="0" equalAverage="0" bottom="0" percent="0" rank="0" text="LIQUIDITY" dxfId="5">
      <formula>NOT(ISERROR(SEARCH("LIQUIDITY",B63)))</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6" activeCellId="0" sqref="E36"/>
    </sheetView>
  </sheetViews>
  <sheetFormatPr defaultColWidth="9.15625" defaultRowHeight="11.25" zeroHeight="false" outlineLevelRow="0" outlineLevelCol="0"/>
  <cols>
    <col collapsed="false" customWidth="true" hidden="false" outlineLevel="0" max="1" min="1" style="32" width="15.15"/>
    <col collapsed="false" customWidth="true" hidden="false" outlineLevel="0" max="2" min="2" style="2" width="56.57"/>
    <col collapsed="false" customWidth="true" hidden="false" outlineLevel="0" max="3" min="3" style="3" width="17.14"/>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2"/>
    <col collapsed="false" customWidth="false" hidden="false" outlineLevel="0" max="11" min="8" style="3" width="9.14"/>
    <col collapsed="false" customWidth="true" hidden="false" outlineLevel="0" max="12" min="12" style="3" width="10.85"/>
    <col collapsed="false" customWidth="false" hidden="false" outlineLevel="0" max="1024" min="13" style="3" width="9.14"/>
  </cols>
  <sheetData>
    <row r="1" customFormat="false" ht="38.25" hidden="false" customHeight="true" outlineLevel="0" collapsed="false">
      <c r="A1" s="1" t="s">
        <v>337</v>
      </c>
    </row>
    <row r="2" customFormat="false" ht="12.7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75" hidden="false" customHeight="false" outlineLevel="0" collapsed="false">
      <c r="A7" s="6"/>
      <c r="B7" s="6"/>
    </row>
    <row r="8" customFormat="false" ht="30.75" hidden="false" customHeight="true" outlineLevel="0" collapsed="false">
      <c r="A8" s="4" t="s">
        <v>359</v>
      </c>
    </row>
    <row r="9" customFormat="false" ht="11.25" hidden="false" customHeight="false" outlineLevel="0" collapsed="false">
      <c r="A9" s="7"/>
    </row>
    <row r="10" customFormat="false" ht="12" hidden="false" customHeight="false" outlineLevel="0" collapsed="false">
      <c r="A10" s="8" t="s">
        <v>3</v>
      </c>
      <c r="B10" s="9" t="s">
        <v>4</v>
      </c>
      <c r="C10" s="10" t="s">
        <v>5</v>
      </c>
      <c r="D10" s="11" t="s">
        <v>6</v>
      </c>
      <c r="E10" s="12" t="s">
        <v>7</v>
      </c>
    </row>
    <row r="11" customFormat="false" ht="12" hidden="false" customHeight="false" outlineLevel="0" collapsed="false">
      <c r="A11" s="13"/>
      <c r="B11" s="14"/>
      <c r="C11" s="15"/>
      <c r="D11" s="16"/>
      <c r="E11" s="17"/>
    </row>
    <row r="12" customFormat="false" ht="11.25" hidden="false" customHeight="false" outlineLevel="0" collapsed="false">
      <c r="A12" s="24" t="n">
        <v>842766</v>
      </c>
      <c r="B12" s="2" t="s">
        <v>36</v>
      </c>
      <c r="C12" s="19" t="n">
        <v>6381633.16</v>
      </c>
      <c r="D12" s="20" t="n">
        <f aca="false">C12/$C$54</f>
        <v>0.369963872661332</v>
      </c>
      <c r="E12" s="21" t="s">
        <v>37</v>
      </c>
      <c r="G12" s="3" t="str">
        <f aca="false">IF(B12="Subtotal"," ",(VLOOKUP(B12,'April 2022'!$B$12:$E$112,4,0)))</f>
        <v>B1KDG41</v>
      </c>
    </row>
    <row r="13" customFormat="false" ht="11.25" hidden="false" customHeight="false" outlineLevel="0" collapsed="false">
      <c r="A13" s="24" t="n">
        <v>97567</v>
      </c>
      <c r="B13" s="2" t="s">
        <v>59</v>
      </c>
      <c r="C13" s="19" t="n">
        <v>3705122.97</v>
      </c>
      <c r="D13" s="20" t="n">
        <f aca="false">C13/$C$54</f>
        <v>0.214797937816228</v>
      </c>
      <c r="E13" s="21" t="s">
        <v>252</v>
      </c>
      <c r="G13" s="3" t="str">
        <f aca="false">IF(B13="Subtotal"," ",(VLOOKUP(B13,'April 2022'!$B$12:$E$112,4,0)))</f>
        <v>BMXZ8G7</v>
      </c>
    </row>
    <row r="14" customFormat="false" ht="11.25" hidden="false" customHeight="false" outlineLevel="0" collapsed="false">
      <c r="A14" s="24" t="n">
        <v>4198000</v>
      </c>
      <c r="B14" s="2" t="s">
        <v>356</v>
      </c>
      <c r="C14" s="19" t="n">
        <v>1994935.13</v>
      </c>
      <c r="D14" s="20" t="n">
        <f aca="false">C14/$C$54</f>
        <v>0.115652828656628</v>
      </c>
      <c r="E14" s="21" t="s">
        <v>357</v>
      </c>
      <c r="G14" s="3" t="str">
        <f aca="false">IF(B14="Subtotal"," ",(VLOOKUP(B14,'April 2022'!$B$12:$E$112,4,0)))</f>
        <v>BNGCVV8</v>
      </c>
    </row>
    <row r="15" customFormat="false" ht="11.25" hidden="false" customHeight="false" outlineLevel="0" collapsed="false">
      <c r="A15" s="24" t="n">
        <v>65502</v>
      </c>
      <c r="B15" s="2" t="s">
        <v>358</v>
      </c>
      <c r="C15" s="19" t="n">
        <v>1537243.66</v>
      </c>
      <c r="D15" s="20" t="n">
        <f aca="false">C15/$C$54</f>
        <v>0.0891189768228044</v>
      </c>
      <c r="E15" s="21" t="s">
        <v>68</v>
      </c>
      <c r="G15" s="3" t="str">
        <f aca="false">IF(B15="Subtotal"," ",(VLOOKUP(B15,'April 2022'!$B$12:$E$112,4,0)))</f>
        <v>BGXQL36</v>
      </c>
    </row>
    <row r="16" customFormat="false" ht="11.25" hidden="false" customHeight="false" outlineLevel="0" collapsed="false">
      <c r="A16" s="24" t="n">
        <v>1851004.17</v>
      </c>
      <c r="B16" s="2" t="s">
        <v>352</v>
      </c>
      <c r="C16" s="19" t="n">
        <v>1405843.79</v>
      </c>
      <c r="D16" s="20" t="n">
        <f aca="false">C16/$C$54</f>
        <v>0.0815013022317448</v>
      </c>
      <c r="E16" s="21" t="s">
        <v>353</v>
      </c>
      <c r="G16" s="3" t="str">
        <f aca="false">IF(B16="Subtotal"," ",(VLOOKUP(B16,'April 2022'!$B$12:$E$112,4,0)))</f>
        <v>7253766</v>
      </c>
    </row>
    <row r="17" customFormat="false" ht="11.25" hidden="false" customHeight="false" outlineLevel="0" collapsed="false">
      <c r="A17" s="24" t="n">
        <v>8860909</v>
      </c>
      <c r="B17" s="2" t="s">
        <v>77</v>
      </c>
      <c r="C17" s="19" t="n">
        <v>193812.75</v>
      </c>
      <c r="D17" s="20" t="n">
        <f aca="false">C17/$C$54</f>
        <v>0.0112359506984169</v>
      </c>
      <c r="E17" s="21" t="s">
        <v>78</v>
      </c>
      <c r="G17" s="3" t="str">
        <f aca="false">IF(B17="Subtotal"," ",(VLOOKUP(B17,'April 2022'!$B$12:$E$112,4,0)))</f>
        <v>0H5796S</v>
      </c>
    </row>
    <row r="18" customFormat="false" ht="11.25" hidden="false" customHeight="false" outlineLevel="0" collapsed="false">
      <c r="A18" s="24" t="n">
        <v>5365084</v>
      </c>
      <c r="B18" s="2" t="s">
        <v>79</v>
      </c>
      <c r="C18" s="19" t="n">
        <v>23690.88</v>
      </c>
      <c r="D18" s="20" t="n">
        <f aca="false">C18/$C$54</f>
        <v>0.00137343678205955</v>
      </c>
      <c r="E18" s="21" t="s">
        <v>80</v>
      </c>
      <c r="G18" s="3" t="str">
        <f aca="false">IF(B18="Subtotal"," ",(VLOOKUP(B18,'April 2022'!$B$12:$E$112,4,0)))</f>
        <v>0H6364S</v>
      </c>
    </row>
    <row r="19" s="43" customFormat="true" ht="11.25" hidden="false" customHeight="false" outlineLevel="0" collapsed="false">
      <c r="A19" s="40"/>
      <c r="B19" s="25" t="s">
        <v>44</v>
      </c>
      <c r="C19" s="26" t="n">
        <v>217503.63</v>
      </c>
      <c r="D19" s="27" t="n">
        <f aca="false">C19/$C$54</f>
        <v>0.0126093874804765</v>
      </c>
      <c r="E19" s="41" t="s">
        <v>333</v>
      </c>
      <c r="F19" s="3"/>
      <c r="G19" s="3" t="str">
        <f aca="false">IF(B19="Subtotal"," ",(VLOOKUP(B19,'April 2022'!$B$12:$E$112,4,0)))</f>
        <v> </v>
      </c>
    </row>
    <row r="20" customFormat="false" ht="11.25" hidden="false" customHeight="false" outlineLevel="0" collapsed="false">
      <c r="A20" s="24" t="n">
        <v>14455036</v>
      </c>
      <c r="B20" s="2" t="s">
        <v>89</v>
      </c>
      <c r="C20" s="19" t="n">
        <v>174413.82</v>
      </c>
      <c r="D20" s="20" t="n">
        <f aca="false">C20/$C$54</f>
        <v>0.0101113321112391</v>
      </c>
      <c r="E20" s="21" t="s">
        <v>90</v>
      </c>
      <c r="G20" s="3" t="str">
        <f aca="false">IF(B20="Subtotal"," ",(VLOOKUP(B20,'April 2022'!$B$12:$E$112,4,0)))</f>
        <v>0H5856S</v>
      </c>
    </row>
    <row r="21" customFormat="false" ht="11.25" hidden="false" customHeight="false" outlineLevel="0" collapsed="false">
      <c r="A21" s="24" t="n">
        <v>2355925</v>
      </c>
      <c r="B21" s="2" t="s">
        <v>91</v>
      </c>
      <c r="C21" s="19" t="n">
        <v>28221.04</v>
      </c>
      <c r="D21" s="20" t="n">
        <f aca="false">C21/$C$54</f>
        <v>0.00163606477952587</v>
      </c>
      <c r="E21" s="21" t="s">
        <v>92</v>
      </c>
      <c r="G21" s="3" t="str">
        <f aca="false">IF(B21="Subtotal"," ",(VLOOKUP(B21,'April 2022'!$B$12:$E$112,4,0)))</f>
        <v>0H5855S</v>
      </c>
    </row>
    <row r="22" s="43" customFormat="true" ht="11.25" hidden="false" customHeight="false" outlineLevel="0" collapsed="false">
      <c r="A22" s="40"/>
      <c r="B22" s="25" t="s">
        <v>44</v>
      </c>
      <c r="C22" s="26" t="n">
        <v>202634.86</v>
      </c>
      <c r="D22" s="27" t="n">
        <f aca="false">C22/$C$54</f>
        <v>0.011747396890765</v>
      </c>
      <c r="E22" s="41" t="s">
        <v>333</v>
      </c>
      <c r="F22" s="3"/>
      <c r="G22" s="3" t="str">
        <f aca="false">IF(B22="Subtotal"," ",(VLOOKUP(B22,'April 2022'!$B$12:$E$112,4,0)))</f>
        <v> </v>
      </c>
    </row>
    <row r="23" customFormat="false" ht="11.25" hidden="false" customHeight="false" outlineLevel="0" collapsed="false">
      <c r="A23" s="24" t="n">
        <v>71192</v>
      </c>
      <c r="B23" s="2" t="s">
        <v>178</v>
      </c>
      <c r="C23" s="19" t="n">
        <v>130695.98</v>
      </c>
      <c r="D23" s="20" t="n">
        <f aca="false">C23/$C$54</f>
        <v>0.0075768678157721</v>
      </c>
      <c r="E23" s="21" t="s">
        <v>179</v>
      </c>
      <c r="G23" s="3" t="str">
        <f aca="false">IF(B23="Subtotal"," ",(VLOOKUP(B23,'April 2022'!$B$12:$E$112,4,0)))</f>
        <v>0H5804S</v>
      </c>
    </row>
    <row r="24" customFormat="false" ht="11.25" hidden="false" customHeight="false" outlineLevel="0" collapsed="false">
      <c r="A24" s="24" t="n">
        <v>262047</v>
      </c>
      <c r="B24" s="2" t="s">
        <v>42</v>
      </c>
      <c r="C24" s="19" t="n">
        <v>124110.71</v>
      </c>
      <c r="D24" s="20" t="n">
        <f aca="false">C24/$C$54</f>
        <v>0.00719509845820525</v>
      </c>
      <c r="E24" s="21" t="s">
        <v>43</v>
      </c>
      <c r="G24" s="3" t="str">
        <f aca="false">IF(B24="Subtotal"," ",(VLOOKUP(B24,'April 2022'!$B$12:$E$112,4,0)))</f>
        <v>0H5797S</v>
      </c>
    </row>
    <row r="25" customFormat="false" ht="11.25" hidden="false" customHeight="false" outlineLevel="0" collapsed="false">
      <c r="A25" s="24" t="n">
        <v>362649</v>
      </c>
      <c r="B25" s="2" t="s">
        <v>341</v>
      </c>
      <c r="C25" s="19" t="n">
        <v>1983.12</v>
      </c>
      <c r="D25" s="20" t="n">
        <f aca="false">C25/$C$54</f>
        <v>0.000114967867434132</v>
      </c>
      <c r="E25" s="21" t="s">
        <v>342</v>
      </c>
      <c r="G25" s="3" t="str">
        <f aca="false">IF(B25="Subtotal"," ",(VLOOKUP(B25,'April 2022'!$B$12:$E$112,4,0)))</f>
        <v>0H6400S</v>
      </c>
    </row>
    <row r="26" s="43" customFormat="true" ht="11.25" hidden="false" customHeight="false" outlineLevel="0" collapsed="false">
      <c r="A26" s="40"/>
      <c r="B26" s="25" t="s">
        <v>44</v>
      </c>
      <c r="C26" s="26" t="n">
        <v>126093.83</v>
      </c>
      <c r="D26" s="27" t="n">
        <f aca="false">C26/$C$54</f>
        <v>0.00731006632563939</v>
      </c>
      <c r="E26" s="41" t="s">
        <v>333</v>
      </c>
      <c r="F26" s="3"/>
      <c r="G26" s="3" t="str">
        <f aca="false">IF(B26="Subtotal"," ",(VLOOKUP(B26,'April 2022'!$B$12:$E$112,4,0)))</f>
        <v> </v>
      </c>
    </row>
    <row r="27" customFormat="false" ht="11.25" hidden="false" customHeight="false" outlineLevel="0" collapsed="false">
      <c r="A27" s="24" t="n">
        <v>2041744</v>
      </c>
      <c r="B27" s="2" t="s">
        <v>190</v>
      </c>
      <c r="C27" s="19" t="n">
        <v>57723.56</v>
      </c>
      <c r="D27" s="20" t="n">
        <f aca="false">C27/$C$54</f>
        <v>0.00334642109096079</v>
      </c>
      <c r="E27" s="21" t="s">
        <v>191</v>
      </c>
      <c r="G27" s="3" t="str">
        <f aca="false">IF(B27="Subtotal"," ",(VLOOKUP(B27,'April 2022'!$B$12:$E$112,4,0)))</f>
        <v>0H5827S</v>
      </c>
    </row>
    <row r="28" customFormat="false" ht="11.25" hidden="false" customHeight="false" outlineLevel="0" collapsed="false">
      <c r="A28" s="24" t="n">
        <v>1677948</v>
      </c>
      <c r="B28" s="2" t="s">
        <v>343</v>
      </c>
      <c r="C28" s="19" t="n">
        <v>7669.38</v>
      </c>
      <c r="D28" s="20" t="n">
        <f aca="false">C28/$C$54</f>
        <v>0.000444618713513042</v>
      </c>
      <c r="E28" s="21" t="s">
        <v>344</v>
      </c>
      <c r="G28" s="3" t="str">
        <f aca="false">IF(B28="Subtotal"," ",(VLOOKUP(B28,'April 2022'!$B$12:$E$112,4,0)))</f>
        <v>0H6367S</v>
      </c>
    </row>
    <row r="29" customFormat="false" ht="11.25" hidden="false" customHeight="false" outlineLevel="0" collapsed="false">
      <c r="A29" s="40"/>
      <c r="B29" s="25" t="s">
        <v>44</v>
      </c>
      <c r="C29" s="26" t="n">
        <v>65392.94</v>
      </c>
      <c r="D29" s="20" t="n">
        <f aca="false">C29/$C$54</f>
        <v>0.00379103980447383</v>
      </c>
      <c r="E29" s="21" t="s">
        <v>333</v>
      </c>
      <c r="G29" s="3" t="str">
        <f aca="false">IF(B29="Subtotal"," ",(VLOOKUP(B29,'April 2022'!$B$12:$E$112,4,0)))</f>
        <v> </v>
      </c>
    </row>
    <row r="30" customFormat="false" ht="11.25" hidden="false" customHeight="false" outlineLevel="0" collapsed="false">
      <c r="A30" s="24" t="n">
        <v>180877</v>
      </c>
      <c r="B30" s="2" t="s">
        <v>200</v>
      </c>
      <c r="C30" s="19" t="n">
        <v>51469.04</v>
      </c>
      <c r="D30" s="20" t="n">
        <f aca="false">C30/$C$54</f>
        <v>0.00298382637847535</v>
      </c>
      <c r="E30" s="21" t="s">
        <v>201</v>
      </c>
      <c r="G30" s="3" t="str">
        <f aca="false">IF(B30="Subtotal"," ",(VLOOKUP(B30,'April 2022'!$B$12:$E$112,4,0)))</f>
        <v>0H5813S</v>
      </c>
    </row>
    <row r="31" customFormat="false" ht="11.25" hidden="false" customHeight="false" outlineLevel="0" collapsed="false">
      <c r="A31" s="24" t="n">
        <v>1265335</v>
      </c>
      <c r="B31" s="2" t="s">
        <v>202</v>
      </c>
      <c r="C31" s="19" t="n">
        <v>46510.92</v>
      </c>
      <c r="D31" s="20" t="n">
        <f aca="false">C31/$C$54</f>
        <v>0.00269638815845714</v>
      </c>
      <c r="E31" s="21" t="s">
        <v>203</v>
      </c>
      <c r="G31" s="3" t="str">
        <f aca="false">IF(B31="Subtotal"," ",(VLOOKUP(B31,'April 2022'!$B$12:$E$112,4,0)))</f>
        <v>0H5803S</v>
      </c>
    </row>
    <row r="32" customFormat="false" ht="11.25" hidden="false" customHeight="false" outlineLevel="0" collapsed="false">
      <c r="A32" s="24" t="n">
        <v>730066</v>
      </c>
      <c r="B32" s="2" t="s">
        <v>204</v>
      </c>
      <c r="C32" s="19" t="n">
        <v>25153.88</v>
      </c>
      <c r="D32" s="20" t="n">
        <f aca="false">C32/$C$54</f>
        <v>0.00145825161427148</v>
      </c>
      <c r="E32" s="21" t="s">
        <v>205</v>
      </c>
      <c r="G32" s="3" t="str">
        <f aca="false">IF(B32="Subtotal"," ",(VLOOKUP(B32,'April 2022'!$B$12:$E$112,4,0)))</f>
        <v>0H5822S</v>
      </c>
    </row>
    <row r="33" customFormat="false" ht="11.25" hidden="false" customHeight="false" outlineLevel="0" collapsed="false">
      <c r="A33" s="24" t="n">
        <v>571359</v>
      </c>
      <c r="B33" s="2" t="s">
        <v>206</v>
      </c>
      <c r="C33" s="19" t="n">
        <v>17433.12</v>
      </c>
      <c r="D33" s="20" t="n">
        <f aca="false">C33/$C$54</f>
        <v>0.00101065423631617</v>
      </c>
      <c r="E33" s="21" t="s">
        <v>207</v>
      </c>
      <c r="G33" s="3" t="str">
        <f aca="false">IF(B33="Subtotal"," ",(VLOOKUP(B33,'April 2022'!$B$12:$E$112,4,0)))</f>
        <v>0H5816S</v>
      </c>
      <c r="L33" s="44"/>
      <c r="N33" s="45"/>
    </row>
    <row r="34" s="43" customFormat="true" ht="11.25" hidden="false" customHeight="false" outlineLevel="0" collapsed="false">
      <c r="A34" s="40"/>
      <c r="B34" s="25" t="s">
        <v>44</v>
      </c>
      <c r="C34" s="26" t="n">
        <v>42587</v>
      </c>
      <c r="D34" s="27" t="n">
        <f aca="false">C34/$C$54</f>
        <v>0.00246890585058765</v>
      </c>
      <c r="E34" s="41" t="s">
        <v>333</v>
      </c>
      <c r="F34" s="3"/>
      <c r="G34" s="3" t="str">
        <f aca="false">IF(B34="Subtotal"," ",(VLOOKUP(B34,'April 2022'!$B$12:$E$112,4,0)))</f>
        <v> </v>
      </c>
    </row>
    <row r="35" customFormat="false" ht="11.25" hidden="false" customHeight="false" outlineLevel="0" collapsed="false">
      <c r="A35" s="24" t="n">
        <v>6156103</v>
      </c>
      <c r="B35" s="2" t="s">
        <v>208</v>
      </c>
      <c r="C35" s="19" t="n">
        <v>40120.41</v>
      </c>
      <c r="D35" s="20" t="n">
        <f aca="false">C35/$C$54</f>
        <v>0.0023259096667287</v>
      </c>
      <c r="E35" s="21" t="s">
        <v>209</v>
      </c>
      <c r="G35" s="3" t="str">
        <f aca="false">IF(B35="Subtotal"," ",(VLOOKUP(B35,'April 2022'!$B$12:$E$112,4,0)))</f>
        <v>0H5802S</v>
      </c>
    </row>
    <row r="36" customFormat="false" ht="11.25" hidden="false" customHeight="false" outlineLevel="0" collapsed="false">
      <c r="A36" s="24" t="n">
        <v>21233273216</v>
      </c>
      <c r="B36" s="2" t="s">
        <v>210</v>
      </c>
      <c r="C36" s="19" t="n">
        <v>38381.64</v>
      </c>
      <c r="D36" s="20" t="n">
        <f aca="false">C36/$C$54</f>
        <v>0.00222510755749757</v>
      </c>
      <c r="E36" s="21" t="s">
        <v>211</v>
      </c>
      <c r="G36" s="3" t="str">
        <f aca="false">IF(B36="Subtotal"," ",(VLOOKUP(B36,'April 2022'!$B$12:$E$112,4,0)))</f>
        <v>0H5837S</v>
      </c>
    </row>
    <row r="37" customFormat="false" ht="11.25" hidden="false" customHeight="false" outlineLevel="0" collapsed="false">
      <c r="A37" s="24" t="n">
        <v>4003270</v>
      </c>
      <c r="B37" s="2" t="s">
        <v>297</v>
      </c>
      <c r="C37" s="19" t="n">
        <v>31493.16</v>
      </c>
      <c r="D37" s="20" t="n">
        <f aca="false">C37/$C$54</f>
        <v>0.00182576013754181</v>
      </c>
      <c r="E37" s="21" t="s">
        <v>298</v>
      </c>
      <c r="G37" s="3" t="str">
        <f aca="false">IF(B37="Subtotal"," ",(VLOOKUP(B37,'April 2022'!$B$12:$E$112,4,0)))</f>
        <v>0H5850S</v>
      </c>
    </row>
    <row r="38" customFormat="false" ht="11.25" hidden="false" customHeight="false" outlineLevel="0" collapsed="false">
      <c r="A38" s="24" t="n">
        <v>169819</v>
      </c>
      <c r="B38" s="2" t="s">
        <v>214</v>
      </c>
      <c r="C38" s="19" t="n">
        <v>24428.45</v>
      </c>
      <c r="D38" s="20" t="n">
        <f aca="false">C38/$C$54</f>
        <v>0.00141619609565801</v>
      </c>
      <c r="E38" s="21" t="s">
        <v>215</v>
      </c>
      <c r="G38" s="3" t="str">
        <f aca="false">IF(B38="Subtotal"," ",(VLOOKUP(B38,'April 2022'!$B$12:$E$112,4,0)))</f>
        <v>0H6379S</v>
      </c>
    </row>
    <row r="39" customFormat="false" ht="11.25" hidden="false" customHeight="false" outlineLevel="0" collapsed="false">
      <c r="A39" s="24" t="n">
        <v>432517</v>
      </c>
      <c r="B39" s="2" t="s">
        <v>216</v>
      </c>
      <c r="C39" s="19" t="n">
        <v>18724.39</v>
      </c>
      <c r="D39" s="20" t="n">
        <f aca="false">C39/$C$54</f>
        <v>0.00108551332612499</v>
      </c>
      <c r="E39" s="21" t="s">
        <v>217</v>
      </c>
      <c r="G39" s="3" t="str">
        <f aca="false">IF(B39="Subtotal"," ",(VLOOKUP(B39,'April 2022'!$B$12:$E$112,4,0)))</f>
        <v>0H6371S</v>
      </c>
    </row>
    <row r="40" customFormat="false" ht="11.25" hidden="false" customHeight="false" outlineLevel="0" collapsed="false">
      <c r="A40" s="24" t="n">
        <v>12313057</v>
      </c>
      <c r="B40" s="2" t="s">
        <v>218</v>
      </c>
      <c r="C40" s="19" t="n">
        <v>14073.63</v>
      </c>
      <c r="D40" s="20" t="n">
        <f aca="false">C40/$C$54</f>
        <v>0.000815893757390891</v>
      </c>
      <c r="E40" s="21" t="s">
        <v>219</v>
      </c>
      <c r="G40" s="3" t="str">
        <f aca="false">IF(B40="Subtotal"," ",(VLOOKUP(B40,'April 2022'!$B$12:$E$112,4,0)))</f>
        <v>0H5808S</v>
      </c>
    </row>
    <row r="41" customFormat="false" ht="11.25" hidden="false" customHeight="false" outlineLevel="0" collapsed="false">
      <c r="A41" s="24" t="n">
        <v>103572</v>
      </c>
      <c r="B41" s="2" t="s">
        <v>151</v>
      </c>
      <c r="C41" s="19" t="n">
        <v>12079.02</v>
      </c>
      <c r="D41" s="20" t="n">
        <f aca="false">C41/$C$54</f>
        <v>0.000700259777569804</v>
      </c>
      <c r="E41" s="21" t="s">
        <v>152</v>
      </c>
      <c r="G41" s="3" t="str">
        <f aca="false">IF(B41="Subtotal"," ",(VLOOKUP(B41,'April 2022'!$B$12:$E$112,4,0)))</f>
        <v>2H6464S</v>
      </c>
    </row>
    <row r="42" customFormat="false" ht="11.25" hidden="false" customHeight="false" outlineLevel="0" collapsed="false">
      <c r="A42" s="24" t="n">
        <v>126849</v>
      </c>
      <c r="B42" s="2" t="s">
        <v>345</v>
      </c>
      <c r="C42" s="19" t="n">
        <v>626.42</v>
      </c>
      <c r="D42" s="20" t="n">
        <f aca="false">C42/$C$54</f>
        <v>3.63155893330151E-005</v>
      </c>
      <c r="E42" s="21" t="s">
        <v>346</v>
      </c>
      <c r="G42" s="3" t="str">
        <f aca="false">IF(B42="Subtotal"," ",(VLOOKUP(B42,'April 2022'!$B$12:$E$112,4,0)))</f>
        <v>0H6366S</v>
      </c>
    </row>
    <row r="43" s="43" customFormat="true" ht="11.25" hidden="false" customHeight="false" outlineLevel="0" collapsed="false">
      <c r="A43" s="40"/>
      <c r="B43" s="25" t="s">
        <v>44</v>
      </c>
      <c r="C43" s="26" t="n">
        <v>12705.44</v>
      </c>
      <c r="D43" s="27" t="n">
        <f aca="false">C43/$C$54</f>
        <v>0.000736575366902819</v>
      </c>
      <c r="E43" s="41" t="s">
        <v>333</v>
      </c>
      <c r="F43" s="3"/>
      <c r="G43" s="3" t="str">
        <f aca="false">IF(B43="Subtotal"," ",(VLOOKUP(B43,'April 2022'!$B$12:$E$112,4,0)))</f>
        <v> </v>
      </c>
    </row>
    <row r="44" customFormat="false" ht="11.25" hidden="false" customHeight="false" outlineLevel="0" collapsed="false">
      <c r="A44" s="24" t="n">
        <v>577525</v>
      </c>
      <c r="B44" s="2" t="s">
        <v>220</v>
      </c>
      <c r="C44" s="19" t="n">
        <v>4123.15</v>
      </c>
      <c r="D44" s="20" t="n">
        <f aca="false">C44/$C$54</f>
        <v>0.000239032314035984</v>
      </c>
      <c r="E44" s="21" t="s">
        <v>221</v>
      </c>
      <c r="G44" s="3" t="str">
        <f aca="false">IF(B44="Subtotal"," ",(VLOOKUP(B44,'April 2022'!$B$12:$E$112,4,0)))</f>
        <v>0H6372S</v>
      </c>
    </row>
    <row r="45" customFormat="false" ht="11.25" hidden="false" customHeight="false" outlineLevel="0" collapsed="false">
      <c r="A45" s="24" t="n">
        <v>75226</v>
      </c>
      <c r="B45" s="2" t="s">
        <v>222</v>
      </c>
      <c r="C45" s="19" t="n">
        <v>1824.3</v>
      </c>
      <c r="D45" s="20" t="n">
        <f aca="false">C45/$C$54</f>
        <v>0.000105760559401391</v>
      </c>
      <c r="E45" s="21" t="s">
        <v>223</v>
      </c>
      <c r="G45" s="3" t="str">
        <f aca="false">IF(B45="Subtotal"," ",(VLOOKUP(B45,'April 2022'!$B$12:$E$112,4,0)))</f>
        <v>0H6380S</v>
      </c>
    </row>
    <row r="46" customFormat="false" ht="11.25" hidden="false" customHeight="false" outlineLevel="0" collapsed="false">
      <c r="A46" s="24" t="n">
        <v>59546</v>
      </c>
      <c r="B46" s="2" t="s">
        <v>347</v>
      </c>
      <c r="C46" s="19" t="n">
        <v>1763.79</v>
      </c>
      <c r="D46" s="20" t="n">
        <f aca="false">C46/$C$54</f>
        <v>0.000102252599389673</v>
      </c>
      <c r="E46" s="21" t="s">
        <v>348</v>
      </c>
      <c r="G46" s="3" t="str">
        <f aca="false">IF(B46="Subtotal"," ",(VLOOKUP(B46,'April 2022'!$B$12:$E$112,4,0)))</f>
        <v>0H6381S</v>
      </c>
    </row>
    <row r="47" customFormat="false" ht="11.25" hidden="false" customHeight="false" outlineLevel="0" collapsed="false">
      <c r="A47" s="24" t="n">
        <v>275182</v>
      </c>
      <c r="B47" s="2" t="s">
        <v>224</v>
      </c>
      <c r="C47" s="19" t="n">
        <v>1110.64</v>
      </c>
      <c r="D47" s="20" t="n">
        <f aca="false">C47/$C$54</f>
        <v>6.438738567865E-005</v>
      </c>
      <c r="E47" s="21" t="s">
        <v>225</v>
      </c>
      <c r="G47" s="3" t="str">
        <f aca="false">IF(B47="Subtotal"," ",(VLOOKUP(B47,'April 2022'!$B$12:$E$112,4,0)))</f>
        <v>0H6365S</v>
      </c>
    </row>
    <row r="48" customFormat="false" ht="11.25" hidden="false" customHeight="false" outlineLevel="0" collapsed="false">
      <c r="A48" s="24" t="n">
        <v>365735</v>
      </c>
      <c r="B48" s="2" t="s">
        <v>349</v>
      </c>
      <c r="C48" s="19" t="n">
        <v>878.33</v>
      </c>
      <c r="D48" s="20" t="n">
        <f aca="false">C48/$C$54</f>
        <v>5.09196251378742E-005</v>
      </c>
      <c r="E48" s="21" t="s">
        <v>350</v>
      </c>
      <c r="G48" s="3" t="str">
        <f aca="false">IF(B48="Subtotal"," ",(VLOOKUP(B48,'April 2022'!$B$12:$E$112,4,0)))</f>
        <v>0H6378S</v>
      </c>
    </row>
    <row r="49" customFormat="false" ht="11.25" hidden="false" customHeight="false" outlineLevel="0" collapsed="false">
      <c r="A49" s="24" t="n">
        <v>552780</v>
      </c>
      <c r="B49" s="2" t="s">
        <v>226</v>
      </c>
      <c r="C49" s="19" t="n">
        <v>252.32</v>
      </c>
      <c r="D49" s="20" t="n">
        <f aca="false">C49/$C$54</f>
        <v>1.46278048282404E-005</v>
      </c>
      <c r="E49" s="21" t="s">
        <v>227</v>
      </c>
      <c r="G49" s="3" t="str">
        <f aca="false">IF(B49="Subtotal"," ",(VLOOKUP(B49,'April 2022'!$B$12:$E$112,4,0)))</f>
        <v>0H6368S</v>
      </c>
    </row>
    <row r="50" customFormat="false" ht="11.25" hidden="false" customHeight="false" outlineLevel="0" collapsed="false">
      <c r="C50" s="19"/>
      <c r="D50" s="20"/>
      <c r="E50" s="21"/>
    </row>
    <row r="51" customFormat="false" ht="11.25" hidden="false" customHeight="false" outlineLevel="0" collapsed="false">
      <c r="A51" s="29"/>
      <c r="B51" s="29" t="s">
        <v>228</v>
      </c>
      <c r="C51" s="30" t="n">
        <v>16097546.56</v>
      </c>
      <c r="D51" s="20" t="n">
        <f aca="false">C51/$C$54</f>
        <v>0.933226733089701</v>
      </c>
    </row>
    <row r="52" customFormat="false" ht="11.25" hidden="false" customHeight="false" outlineLevel="0" collapsed="false">
      <c r="B52" s="29" t="s">
        <v>229</v>
      </c>
      <c r="C52" s="30" t="n">
        <v>1151794.88</v>
      </c>
      <c r="D52" s="20" t="n">
        <f aca="false">C52/$C$54</f>
        <v>0.0667732669102989</v>
      </c>
    </row>
    <row r="53" customFormat="false" ht="11.25" hidden="false" customHeight="false" outlineLevel="0" collapsed="false">
      <c r="B53" s="3"/>
      <c r="C53" s="30"/>
      <c r="D53" s="46"/>
    </row>
    <row r="54" customFormat="false" ht="11.25" hidden="false" customHeight="false" outlineLevel="0" collapsed="false">
      <c r="B54" s="29" t="s">
        <v>230</v>
      </c>
      <c r="C54" s="33" t="n">
        <f aca="false">C51+C52</f>
        <v>17249341.44</v>
      </c>
      <c r="D54" s="47" t="n">
        <f aca="false">C54/$C$54</f>
        <v>1</v>
      </c>
    </row>
    <row r="55" customFormat="false" ht="11.25" hidden="false" customHeight="false" outlineLevel="0" collapsed="false">
      <c r="C55" s="30"/>
    </row>
    <row r="56" customFormat="false" ht="11.25" hidden="false" customHeight="true" outlineLevel="0" collapsed="false">
      <c r="A56" s="34" t="s">
        <v>231</v>
      </c>
      <c r="B56" s="34"/>
      <c r="C56" s="34"/>
      <c r="D56" s="34"/>
      <c r="E56" s="34"/>
    </row>
    <row r="57" customFormat="false" ht="11.25" hidden="false" customHeight="false" outlineLevel="0" collapsed="false">
      <c r="A57" s="34"/>
      <c r="B57" s="34"/>
      <c r="C57" s="34"/>
      <c r="D57" s="34"/>
      <c r="E57" s="34"/>
    </row>
    <row r="58" customFormat="false" ht="11.25" hidden="false" customHeight="false" outlineLevel="0" collapsed="false">
      <c r="A58" s="34"/>
      <c r="B58" s="34"/>
      <c r="C58" s="34"/>
      <c r="D58" s="34"/>
      <c r="E58" s="34"/>
    </row>
    <row r="59" customFormat="false" ht="11.25" hidden="false" customHeight="false" outlineLevel="0" collapsed="false">
      <c r="A59" s="34"/>
      <c r="B59" s="34"/>
      <c r="C59" s="34"/>
      <c r="D59" s="34"/>
      <c r="E59" s="34"/>
    </row>
  </sheetData>
  <mergeCells count="2">
    <mergeCell ref="A3:E6"/>
    <mergeCell ref="A56:E5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5" activeCellId="0" sqref="B35"/>
    </sheetView>
  </sheetViews>
  <sheetFormatPr defaultColWidth="8.6875" defaultRowHeight="12.75" zeroHeight="false" outlineLevelRow="0" outlineLevelCol="0"/>
  <cols>
    <col collapsed="false" customWidth="true" hidden="false" outlineLevel="0" max="1" min="1" style="0" width="11.29"/>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234</v>
      </c>
      <c r="B8" s="2"/>
      <c r="C8" s="3"/>
      <c r="D8" s="3"/>
      <c r="E8" s="3"/>
    </row>
    <row r="9" customFormat="false" ht="12.75" hidden="false" customHeight="false" outlineLevel="0" collapsed="false">
      <c r="A9" s="7"/>
      <c r="B9" s="2"/>
      <c r="C9" s="3"/>
      <c r="D9" s="3"/>
      <c r="E9" s="3"/>
    </row>
    <row r="10" customFormat="false" ht="24"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81271</v>
      </c>
      <c r="B12" s="2" t="s">
        <v>22</v>
      </c>
      <c r="C12" s="19" t="n">
        <v>576083.34</v>
      </c>
      <c r="D12" s="20" t="n">
        <f aca="false">C12/$C$126</f>
        <v>0.0302788816419255</v>
      </c>
      <c r="E12" s="21" t="s">
        <v>23</v>
      </c>
    </row>
    <row r="13" customFormat="false" ht="12.75" hidden="false" customHeight="false" outlineLevel="0" collapsed="false">
      <c r="A13" s="18" t="n">
        <v>32585</v>
      </c>
      <c r="B13" s="2" t="s">
        <v>10</v>
      </c>
      <c r="C13" s="19" t="n">
        <v>519270.22</v>
      </c>
      <c r="D13" s="20" t="n">
        <f aca="false">C13/$C$126</f>
        <v>0.0272927898445329</v>
      </c>
      <c r="E13" s="21" t="s">
        <v>11</v>
      </c>
    </row>
    <row r="14" customFormat="false" ht="12.75" hidden="false" customHeight="false" outlineLevel="0" collapsed="false">
      <c r="A14" s="18" t="n">
        <v>514330.73</v>
      </c>
      <c r="B14" s="2" t="s">
        <v>12</v>
      </c>
      <c r="C14" s="19" t="n">
        <v>514330.73</v>
      </c>
      <c r="D14" s="20" t="n">
        <f aca="false">C14/$C$126</f>
        <v>0.0270331707535148</v>
      </c>
      <c r="E14" s="21" t="s">
        <v>13</v>
      </c>
    </row>
    <row r="15" customFormat="false" ht="12.75" hidden="false" customHeight="false" outlineLevel="0" collapsed="false">
      <c r="A15" s="18" t="n">
        <v>73566</v>
      </c>
      <c r="B15" s="35" t="s">
        <v>18</v>
      </c>
      <c r="C15" s="23" t="n">
        <v>446751.66</v>
      </c>
      <c r="D15" s="20" t="n">
        <f aca="false">C15/$C$126</f>
        <v>0.0234812217212769</v>
      </c>
      <c r="E15" s="21" t="s">
        <v>19</v>
      </c>
    </row>
    <row r="16" customFormat="false" ht="12.75" hidden="false" customHeight="false" outlineLevel="0" collapsed="false">
      <c r="A16" s="18" t="n">
        <v>164763</v>
      </c>
      <c r="B16" s="2" t="s">
        <v>8</v>
      </c>
      <c r="C16" s="19" t="n">
        <v>446701.01</v>
      </c>
      <c r="D16" s="20" t="n">
        <f aca="false">C16/$C$126</f>
        <v>0.0234785595624386</v>
      </c>
      <c r="E16" s="21" t="s">
        <v>9</v>
      </c>
    </row>
    <row r="17" customFormat="false" ht="12.75" hidden="false" customHeight="false" outlineLevel="0" collapsed="false">
      <c r="A17" s="18" t="n">
        <v>92792</v>
      </c>
      <c r="B17" s="2" t="s">
        <v>51</v>
      </c>
      <c r="C17" s="19" t="n">
        <v>399824.9</v>
      </c>
      <c r="D17" s="20" t="n">
        <f aca="false">C17/$C$126</f>
        <v>0.0210147559979684</v>
      </c>
      <c r="E17" s="21" t="s">
        <v>52</v>
      </c>
    </row>
    <row r="18" customFormat="false" ht="12.75" hidden="false" customHeight="false" outlineLevel="0" collapsed="false">
      <c r="A18" s="18" t="n">
        <v>31177</v>
      </c>
      <c r="B18" s="2" t="s">
        <v>30</v>
      </c>
      <c r="C18" s="23" t="n">
        <v>380621.71</v>
      </c>
      <c r="D18" s="20" t="n">
        <f aca="false">C18/$C$126</f>
        <v>0.0200054382885596</v>
      </c>
      <c r="E18" s="21" t="s">
        <v>31</v>
      </c>
    </row>
    <row r="19" customFormat="false" ht="12.75" hidden="false" customHeight="false" outlineLevel="0" collapsed="false">
      <c r="A19" s="18" t="n">
        <v>47354</v>
      </c>
      <c r="B19" s="2" t="s">
        <v>14</v>
      </c>
      <c r="C19" s="23" t="n">
        <v>353922.71</v>
      </c>
      <c r="D19" s="20" t="n">
        <f aca="false">C19/$C$126</f>
        <v>0.0186021415694464</v>
      </c>
      <c r="E19" s="21" t="s">
        <v>15</v>
      </c>
    </row>
    <row r="20" customFormat="false" ht="12.75" hidden="false" customHeight="false" outlineLevel="0" collapsed="false">
      <c r="A20" s="18" t="n">
        <v>29624</v>
      </c>
      <c r="B20" s="2" t="s">
        <v>26</v>
      </c>
      <c r="C20" s="19" t="n">
        <v>350694.69</v>
      </c>
      <c r="D20" s="20" t="n">
        <f aca="false">C20/$C$126</f>
        <v>0.0184324771672129</v>
      </c>
      <c r="E20" s="21" t="s">
        <v>27</v>
      </c>
    </row>
    <row r="21" customFormat="false" ht="12.75" hidden="false" customHeight="false" outlineLevel="0" collapsed="false">
      <c r="A21" s="18" t="n">
        <v>117376</v>
      </c>
      <c r="B21" s="2" t="s">
        <v>16</v>
      </c>
      <c r="C21" s="19" t="n">
        <v>334982.28</v>
      </c>
      <c r="D21" s="20" t="n">
        <f aca="false">C21/$C$126</f>
        <v>0.0176066344988597</v>
      </c>
      <c r="E21" s="21" t="s">
        <v>17</v>
      </c>
    </row>
    <row r="22" customFormat="false" ht="12.75" hidden="false" customHeight="false" outlineLevel="0" collapsed="false">
      <c r="A22" s="18" t="n">
        <v>2142</v>
      </c>
      <c r="B22" s="2" t="s">
        <v>28</v>
      </c>
      <c r="C22" s="19" t="n">
        <v>333153.61</v>
      </c>
      <c r="D22" s="20" t="n">
        <f aca="false">C22/$C$126</f>
        <v>0.0175105197900189</v>
      </c>
      <c r="E22" s="21" t="s">
        <v>29</v>
      </c>
    </row>
    <row r="23" customFormat="false" ht="12.75" hidden="false" customHeight="false" outlineLevel="0" collapsed="false">
      <c r="A23" s="18" t="n">
        <v>200673</v>
      </c>
      <c r="B23" s="2" t="s">
        <v>20</v>
      </c>
      <c r="C23" s="19" t="n">
        <v>328266.76</v>
      </c>
      <c r="D23" s="20" t="n">
        <f aca="false">C23/$C$126</f>
        <v>0.0172536674520363</v>
      </c>
      <c r="E23" s="21" t="s">
        <v>21</v>
      </c>
    </row>
    <row r="24" customFormat="false" ht="12.75" hidden="false" customHeight="false" outlineLevel="0" collapsed="false">
      <c r="A24" s="18" t="n">
        <v>49901</v>
      </c>
      <c r="B24" s="2" t="s">
        <v>34</v>
      </c>
      <c r="C24" s="19" t="n">
        <v>319758.22</v>
      </c>
      <c r="D24" s="20" t="n">
        <f aca="false">C24/$C$126</f>
        <v>0.016806459456739</v>
      </c>
      <c r="E24" s="21" t="s">
        <v>35</v>
      </c>
    </row>
    <row r="25" customFormat="false" ht="12.75" hidden="false" customHeight="false" outlineLevel="0" collapsed="false">
      <c r="A25" s="18" t="n">
        <v>94036</v>
      </c>
      <c r="B25" s="2" t="s">
        <v>32</v>
      </c>
      <c r="C25" s="19" t="n">
        <v>312680.69</v>
      </c>
      <c r="D25" s="20" t="n">
        <f aca="false">C25/$C$126</f>
        <v>0.0164344652012078</v>
      </c>
      <c r="E25" s="21" t="s">
        <v>33</v>
      </c>
    </row>
    <row r="26" customFormat="false" ht="12.75" hidden="false" customHeight="false" outlineLevel="0" collapsed="false">
      <c r="A26" s="18" t="n">
        <v>22007</v>
      </c>
      <c r="B26" s="2" t="s">
        <v>36</v>
      </c>
      <c r="C26" s="19" t="n">
        <v>309052.12</v>
      </c>
      <c r="D26" s="20" t="n">
        <f aca="false">C26/$C$126</f>
        <v>0.0162437479317943</v>
      </c>
      <c r="E26" s="21" t="s">
        <v>37</v>
      </c>
    </row>
    <row r="27" customFormat="false" ht="12.75" hidden="false" customHeight="false" outlineLevel="0" collapsed="false">
      <c r="A27" s="18" t="n">
        <v>362649</v>
      </c>
      <c r="B27" s="2" t="s">
        <v>40</v>
      </c>
      <c r="C27" s="19" t="n">
        <v>162421.61</v>
      </c>
      <c r="D27" s="20" t="n">
        <f aca="false">C27/$C$126</f>
        <v>0.00853686326926409</v>
      </c>
      <c r="E27" s="21" t="s">
        <v>41</v>
      </c>
    </row>
    <row r="28" customFormat="false" ht="12.75" hidden="false" customHeight="false" outlineLevel="0" collapsed="false">
      <c r="A28" s="18" t="n">
        <v>262047</v>
      </c>
      <c r="B28" s="2" t="s">
        <v>42</v>
      </c>
      <c r="C28" s="19" t="n">
        <v>128346.18</v>
      </c>
      <c r="D28" s="20" t="n">
        <f aca="false">C28/$C$126</f>
        <v>0.0067458621410806</v>
      </c>
      <c r="E28" s="21" t="s">
        <v>43</v>
      </c>
    </row>
    <row r="29" customFormat="false" ht="12.75" hidden="false" customHeight="false" outlineLevel="0" collapsed="false">
      <c r="A29" s="24"/>
      <c r="B29" s="25" t="s">
        <v>44</v>
      </c>
      <c r="C29" s="26" t="n">
        <f aca="false">+C28+C27</f>
        <v>290767.79</v>
      </c>
      <c r="D29" s="27" t="n">
        <f aca="false">C29/$C$129</f>
        <v>0.0151555659285039</v>
      </c>
      <c r="E29" s="21"/>
    </row>
    <row r="30" customFormat="false" ht="12.75" hidden="false" customHeight="false" outlineLevel="0" collapsed="false">
      <c r="A30" s="24" t="n">
        <v>9088</v>
      </c>
      <c r="B30" s="2" t="s">
        <v>38</v>
      </c>
      <c r="C30" s="19" t="n">
        <v>289723.05</v>
      </c>
      <c r="D30" s="20" t="n">
        <f aca="false">C30/$C$126</f>
        <v>0.0152278139824138</v>
      </c>
      <c r="E30" s="21" t="s">
        <v>39</v>
      </c>
    </row>
    <row r="31" customFormat="false" ht="12.75" hidden="false" customHeight="false" outlineLevel="0" collapsed="false">
      <c r="A31" s="24" t="n">
        <v>7639</v>
      </c>
      <c r="B31" s="2" t="s">
        <v>24</v>
      </c>
      <c r="C31" s="19" t="n">
        <v>289309.48</v>
      </c>
      <c r="D31" s="20" t="n">
        <f aca="false">C31/$C$126</f>
        <v>0.0152060767853606</v>
      </c>
      <c r="E31" s="21" t="s">
        <v>25</v>
      </c>
    </row>
    <row r="32" customFormat="false" ht="12.75" hidden="false" customHeight="false" outlineLevel="0" collapsed="false">
      <c r="A32" s="24" t="n">
        <v>95185</v>
      </c>
      <c r="B32" s="2" t="s">
        <v>83</v>
      </c>
      <c r="C32" s="19" t="n">
        <v>281252.55</v>
      </c>
      <c r="D32" s="20" t="n">
        <f aca="false">C32/$C$126</f>
        <v>0.0147826053656398</v>
      </c>
      <c r="E32" s="21" t="s">
        <v>84</v>
      </c>
    </row>
    <row r="33" customFormat="false" ht="12.75" hidden="false" customHeight="false" outlineLevel="0" collapsed="false">
      <c r="A33" s="24" t="n">
        <v>14028</v>
      </c>
      <c r="B33" s="2" t="s">
        <v>93</v>
      </c>
      <c r="C33" s="19" t="n">
        <v>275103.93</v>
      </c>
      <c r="D33" s="20" t="n">
        <f aca="false">C33/$C$126</f>
        <v>0.0144594345250438</v>
      </c>
      <c r="E33" s="21" t="s">
        <v>94</v>
      </c>
    </row>
    <row r="34" customFormat="false" ht="12.75" hidden="false" customHeight="false" outlineLevel="0" collapsed="false">
      <c r="A34" s="24" t="n">
        <v>8205</v>
      </c>
      <c r="B34" s="2" t="s">
        <v>67</v>
      </c>
      <c r="C34" s="19" t="n">
        <v>264864.51</v>
      </c>
      <c r="D34" s="20" t="n">
        <f aca="false">C34/$C$126</f>
        <v>0.0139212516533399</v>
      </c>
      <c r="E34" s="21" t="s">
        <v>68</v>
      </c>
    </row>
    <row r="35" customFormat="false" ht="12.75" hidden="false" customHeight="false" outlineLevel="0" collapsed="false">
      <c r="A35" s="24" t="n">
        <v>148768</v>
      </c>
      <c r="B35" s="2" t="s">
        <v>45</v>
      </c>
      <c r="C35" s="19" t="n">
        <v>248130.79</v>
      </c>
      <c r="D35" s="20" t="n">
        <f aca="false">C35/$C$126</f>
        <v>0.0130417290354681</v>
      </c>
      <c r="E35" s="21" t="s">
        <v>46</v>
      </c>
    </row>
    <row r="36" customFormat="false" ht="12.75" hidden="false" customHeight="false" outlineLevel="0" collapsed="false">
      <c r="A36" s="24" t="n">
        <v>71</v>
      </c>
      <c r="B36" s="2" t="s">
        <v>87</v>
      </c>
      <c r="C36" s="19" t="n">
        <v>245609.63</v>
      </c>
      <c r="D36" s="20" t="n">
        <f aca="false">C36/$C$126</f>
        <v>0.0129092171227988</v>
      </c>
      <c r="E36" s="21" t="s">
        <v>88</v>
      </c>
    </row>
    <row r="37" customFormat="false" ht="12.75" hidden="false" customHeight="false" outlineLevel="0" collapsed="false">
      <c r="A37" s="24" t="n">
        <v>2401</v>
      </c>
      <c r="B37" s="2" t="s">
        <v>59</v>
      </c>
      <c r="C37" s="19" t="n">
        <v>237045</v>
      </c>
      <c r="D37" s="20" t="n">
        <f aca="false">C37/$C$126</f>
        <v>0.0124590610428176</v>
      </c>
      <c r="E37" s="21" t="s">
        <v>60</v>
      </c>
    </row>
    <row r="38" customFormat="false" ht="12.75" hidden="false" customHeight="false" outlineLevel="0" collapsed="false">
      <c r="A38" s="24" t="n">
        <v>98209</v>
      </c>
      <c r="B38" s="2" t="s">
        <v>55</v>
      </c>
      <c r="C38" s="19" t="n">
        <v>234364.6</v>
      </c>
      <c r="D38" s="20" t="n">
        <f aca="false">C38/$C$126</f>
        <v>0.0123181794919763</v>
      </c>
      <c r="E38" s="21" t="s">
        <v>56</v>
      </c>
    </row>
    <row r="39" customFormat="false" ht="12.75" hidden="false" customHeight="false" outlineLevel="0" collapsed="false">
      <c r="A39" s="24" t="n">
        <v>44928</v>
      </c>
      <c r="B39" s="2" t="s">
        <v>63</v>
      </c>
      <c r="C39" s="19" t="n">
        <v>229560.92</v>
      </c>
      <c r="D39" s="20" t="n">
        <f aca="false">C39/$C$126</f>
        <v>0.0120656985607178</v>
      </c>
      <c r="E39" s="21" t="s">
        <v>64</v>
      </c>
    </row>
    <row r="40" customFormat="false" ht="12.75" hidden="false" customHeight="false" outlineLevel="0" collapsed="false">
      <c r="A40" s="24" t="n">
        <v>355644</v>
      </c>
      <c r="B40" s="2" t="s">
        <v>69</v>
      </c>
      <c r="C40" s="19" t="n">
        <v>226625.24</v>
      </c>
      <c r="D40" s="20" t="n">
        <f aca="false">C40/$C$126</f>
        <v>0.0119113995190921</v>
      </c>
      <c r="E40" s="21" t="s">
        <v>70</v>
      </c>
    </row>
    <row r="41" customFormat="false" ht="12.75" hidden="false" customHeight="false" outlineLevel="0" collapsed="false">
      <c r="A41" s="24" t="n">
        <v>8860909</v>
      </c>
      <c r="B41" s="2" t="s">
        <v>77</v>
      </c>
      <c r="C41" s="19" t="n">
        <v>200426.91</v>
      </c>
      <c r="D41" s="20" t="n">
        <f aca="false">C41/$C$126</f>
        <v>0.0105344179641558</v>
      </c>
      <c r="E41" s="21" t="s">
        <v>78</v>
      </c>
    </row>
    <row r="42" customFormat="false" ht="12.75" hidden="false" customHeight="false" outlineLevel="0" collapsed="false">
      <c r="A42" s="24" t="n">
        <v>5365084</v>
      </c>
      <c r="B42" s="2" t="s">
        <v>79</v>
      </c>
      <c r="C42" s="19" t="n">
        <v>24499.37</v>
      </c>
      <c r="D42" s="20" t="n">
        <f aca="false">C42/$C$126</f>
        <v>0.0012876843904768</v>
      </c>
      <c r="E42" s="21" t="s">
        <v>80</v>
      </c>
    </row>
    <row r="43" customFormat="false" ht="12.75" hidden="false" customHeight="false" outlineLevel="0" collapsed="false">
      <c r="A43" s="24"/>
      <c r="B43" s="25" t="s">
        <v>44</v>
      </c>
      <c r="C43" s="26" t="n">
        <f aca="false">+C42+C41</f>
        <v>224926.28</v>
      </c>
      <c r="D43" s="27" t="n">
        <f aca="false">C43/$C$129</f>
        <v>0.0117237368884399</v>
      </c>
      <c r="E43" s="36"/>
    </row>
    <row r="44" customFormat="false" ht="12.75" hidden="false" customHeight="false" outlineLevel="0" collapsed="false">
      <c r="A44" s="18" t="n">
        <v>11178</v>
      </c>
      <c r="B44" s="2" t="s">
        <v>53</v>
      </c>
      <c r="C44" s="19" t="n">
        <v>222971.78</v>
      </c>
      <c r="D44" s="20" t="n">
        <f aca="false">C44/$C$126</f>
        <v>0.011719374033815</v>
      </c>
      <c r="E44" s="36" t="s">
        <v>54</v>
      </c>
    </row>
    <row r="45" customFormat="false" ht="12.75" hidden="false" customHeight="false" outlineLevel="0" collapsed="false">
      <c r="A45" s="18" t="n">
        <v>31227</v>
      </c>
      <c r="B45" s="2" t="s">
        <v>61</v>
      </c>
      <c r="C45" s="19" t="n">
        <v>222303.99</v>
      </c>
      <c r="D45" s="20" t="n">
        <f aca="false">C45/$C$126</f>
        <v>0.0116842750594693</v>
      </c>
      <c r="E45" s="36" t="s">
        <v>62</v>
      </c>
    </row>
    <row r="46" customFormat="false" ht="12.75" hidden="false" customHeight="false" outlineLevel="0" collapsed="false">
      <c r="A46" s="18" t="n">
        <v>35367</v>
      </c>
      <c r="B46" s="2" t="s">
        <v>47</v>
      </c>
      <c r="C46" s="19" t="n">
        <v>219996.46</v>
      </c>
      <c r="D46" s="20" t="n">
        <f aca="false">C46/$C$126</f>
        <v>0.011562991517829</v>
      </c>
      <c r="E46" s="36" t="s">
        <v>48</v>
      </c>
    </row>
    <row r="47" customFormat="false" ht="12.75" hidden="false" customHeight="false" outlineLevel="0" collapsed="false">
      <c r="A47" s="18" t="n">
        <v>127190</v>
      </c>
      <c r="B47" s="2" t="s">
        <v>75</v>
      </c>
      <c r="C47" s="19" t="n">
        <v>217657.45</v>
      </c>
      <c r="D47" s="20" t="n">
        <f aca="false">C47/$C$126</f>
        <v>0.0114400533905968</v>
      </c>
      <c r="E47" s="36" t="s">
        <v>76</v>
      </c>
    </row>
    <row r="48" customFormat="false" ht="12.75" hidden="false" customHeight="false" outlineLevel="0" collapsed="false">
      <c r="A48" s="18" t="n">
        <v>250715</v>
      </c>
      <c r="B48" s="2" t="s">
        <v>73</v>
      </c>
      <c r="C48" s="19" t="n">
        <v>213909.34</v>
      </c>
      <c r="D48" s="20" t="n">
        <f aca="false">C48/$C$126</f>
        <v>0.0112430531109655</v>
      </c>
      <c r="E48" s="36" t="s">
        <v>74</v>
      </c>
    </row>
    <row r="49" customFormat="false" ht="12.75" hidden="false" customHeight="false" outlineLevel="0" collapsed="false">
      <c r="A49" s="18" t="n">
        <v>14455036</v>
      </c>
      <c r="B49" s="2" t="s">
        <v>89</v>
      </c>
      <c r="C49" s="19" t="n">
        <v>180365.97</v>
      </c>
      <c r="D49" s="20" t="n">
        <f aca="false">C49/$C$126</f>
        <v>0.00948001700215993</v>
      </c>
      <c r="E49" s="36" t="s">
        <v>90</v>
      </c>
    </row>
    <row r="50" customFormat="false" ht="12.75" hidden="false" customHeight="false" outlineLevel="0" collapsed="false">
      <c r="A50" s="18" t="n">
        <v>2355925</v>
      </c>
      <c r="B50" s="2" t="s">
        <v>91</v>
      </c>
      <c r="C50" s="19" t="n">
        <v>29184.13</v>
      </c>
      <c r="D50" s="20" t="n">
        <f aca="false">C50/$C$126</f>
        <v>0.00153391489865436</v>
      </c>
      <c r="E50" s="36" t="s">
        <v>92</v>
      </c>
    </row>
    <row r="51" customFormat="false" ht="12.75" hidden="false" customHeight="false" outlineLevel="0" collapsed="false">
      <c r="A51" s="18"/>
      <c r="B51" s="25" t="s">
        <v>44</v>
      </c>
      <c r="C51" s="26" t="n">
        <f aca="false">+C50+C49</f>
        <v>209550.1</v>
      </c>
      <c r="D51" s="27" t="n">
        <f aca="false">C51/$C$129</f>
        <v>0.0109222907938826</v>
      </c>
      <c r="E51" s="36"/>
    </row>
    <row r="52" customFormat="false" ht="12.75" hidden="false" customHeight="false" outlineLevel="0" collapsed="false">
      <c r="A52" s="24" t="n">
        <v>19991</v>
      </c>
      <c r="B52" s="2" t="s">
        <v>49</v>
      </c>
      <c r="C52" s="19" t="n">
        <v>208231.48</v>
      </c>
      <c r="D52" s="20" t="n">
        <f aca="false">C52/$C$126</f>
        <v>0.0109446253679944</v>
      </c>
      <c r="E52" s="36" t="s">
        <v>50</v>
      </c>
    </row>
    <row r="53" customFormat="false" ht="12.75" hidden="false" customHeight="false" outlineLevel="0" collapsed="false">
      <c r="A53" s="24" t="n">
        <v>9203</v>
      </c>
      <c r="B53" s="2" t="s">
        <v>127</v>
      </c>
      <c r="C53" s="19" t="n">
        <v>204335.4</v>
      </c>
      <c r="D53" s="20" t="n">
        <f aca="false">C53/$C$126</f>
        <v>0.0107398478002428</v>
      </c>
      <c r="E53" s="36" t="s">
        <v>128</v>
      </c>
    </row>
    <row r="54" customFormat="false" ht="12.75" hidden="false" customHeight="false" outlineLevel="0" collapsed="false">
      <c r="A54" s="24" t="n">
        <v>172191</v>
      </c>
      <c r="B54" s="2" t="s">
        <v>57</v>
      </c>
      <c r="C54" s="19" t="n">
        <v>202511.49</v>
      </c>
      <c r="D54" s="20" t="n">
        <f aca="false">C54/$C$126</f>
        <v>0.0106439832765169</v>
      </c>
      <c r="E54" s="36" t="s">
        <v>58</v>
      </c>
    </row>
    <row r="55" customFormat="false" ht="12.75" hidden="false" customHeight="false" outlineLevel="0" collapsed="false">
      <c r="A55" s="24" t="n">
        <v>36992</v>
      </c>
      <c r="B55" s="2" t="s">
        <v>85</v>
      </c>
      <c r="C55" s="19" t="n">
        <v>197116.16</v>
      </c>
      <c r="D55" s="20" t="n">
        <f aca="false">C55/$C$126</f>
        <v>0.0103604052815533</v>
      </c>
      <c r="E55" s="36" t="s">
        <v>86</v>
      </c>
    </row>
    <row r="56" customFormat="false" ht="12.75" hidden="false" customHeight="false" outlineLevel="0" collapsed="false">
      <c r="A56" s="24" t="n">
        <v>105392</v>
      </c>
      <c r="B56" s="2" t="s">
        <v>180</v>
      </c>
      <c r="C56" s="19" t="n">
        <v>194290.78</v>
      </c>
      <c r="D56" s="20" t="n">
        <f aca="false">C56/$C$126</f>
        <v>0.0102119035966869</v>
      </c>
      <c r="E56" s="36" t="s">
        <v>181</v>
      </c>
    </row>
    <row r="57" customFormat="false" ht="12.75" hidden="false" customHeight="false" outlineLevel="0" collapsed="false">
      <c r="A57" s="24" t="n">
        <v>7008</v>
      </c>
      <c r="B57" s="2" t="s">
        <v>101</v>
      </c>
      <c r="C57" s="19" t="n">
        <v>191071.59</v>
      </c>
      <c r="D57" s="20" t="n">
        <f aca="false">C57/$C$126</f>
        <v>0.0100427032983535</v>
      </c>
      <c r="E57" s="36" t="s">
        <v>102</v>
      </c>
    </row>
    <row r="58" customFormat="false" ht="12.75" hidden="false" customHeight="false" outlineLevel="0" collapsed="false">
      <c r="A58" s="24" t="n">
        <v>28042</v>
      </c>
      <c r="B58" s="2" t="s">
        <v>103</v>
      </c>
      <c r="C58" s="19" t="n">
        <v>190755.13</v>
      </c>
      <c r="D58" s="20" t="n">
        <f aca="false">C58/$C$126</f>
        <v>0.0100260701930039</v>
      </c>
      <c r="E58" s="36" t="s">
        <v>104</v>
      </c>
    </row>
    <row r="59" customFormat="false" ht="12.75" hidden="false" customHeight="false" outlineLevel="0" collapsed="false">
      <c r="A59" s="24" t="n">
        <v>30929</v>
      </c>
      <c r="B59" s="2" t="s">
        <v>174</v>
      </c>
      <c r="C59" s="19" t="n">
        <v>189311.43</v>
      </c>
      <c r="D59" s="20" t="n">
        <f aca="false">C59/$C$126</f>
        <v>0.00995018946813087</v>
      </c>
      <c r="E59" s="36" t="s">
        <v>175</v>
      </c>
    </row>
    <row r="60" customFormat="false" ht="12.75" hidden="false" customHeight="false" outlineLevel="0" collapsed="false">
      <c r="A60" s="18" t="n">
        <v>7421</v>
      </c>
      <c r="B60" s="2" t="s">
        <v>65</v>
      </c>
      <c r="C60" s="23" t="n">
        <v>188864.45</v>
      </c>
      <c r="D60" s="20" t="n">
        <f aca="false">C60/$C$126</f>
        <v>0.00992669624488247</v>
      </c>
      <c r="E60" s="36" t="s">
        <v>66</v>
      </c>
    </row>
    <row r="61" customFormat="false" ht="12.75" hidden="false" customHeight="false" outlineLevel="0" collapsed="false">
      <c r="A61" s="24" t="n">
        <v>4537</v>
      </c>
      <c r="B61" s="2" t="s">
        <v>97</v>
      </c>
      <c r="C61" s="19" t="n">
        <v>187165.61</v>
      </c>
      <c r="D61" s="20" t="n">
        <f aca="false">C61/$C$126</f>
        <v>0.00983740538761072</v>
      </c>
      <c r="E61" s="36" t="s">
        <v>98</v>
      </c>
    </row>
    <row r="62" customFormat="false" ht="12.75" hidden="false" customHeight="false" outlineLevel="0" collapsed="false">
      <c r="A62" s="24" t="n">
        <v>24635</v>
      </c>
      <c r="B62" s="2" t="s">
        <v>81</v>
      </c>
      <c r="C62" s="19" t="n">
        <v>185714.62</v>
      </c>
      <c r="D62" s="20" t="n">
        <f aca="false">C62/$C$126</f>
        <v>0.00976114150108067</v>
      </c>
      <c r="E62" s="36" t="s">
        <v>82</v>
      </c>
    </row>
    <row r="63" customFormat="false" ht="12.75" hidden="false" customHeight="false" outlineLevel="0" collapsed="false">
      <c r="A63" s="24" t="n">
        <v>4992</v>
      </c>
      <c r="B63" s="2" t="s">
        <v>71</v>
      </c>
      <c r="C63" s="19" t="n">
        <v>184953.6</v>
      </c>
      <c r="D63" s="20" t="n">
        <f aca="false">C63/$C$126</f>
        <v>0.00972114236743598</v>
      </c>
      <c r="E63" s="36" t="s">
        <v>72</v>
      </c>
    </row>
    <row r="64" customFormat="false" ht="12.75" hidden="false" customHeight="false" outlineLevel="0" collapsed="false">
      <c r="A64" s="24" t="n">
        <v>8071</v>
      </c>
      <c r="B64" s="2" t="s">
        <v>95</v>
      </c>
      <c r="C64" s="19" t="n">
        <v>181678.89</v>
      </c>
      <c r="D64" s="20" t="n">
        <f aca="false">C64/$C$126</f>
        <v>0.00954902394356066</v>
      </c>
      <c r="E64" s="36" t="s">
        <v>96</v>
      </c>
    </row>
    <row r="65" customFormat="false" ht="12.75" hidden="false" customHeight="false" outlineLevel="0" collapsed="false">
      <c r="A65" s="24" t="n">
        <v>111134</v>
      </c>
      <c r="B65" s="2" t="s">
        <v>156</v>
      </c>
      <c r="C65" s="19" t="n">
        <v>179673.17</v>
      </c>
      <c r="D65" s="20" t="n">
        <f aca="false">C65/$C$126</f>
        <v>0.00944360350476296</v>
      </c>
      <c r="E65" s="36" t="s">
        <v>157</v>
      </c>
    </row>
    <row r="66" customFormat="false" ht="12.75" hidden="false" customHeight="false" outlineLevel="0" collapsed="false">
      <c r="A66" s="24" t="n">
        <v>15181</v>
      </c>
      <c r="B66" s="2" t="s">
        <v>109</v>
      </c>
      <c r="C66" s="19" t="n">
        <v>177690.57</v>
      </c>
      <c r="D66" s="20" t="n">
        <f aca="false">C66/$C$126</f>
        <v>0.00933939825080911</v>
      </c>
      <c r="E66" s="36" t="s">
        <v>110</v>
      </c>
    </row>
    <row r="67" customFormat="false" ht="12.75" hidden="false" customHeight="false" outlineLevel="0" collapsed="false">
      <c r="A67" s="24" t="n">
        <v>361140</v>
      </c>
      <c r="B67" s="2" t="s">
        <v>117</v>
      </c>
      <c r="C67" s="19" t="n">
        <v>176070.65</v>
      </c>
      <c r="D67" s="20" t="n">
        <f aca="false">C67/$C$126</f>
        <v>0.00925425542069466</v>
      </c>
      <c r="E67" s="36" t="s">
        <v>118</v>
      </c>
    </row>
    <row r="68" customFormat="false" ht="12.75" hidden="false" customHeight="false" outlineLevel="0" collapsed="false">
      <c r="A68" s="24" t="n">
        <v>5598</v>
      </c>
      <c r="B68" s="2" t="s">
        <v>135</v>
      </c>
      <c r="C68" s="19" t="n">
        <v>174793.16</v>
      </c>
      <c r="D68" s="20" t="n">
        <f aca="false">C68/$C$126</f>
        <v>0.00918711067648327</v>
      </c>
      <c r="E68" s="36" t="s">
        <v>136</v>
      </c>
    </row>
    <row r="69" customFormat="false" ht="12.75" hidden="false" customHeight="false" outlineLevel="0" collapsed="false">
      <c r="A69" s="24" t="n">
        <v>1892</v>
      </c>
      <c r="B69" s="2" t="s">
        <v>129</v>
      </c>
      <c r="C69" s="19" t="n">
        <v>172117.06</v>
      </c>
      <c r="D69" s="20" t="n">
        <f aca="false">C69/$C$126</f>
        <v>0.00904645513320379</v>
      </c>
      <c r="E69" s="36" t="s">
        <v>130</v>
      </c>
    </row>
    <row r="70" customFormat="false" ht="12.75" hidden="false" customHeight="false" outlineLevel="0" collapsed="false">
      <c r="A70" s="24" t="n">
        <v>144384</v>
      </c>
      <c r="B70" s="2" t="s">
        <v>107</v>
      </c>
      <c r="C70" s="19" t="n">
        <v>170425.54</v>
      </c>
      <c r="D70" s="20" t="n">
        <f aca="false">C70/$C$126</f>
        <v>0.00895754901438607</v>
      </c>
      <c r="E70" s="36" t="s">
        <v>108</v>
      </c>
    </row>
    <row r="71" customFormat="false" ht="12.75" hidden="false" customHeight="false" outlineLevel="0" collapsed="false">
      <c r="A71" s="24" t="n">
        <v>22901</v>
      </c>
      <c r="B71" s="2" t="s">
        <v>99</v>
      </c>
      <c r="C71" s="19" t="n">
        <v>169067.98</v>
      </c>
      <c r="D71" s="20" t="n">
        <f aca="false">C71/$C$126</f>
        <v>0.00888619579913459</v>
      </c>
      <c r="E71" s="36" t="s">
        <v>100</v>
      </c>
    </row>
    <row r="72" customFormat="false" ht="12.75" hidden="false" customHeight="false" outlineLevel="0" collapsed="false">
      <c r="A72" s="24" t="n">
        <v>196322</v>
      </c>
      <c r="B72" s="2" t="s">
        <v>111</v>
      </c>
      <c r="C72" s="19" t="n">
        <v>167790.02</v>
      </c>
      <c r="D72" s="20" t="n">
        <f aca="false">C72/$C$126</f>
        <v>0.00881902635177109</v>
      </c>
      <c r="E72" s="36" t="s">
        <v>112</v>
      </c>
    </row>
    <row r="73" customFormat="false" ht="12.75" hidden="false" customHeight="false" outlineLevel="0" collapsed="false">
      <c r="A73" s="24" t="n">
        <v>20423</v>
      </c>
      <c r="B73" s="2" t="s">
        <v>158</v>
      </c>
      <c r="C73" s="19" t="n">
        <v>161659.93</v>
      </c>
      <c r="D73" s="20" t="n">
        <f aca="false">C73/$C$126</f>
        <v>0.00849682944608666</v>
      </c>
      <c r="E73" s="36" t="s">
        <v>159</v>
      </c>
    </row>
    <row r="74" customFormat="false" ht="12.75" hidden="false" customHeight="false" outlineLevel="0" collapsed="false">
      <c r="A74" s="24" t="n">
        <v>8057</v>
      </c>
      <c r="B74" s="2" t="s">
        <v>113</v>
      </c>
      <c r="C74" s="19" t="n">
        <v>161464.23</v>
      </c>
      <c r="D74" s="20" t="n">
        <f aca="false">C74/$C$126</f>
        <v>0.00848654347403039</v>
      </c>
      <c r="E74" s="36" t="s">
        <v>114</v>
      </c>
    </row>
    <row r="75" customFormat="false" ht="12.75" hidden="false" customHeight="false" outlineLevel="0" collapsed="false">
      <c r="A75" s="24" t="n">
        <v>74864</v>
      </c>
      <c r="B75" s="2" t="s">
        <v>131</v>
      </c>
      <c r="C75" s="19" t="n">
        <v>161198.94</v>
      </c>
      <c r="D75" s="20" t="n">
        <f aca="false">C75/$C$126</f>
        <v>0.00847259985866601</v>
      </c>
      <c r="E75" s="36" t="s">
        <v>132</v>
      </c>
    </row>
    <row r="76" customFormat="false" ht="12.75" hidden="false" customHeight="false" outlineLevel="0" collapsed="false">
      <c r="A76" s="24" t="n">
        <v>1268490</v>
      </c>
      <c r="B76" s="2" t="s">
        <v>151</v>
      </c>
      <c r="C76" s="19" t="n">
        <v>139895.49</v>
      </c>
      <c r="D76" s="20" t="n">
        <f aca="false">C76/$C$126</f>
        <v>0.007352892697694</v>
      </c>
      <c r="E76" s="36" t="s">
        <v>152</v>
      </c>
    </row>
    <row r="77" customFormat="false" ht="12.75" hidden="false" customHeight="false" outlineLevel="0" collapsed="false">
      <c r="A77" s="24" t="n">
        <v>103572</v>
      </c>
      <c r="B77" s="2" t="s">
        <v>151</v>
      </c>
      <c r="C77" s="19" t="n">
        <v>12491.23</v>
      </c>
      <c r="D77" s="20" t="n">
        <f aca="false">C77/$C$126</f>
        <v>0.000656537775822624</v>
      </c>
      <c r="E77" s="36" t="s">
        <v>153</v>
      </c>
    </row>
    <row r="78" customFormat="false" ht="12.75" hidden="false" customHeight="false" outlineLevel="0" collapsed="false">
      <c r="A78" s="24"/>
      <c r="B78" s="25" t="s">
        <v>44</v>
      </c>
      <c r="C78" s="26" t="n">
        <f aca="false">+C77+C76</f>
        <v>152386.72</v>
      </c>
      <c r="D78" s="27" t="n">
        <f aca="false">C78/$C$129</f>
        <v>0.0079427882352047</v>
      </c>
      <c r="E78" s="36"/>
    </row>
    <row r="79" customFormat="false" ht="12.75" hidden="false" customHeight="false" outlineLevel="0" collapsed="false">
      <c r="A79" s="24" t="n">
        <v>9725</v>
      </c>
      <c r="B79" s="2" t="s">
        <v>115</v>
      </c>
      <c r="C79" s="19" t="n">
        <v>151717.93</v>
      </c>
      <c r="D79" s="20" t="n">
        <f aca="false">C79/$C$126</f>
        <v>0.0079742789392728</v>
      </c>
      <c r="E79" s="36" t="s">
        <v>116</v>
      </c>
    </row>
    <row r="80" customFormat="false" ht="12.75" hidden="false" customHeight="false" outlineLevel="0" collapsed="false">
      <c r="A80" s="24" t="n">
        <v>5652</v>
      </c>
      <c r="B80" s="2" t="s">
        <v>154</v>
      </c>
      <c r="C80" s="19" t="n">
        <v>150975.23</v>
      </c>
      <c r="D80" s="20" t="n">
        <f aca="false">C80/$C$126</f>
        <v>0.00793524270296113</v>
      </c>
      <c r="E80" s="36" t="s">
        <v>155</v>
      </c>
    </row>
    <row r="81" customFormat="false" ht="12.75" hidden="false" customHeight="false" outlineLevel="0" collapsed="false">
      <c r="A81" s="24" t="n">
        <v>48227</v>
      </c>
      <c r="B81" s="2" t="s">
        <v>137</v>
      </c>
      <c r="C81" s="19" t="n">
        <v>148487.86</v>
      </c>
      <c r="D81" s="20" t="n">
        <f aca="false">C81/$C$126</f>
        <v>0.00780450678924823</v>
      </c>
      <c r="E81" s="36" t="s">
        <v>138</v>
      </c>
    </row>
    <row r="82" customFormat="false" ht="12.75" hidden="false" customHeight="false" outlineLevel="0" collapsed="false">
      <c r="A82" s="24" t="n">
        <v>39150</v>
      </c>
      <c r="B82" s="2" t="s">
        <v>133</v>
      </c>
      <c r="C82" s="19" t="n">
        <v>147896.99</v>
      </c>
      <c r="D82" s="20" t="n">
        <f aca="false">C82/$C$126</f>
        <v>0.00777345072226361</v>
      </c>
      <c r="E82" s="36" t="s">
        <v>134</v>
      </c>
    </row>
    <row r="83" customFormat="false" ht="12.75" hidden="false" customHeight="false" outlineLevel="0" collapsed="false">
      <c r="A83" s="18" t="n">
        <v>4593</v>
      </c>
      <c r="B83" s="2" t="s">
        <v>125</v>
      </c>
      <c r="C83" s="23" t="n">
        <v>147541.04</v>
      </c>
      <c r="D83" s="20" t="n">
        <f aca="false">C83/$C$126</f>
        <v>0.00775474202653837</v>
      </c>
      <c r="E83" s="36" t="s">
        <v>126</v>
      </c>
    </row>
    <row r="84" customFormat="false" ht="12.75" hidden="false" customHeight="false" outlineLevel="0" collapsed="false">
      <c r="A84" s="24" t="n">
        <v>14151</v>
      </c>
      <c r="B84" s="2" t="s">
        <v>121</v>
      </c>
      <c r="C84" s="19" t="n">
        <v>144997.85</v>
      </c>
      <c r="D84" s="20" t="n">
        <f aca="false">C84/$C$126</f>
        <v>0.00762107221931407</v>
      </c>
      <c r="E84" s="36" t="s">
        <v>122</v>
      </c>
    </row>
    <row r="85" customFormat="false" ht="12.75" hidden="false" customHeight="false" outlineLevel="0" collapsed="false">
      <c r="A85" s="24" t="n">
        <v>12548</v>
      </c>
      <c r="B85" s="2" t="s">
        <v>143</v>
      </c>
      <c r="C85" s="19" t="n">
        <v>143796.06</v>
      </c>
      <c r="D85" s="20" t="n">
        <f aca="false">C85/$C$126</f>
        <v>0.00755790625938812</v>
      </c>
      <c r="E85" s="36" t="s">
        <v>144</v>
      </c>
    </row>
    <row r="86" customFormat="false" ht="12.75" hidden="false" customHeight="false" outlineLevel="0" collapsed="false">
      <c r="A86" s="24" t="n">
        <v>11541</v>
      </c>
      <c r="B86" s="2" t="s">
        <v>105</v>
      </c>
      <c r="C86" s="19" t="n">
        <v>142394.62</v>
      </c>
      <c r="D86" s="20" t="n">
        <f aca="false">C86/$C$126</f>
        <v>0.00748424671580843</v>
      </c>
      <c r="E86" s="36" t="s">
        <v>106</v>
      </c>
    </row>
    <row r="87" customFormat="false" ht="12.75" hidden="false" customHeight="false" outlineLevel="0" collapsed="false">
      <c r="A87" s="24" t="n">
        <v>11282</v>
      </c>
      <c r="B87" s="2" t="s">
        <v>147</v>
      </c>
      <c r="C87" s="19" t="n">
        <v>140927.88</v>
      </c>
      <c r="D87" s="20" t="n">
        <f aca="false">C87/$C$126</f>
        <v>0.00740715501088345</v>
      </c>
      <c r="E87" s="36" t="s">
        <v>148</v>
      </c>
    </row>
    <row r="88" customFormat="false" ht="12.75" hidden="false" customHeight="false" outlineLevel="0" collapsed="false">
      <c r="A88" s="24" t="n">
        <v>105464</v>
      </c>
      <c r="B88" s="2" t="s">
        <v>168</v>
      </c>
      <c r="C88" s="19" t="n">
        <v>139472.71</v>
      </c>
      <c r="D88" s="20" t="n">
        <f aca="false">C88/$C$126</f>
        <v>0.00733067142397938</v>
      </c>
      <c r="E88" s="36" t="s">
        <v>169</v>
      </c>
    </row>
    <row r="89" customFormat="false" ht="12.75" hidden="false" customHeight="false" outlineLevel="0" collapsed="false">
      <c r="A89" s="24" t="n">
        <v>31957</v>
      </c>
      <c r="B89" s="2" t="s">
        <v>160</v>
      </c>
      <c r="C89" s="19" t="n">
        <v>137721.71</v>
      </c>
      <c r="D89" s="20" t="n">
        <f aca="false">C89/$C$126</f>
        <v>0.00723863904242324</v>
      </c>
      <c r="E89" s="36" t="s">
        <v>161</v>
      </c>
    </row>
    <row r="90" customFormat="false" ht="12.75" hidden="false" customHeight="false" outlineLevel="0" collapsed="false">
      <c r="A90" s="24" t="n">
        <v>234111</v>
      </c>
      <c r="B90" s="2" t="s">
        <v>149</v>
      </c>
      <c r="C90" s="19" t="n">
        <v>137667.38</v>
      </c>
      <c r="D90" s="20" t="n">
        <f aca="false">C90/$C$126</f>
        <v>0.00723578346316</v>
      </c>
      <c r="E90" s="36" t="s">
        <v>150</v>
      </c>
    </row>
    <row r="91" customFormat="false" ht="12.75" hidden="false" customHeight="false" outlineLevel="0" collapsed="false">
      <c r="A91" s="24" t="n">
        <v>7119200</v>
      </c>
      <c r="B91" s="2" t="s">
        <v>178</v>
      </c>
      <c r="C91" s="19" t="n">
        <v>134965.31</v>
      </c>
      <c r="D91" s="20" t="n">
        <f aca="false">C91/$C$126</f>
        <v>0.00709376293932711</v>
      </c>
      <c r="E91" s="36" t="s">
        <v>179</v>
      </c>
    </row>
    <row r="92" customFormat="false" ht="12.75" hidden="false" customHeight="false" outlineLevel="0" collapsed="false">
      <c r="A92" s="24" t="n">
        <v>187852</v>
      </c>
      <c r="B92" s="2" t="s">
        <v>164</v>
      </c>
      <c r="C92" s="19" t="n">
        <v>133361.49</v>
      </c>
      <c r="D92" s="20" t="n">
        <f aca="false">C92/$C$126</f>
        <v>0.00700946632357191</v>
      </c>
      <c r="E92" s="36" t="s">
        <v>165</v>
      </c>
    </row>
    <row r="93" customFormat="false" ht="12.75" hidden="false" customHeight="false" outlineLevel="0" collapsed="false">
      <c r="A93" s="24" t="n">
        <v>279893</v>
      </c>
      <c r="B93" s="2" t="s">
        <v>235</v>
      </c>
      <c r="C93" s="19" t="n">
        <v>130474.32</v>
      </c>
      <c r="D93" s="20" t="n">
        <f aca="false">C93/$C$126</f>
        <v>0.00685771696260251</v>
      </c>
      <c r="E93" s="36" t="s">
        <v>236</v>
      </c>
    </row>
    <row r="94" customFormat="false" ht="12.75" hidden="false" customHeight="false" outlineLevel="0" collapsed="false">
      <c r="A94" s="24" t="n">
        <v>7428</v>
      </c>
      <c r="B94" s="2" t="s">
        <v>162</v>
      </c>
      <c r="C94" s="19" t="n">
        <v>128857.25</v>
      </c>
      <c r="D94" s="20" t="n">
        <f aca="false">C94/$C$126</f>
        <v>0.00677272392819761</v>
      </c>
      <c r="E94" s="36" t="s">
        <v>163</v>
      </c>
    </row>
    <row r="95" customFormat="false" ht="12.75" hidden="false" customHeight="false" outlineLevel="0" collapsed="false">
      <c r="A95" s="24" t="n">
        <v>764</v>
      </c>
      <c r="B95" s="2" t="s">
        <v>139</v>
      </c>
      <c r="C95" s="19" t="n">
        <v>127477.55</v>
      </c>
      <c r="D95" s="20" t="n">
        <f aca="false">C95/$C$126</f>
        <v>0.00670020703680241</v>
      </c>
      <c r="E95" s="36" t="s">
        <v>140</v>
      </c>
    </row>
    <row r="96" customFormat="false" ht="12.75" hidden="false" customHeight="false" outlineLevel="0" collapsed="false">
      <c r="A96" s="24" t="n">
        <v>60427</v>
      </c>
      <c r="B96" s="2" t="s">
        <v>170</v>
      </c>
      <c r="C96" s="19" t="n">
        <v>121930.14</v>
      </c>
      <c r="D96" s="20" t="n">
        <f aca="false">C96/$C$126</f>
        <v>0.00640863573253724</v>
      </c>
      <c r="E96" s="36" t="s">
        <v>171</v>
      </c>
    </row>
    <row r="97" customFormat="false" ht="12.75" hidden="false" customHeight="false" outlineLevel="0" collapsed="false">
      <c r="A97" s="24" t="n">
        <v>2526</v>
      </c>
      <c r="B97" s="2" t="s">
        <v>182</v>
      </c>
      <c r="C97" s="19" t="n">
        <v>121343.86</v>
      </c>
      <c r="D97" s="20" t="n">
        <f aca="false">C97/$C$126</f>
        <v>0.00637782091548486</v>
      </c>
      <c r="E97" s="36" t="s">
        <v>183</v>
      </c>
    </row>
    <row r="98" customFormat="false" ht="12.75" hidden="false" customHeight="false" outlineLevel="0" collapsed="false">
      <c r="A98" s="24" t="n">
        <v>133931</v>
      </c>
      <c r="B98" s="2" t="s">
        <v>145</v>
      </c>
      <c r="C98" s="19" t="n">
        <v>116274.28</v>
      </c>
      <c r="D98" s="20" t="n">
        <f aca="false">C98/$C$126</f>
        <v>0.00611136430732418</v>
      </c>
      <c r="E98" s="36" t="s">
        <v>146</v>
      </c>
    </row>
    <row r="99" customFormat="false" ht="12.75" hidden="false" customHeight="false" outlineLevel="0" collapsed="false">
      <c r="A99" s="24" t="n">
        <v>30065</v>
      </c>
      <c r="B99" s="2" t="s">
        <v>141</v>
      </c>
      <c r="C99" s="19" t="n">
        <v>107812.3</v>
      </c>
      <c r="D99" s="20" t="n">
        <f aca="false">C99/$C$126</f>
        <v>0.00566660350088194</v>
      </c>
      <c r="E99" s="36" t="s">
        <v>142</v>
      </c>
    </row>
    <row r="100" customFormat="false" ht="12.75" hidden="false" customHeight="false" outlineLevel="0" collapsed="false">
      <c r="A100" s="24" t="n">
        <v>30154</v>
      </c>
      <c r="B100" s="2" t="s">
        <v>176</v>
      </c>
      <c r="C100" s="19" t="n">
        <v>106710</v>
      </c>
      <c r="D100" s="20" t="n">
        <f aca="false">C100/$C$126</f>
        <v>0.00560866672521699</v>
      </c>
      <c r="E100" s="36" t="s">
        <v>177</v>
      </c>
    </row>
    <row r="101" customFormat="false" ht="12.75" hidden="false" customHeight="false" outlineLevel="0" collapsed="false">
      <c r="A101" s="24" t="n">
        <v>4570</v>
      </c>
      <c r="B101" s="2" t="s">
        <v>186</v>
      </c>
      <c r="C101" s="19" t="n">
        <v>106608.65</v>
      </c>
      <c r="D101" s="20" t="n">
        <f aca="false">C101/$C$126</f>
        <v>0.00560333977954554</v>
      </c>
      <c r="E101" s="36" t="s">
        <v>187</v>
      </c>
    </row>
    <row r="102" customFormat="false" ht="12.75" hidden="false" customHeight="false" outlineLevel="0" collapsed="false">
      <c r="A102" s="24" t="n">
        <v>2041744</v>
      </c>
      <c r="B102" s="2" t="s">
        <v>190</v>
      </c>
      <c r="C102" s="19" t="n">
        <v>59693.46</v>
      </c>
      <c r="D102" s="20" t="n">
        <f aca="false">C102/$C$126</f>
        <v>0.003137482174258</v>
      </c>
      <c r="E102" s="36" t="s">
        <v>191</v>
      </c>
    </row>
    <row r="103" customFormat="false" ht="12.75" hidden="false" customHeight="false" outlineLevel="0" collapsed="false">
      <c r="A103" s="24" t="n">
        <v>1677948</v>
      </c>
      <c r="B103" s="2" t="s">
        <v>192</v>
      </c>
      <c r="C103" s="19" t="n">
        <v>44914.26</v>
      </c>
      <c r="D103" s="20" t="n">
        <f aca="false">C103/$C$126</f>
        <v>0.00236068892840169</v>
      </c>
      <c r="E103" s="36" t="s">
        <v>193</v>
      </c>
    </row>
    <row r="104" customFormat="false" ht="12.75" hidden="false" customHeight="false" outlineLevel="0" collapsed="false">
      <c r="A104" s="24"/>
      <c r="B104" s="25" t="s">
        <v>44</v>
      </c>
      <c r="C104" s="26" t="n">
        <f aca="false">+C103+C102</f>
        <v>104607.72</v>
      </c>
      <c r="D104" s="27" t="n">
        <f aca="false">C104/$C$129</f>
        <v>0.00545242372647424</v>
      </c>
      <c r="E104" s="36"/>
    </row>
    <row r="105" customFormat="false" ht="12.75" hidden="false" customHeight="false" outlineLevel="0" collapsed="false">
      <c r="A105" s="24" t="n">
        <v>2657</v>
      </c>
      <c r="B105" s="2" t="s">
        <v>188</v>
      </c>
      <c r="C105" s="19" t="n">
        <v>101857.04</v>
      </c>
      <c r="D105" s="20" t="n">
        <f aca="false">C105/$C$126</f>
        <v>0.00535359564218064</v>
      </c>
      <c r="E105" s="36" t="s">
        <v>189</v>
      </c>
    </row>
    <row r="106" customFormat="false" ht="12.75" hidden="false" customHeight="false" outlineLevel="0" collapsed="false">
      <c r="A106" s="24" t="n">
        <v>5534</v>
      </c>
      <c r="B106" s="2" t="s">
        <v>237</v>
      </c>
      <c r="C106" s="19" t="n">
        <v>96069.32</v>
      </c>
      <c r="D106" s="20" t="n">
        <f aca="false">C106/$C$126</f>
        <v>0.00504939366880539</v>
      </c>
      <c r="E106" s="36" t="s">
        <v>238</v>
      </c>
    </row>
    <row r="107" customFormat="false" ht="12.75" hidden="false" customHeight="false" outlineLevel="0" collapsed="false">
      <c r="A107" s="24" t="n">
        <v>3385</v>
      </c>
      <c r="B107" s="2" t="s">
        <v>196</v>
      </c>
      <c r="C107" s="19" t="n">
        <v>95126.66</v>
      </c>
      <c r="D107" s="20" t="n">
        <f aca="false">C107/$C$126</f>
        <v>0.00499984755527158</v>
      </c>
      <c r="E107" s="36" t="s">
        <v>197</v>
      </c>
    </row>
    <row r="108" customFormat="false" ht="12.75" hidden="false" customHeight="false" outlineLevel="0" collapsed="false">
      <c r="A108" s="24" t="n">
        <v>5361</v>
      </c>
      <c r="B108" s="2" t="s">
        <v>194</v>
      </c>
      <c r="C108" s="19" t="n">
        <v>77068.44</v>
      </c>
      <c r="D108" s="20" t="n">
        <f aca="false">C108/$C$126</f>
        <v>0.00405070935237918</v>
      </c>
      <c r="E108" s="36" t="s">
        <v>195</v>
      </c>
    </row>
    <row r="109" customFormat="false" ht="12.75" hidden="false" customHeight="false" outlineLevel="0" collapsed="false">
      <c r="A109" s="24" t="n">
        <v>3657350</v>
      </c>
      <c r="B109" s="2" t="s">
        <v>198</v>
      </c>
      <c r="C109" s="19" t="n">
        <v>59596.79</v>
      </c>
      <c r="D109" s="20" t="n">
        <f aca="false">C109/$C$126</f>
        <v>0.00313240120890961</v>
      </c>
      <c r="E109" s="36" t="s">
        <v>199</v>
      </c>
    </row>
    <row r="110" customFormat="false" ht="12.75" hidden="false" customHeight="false" outlineLevel="0" collapsed="false">
      <c r="A110" s="24" t="n">
        <v>180877</v>
      </c>
      <c r="B110" s="2" t="s">
        <v>200</v>
      </c>
      <c r="C110" s="19" t="n">
        <v>53225.5</v>
      </c>
      <c r="D110" s="20" t="n">
        <f aca="false">C110/$C$126</f>
        <v>0.0027975268558058</v>
      </c>
      <c r="E110" s="36" t="s">
        <v>201</v>
      </c>
    </row>
    <row r="111" customFormat="false" ht="12.75" hidden="false" customHeight="false" outlineLevel="0" collapsed="false">
      <c r="A111" s="24" t="n">
        <v>1265335</v>
      </c>
      <c r="B111" s="2" t="s">
        <v>202</v>
      </c>
      <c r="C111" s="19" t="n">
        <v>48098.18</v>
      </c>
      <c r="D111" s="20" t="n">
        <f aca="false">C111/$C$126</f>
        <v>0.00252803543912939</v>
      </c>
      <c r="E111" s="36" t="s">
        <v>203</v>
      </c>
    </row>
    <row r="112" customFormat="false" ht="12.75" hidden="false" customHeight="false" outlineLevel="0" collapsed="false">
      <c r="A112" s="24" t="n">
        <v>730066</v>
      </c>
      <c r="B112" s="2" t="s">
        <v>204</v>
      </c>
      <c r="C112" s="19" t="n">
        <v>26012.3</v>
      </c>
      <c r="D112" s="20" t="n">
        <f aca="false">C112/$C$126</f>
        <v>0.00136720383709457</v>
      </c>
      <c r="E112" s="36" t="s">
        <v>205</v>
      </c>
    </row>
    <row r="113" customFormat="false" ht="12.75" hidden="false" customHeight="false" outlineLevel="0" collapsed="false">
      <c r="A113" s="24" t="n">
        <v>571359</v>
      </c>
      <c r="B113" s="2" t="s">
        <v>206</v>
      </c>
      <c r="C113" s="19" t="n">
        <v>18028.06</v>
      </c>
      <c r="D113" s="20" t="n">
        <f aca="false">C113/$C$126</f>
        <v>0.000947552996365996</v>
      </c>
      <c r="E113" s="36" t="s">
        <v>207</v>
      </c>
    </row>
    <row r="114" customFormat="false" ht="12.75" hidden="false" customHeight="false" outlineLevel="0" collapsed="false">
      <c r="A114" s="24"/>
      <c r="B114" s="25" t="s">
        <v>44</v>
      </c>
      <c r="C114" s="26" t="n">
        <f aca="false">+C113+C112</f>
        <v>44040.36</v>
      </c>
      <c r="D114" s="27" t="n">
        <f aca="false">C114/$C$129</f>
        <v>0.00229549696510417</v>
      </c>
      <c r="E114" s="36"/>
    </row>
    <row r="115" customFormat="false" ht="12.75" hidden="false" customHeight="false" outlineLevel="0" collapsed="false">
      <c r="A115" s="24" t="n">
        <v>6156103</v>
      </c>
      <c r="B115" s="2" t="s">
        <v>208</v>
      </c>
      <c r="C115" s="19" t="n">
        <v>41489.58</v>
      </c>
      <c r="D115" s="20" t="n">
        <f aca="false">C115/$C$126</f>
        <v>0.00218068809660977</v>
      </c>
      <c r="E115" s="36" t="s">
        <v>209</v>
      </c>
    </row>
    <row r="116" customFormat="false" ht="12.75" hidden="false" customHeight="false" outlineLevel="0" collapsed="false">
      <c r="A116" s="24" t="n">
        <v>21233273216</v>
      </c>
      <c r="B116" s="2" t="s">
        <v>210</v>
      </c>
      <c r="C116" s="19" t="n">
        <v>39691.48</v>
      </c>
      <c r="D116" s="20" t="n">
        <f aca="false">C116/$C$126</f>
        <v>0.00208618014385358</v>
      </c>
      <c r="E116" s="36" t="s">
        <v>211</v>
      </c>
    </row>
    <row r="117" customFormat="false" ht="12.75" hidden="false" customHeight="false" outlineLevel="0" collapsed="false">
      <c r="A117" s="24" t="n">
        <v>29773</v>
      </c>
      <c r="B117" s="2" t="s">
        <v>212</v>
      </c>
      <c r="C117" s="19" t="n">
        <v>28783.17</v>
      </c>
      <c r="D117" s="20" t="n">
        <f aca="false">C117/$C$126</f>
        <v>0.00151284048191607</v>
      </c>
      <c r="E117" s="36" t="s">
        <v>213</v>
      </c>
    </row>
    <row r="118" customFormat="false" ht="12.75" hidden="false" customHeight="false" outlineLevel="0" collapsed="false">
      <c r="A118" s="24" t="n">
        <v>169819</v>
      </c>
      <c r="B118" s="2" t="s">
        <v>214</v>
      </c>
      <c r="C118" s="19" t="n">
        <v>25262.11</v>
      </c>
      <c r="D118" s="20" t="n">
        <f aca="false">C118/$C$126</f>
        <v>0.0013277739271462</v>
      </c>
      <c r="E118" s="36" t="s">
        <v>215</v>
      </c>
    </row>
    <row r="119" customFormat="false" ht="12.75" hidden="false" customHeight="false" outlineLevel="0" collapsed="false">
      <c r="A119" s="24" t="n">
        <v>432517</v>
      </c>
      <c r="B119" s="2" t="s">
        <v>216</v>
      </c>
      <c r="C119" s="19" t="n">
        <v>19363.39</v>
      </c>
      <c r="D119" s="20" t="n">
        <f aca="false">C119/$C$126</f>
        <v>0.00101773780508293</v>
      </c>
      <c r="E119" s="36" t="s">
        <v>217</v>
      </c>
    </row>
    <row r="120" customFormat="false" ht="12.75" hidden="false" customHeight="false" outlineLevel="0" collapsed="false">
      <c r="A120" s="24" t="n">
        <v>12313057</v>
      </c>
      <c r="B120" s="2" t="s">
        <v>218</v>
      </c>
      <c r="C120" s="19" t="n">
        <v>14553.91</v>
      </c>
      <c r="D120" s="20" t="n">
        <f aca="false">C120/$C$126</f>
        <v>0.000764952026415545</v>
      </c>
      <c r="E120" s="36" t="s">
        <v>219</v>
      </c>
    </row>
    <row r="121" customFormat="false" ht="12.75" hidden="false" customHeight="false" outlineLevel="0" collapsed="false">
      <c r="A121" s="24" t="n">
        <v>577525</v>
      </c>
      <c r="B121" s="2" t="s">
        <v>220</v>
      </c>
      <c r="C121" s="19" t="n">
        <v>4263.85</v>
      </c>
      <c r="D121" s="20" t="n">
        <f aca="false">C121/$C$126</f>
        <v>0.000224107521472369</v>
      </c>
      <c r="E121" s="36" t="s">
        <v>221</v>
      </c>
    </row>
    <row r="122" customFormat="false" ht="12.75" hidden="false" customHeight="false" outlineLevel="0" collapsed="false">
      <c r="A122" s="24" t="n">
        <v>75226</v>
      </c>
      <c r="B122" s="2" t="s">
        <v>222</v>
      </c>
      <c r="C122" s="19" t="n">
        <v>1886.56</v>
      </c>
      <c r="D122" s="20" t="n">
        <f aca="false">C122/$C$126</f>
        <v>9.91574013412554E-005</v>
      </c>
      <c r="E122" s="36" t="s">
        <v>223</v>
      </c>
    </row>
    <row r="123" customFormat="false" ht="12.75" hidden="false" customHeight="false" outlineLevel="0" collapsed="false">
      <c r="A123" s="24" t="n">
        <v>275182</v>
      </c>
      <c r="B123" s="2" t="s">
        <v>224</v>
      </c>
      <c r="C123" s="19" t="n">
        <v>1148.54</v>
      </c>
      <c r="D123" s="20" t="n">
        <f aca="false">C123/$C$126</f>
        <v>6.03671453526448E-005</v>
      </c>
      <c r="E123" s="36" t="s">
        <v>225</v>
      </c>
    </row>
    <row r="124" customFormat="false" ht="12.75" hidden="false" customHeight="false" outlineLevel="0" collapsed="false">
      <c r="A124" s="24" t="n">
        <v>552780</v>
      </c>
      <c r="B124" s="2" t="s">
        <v>226</v>
      </c>
      <c r="C124" s="19" t="n">
        <v>260.93</v>
      </c>
      <c r="D124" s="20" t="n">
        <f aca="false">C124/$C$126</f>
        <v>1.37144542087046E-005</v>
      </c>
      <c r="E124" s="36" t="s">
        <v>227</v>
      </c>
    </row>
    <row r="125" customFormat="false" ht="12.75" hidden="false" customHeight="false" outlineLevel="0" collapsed="false">
      <c r="A125" s="24"/>
      <c r="B125" s="2"/>
      <c r="C125" s="19"/>
      <c r="D125" s="20"/>
      <c r="E125" s="36"/>
    </row>
    <row r="126" customFormat="false" ht="12.75" hidden="false" customHeight="false" outlineLevel="0" collapsed="false">
      <c r="A126" s="24"/>
      <c r="B126" s="29" t="s">
        <v>228</v>
      </c>
      <c r="C126" s="37" t="n">
        <f aca="false">SUM(C12:C28)+SUM(C30:C42)+SUM(C44:C50)+SUM(C52:C77)+SUM(C79:C103)+SUM(C105:C113)+SUM(C115:C124)</f>
        <v>19025912.08</v>
      </c>
      <c r="D126" s="20" t="n">
        <f aca="false">C126/$C$129</f>
        <v>0.991679528459324</v>
      </c>
      <c r="E126" s="21"/>
    </row>
    <row r="127" customFormat="false" ht="12.75" hidden="false" customHeight="false" outlineLevel="0" collapsed="false">
      <c r="A127" s="24"/>
      <c r="B127" s="29" t="s">
        <v>229</v>
      </c>
      <c r="C127" s="37" t="n">
        <v>159632.78</v>
      </c>
      <c r="D127" s="20" t="n">
        <f aca="false">C127/$C$129</f>
        <v>0.00832047154067638</v>
      </c>
      <c r="E127" s="21"/>
    </row>
    <row r="128" customFormat="false" ht="12.75" hidden="false" customHeight="false" outlineLevel="0" collapsed="false">
      <c r="A128" s="24"/>
      <c r="B128" s="29"/>
      <c r="C128" s="37"/>
      <c r="D128" s="31"/>
      <c r="E128" s="21"/>
    </row>
    <row r="129" customFormat="false" ht="12.75" hidden="false" customHeight="false" outlineLevel="0" collapsed="false">
      <c r="A129" s="32"/>
      <c r="B129" s="29" t="s">
        <v>230</v>
      </c>
      <c r="C129" s="33" t="n">
        <f aca="false">C126+C127</f>
        <v>19185544.86</v>
      </c>
      <c r="D129" s="20" t="n">
        <f aca="false">C129/$C$129</f>
        <v>1</v>
      </c>
      <c r="E129" s="3"/>
    </row>
    <row r="130" customFormat="false" ht="12.75" hidden="false" customHeight="true" outlineLevel="0" collapsed="false">
      <c r="A130" s="34" t="s">
        <v>231</v>
      </c>
      <c r="B130" s="34"/>
      <c r="C130" s="34"/>
      <c r="D130" s="34"/>
      <c r="E130" s="34"/>
    </row>
    <row r="131" customFormat="false" ht="12.75" hidden="false" customHeight="false" outlineLevel="0" collapsed="false">
      <c r="A131" s="34"/>
      <c r="B131" s="34"/>
      <c r="C131" s="34"/>
      <c r="D131" s="34"/>
      <c r="E131" s="34"/>
    </row>
    <row r="132" customFormat="false" ht="12.75" hidden="false" customHeight="false" outlineLevel="0" collapsed="false">
      <c r="A132" s="34"/>
      <c r="B132" s="34"/>
      <c r="C132" s="34"/>
      <c r="D132" s="34"/>
      <c r="E132" s="34"/>
    </row>
    <row r="133" customFormat="false" ht="12.75" hidden="false" customHeight="false" outlineLevel="0" collapsed="false">
      <c r="A133" s="34"/>
      <c r="B133" s="34"/>
      <c r="C133" s="34"/>
      <c r="D133" s="34"/>
      <c r="E133" s="34"/>
    </row>
  </sheetData>
  <mergeCells count="2">
    <mergeCell ref="A3:E6"/>
    <mergeCell ref="A130:E133"/>
  </mergeCells>
  <conditionalFormatting sqref="B12:B14 B16:B125">
    <cfRule type="containsText" priority="2" operator="containsText" aboveAverage="0" equalAverage="0" bottom="0" percent="0" rank="0" text="LIQUIDITY" dxfId="6">
      <formula>NOT(ISERROR(SEARCH("LIQUIDITY",B12)))</formula>
    </cfRule>
  </conditionalFormatting>
  <conditionalFormatting sqref="B101">
    <cfRule type="containsText" priority="3" operator="containsText" aboveAverage="0" equalAverage="0" bottom="0" percent="0" rank="0" text="LIQUIDITY" dxfId="7">
      <formula>NOT(ISERROR(SEARCH("LIQUIDITY",B101)))</formula>
    </cfRule>
  </conditionalFormatting>
  <conditionalFormatting sqref="B100">
    <cfRule type="containsText" priority="4" operator="containsText" aboveAverage="0" equalAverage="0" bottom="0" percent="0" rank="0" text="LIQUIDITY" dxfId="8">
      <formula>NOT(ISERROR(SEARCH("LIQUIDITY",B100)))</formula>
    </cfRule>
  </conditionalFormatting>
  <conditionalFormatting sqref="B99">
    <cfRule type="containsText" priority="5" operator="containsText" aboveAverage="0" equalAverage="0" bottom="0" percent="0" rank="0" text="LIQUIDITY" dxfId="9">
      <formula>NOT(ISERROR(SEARCH("LIQUIDITY",B99)))</formula>
    </cfRule>
  </conditionalFormatting>
  <conditionalFormatting sqref="B60">
    <cfRule type="containsText" priority="6" operator="containsText" aboveAverage="0" equalAverage="0" bottom="0" percent="0" rank="0" text="LIQUIDITY" dxfId="10">
      <formula>NOT(ISERROR(SEARCH("LIQUIDITY",B60)))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3"/>
  <sheetViews>
    <sheetView showFormulas="false" showGridLines="true" showRowColHeaders="true" showZeros="true" rightToLeft="false" tabSelected="false" showOutlineSymbols="true" defaultGridColor="true" view="normal" topLeftCell="A77"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14.7"/>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239</v>
      </c>
      <c r="B8" s="2"/>
      <c r="C8" s="3"/>
      <c r="D8" s="3"/>
      <c r="E8" s="3"/>
    </row>
    <row r="9" customFormat="false" ht="12.75" hidden="false" customHeight="false" outlineLevel="0" collapsed="false">
      <c r="A9" s="7"/>
      <c r="B9" s="2"/>
      <c r="C9" s="3"/>
      <c r="D9" s="3"/>
      <c r="E9" s="3"/>
    </row>
    <row r="10" customFormat="false" ht="24"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43283</v>
      </c>
      <c r="B12" s="2" t="s">
        <v>10</v>
      </c>
      <c r="C12" s="19" t="n">
        <v>735466.91</v>
      </c>
      <c r="D12" s="20" t="n">
        <f aca="false">C12/$C$126</f>
        <v>0.0370883356591918</v>
      </c>
      <c r="E12" s="21" t="s">
        <v>11</v>
      </c>
    </row>
    <row r="13" customFormat="false" ht="12.75" hidden="false" customHeight="false" outlineLevel="0" collapsed="false">
      <c r="A13" s="18" t="n">
        <v>81271</v>
      </c>
      <c r="B13" s="2" t="s">
        <v>22</v>
      </c>
      <c r="C13" s="19" t="n">
        <v>650678.32</v>
      </c>
      <c r="D13" s="20" t="n">
        <f aca="false">C13/$C$126</f>
        <v>0.0328125923956511</v>
      </c>
      <c r="E13" s="21" t="s">
        <v>23</v>
      </c>
    </row>
    <row r="14" customFormat="false" ht="12.75" hidden="false" customHeight="false" outlineLevel="0" collapsed="false">
      <c r="A14" s="18" t="n">
        <v>514330.73</v>
      </c>
      <c r="B14" s="2" t="s">
        <v>12</v>
      </c>
      <c r="C14" s="19" t="n">
        <v>514330.73</v>
      </c>
      <c r="D14" s="20" t="n">
        <f aca="false">C14/$C$126</f>
        <v>0.0259368171357664</v>
      </c>
      <c r="E14" s="21" t="s">
        <v>13</v>
      </c>
    </row>
    <row r="15" customFormat="false" ht="12.75" hidden="false" customHeight="false" outlineLevel="0" collapsed="false">
      <c r="A15" s="18" t="n">
        <v>73566</v>
      </c>
      <c r="B15" s="22" t="s">
        <v>18</v>
      </c>
      <c r="C15" s="23" t="n">
        <v>470722.02</v>
      </c>
      <c r="D15" s="20" t="n">
        <f aca="false">C15/$C$126</f>
        <v>0.0237377046370894</v>
      </c>
      <c r="E15" s="21" t="s">
        <v>19</v>
      </c>
    </row>
    <row r="16" customFormat="false" ht="12.75" hidden="false" customHeight="false" outlineLevel="0" collapsed="false">
      <c r="A16" s="18" t="n">
        <v>164763</v>
      </c>
      <c r="B16" s="2" t="s">
        <v>8</v>
      </c>
      <c r="C16" s="19" t="n">
        <v>455201.62</v>
      </c>
      <c r="D16" s="20" t="n">
        <f aca="false">C16/$C$126</f>
        <v>0.0229550374675155</v>
      </c>
      <c r="E16" s="21" t="s">
        <v>9</v>
      </c>
    </row>
    <row r="17" customFormat="false" ht="12.75" hidden="false" customHeight="false" outlineLevel="0" collapsed="false">
      <c r="A17" s="18" t="n">
        <v>92792</v>
      </c>
      <c r="B17" s="2" t="s">
        <v>51</v>
      </c>
      <c r="C17" s="19" t="n">
        <v>448164</v>
      </c>
      <c r="D17" s="20" t="n">
        <f aca="false">C17/$C$126</f>
        <v>0.022600142353605</v>
      </c>
      <c r="E17" s="21" t="s">
        <v>52</v>
      </c>
    </row>
    <row r="18" customFormat="false" ht="12.75" hidden="false" customHeight="false" outlineLevel="0" collapsed="false">
      <c r="A18" s="18" t="n">
        <v>31177</v>
      </c>
      <c r="B18" s="2" t="s">
        <v>30</v>
      </c>
      <c r="C18" s="23" t="n">
        <v>410713.15</v>
      </c>
      <c r="D18" s="20" t="n">
        <f aca="false">C18/$C$126</f>
        <v>0.0207115601799733</v>
      </c>
      <c r="E18" s="21" t="s">
        <v>31</v>
      </c>
    </row>
    <row r="19" customFormat="false" ht="12.75" hidden="false" customHeight="false" outlineLevel="0" collapsed="false">
      <c r="A19" s="18" t="n">
        <v>47333</v>
      </c>
      <c r="B19" s="2" t="s">
        <v>81</v>
      </c>
      <c r="C19" s="23" t="n">
        <v>378961.22</v>
      </c>
      <c r="D19" s="20" t="n">
        <f aca="false">C19/$C$126</f>
        <v>0.0191103647738235</v>
      </c>
      <c r="E19" s="21" t="s">
        <v>82</v>
      </c>
    </row>
    <row r="20" customFormat="false" ht="12.75" hidden="false" customHeight="false" outlineLevel="0" collapsed="false">
      <c r="A20" s="18" t="n">
        <v>200673</v>
      </c>
      <c r="B20" s="2" t="s">
        <v>20</v>
      </c>
      <c r="C20" s="19" t="n">
        <v>358233.86</v>
      </c>
      <c r="D20" s="20" t="n">
        <f aca="false">C20/$C$126</f>
        <v>0.0180651195363336</v>
      </c>
      <c r="E20" s="21" t="s">
        <v>21</v>
      </c>
    </row>
    <row r="21" customFormat="false" ht="12.75" hidden="false" customHeight="false" outlineLevel="0" collapsed="false">
      <c r="A21" s="18" t="n">
        <v>117376</v>
      </c>
      <c r="B21" s="2" t="s">
        <v>16</v>
      </c>
      <c r="C21" s="19" t="n">
        <v>357605.77</v>
      </c>
      <c r="D21" s="20" t="n">
        <f aca="false">C21/$C$126</f>
        <v>0.0180334460341985</v>
      </c>
      <c r="E21" s="21" t="s">
        <v>17</v>
      </c>
    </row>
    <row r="22" customFormat="false" ht="12.75" hidden="false" customHeight="false" outlineLevel="0" collapsed="false">
      <c r="A22" s="18" t="n">
        <v>47354</v>
      </c>
      <c r="B22" s="2" t="s">
        <v>14</v>
      </c>
      <c r="C22" s="19" t="n">
        <v>355560.69</v>
      </c>
      <c r="D22" s="20" t="n">
        <f aca="false">C22/$C$126</f>
        <v>0.0179303161551263</v>
      </c>
      <c r="E22" s="21" t="s">
        <v>15</v>
      </c>
    </row>
    <row r="23" customFormat="false" ht="12.75" hidden="false" customHeight="false" outlineLevel="0" collapsed="false">
      <c r="A23" s="18" t="n">
        <v>29624</v>
      </c>
      <c r="B23" s="2" t="s">
        <v>26</v>
      </c>
      <c r="C23" s="19" t="n">
        <v>354909.77</v>
      </c>
      <c r="D23" s="20" t="n">
        <f aca="false">C23/$C$126</f>
        <v>0.0178974913752225</v>
      </c>
      <c r="E23" s="21" t="s">
        <v>27</v>
      </c>
    </row>
    <row r="24" customFormat="false" ht="12.75" hidden="false" customHeight="false" outlineLevel="0" collapsed="false">
      <c r="A24" s="18" t="n">
        <v>49901</v>
      </c>
      <c r="B24" s="2" t="s">
        <v>34</v>
      </c>
      <c r="C24" s="19" t="n">
        <v>354362.68</v>
      </c>
      <c r="D24" s="20" t="n">
        <f aca="false">C24/$C$126</f>
        <v>0.017869902564251</v>
      </c>
      <c r="E24" s="21" t="s">
        <v>35</v>
      </c>
    </row>
    <row r="25" customFormat="false" ht="12.75" hidden="false" customHeight="false" outlineLevel="0" collapsed="false">
      <c r="A25" s="18" t="n">
        <v>22007</v>
      </c>
      <c r="B25" s="2" t="s">
        <v>36</v>
      </c>
      <c r="C25" s="19" t="n">
        <v>327604.9</v>
      </c>
      <c r="D25" s="20" t="n">
        <f aca="false">C25/$C$126</f>
        <v>0.0165205535824799</v>
      </c>
      <c r="E25" s="21" t="s">
        <v>37</v>
      </c>
    </row>
    <row r="26" customFormat="false" ht="12.75" hidden="false" customHeight="false" outlineLevel="0" collapsed="false">
      <c r="A26" s="18" t="n">
        <v>7639</v>
      </c>
      <c r="B26" s="2" t="s">
        <v>24</v>
      </c>
      <c r="C26" s="19" t="n">
        <v>303817.07</v>
      </c>
      <c r="D26" s="20" t="n">
        <f aca="false">C26/$C$126</f>
        <v>0.0153209740886265</v>
      </c>
      <c r="E26" s="21" t="s">
        <v>25</v>
      </c>
    </row>
    <row r="27" customFormat="false" ht="12.75" hidden="false" customHeight="false" outlineLevel="0" collapsed="false">
      <c r="A27" s="18" t="n">
        <v>81600</v>
      </c>
      <c r="B27" s="2" t="s">
        <v>32</v>
      </c>
      <c r="C27" s="19" t="n">
        <v>298967.93</v>
      </c>
      <c r="D27" s="20" t="n">
        <f aca="false">C27/$C$126</f>
        <v>0.0150764402699963</v>
      </c>
      <c r="E27" s="21" t="s">
        <v>33</v>
      </c>
    </row>
    <row r="28" customFormat="false" ht="12.75" hidden="false" customHeight="false" outlineLevel="0" collapsed="false">
      <c r="A28" s="18" t="n">
        <v>11953</v>
      </c>
      <c r="B28" s="2" t="s">
        <v>95</v>
      </c>
      <c r="C28" s="19" t="n">
        <v>297841.43</v>
      </c>
      <c r="D28" s="20" t="n">
        <f aca="false">C28/$C$126</f>
        <v>0.0150196328058507</v>
      </c>
      <c r="E28" s="21" t="s">
        <v>96</v>
      </c>
    </row>
    <row r="29" customFormat="false" ht="12.75" hidden="false" customHeight="false" outlineLevel="0" collapsed="false">
      <c r="A29" s="18" t="n">
        <v>362649</v>
      </c>
      <c r="B29" s="2" t="s">
        <v>40</v>
      </c>
      <c r="C29" s="19" t="n">
        <v>159675</v>
      </c>
      <c r="D29" s="20" t="n">
        <f aca="false">C29/$C$126</f>
        <v>0.00805213656231175</v>
      </c>
      <c r="E29" s="21" t="s">
        <v>41</v>
      </c>
    </row>
    <row r="30" customFormat="false" ht="12.75" hidden="false" customHeight="false" outlineLevel="0" collapsed="false">
      <c r="A30" s="18" t="n">
        <v>262047</v>
      </c>
      <c r="B30" s="2" t="s">
        <v>42</v>
      </c>
      <c r="C30" s="19" t="n">
        <v>130503.82</v>
      </c>
      <c r="D30" s="20" t="n">
        <f aca="false">C30/$C$126</f>
        <v>0.00658108395517991</v>
      </c>
      <c r="E30" s="21" t="s">
        <v>43</v>
      </c>
    </row>
    <row r="31" customFormat="false" ht="12.75" hidden="false" customHeight="false" outlineLevel="0" collapsed="false">
      <c r="A31" s="24"/>
      <c r="B31" s="25" t="s">
        <v>44</v>
      </c>
      <c r="C31" s="26" t="n">
        <f aca="false">+C30+C29</f>
        <v>290178.82</v>
      </c>
      <c r="D31" s="27" t="n">
        <f aca="false">C31/$C$129</f>
        <v>0.0145435111878768</v>
      </c>
      <c r="E31" s="21"/>
    </row>
    <row r="32" customFormat="false" ht="12.75" hidden="false" customHeight="false" outlineLevel="0" collapsed="false">
      <c r="A32" s="24" t="n">
        <v>28551</v>
      </c>
      <c r="B32" s="2" t="s">
        <v>119</v>
      </c>
      <c r="C32" s="19" t="n">
        <v>288971.43</v>
      </c>
      <c r="D32" s="20" t="n">
        <f aca="false">C32/$C$126</f>
        <v>0.014572333909294</v>
      </c>
      <c r="E32" s="21" t="s">
        <v>120</v>
      </c>
    </row>
    <row r="33" customFormat="false" ht="12.75" hidden="false" customHeight="false" outlineLevel="0" collapsed="false">
      <c r="A33" s="24" t="n">
        <v>95185</v>
      </c>
      <c r="B33" s="2" t="s">
        <v>83</v>
      </c>
      <c r="C33" s="19" t="n">
        <v>274597.04</v>
      </c>
      <c r="D33" s="20" t="n">
        <f aca="false">C33/$C$126</f>
        <v>0.013847458059725</v>
      </c>
      <c r="E33" s="21" t="s">
        <v>84</v>
      </c>
    </row>
    <row r="34" customFormat="false" ht="12.75" hidden="false" customHeight="false" outlineLevel="0" collapsed="false">
      <c r="A34" s="24" t="n">
        <v>4992</v>
      </c>
      <c r="B34" s="2" t="s">
        <v>71</v>
      </c>
      <c r="C34" s="19" t="n">
        <v>268070.4</v>
      </c>
      <c r="D34" s="20" t="n">
        <f aca="false">C34/$C$126</f>
        <v>0.0135183307913796</v>
      </c>
      <c r="E34" s="21" t="s">
        <v>72</v>
      </c>
    </row>
    <row r="35" customFormat="false" ht="12.75" hidden="false" customHeight="false" outlineLevel="0" collapsed="false">
      <c r="A35" s="24" t="n">
        <v>7997</v>
      </c>
      <c r="B35" s="2" t="s">
        <v>38</v>
      </c>
      <c r="C35" s="19" t="n">
        <v>266746.89</v>
      </c>
      <c r="D35" s="20" t="n">
        <f aca="false">C35/$C$126</f>
        <v>0.013451588450615</v>
      </c>
      <c r="E35" s="21" t="s">
        <v>39</v>
      </c>
    </row>
    <row r="36" customFormat="false" ht="12.75" hidden="false" customHeight="false" outlineLevel="0" collapsed="false">
      <c r="A36" s="24" t="n">
        <v>8205</v>
      </c>
      <c r="B36" s="2" t="s">
        <v>67</v>
      </c>
      <c r="C36" s="19" t="n">
        <v>264074.99</v>
      </c>
      <c r="D36" s="20" t="n">
        <f aca="false">C36/$C$126</f>
        <v>0.0133168491133309</v>
      </c>
      <c r="E36" s="21" t="s">
        <v>68</v>
      </c>
    </row>
    <row r="37" customFormat="false" ht="12.75" hidden="false" customHeight="false" outlineLevel="0" collapsed="false">
      <c r="A37" s="24" t="n">
        <v>40671</v>
      </c>
      <c r="B37" s="2" t="s">
        <v>103</v>
      </c>
      <c r="C37" s="19" t="n">
        <v>262560.6</v>
      </c>
      <c r="D37" s="20" t="n">
        <f aca="false">C37/$C$126</f>
        <v>0.0132404810213403</v>
      </c>
      <c r="E37" s="21" t="s">
        <v>104</v>
      </c>
    </row>
    <row r="38" customFormat="false" ht="12.75" hidden="false" customHeight="false" outlineLevel="0" collapsed="false">
      <c r="A38" s="24" t="n">
        <v>7421</v>
      </c>
      <c r="B38" s="2" t="s">
        <v>65</v>
      </c>
      <c r="C38" s="19" t="n">
        <v>256766.6</v>
      </c>
      <c r="D38" s="20" t="n">
        <f aca="false">C38/$C$126</f>
        <v>0.0129482995324282</v>
      </c>
      <c r="E38" s="21" t="s">
        <v>66</v>
      </c>
    </row>
    <row r="39" customFormat="false" ht="12.75" hidden="false" customHeight="false" outlineLevel="0" collapsed="false">
      <c r="A39" s="24" t="n">
        <v>14028</v>
      </c>
      <c r="B39" s="2" t="s">
        <v>93</v>
      </c>
      <c r="C39" s="19" t="n">
        <v>240776.84</v>
      </c>
      <c r="D39" s="20" t="n">
        <f aca="false">C39/$C$126</f>
        <v>0.0121419633425514</v>
      </c>
      <c r="E39" s="21" t="s">
        <v>94</v>
      </c>
    </row>
    <row r="40" customFormat="false" ht="12.75" hidden="false" customHeight="false" outlineLevel="0" collapsed="false">
      <c r="A40" s="24" t="n">
        <v>8860909</v>
      </c>
      <c r="B40" s="2" t="s">
        <v>77</v>
      </c>
      <c r="C40" s="19" t="n">
        <v>203796.31</v>
      </c>
      <c r="D40" s="20" t="n">
        <f aca="false">C40/$C$126</f>
        <v>0.0102770986003771</v>
      </c>
      <c r="E40" s="21" t="s">
        <v>78</v>
      </c>
    </row>
    <row r="41" customFormat="false" ht="12.75" hidden="false" customHeight="false" outlineLevel="0" collapsed="false">
      <c r="A41" s="24" t="n">
        <v>5365084</v>
      </c>
      <c r="B41" s="2" t="s">
        <v>79</v>
      </c>
      <c r="C41" s="19" t="n">
        <v>24911.23</v>
      </c>
      <c r="D41" s="20" t="n">
        <f aca="false">C41/$C$126</f>
        <v>0.00125623063031256</v>
      </c>
      <c r="E41" s="21" t="s">
        <v>80</v>
      </c>
    </row>
    <row r="42" customFormat="false" ht="12.75" hidden="false" customHeight="false" outlineLevel="0" collapsed="false">
      <c r="A42" s="24"/>
      <c r="B42" s="25" t="s">
        <v>44</v>
      </c>
      <c r="C42" s="26" t="n">
        <f aca="false">+C41+C40</f>
        <v>228707.54</v>
      </c>
      <c r="D42" s="27" t="n">
        <f aca="false">C42/$C$129</f>
        <v>0.0114626238632502</v>
      </c>
      <c r="E42" s="28"/>
    </row>
    <row r="43" customFormat="false" ht="12.75" hidden="false" customHeight="false" outlineLevel="0" collapsed="false">
      <c r="A43" s="18" t="n">
        <v>11178</v>
      </c>
      <c r="B43" s="2" t="s">
        <v>53</v>
      </c>
      <c r="C43" s="19" t="n">
        <v>228573</v>
      </c>
      <c r="D43" s="20" t="n">
        <f aca="false">C43/$C$126</f>
        <v>0.0115265446090953</v>
      </c>
      <c r="E43" s="28" t="s">
        <v>54</v>
      </c>
    </row>
    <row r="44" customFormat="false" ht="12.75" hidden="false" customHeight="false" outlineLevel="0" collapsed="false">
      <c r="A44" s="18" t="n">
        <v>38596</v>
      </c>
      <c r="B44" s="2" t="s">
        <v>63</v>
      </c>
      <c r="C44" s="19" t="n">
        <v>227237.67</v>
      </c>
      <c r="D44" s="20" t="n">
        <f aca="false">C44/$C$126</f>
        <v>0.0114592062059905</v>
      </c>
      <c r="E44" s="28" t="s">
        <v>64</v>
      </c>
    </row>
    <row r="45" customFormat="false" ht="12.75" hidden="false" customHeight="false" outlineLevel="0" collapsed="false">
      <c r="A45" s="18" t="n">
        <v>123763</v>
      </c>
      <c r="B45" s="2" t="s">
        <v>45</v>
      </c>
      <c r="C45" s="19" t="n">
        <v>224704.54</v>
      </c>
      <c r="D45" s="20" t="n">
        <f aca="false">C45/$C$126</f>
        <v>0.0113314648019505</v>
      </c>
      <c r="E45" s="28" t="s">
        <v>46</v>
      </c>
    </row>
    <row r="46" customFormat="false" ht="12.75" hidden="false" customHeight="false" outlineLevel="0" collapsed="false">
      <c r="A46" s="18" t="n">
        <v>2401</v>
      </c>
      <c r="B46" s="2" t="s">
        <v>59</v>
      </c>
      <c r="C46" s="19" t="n">
        <v>223810.82</v>
      </c>
      <c r="D46" s="20" t="n">
        <f aca="false">C46/$C$126</f>
        <v>0.0112863960342131</v>
      </c>
      <c r="E46" s="28" t="s">
        <v>60</v>
      </c>
    </row>
    <row r="47" customFormat="false" ht="12.75" hidden="false" customHeight="false" outlineLevel="0" collapsed="false">
      <c r="A47" s="18" t="n">
        <v>71</v>
      </c>
      <c r="B47" s="2" t="s">
        <v>87</v>
      </c>
      <c r="C47" s="19" t="n">
        <v>220290.85</v>
      </c>
      <c r="D47" s="20" t="n">
        <f aca="false">C47/$C$126</f>
        <v>0.0111088899804461</v>
      </c>
      <c r="E47" s="28" t="s">
        <v>88</v>
      </c>
    </row>
    <row r="48" customFormat="false" ht="12.75" hidden="false" customHeight="false" outlineLevel="0" collapsed="false">
      <c r="A48" s="18" t="n">
        <v>31227</v>
      </c>
      <c r="B48" s="2" t="s">
        <v>61</v>
      </c>
      <c r="C48" s="19" t="n">
        <v>218343.51</v>
      </c>
      <c r="D48" s="20" t="n">
        <f aca="false">C48/$C$126</f>
        <v>0.0110106889620447</v>
      </c>
      <c r="E48" s="28" t="s">
        <v>62</v>
      </c>
    </row>
    <row r="49" customFormat="false" ht="12.75" hidden="false" customHeight="false" outlineLevel="0" collapsed="false">
      <c r="A49" s="18" t="n">
        <v>127190</v>
      </c>
      <c r="B49" s="2" t="s">
        <v>75</v>
      </c>
      <c r="C49" s="19" t="n">
        <v>218309.14</v>
      </c>
      <c r="D49" s="20" t="n">
        <f aca="false">C49/$C$126</f>
        <v>0.0110089557418559</v>
      </c>
      <c r="E49" s="28" t="s">
        <v>76</v>
      </c>
    </row>
    <row r="50" customFormat="false" ht="12.75" hidden="false" customHeight="false" outlineLevel="0" collapsed="false">
      <c r="A50" s="18" t="n">
        <v>35367</v>
      </c>
      <c r="B50" s="2" t="s">
        <v>47</v>
      </c>
      <c r="C50" s="19" t="n">
        <v>218124.69</v>
      </c>
      <c r="D50" s="20" t="n">
        <f aca="false">C50/$C$126</f>
        <v>0.0109996542445086</v>
      </c>
      <c r="E50" s="28" t="s">
        <v>48</v>
      </c>
    </row>
    <row r="51" customFormat="false" ht="12.75" hidden="false" customHeight="false" outlineLevel="0" collapsed="false">
      <c r="A51" s="18" t="n">
        <v>9203</v>
      </c>
      <c r="B51" s="2" t="s">
        <v>127</v>
      </c>
      <c r="C51" s="19" t="n">
        <v>213600.26</v>
      </c>
      <c r="D51" s="20" t="n">
        <f aca="false">C51/$C$126</f>
        <v>0.0107714949946159</v>
      </c>
      <c r="E51" s="28" t="s">
        <v>128</v>
      </c>
    </row>
    <row r="52" customFormat="false" ht="12.75" hidden="false" customHeight="false" outlineLevel="0" collapsed="false">
      <c r="A52" s="18" t="n">
        <v>19991</v>
      </c>
      <c r="B52" s="2" t="s">
        <v>49</v>
      </c>
      <c r="C52" s="19" t="n">
        <v>213386.54</v>
      </c>
      <c r="D52" s="20" t="n">
        <f aca="false">C52/$C$126</f>
        <v>0.0107607174613383</v>
      </c>
      <c r="E52" s="28" t="s">
        <v>50</v>
      </c>
    </row>
    <row r="53" customFormat="false" ht="12.75" hidden="false" customHeight="false" outlineLevel="0" collapsed="false">
      <c r="A53" s="18" t="n">
        <v>14455036</v>
      </c>
      <c r="B53" s="2" t="s">
        <v>89</v>
      </c>
      <c r="C53" s="19" t="n">
        <v>183398.11</v>
      </c>
      <c r="D53" s="20" t="n">
        <f aca="false">C53/$C$126</f>
        <v>0.00924845233749725</v>
      </c>
      <c r="E53" s="28" t="s">
        <v>90</v>
      </c>
    </row>
    <row r="54" customFormat="false" ht="12.75" hidden="false" customHeight="false" outlineLevel="0" collapsed="false">
      <c r="A54" s="18" t="n">
        <v>2355925</v>
      </c>
      <c r="B54" s="2" t="s">
        <v>91</v>
      </c>
      <c r="C54" s="19" t="n">
        <v>29674.74</v>
      </c>
      <c r="D54" s="20" t="n">
        <f aca="false">C54/$C$126</f>
        <v>0.00149644627481506</v>
      </c>
      <c r="E54" s="28" t="s">
        <v>92</v>
      </c>
    </row>
    <row r="55" customFormat="false" ht="12.75" hidden="false" customHeight="false" outlineLevel="0" collapsed="false">
      <c r="A55" s="18"/>
      <c r="B55" s="25" t="s">
        <v>44</v>
      </c>
      <c r="C55" s="26" t="n">
        <f aca="false">+C54+C53</f>
        <v>213072.85</v>
      </c>
      <c r="D55" s="27" t="n">
        <f aca="false">C55/$C$129</f>
        <v>0.0106790267387806</v>
      </c>
      <c r="E55" s="28"/>
    </row>
    <row r="56" customFormat="false" ht="12.75" hidden="false" customHeight="false" outlineLevel="0" collapsed="false">
      <c r="A56" s="24" t="n">
        <v>19263</v>
      </c>
      <c r="B56" s="2" t="s">
        <v>240</v>
      </c>
      <c r="C56" s="19" t="n">
        <v>212469.49</v>
      </c>
      <c r="D56" s="20" t="n">
        <f aca="false">C56/$C$126</f>
        <v>0.0107144722016893</v>
      </c>
      <c r="E56" s="28" t="s">
        <v>241</v>
      </c>
    </row>
    <row r="57" customFormat="false" ht="12.75" hidden="false" customHeight="false" outlineLevel="0" collapsed="false">
      <c r="A57" s="24" t="n">
        <v>250715</v>
      </c>
      <c r="B57" s="2" t="s">
        <v>73</v>
      </c>
      <c r="C57" s="19" t="n">
        <v>210427.34</v>
      </c>
      <c r="D57" s="20" t="n">
        <f aca="false">C57/$C$126</f>
        <v>0.010611490077495</v>
      </c>
      <c r="E57" s="28" t="s">
        <v>74</v>
      </c>
    </row>
    <row r="58" customFormat="false" ht="12.75" hidden="false" customHeight="false" outlineLevel="0" collapsed="false">
      <c r="A58" s="24" t="n">
        <v>172191</v>
      </c>
      <c r="B58" s="2" t="s">
        <v>57</v>
      </c>
      <c r="C58" s="19" t="n">
        <v>204426.7</v>
      </c>
      <c r="D58" s="20" t="n">
        <f aca="false">C58/$C$126</f>
        <v>0.01030888808757</v>
      </c>
      <c r="E58" s="28" t="s">
        <v>58</v>
      </c>
    </row>
    <row r="59" customFormat="false" ht="12.75" hidden="false" customHeight="false" outlineLevel="0" collapsed="false">
      <c r="A59" s="24" t="n">
        <v>30929</v>
      </c>
      <c r="B59" s="2" t="s">
        <v>174</v>
      </c>
      <c r="C59" s="19" t="n">
        <v>204330.24</v>
      </c>
      <c r="D59" s="20" t="n">
        <f aca="false">C59/$C$126</f>
        <v>0.0103040237751053</v>
      </c>
      <c r="E59" s="28" t="s">
        <v>175</v>
      </c>
    </row>
    <row r="60" customFormat="false" ht="12.75" hidden="false" customHeight="false" outlineLevel="0" collapsed="false">
      <c r="A60" s="24" t="n">
        <v>299979</v>
      </c>
      <c r="B60" s="2" t="s">
        <v>69</v>
      </c>
      <c r="C60" s="19" t="n">
        <v>195680.09</v>
      </c>
      <c r="D60" s="20" t="n">
        <f aca="false">C60/$C$126</f>
        <v>0.00986781153721907</v>
      </c>
      <c r="E60" s="28" t="s">
        <v>70</v>
      </c>
    </row>
    <row r="61" customFormat="false" ht="12.75" hidden="false" customHeight="false" outlineLevel="0" collapsed="false">
      <c r="A61" s="24" t="n">
        <v>361140</v>
      </c>
      <c r="B61" s="2" t="s">
        <v>117</v>
      </c>
      <c r="C61" s="19" t="n">
        <v>183749.42</v>
      </c>
      <c r="D61" s="20" t="n">
        <f aca="false">C61/$C$126</f>
        <v>0.00926616829864148</v>
      </c>
      <c r="E61" s="28" t="s">
        <v>118</v>
      </c>
    </row>
    <row r="62" customFormat="false" ht="12.75" hidden="false" customHeight="false" outlineLevel="0" collapsed="false">
      <c r="A62" s="24" t="n">
        <v>5598</v>
      </c>
      <c r="B62" s="2" t="s">
        <v>242</v>
      </c>
      <c r="C62" s="19" t="n">
        <v>182607.73</v>
      </c>
      <c r="D62" s="20" t="n">
        <f aca="false">C62/$C$126</f>
        <v>0.00920859482883202</v>
      </c>
      <c r="E62" s="28" t="s">
        <v>136</v>
      </c>
    </row>
    <row r="63" customFormat="false" ht="12.75" hidden="false" customHeight="false" outlineLevel="0" collapsed="false">
      <c r="A63" s="18" t="n">
        <v>36992</v>
      </c>
      <c r="B63" s="2" t="s">
        <v>85</v>
      </c>
      <c r="C63" s="23" t="n">
        <v>180274.41</v>
      </c>
      <c r="D63" s="20" t="n">
        <f aca="false">C63/$C$126</f>
        <v>0.00909092950061174</v>
      </c>
      <c r="E63" s="28" t="s">
        <v>86</v>
      </c>
    </row>
    <row r="64" customFormat="false" ht="12.75" hidden="false" customHeight="false" outlineLevel="0" collapsed="false">
      <c r="A64" s="24" t="n">
        <v>20423</v>
      </c>
      <c r="B64" s="2" t="s">
        <v>158</v>
      </c>
      <c r="C64" s="19" t="n">
        <v>176123.56</v>
      </c>
      <c r="D64" s="20" t="n">
        <f aca="false">C64/$C$126</f>
        <v>0.00888160924979182</v>
      </c>
      <c r="E64" s="28" t="s">
        <v>159</v>
      </c>
    </row>
    <row r="65" customFormat="false" ht="12.75" hidden="false" customHeight="false" outlineLevel="0" collapsed="false">
      <c r="A65" s="24" t="n">
        <v>144384</v>
      </c>
      <c r="B65" s="2" t="s">
        <v>107</v>
      </c>
      <c r="C65" s="19" t="n">
        <v>174239.49</v>
      </c>
      <c r="D65" s="20" t="n">
        <f aca="false">C65/$C$126</f>
        <v>0.0087865988290437</v>
      </c>
      <c r="E65" s="28" t="s">
        <v>108</v>
      </c>
    </row>
    <row r="66" customFormat="false" ht="12.75" hidden="false" customHeight="false" outlineLevel="0" collapsed="false">
      <c r="A66" s="24" t="n">
        <v>1892</v>
      </c>
      <c r="B66" s="2" t="s">
        <v>129</v>
      </c>
      <c r="C66" s="19" t="n">
        <v>173195.83</v>
      </c>
      <c r="D66" s="20" t="n">
        <f aca="false">C66/$C$126</f>
        <v>0.00873396884410791</v>
      </c>
      <c r="E66" s="28" t="s">
        <v>130</v>
      </c>
    </row>
    <row r="67" customFormat="false" ht="12.75" hidden="false" customHeight="false" outlineLevel="0" collapsed="false">
      <c r="A67" s="24" t="n">
        <v>9725</v>
      </c>
      <c r="B67" s="2" t="s">
        <v>115</v>
      </c>
      <c r="C67" s="19" t="n">
        <v>172702.47</v>
      </c>
      <c r="D67" s="20" t="n">
        <f aca="false">C67/$C$126</f>
        <v>0.00870908954494159</v>
      </c>
      <c r="E67" s="28" t="s">
        <v>116</v>
      </c>
    </row>
    <row r="68" customFormat="false" ht="12.75" hidden="false" customHeight="false" outlineLevel="0" collapsed="false">
      <c r="A68" s="24" t="n">
        <v>105392</v>
      </c>
      <c r="B68" s="2" t="s">
        <v>180</v>
      </c>
      <c r="C68" s="19" t="n">
        <v>172099.41</v>
      </c>
      <c r="D68" s="20" t="n">
        <f aca="false">C68/$C$126</f>
        <v>0.00867867826280433</v>
      </c>
      <c r="E68" s="28" t="s">
        <v>181</v>
      </c>
    </row>
    <row r="69" customFormat="false" ht="12.75" hidden="false" customHeight="false" outlineLevel="0" collapsed="false">
      <c r="A69" s="24" t="n">
        <v>196322</v>
      </c>
      <c r="B69" s="2" t="s">
        <v>111</v>
      </c>
      <c r="C69" s="19" t="n">
        <v>168802.16</v>
      </c>
      <c r="D69" s="20" t="n">
        <f aca="false">C69/$C$126</f>
        <v>0.00851240359688867</v>
      </c>
      <c r="E69" s="28" t="s">
        <v>112</v>
      </c>
    </row>
    <row r="70" customFormat="false" ht="12.75" hidden="false" customHeight="false" outlineLevel="0" collapsed="false">
      <c r="A70" s="24" t="n">
        <v>39150</v>
      </c>
      <c r="B70" s="2" t="s">
        <v>133</v>
      </c>
      <c r="C70" s="19" t="n">
        <v>166393.05</v>
      </c>
      <c r="D70" s="20" t="n">
        <f aca="false">C70/$C$126</f>
        <v>0.0083909163088747</v>
      </c>
      <c r="E70" s="28" t="s">
        <v>134</v>
      </c>
    </row>
    <row r="71" customFormat="false" ht="12.75" hidden="false" customHeight="false" outlineLevel="0" collapsed="false">
      <c r="A71" s="24" t="n">
        <v>5652</v>
      </c>
      <c r="B71" s="2" t="s">
        <v>154</v>
      </c>
      <c r="C71" s="19" t="n">
        <v>166117.25</v>
      </c>
      <c r="D71" s="20" t="n">
        <f aca="false">C71/$C$126</f>
        <v>0.00837700818760409</v>
      </c>
      <c r="E71" s="28" t="s">
        <v>155</v>
      </c>
    </row>
    <row r="72" customFormat="false" ht="12.75" hidden="false" customHeight="false" outlineLevel="0" collapsed="false">
      <c r="A72" s="24" t="n">
        <v>66726</v>
      </c>
      <c r="B72" s="2" t="s">
        <v>55</v>
      </c>
      <c r="C72" s="19" t="n">
        <v>161917.51</v>
      </c>
      <c r="D72" s="20" t="n">
        <f aca="false">C72/$C$126</f>
        <v>0.00816522249788307</v>
      </c>
      <c r="E72" s="28" t="s">
        <v>56</v>
      </c>
    </row>
    <row r="73" customFormat="false" ht="12.75" hidden="false" customHeight="false" outlineLevel="0" collapsed="false">
      <c r="A73" s="24" t="n">
        <v>8057</v>
      </c>
      <c r="B73" s="2" t="s">
        <v>113</v>
      </c>
      <c r="C73" s="19" t="n">
        <v>161266.48</v>
      </c>
      <c r="D73" s="20" t="n">
        <f aca="false">C73/$C$126</f>
        <v>0.00813239217086781</v>
      </c>
      <c r="E73" s="28" t="s">
        <v>114</v>
      </c>
    </row>
    <row r="74" customFormat="false" ht="12.75" hidden="false" customHeight="false" outlineLevel="0" collapsed="false">
      <c r="A74" s="24" t="n">
        <v>5665</v>
      </c>
      <c r="B74" s="2" t="s">
        <v>243</v>
      </c>
      <c r="C74" s="19" t="n">
        <v>160915.78</v>
      </c>
      <c r="D74" s="20" t="n">
        <f aca="false">C74/$C$126</f>
        <v>0.00811470697097801</v>
      </c>
      <c r="E74" s="28" t="s">
        <v>244</v>
      </c>
    </row>
    <row r="75" customFormat="false" ht="12.75" hidden="false" customHeight="false" outlineLevel="0" collapsed="false">
      <c r="A75" s="24" t="n">
        <v>48227</v>
      </c>
      <c r="B75" s="2" t="s">
        <v>137</v>
      </c>
      <c r="C75" s="19" t="n">
        <v>155422.92</v>
      </c>
      <c r="D75" s="20" t="n">
        <f aca="false">C75/$C$126</f>
        <v>0.00783771145610305</v>
      </c>
      <c r="E75" s="28" t="s">
        <v>138</v>
      </c>
    </row>
    <row r="76" customFormat="false" ht="12.75" hidden="false" customHeight="false" outlineLevel="0" collapsed="false">
      <c r="A76" s="24" t="n">
        <v>12548</v>
      </c>
      <c r="B76" s="2" t="s">
        <v>143</v>
      </c>
      <c r="C76" s="19" t="n">
        <v>153012.05</v>
      </c>
      <c r="D76" s="20" t="n">
        <f aca="false">C76/$C$126</f>
        <v>0.00771613541430577</v>
      </c>
      <c r="E76" s="28" t="s">
        <v>144</v>
      </c>
    </row>
    <row r="77" customFormat="false" ht="12.75" hidden="false" customHeight="false" outlineLevel="0" collapsed="false">
      <c r="A77" s="24" t="n">
        <v>74864</v>
      </c>
      <c r="B77" s="2" t="s">
        <v>131</v>
      </c>
      <c r="C77" s="19" t="n">
        <v>150468.58</v>
      </c>
      <c r="D77" s="20" t="n">
        <f aca="false">C77/$C$126</f>
        <v>0.00758787258178883</v>
      </c>
      <c r="E77" s="28" t="s">
        <v>132</v>
      </c>
    </row>
    <row r="78" customFormat="false" ht="12.75" hidden="false" customHeight="false" outlineLevel="0" collapsed="false">
      <c r="A78" s="24" t="n">
        <v>11282</v>
      </c>
      <c r="B78" s="2" t="s">
        <v>147</v>
      </c>
      <c r="C78" s="19" t="n">
        <v>150387.56</v>
      </c>
      <c r="D78" s="20" t="n">
        <f aca="false">C78/$C$126</f>
        <v>0.00758378688205951</v>
      </c>
      <c r="E78" s="28" t="s">
        <v>148</v>
      </c>
    </row>
    <row r="79" customFormat="false" ht="12.75" hidden="false" customHeight="false" outlineLevel="0" collapsed="false">
      <c r="A79" s="24" t="n">
        <v>1268490</v>
      </c>
      <c r="B79" s="2" t="s">
        <v>151</v>
      </c>
      <c r="C79" s="19" t="n">
        <v>137529.81</v>
      </c>
      <c r="D79" s="20" t="n">
        <f aca="false">C79/$C$126</f>
        <v>0.00693539258812456</v>
      </c>
      <c r="E79" s="28" t="s">
        <v>152</v>
      </c>
    </row>
    <row r="80" customFormat="false" ht="12.75" hidden="false" customHeight="false" outlineLevel="0" collapsed="false">
      <c r="A80" s="24" t="n">
        <v>103572</v>
      </c>
      <c r="B80" s="2" t="s">
        <v>151</v>
      </c>
      <c r="C80" s="19" t="n">
        <v>12701.23</v>
      </c>
      <c r="D80" s="20" t="n">
        <f aca="false">C80/$C$126</f>
        <v>0.00064050125861488</v>
      </c>
      <c r="E80" s="28" t="s">
        <v>153</v>
      </c>
    </row>
    <row r="81" customFormat="false" ht="12.75" hidden="false" customHeight="false" outlineLevel="0" collapsed="false">
      <c r="A81" s="24"/>
      <c r="B81" s="25" t="s">
        <v>44</v>
      </c>
      <c r="C81" s="26" t="n">
        <f aca="false">+C80+C79</f>
        <v>150231.04</v>
      </c>
      <c r="D81" s="27" t="n">
        <f aca="false">C81/$C$129</f>
        <v>0.007529449637318</v>
      </c>
      <c r="E81" s="28"/>
    </row>
    <row r="82" customFormat="false" ht="12.75" hidden="false" customHeight="false" outlineLevel="0" collapsed="false">
      <c r="A82" s="24" t="n">
        <v>764</v>
      </c>
      <c r="B82" s="2" t="s">
        <v>139</v>
      </c>
      <c r="C82" s="19" t="n">
        <v>148527.55</v>
      </c>
      <c r="D82" s="20" t="n">
        <f aca="false">C82/$C$126</f>
        <v>0.00748998976587185</v>
      </c>
      <c r="E82" s="28" t="s">
        <v>140</v>
      </c>
    </row>
    <row r="83" customFormat="false" ht="12.75" hidden="false" customHeight="false" outlineLevel="0" collapsed="false">
      <c r="A83" s="18" t="n">
        <v>14151</v>
      </c>
      <c r="B83" s="2" t="s">
        <v>121</v>
      </c>
      <c r="C83" s="23" t="n">
        <v>147743.63</v>
      </c>
      <c r="D83" s="20" t="n">
        <f aca="false">C83/$C$126</f>
        <v>0.00745045802393399</v>
      </c>
      <c r="E83" s="28" t="s">
        <v>122</v>
      </c>
    </row>
    <row r="84" customFormat="false" ht="12.75" hidden="false" customHeight="false" outlineLevel="0" collapsed="false">
      <c r="A84" s="24" t="n">
        <v>49840</v>
      </c>
      <c r="B84" s="2" t="s">
        <v>245</v>
      </c>
      <c r="C84" s="19" t="n">
        <v>143694.32</v>
      </c>
      <c r="D84" s="20" t="n">
        <f aca="false">C84/$C$126</f>
        <v>0.00724625826127149</v>
      </c>
      <c r="E84" s="28" t="s">
        <v>246</v>
      </c>
    </row>
    <row r="85" customFormat="false" ht="12.75" hidden="false" customHeight="false" outlineLevel="0" collapsed="false">
      <c r="A85" s="24" t="n">
        <v>105464</v>
      </c>
      <c r="B85" s="2" t="s">
        <v>168</v>
      </c>
      <c r="C85" s="19" t="n">
        <v>143418.96</v>
      </c>
      <c r="D85" s="20" t="n">
        <f aca="false">C85/$C$126</f>
        <v>0.0072323723284467</v>
      </c>
      <c r="E85" s="28" t="s">
        <v>169</v>
      </c>
    </row>
    <row r="86" customFormat="false" ht="12.75" hidden="false" customHeight="false" outlineLevel="0" collapsed="false">
      <c r="A86" s="24" t="n">
        <v>11541</v>
      </c>
      <c r="B86" s="2" t="s">
        <v>105</v>
      </c>
      <c r="C86" s="19" t="n">
        <v>142655.89</v>
      </c>
      <c r="D86" s="20" t="n">
        <f aca="false">C86/$C$126</f>
        <v>0.00719389201627133</v>
      </c>
      <c r="E86" s="28" t="s">
        <v>106</v>
      </c>
    </row>
    <row r="87" customFormat="false" ht="12.75" hidden="false" customHeight="false" outlineLevel="0" collapsed="false">
      <c r="A87" s="24" t="n">
        <v>187852</v>
      </c>
      <c r="B87" s="2" t="s">
        <v>164</v>
      </c>
      <c r="C87" s="19" t="n">
        <v>141327.43</v>
      </c>
      <c r="D87" s="20" t="n">
        <f aca="false">C87/$C$126</f>
        <v>0.00712690005549119</v>
      </c>
      <c r="E87" s="28" t="s">
        <v>165</v>
      </c>
    </row>
    <row r="88" customFormat="false" ht="12.75" hidden="false" customHeight="false" outlineLevel="0" collapsed="false">
      <c r="A88" s="24" t="n">
        <v>234111</v>
      </c>
      <c r="B88" s="2" t="s">
        <v>149</v>
      </c>
      <c r="C88" s="19" t="n">
        <v>139987.43</v>
      </c>
      <c r="D88" s="20" t="n">
        <f aca="false">C88/$C$126</f>
        <v>0.00705932615229095</v>
      </c>
      <c r="E88" s="28" t="s">
        <v>150</v>
      </c>
    </row>
    <row r="89" customFormat="false" ht="12.75" hidden="false" customHeight="false" outlineLevel="0" collapsed="false">
      <c r="A89" s="24" t="n">
        <v>7119200</v>
      </c>
      <c r="B89" s="2" t="s">
        <v>178</v>
      </c>
      <c r="C89" s="19" t="n">
        <v>137234.23</v>
      </c>
      <c r="D89" s="20" t="n">
        <f aca="false">C89/$C$126</f>
        <v>0.00692048699535745</v>
      </c>
      <c r="E89" s="28" t="s">
        <v>179</v>
      </c>
    </row>
    <row r="90" customFormat="false" ht="12.75" hidden="false" customHeight="false" outlineLevel="0" collapsed="false">
      <c r="A90" s="24" t="n">
        <v>2940</v>
      </c>
      <c r="B90" s="2" t="s">
        <v>247</v>
      </c>
      <c r="C90" s="19" t="n">
        <v>136723.4</v>
      </c>
      <c r="D90" s="20" t="n">
        <f aca="false">C90/$C$126</f>
        <v>0.00689472671403523</v>
      </c>
      <c r="E90" s="28" t="s">
        <v>248</v>
      </c>
    </row>
    <row r="91" customFormat="false" ht="12.75" hidden="false" customHeight="false" outlineLevel="0" collapsed="false">
      <c r="A91" s="24" t="n">
        <v>7428</v>
      </c>
      <c r="B91" s="2" t="s">
        <v>162</v>
      </c>
      <c r="C91" s="19" t="n">
        <v>135924.03</v>
      </c>
      <c r="D91" s="20" t="n">
        <f aca="false">C91/$C$126</f>
        <v>0.00685441585507913</v>
      </c>
      <c r="E91" s="28" t="s">
        <v>163</v>
      </c>
    </row>
    <row r="92" customFormat="false" ht="12.75" hidden="false" customHeight="false" outlineLevel="0" collapsed="false">
      <c r="A92" s="24" t="n">
        <v>49360</v>
      </c>
      <c r="B92" s="2" t="s">
        <v>249</v>
      </c>
      <c r="C92" s="19" t="n">
        <v>133944.31</v>
      </c>
      <c r="D92" s="20" t="n">
        <f aca="false">C92/$C$126</f>
        <v>0.00675458196877796</v>
      </c>
      <c r="E92" s="28" t="s">
        <v>250</v>
      </c>
    </row>
    <row r="93" customFormat="false" ht="12.75" hidden="false" customHeight="false" outlineLevel="0" collapsed="false">
      <c r="A93" s="24" t="n">
        <v>24782</v>
      </c>
      <c r="B93" s="2" t="s">
        <v>160</v>
      </c>
      <c r="C93" s="19" t="n">
        <v>132450.31</v>
      </c>
      <c r="D93" s="20" t="n">
        <f aca="false">C93/$C$126</f>
        <v>0.00667924210953829</v>
      </c>
      <c r="E93" s="28" t="s">
        <v>161</v>
      </c>
    </row>
    <row r="94" customFormat="false" ht="12.75" hidden="false" customHeight="false" outlineLevel="0" collapsed="false">
      <c r="A94" s="24" t="n">
        <v>60427</v>
      </c>
      <c r="B94" s="2" t="s">
        <v>170</v>
      </c>
      <c r="C94" s="19" t="n">
        <v>132064.99</v>
      </c>
      <c r="D94" s="20" t="n">
        <f aca="false">C94/$C$126</f>
        <v>0.0066598110823882</v>
      </c>
      <c r="E94" s="28" t="s">
        <v>171</v>
      </c>
    </row>
    <row r="95" customFormat="false" ht="12.75" hidden="false" customHeight="false" outlineLevel="0" collapsed="false">
      <c r="A95" s="24" t="n">
        <v>279893</v>
      </c>
      <c r="B95" s="2" t="s">
        <v>235</v>
      </c>
      <c r="C95" s="19" t="n">
        <v>130238.79</v>
      </c>
      <c r="D95" s="20" t="n">
        <f aca="false">C95/$C$126</f>
        <v>0.00656771894654919</v>
      </c>
      <c r="E95" s="28" t="s">
        <v>236</v>
      </c>
    </row>
    <row r="96" customFormat="false" ht="12.75" hidden="false" customHeight="false" outlineLevel="0" collapsed="false">
      <c r="A96" s="24" t="n">
        <v>2904</v>
      </c>
      <c r="B96" s="2" t="s">
        <v>97</v>
      </c>
      <c r="C96" s="19" t="n">
        <v>129360.35</v>
      </c>
      <c r="D96" s="20" t="n">
        <f aca="false">C96/$C$126</f>
        <v>0.00652342072302142</v>
      </c>
      <c r="E96" s="28" t="s">
        <v>98</v>
      </c>
    </row>
    <row r="97" customFormat="false" ht="12.75" hidden="false" customHeight="false" outlineLevel="0" collapsed="false">
      <c r="A97" s="24" t="n">
        <v>2526</v>
      </c>
      <c r="B97" s="2" t="s">
        <v>182</v>
      </c>
      <c r="C97" s="19" t="n">
        <v>129088.48</v>
      </c>
      <c r="D97" s="20" t="n">
        <f aca="false">C97/$C$126</f>
        <v>0.00650971078491467</v>
      </c>
      <c r="E97" s="28" t="s">
        <v>183</v>
      </c>
    </row>
    <row r="98" customFormat="false" ht="12.75" hidden="false" customHeight="false" outlineLevel="0" collapsed="false">
      <c r="A98" s="24" t="n">
        <v>3428</v>
      </c>
      <c r="B98" s="2" t="s">
        <v>186</v>
      </c>
      <c r="C98" s="19" t="n">
        <v>122045</v>
      </c>
      <c r="D98" s="20" t="n">
        <f aca="false">C98/$C$126</f>
        <v>0.0061545201612484</v>
      </c>
      <c r="E98" s="28" t="s">
        <v>187</v>
      </c>
    </row>
    <row r="99" customFormat="false" ht="12.75" hidden="false" customHeight="false" outlineLevel="0" collapsed="false">
      <c r="A99" s="24" t="n">
        <v>133931</v>
      </c>
      <c r="B99" s="2" t="s">
        <v>145</v>
      </c>
      <c r="C99" s="19" t="n">
        <v>116195.3</v>
      </c>
      <c r="D99" s="20" t="n">
        <f aca="false">C99/$C$126</f>
        <v>0.00585952981680778</v>
      </c>
      <c r="E99" s="28" t="s">
        <v>146</v>
      </c>
    </row>
    <row r="100" customFormat="false" ht="12.75" hidden="false" customHeight="false" outlineLevel="0" collapsed="false">
      <c r="A100" s="24" t="n">
        <v>30154</v>
      </c>
      <c r="B100" s="2" t="s">
        <v>176</v>
      </c>
      <c r="C100" s="19" t="n">
        <v>111065.14</v>
      </c>
      <c r="D100" s="20" t="n">
        <f aca="false">C100/$C$126</f>
        <v>0.00560082464125426</v>
      </c>
      <c r="E100" s="28" t="s">
        <v>177</v>
      </c>
    </row>
    <row r="101" customFormat="false" ht="12.75" hidden="false" customHeight="false" outlineLevel="0" collapsed="false">
      <c r="A101" s="24" t="n">
        <v>3385</v>
      </c>
      <c r="B101" s="2" t="s">
        <v>196</v>
      </c>
      <c r="C101" s="19" t="n">
        <v>109990.73</v>
      </c>
      <c r="D101" s="20" t="n">
        <f aca="false">C101/$C$126</f>
        <v>0.00554664398652488</v>
      </c>
      <c r="E101" s="28" t="s">
        <v>197</v>
      </c>
    </row>
    <row r="102" customFormat="false" ht="12.75" hidden="false" customHeight="false" outlineLevel="0" collapsed="false">
      <c r="A102" s="24" t="n">
        <v>2041744</v>
      </c>
      <c r="B102" s="2" t="s">
        <v>190</v>
      </c>
      <c r="C102" s="19" t="n">
        <v>60696.98</v>
      </c>
      <c r="D102" s="20" t="n">
        <f aca="false">C102/$C$126</f>
        <v>0.00306084466497514</v>
      </c>
      <c r="E102" s="28" t="s">
        <v>191</v>
      </c>
    </row>
    <row r="103" customFormat="false" ht="12.75" hidden="false" customHeight="false" outlineLevel="0" collapsed="false">
      <c r="A103" s="24" t="n">
        <v>1677948</v>
      </c>
      <c r="B103" s="2" t="s">
        <v>192</v>
      </c>
      <c r="C103" s="19" t="n">
        <v>44154.75</v>
      </c>
      <c r="D103" s="20" t="n">
        <f aca="false">C103/$C$126</f>
        <v>0.00222664835994824</v>
      </c>
      <c r="E103" s="28" t="s">
        <v>193</v>
      </c>
    </row>
    <row r="104" customFormat="false" ht="12.75" hidden="false" customHeight="false" outlineLevel="0" collapsed="false">
      <c r="A104" s="24"/>
      <c r="B104" s="25" t="s">
        <v>44</v>
      </c>
      <c r="C104" s="26" t="n">
        <f aca="false">+C103+C102</f>
        <v>104851.73</v>
      </c>
      <c r="D104" s="27" t="n">
        <f aca="false">C104/$C$129</f>
        <v>0.00525507791479487</v>
      </c>
      <c r="E104" s="28"/>
    </row>
    <row r="105" customFormat="false" ht="12.75" hidden="false" customHeight="false" outlineLevel="0" collapsed="false">
      <c r="A105" s="24" t="n">
        <v>5534</v>
      </c>
      <c r="B105" s="2" t="s">
        <v>237</v>
      </c>
      <c r="C105" s="19" t="n">
        <v>103932.32</v>
      </c>
      <c r="D105" s="20" t="n">
        <f aca="false">C105/$C$126</f>
        <v>0.0052411287545194</v>
      </c>
      <c r="E105" s="28" t="s">
        <v>238</v>
      </c>
    </row>
    <row r="106" customFormat="false" ht="12.75" hidden="false" customHeight="false" outlineLevel="0" collapsed="false">
      <c r="A106" s="24" t="n">
        <v>2657</v>
      </c>
      <c r="B106" s="2" t="s">
        <v>188</v>
      </c>
      <c r="C106" s="19" t="n">
        <v>99717.95</v>
      </c>
      <c r="D106" s="20" t="n">
        <f aca="false">C106/$C$126</f>
        <v>0.00502860529897464</v>
      </c>
      <c r="E106" s="28" t="s">
        <v>189</v>
      </c>
    </row>
    <row r="107" customFormat="false" ht="12.75" hidden="false" customHeight="false" outlineLevel="0" collapsed="false">
      <c r="A107" s="24" t="n">
        <v>5361</v>
      </c>
      <c r="B107" s="2" t="s">
        <v>194</v>
      </c>
      <c r="C107" s="19" t="n">
        <v>79427.01</v>
      </c>
      <c r="D107" s="20" t="n">
        <f aca="false">C107/$C$126</f>
        <v>0.00400536797404792</v>
      </c>
      <c r="E107" s="28" t="s">
        <v>195</v>
      </c>
    </row>
    <row r="108" customFormat="false" ht="12.75" hidden="false" customHeight="false" outlineLevel="0" collapsed="false">
      <c r="A108" s="24" t="n">
        <v>20379</v>
      </c>
      <c r="B108" s="2" t="s">
        <v>141</v>
      </c>
      <c r="C108" s="19" t="n">
        <v>72123.42</v>
      </c>
      <c r="D108" s="20" t="n">
        <f aca="false">C108/$C$126</f>
        <v>0.00363706044891791</v>
      </c>
      <c r="E108" s="28" t="s">
        <v>142</v>
      </c>
    </row>
    <row r="109" customFormat="false" ht="12.75" hidden="false" customHeight="false" outlineLevel="0" collapsed="false">
      <c r="A109" s="24" t="n">
        <v>3657350</v>
      </c>
      <c r="B109" s="2" t="s">
        <v>198</v>
      </c>
      <c r="C109" s="19" t="n">
        <v>58588.98</v>
      </c>
      <c r="D109" s="20" t="n">
        <f aca="false">C109/$C$126</f>
        <v>0.00295454183814969</v>
      </c>
      <c r="E109" s="28" t="s">
        <v>199</v>
      </c>
    </row>
    <row r="110" customFormat="false" ht="12.75" hidden="false" customHeight="false" outlineLevel="0" collapsed="false">
      <c r="A110" s="24" t="n">
        <v>180877</v>
      </c>
      <c r="B110" s="2" t="s">
        <v>200</v>
      </c>
      <c r="C110" s="19" t="n">
        <v>54120.28</v>
      </c>
      <c r="D110" s="20" t="n">
        <f aca="false">C110/$C$126</f>
        <v>0.0027291929566341</v>
      </c>
      <c r="E110" s="28" t="s">
        <v>201</v>
      </c>
    </row>
    <row r="111" customFormat="false" ht="12.75" hidden="false" customHeight="false" outlineLevel="0" collapsed="false">
      <c r="A111" s="24" t="n">
        <v>1265335</v>
      </c>
      <c r="B111" s="2" t="s">
        <v>202</v>
      </c>
      <c r="C111" s="19" t="n">
        <v>48906.76</v>
      </c>
      <c r="D111" s="20" t="n">
        <f aca="false">C111/$C$126</f>
        <v>0.00246628407916209</v>
      </c>
      <c r="E111" s="28" t="s">
        <v>203</v>
      </c>
    </row>
    <row r="112" customFormat="false" ht="12.75" hidden="false" customHeight="false" outlineLevel="0" collapsed="false">
      <c r="A112" s="24" t="n">
        <v>730066</v>
      </c>
      <c r="B112" s="2" t="s">
        <v>204</v>
      </c>
      <c r="C112" s="19" t="n">
        <v>26449.59</v>
      </c>
      <c r="D112" s="20" t="n">
        <f aca="false">C112/$C$126</f>
        <v>0.00133380748831787</v>
      </c>
      <c r="E112" s="28" t="s">
        <v>205</v>
      </c>
    </row>
    <row r="113" customFormat="false" ht="12.75" hidden="false" customHeight="false" outlineLevel="0" collapsed="false">
      <c r="A113" s="24" t="n">
        <v>571359</v>
      </c>
      <c r="B113" s="2" t="s">
        <v>206</v>
      </c>
      <c r="C113" s="19" t="n">
        <v>18331.13</v>
      </c>
      <c r="D113" s="20" t="n">
        <f aca="false">C113/$C$126</f>
        <v>0.000924407465799216</v>
      </c>
      <c r="E113" s="28" t="s">
        <v>207</v>
      </c>
    </row>
    <row r="114" customFormat="false" ht="12.75" hidden="false" customHeight="false" outlineLevel="0" collapsed="false">
      <c r="A114" s="24"/>
      <c r="B114" s="25" t="s">
        <v>44</v>
      </c>
      <c r="C114" s="26" t="n">
        <f aca="false">+C113+C112</f>
        <v>44780.72</v>
      </c>
      <c r="D114" s="27" t="n">
        <f aca="false">C114/$C$129</f>
        <v>0.00224437091005187</v>
      </c>
      <c r="E114" s="28"/>
    </row>
    <row r="115" customFormat="false" ht="12.75" hidden="false" customHeight="false" outlineLevel="0" collapsed="false">
      <c r="A115" s="24" t="n">
        <v>6156103</v>
      </c>
      <c r="B115" s="2" t="s">
        <v>208</v>
      </c>
      <c r="C115" s="19" t="n">
        <v>42187.06</v>
      </c>
      <c r="D115" s="20" t="n">
        <f aca="false">C115/$C$126</f>
        <v>0.00212742112592729</v>
      </c>
      <c r="E115" s="28" t="s">
        <v>209</v>
      </c>
    </row>
    <row r="116" customFormat="false" ht="12.75" hidden="false" customHeight="false" outlineLevel="0" collapsed="false">
      <c r="A116" s="18" t="n">
        <v>21233273216</v>
      </c>
      <c r="B116" s="2" t="s">
        <v>210</v>
      </c>
      <c r="C116" s="23" t="n">
        <v>40358.73</v>
      </c>
      <c r="D116" s="20" t="n">
        <f aca="false">C116/$C$126</f>
        <v>0.00203522157783916</v>
      </c>
      <c r="E116" s="28" t="s">
        <v>211</v>
      </c>
    </row>
    <row r="117" customFormat="false" ht="12.75" hidden="false" customHeight="false" outlineLevel="0" collapsed="false">
      <c r="A117" s="24" t="n">
        <v>29773</v>
      </c>
      <c r="B117" s="2" t="s">
        <v>212</v>
      </c>
      <c r="C117" s="19" t="n">
        <v>28296.44</v>
      </c>
      <c r="D117" s="20" t="n">
        <f aca="false">C117/$C$126</f>
        <v>0.00142694096826216</v>
      </c>
      <c r="E117" s="28" t="s">
        <v>213</v>
      </c>
    </row>
    <row r="118" customFormat="false" ht="12.75" hidden="false" customHeight="false" outlineLevel="0" collapsed="false">
      <c r="A118" s="24" t="n">
        <v>169819</v>
      </c>
      <c r="B118" s="2" t="s">
        <v>214</v>
      </c>
      <c r="C118" s="19" t="n">
        <v>25686.79</v>
      </c>
      <c r="D118" s="20" t="n">
        <f aca="false">C118/$C$126</f>
        <v>0.0012953407917797</v>
      </c>
      <c r="E118" s="28" t="s">
        <v>215</v>
      </c>
    </row>
    <row r="119" customFormat="false" ht="12.75" hidden="false" customHeight="false" outlineLevel="0" collapsed="false">
      <c r="A119" s="24" t="n">
        <v>432517</v>
      </c>
      <c r="B119" s="2" t="s">
        <v>216</v>
      </c>
      <c r="C119" s="19" t="n">
        <v>19688.91</v>
      </c>
      <c r="D119" s="20" t="n">
        <f aca="false">C119/$C$126</f>
        <v>0.000992877983924005</v>
      </c>
      <c r="E119" s="28" t="s">
        <v>217</v>
      </c>
    </row>
    <row r="120" customFormat="false" ht="12.75" hidden="false" customHeight="false" outlineLevel="0" collapsed="false">
      <c r="A120" s="24" t="n">
        <v>12313057</v>
      </c>
      <c r="B120" s="2" t="s">
        <v>218</v>
      </c>
      <c r="C120" s="19" t="n">
        <v>14798.58</v>
      </c>
      <c r="D120" s="20" t="n">
        <f aca="false">C120/$C$126</f>
        <v>0.000746267024194742</v>
      </c>
      <c r="E120" s="28" t="s">
        <v>219</v>
      </c>
    </row>
    <row r="121" customFormat="false" ht="12.75" hidden="false" customHeight="false" outlineLevel="0" collapsed="false">
      <c r="A121" s="24" t="n">
        <v>577525</v>
      </c>
      <c r="B121" s="2" t="s">
        <v>220</v>
      </c>
      <c r="C121" s="19" t="n">
        <v>4335.53</v>
      </c>
      <c r="D121" s="20" t="n">
        <f aca="false">C121/$C$126</f>
        <v>0.000218633346672926</v>
      </c>
      <c r="E121" s="28" t="s">
        <v>221</v>
      </c>
    </row>
    <row r="122" customFormat="false" ht="12.75" hidden="false" customHeight="false" outlineLevel="0" collapsed="false">
      <c r="A122" s="24" t="n">
        <v>75226</v>
      </c>
      <c r="B122" s="2" t="s">
        <v>222</v>
      </c>
      <c r="C122" s="19" t="n">
        <v>1918.28</v>
      </c>
      <c r="D122" s="20" t="n">
        <f aca="false">C122/$C$126</f>
        <v>9.67355724111564E-005</v>
      </c>
      <c r="E122" s="28" t="s">
        <v>223</v>
      </c>
    </row>
    <row r="123" customFormat="false" ht="12.75" hidden="false" customHeight="false" outlineLevel="0" collapsed="false">
      <c r="A123" s="24" t="n">
        <v>275182</v>
      </c>
      <c r="B123" s="2" t="s">
        <v>224</v>
      </c>
      <c r="C123" s="19" t="n">
        <v>1167.85</v>
      </c>
      <c r="D123" s="20" t="n">
        <f aca="false">C123/$C$126</f>
        <v>5.88926737704449E-005</v>
      </c>
      <c r="E123" s="28" t="s">
        <v>225</v>
      </c>
    </row>
    <row r="124" customFormat="false" ht="12.75" hidden="false" customHeight="false" outlineLevel="0" collapsed="false">
      <c r="A124" s="24" t="n">
        <v>552780</v>
      </c>
      <c r="B124" s="2" t="s">
        <v>226</v>
      </c>
      <c r="C124" s="19" t="n">
        <v>265.32</v>
      </c>
      <c r="D124" s="20" t="n">
        <f aca="false">C124/$C$126</f>
        <v>1.33796328336468E-005</v>
      </c>
      <c r="E124" s="28" t="s">
        <v>227</v>
      </c>
    </row>
    <row r="125" customFormat="false" ht="12.75" hidden="false" customHeight="false" outlineLevel="0" collapsed="false">
      <c r="A125" s="24"/>
      <c r="B125" s="2"/>
      <c r="C125" s="19"/>
      <c r="D125" s="20"/>
      <c r="E125" s="28"/>
    </row>
    <row r="126" customFormat="false" ht="12.75" hidden="false" customHeight="false" outlineLevel="0" collapsed="false">
      <c r="A126" s="24"/>
      <c r="B126" s="29" t="s">
        <v>228</v>
      </c>
      <c r="C126" s="30" t="n">
        <f aca="false">SUM(C12:C30)+SUM(C32:C41)+SUM(C43:C54)+SUM(C56:C80)+SUM(C82:C103)+SUM(C105:C113)+SUM(C115:C124)</f>
        <v>19830140.58</v>
      </c>
      <c r="D126" s="20" t="n">
        <f aca="false">C126/$C$129</f>
        <v>0.993869474630848</v>
      </c>
      <c r="E126" s="21"/>
    </row>
    <row r="127" customFormat="false" ht="12.75" hidden="false" customHeight="false" outlineLevel="0" collapsed="false">
      <c r="A127" s="24"/>
      <c r="B127" s="29" t="s">
        <v>229</v>
      </c>
      <c r="C127" s="30" t="n">
        <v>122319.06</v>
      </c>
      <c r="D127" s="20" t="n">
        <f aca="false">C127/$C$129</f>
        <v>0.00613052536915193</v>
      </c>
      <c r="E127" s="21"/>
    </row>
    <row r="128" customFormat="false" ht="12.75" hidden="false" customHeight="false" outlineLevel="0" collapsed="false">
      <c r="A128" s="24"/>
      <c r="B128" s="29"/>
      <c r="C128" s="30"/>
      <c r="D128" s="31"/>
      <c r="E128" s="21"/>
    </row>
    <row r="129" customFormat="false" ht="12.75" hidden="false" customHeight="false" outlineLevel="0" collapsed="false">
      <c r="A129" s="32"/>
      <c r="B129" s="29" t="s">
        <v>230</v>
      </c>
      <c r="C129" s="33" t="n">
        <f aca="false">C126+C127</f>
        <v>19952459.64</v>
      </c>
      <c r="D129" s="20" t="n">
        <f aca="false">C129/$C$129</f>
        <v>1</v>
      </c>
      <c r="E129" s="3"/>
    </row>
    <row r="130" customFormat="false" ht="12.75" hidden="false" customHeight="true" outlineLevel="0" collapsed="false">
      <c r="A130" s="34" t="s">
        <v>231</v>
      </c>
      <c r="B130" s="34"/>
      <c r="C130" s="34"/>
      <c r="D130" s="34"/>
      <c r="E130" s="34"/>
    </row>
    <row r="131" customFormat="false" ht="12.75" hidden="false" customHeight="false" outlineLevel="0" collapsed="false">
      <c r="A131" s="34"/>
      <c r="B131" s="34"/>
      <c r="C131" s="34"/>
      <c r="D131" s="34"/>
      <c r="E131" s="34"/>
    </row>
    <row r="132" customFormat="false" ht="12.75" hidden="false" customHeight="false" outlineLevel="0" collapsed="false">
      <c r="A132" s="34"/>
      <c r="B132" s="34"/>
      <c r="C132" s="34"/>
      <c r="D132" s="34"/>
      <c r="E132" s="34"/>
    </row>
    <row r="133" customFormat="false" ht="12.75" hidden="false" customHeight="false" outlineLevel="0" collapsed="false">
      <c r="A133" s="34"/>
      <c r="B133" s="34"/>
      <c r="C133" s="34"/>
      <c r="D133" s="34"/>
      <c r="E133" s="34"/>
    </row>
  </sheetData>
  <mergeCells count="2">
    <mergeCell ref="A3:E6"/>
    <mergeCell ref="A130:E133"/>
  </mergeCells>
  <conditionalFormatting sqref="B12:B14 B16:B125">
    <cfRule type="containsText" priority="2" operator="containsText" aboveAverage="0" equalAverage="0" bottom="0" percent="0" rank="0" text="LIQUIDITY" dxfId="11">
      <formula>NOT(ISERROR(SEARCH("LIQUIDITY",B12)))</formula>
    </cfRule>
  </conditionalFormatting>
  <conditionalFormatting sqref="B101">
    <cfRule type="containsText" priority="3" operator="containsText" aboveAverage="0" equalAverage="0" bottom="0" percent="0" rank="0" text="LIQUIDITY" dxfId="12">
      <formula>NOT(ISERROR(SEARCH("LIQUIDITY",B101)))</formula>
    </cfRule>
  </conditionalFormatting>
  <conditionalFormatting sqref="B100">
    <cfRule type="containsText" priority="4" operator="containsText" aboveAverage="0" equalAverage="0" bottom="0" percent="0" rank="0" text="LIQUIDITY" dxfId="13">
      <formula>NOT(ISERROR(SEARCH("LIQUIDITY",B100)))</formula>
    </cfRule>
  </conditionalFormatting>
  <conditionalFormatting sqref="B99">
    <cfRule type="containsText" priority="5" operator="containsText" aboveAverage="0" equalAverage="0" bottom="0" percent="0" rank="0" text="LIQUIDITY" dxfId="14">
      <formula>NOT(ISERROR(SEARCH("LIQUIDITY",B99)))</formula>
    </cfRule>
  </conditionalFormatting>
  <conditionalFormatting sqref="B63">
    <cfRule type="containsText" priority="6" operator="containsText" aboveAverage="0" equalAverage="0" bottom="0" percent="0" rank="0" text="LIQUIDITY" dxfId="15">
      <formula>NOT(ISERROR(SEARCH("LIQUIDITY",B63)))</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875" defaultRowHeight="12.75" zeroHeight="false" outlineLevelRow="0" outlineLevelCol="0"/>
  <cols>
    <col collapsed="false" customWidth="true" hidden="false" outlineLevel="0" max="1" min="1" style="0" width="14.7"/>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251</v>
      </c>
      <c r="B8" s="2"/>
      <c r="C8" s="3"/>
      <c r="D8" s="3"/>
      <c r="E8" s="3"/>
    </row>
    <row r="9" customFormat="false" ht="12.75" hidden="false" customHeight="false" outlineLevel="0" collapsed="false">
      <c r="A9" s="7"/>
      <c r="B9" s="2"/>
      <c r="C9" s="3"/>
      <c r="D9" s="3"/>
      <c r="E9" s="3"/>
    </row>
    <row r="10" customFormat="false" ht="24"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43283</v>
      </c>
      <c r="B12" s="2" t="s">
        <v>10</v>
      </c>
      <c r="C12" s="19" t="n">
        <v>759171.51</v>
      </c>
      <c r="D12" s="20" t="n">
        <f aca="false">C12/$C$129</f>
        <v>0.038521374221934</v>
      </c>
      <c r="E12" s="21" t="s">
        <v>11</v>
      </c>
    </row>
    <row r="13" customFormat="false" ht="12.75" hidden="false" customHeight="false" outlineLevel="0" collapsed="false">
      <c r="A13" s="18" t="n">
        <v>81271</v>
      </c>
      <c r="B13" s="2" t="s">
        <v>22</v>
      </c>
      <c r="C13" s="19" t="n">
        <v>697296.8</v>
      </c>
      <c r="D13" s="20" t="n">
        <f aca="false">C13/$C$129</f>
        <v>0.0353817689714898</v>
      </c>
      <c r="E13" s="21" t="s">
        <v>23</v>
      </c>
    </row>
    <row r="14" customFormat="false" ht="12.75" hidden="false" customHeight="false" outlineLevel="0" collapsed="false">
      <c r="A14" s="18" t="n">
        <v>514330.73</v>
      </c>
      <c r="B14" s="2" t="s">
        <v>12</v>
      </c>
      <c r="C14" s="19" t="n">
        <v>514330.73</v>
      </c>
      <c r="D14" s="20" t="n">
        <f aca="false">C14/$C$129</f>
        <v>0.0260978267271522</v>
      </c>
      <c r="E14" s="21" t="s">
        <v>13</v>
      </c>
    </row>
    <row r="15" customFormat="false" ht="12.75" hidden="false" customHeight="false" outlineLevel="0" collapsed="false">
      <c r="A15" s="18" t="n">
        <v>73566</v>
      </c>
      <c r="B15" s="22" t="s">
        <v>18</v>
      </c>
      <c r="C15" s="23" t="n">
        <v>477467.46</v>
      </c>
      <c r="D15" s="20" t="n">
        <f aca="false">C15/$C$129</f>
        <v>0.0242273352769209</v>
      </c>
      <c r="E15" s="21" t="s">
        <v>19</v>
      </c>
    </row>
    <row r="16" customFormat="false" ht="12.75" hidden="false" customHeight="false" outlineLevel="0" collapsed="false">
      <c r="A16" s="18" t="n">
        <v>164763</v>
      </c>
      <c r="B16" s="2" t="s">
        <v>8</v>
      </c>
      <c r="C16" s="19" t="n">
        <v>425179.86</v>
      </c>
      <c r="D16" s="20" t="n">
        <f aca="false">C16/$C$129</f>
        <v>0.0215741927653338</v>
      </c>
      <c r="E16" s="21" t="s">
        <v>9</v>
      </c>
    </row>
    <row r="17" customFormat="false" ht="12.75" hidden="false" customHeight="false" outlineLevel="0" collapsed="false">
      <c r="A17" s="18" t="n">
        <v>92792</v>
      </c>
      <c r="B17" s="2" t="s">
        <v>51</v>
      </c>
      <c r="C17" s="19" t="n">
        <v>401877.19</v>
      </c>
      <c r="D17" s="20" t="n">
        <f aca="false">C17/$C$129</f>
        <v>0.0203917842323262</v>
      </c>
      <c r="E17" s="21" t="s">
        <v>52</v>
      </c>
    </row>
    <row r="18" customFormat="false" ht="12.75" hidden="false" customHeight="false" outlineLevel="0" collapsed="false">
      <c r="A18" s="18" t="n">
        <v>31177</v>
      </c>
      <c r="B18" s="2" t="s">
        <v>30</v>
      </c>
      <c r="C18" s="23" t="n">
        <v>396052.86</v>
      </c>
      <c r="D18" s="20" t="n">
        <f aca="false">C18/$C$129</f>
        <v>0.0200962499656069</v>
      </c>
      <c r="E18" s="21" t="s">
        <v>31</v>
      </c>
    </row>
    <row r="19" customFormat="false" ht="12.75" hidden="false" customHeight="false" outlineLevel="0" collapsed="false">
      <c r="A19" s="18" t="n">
        <v>47333</v>
      </c>
      <c r="B19" s="2" t="s">
        <v>81</v>
      </c>
      <c r="C19" s="23" t="n">
        <v>395622.28</v>
      </c>
      <c r="D19" s="20" t="n">
        <f aca="false">C19/$C$129</f>
        <v>0.0200744017625408</v>
      </c>
      <c r="E19" s="21" t="s">
        <v>82</v>
      </c>
    </row>
    <row r="20" customFormat="false" ht="12.75" hidden="false" customHeight="false" outlineLevel="0" collapsed="false">
      <c r="A20" s="18" t="n">
        <v>39921</v>
      </c>
      <c r="B20" s="2" t="s">
        <v>34</v>
      </c>
      <c r="C20" s="19" t="n">
        <v>369060.06</v>
      </c>
      <c r="D20" s="20" t="n">
        <f aca="false">C20/$C$129</f>
        <v>0.0187265993182877</v>
      </c>
      <c r="E20" s="21" t="s">
        <v>35</v>
      </c>
    </row>
    <row r="21" customFormat="false" ht="12.75" hidden="false" customHeight="false" outlineLevel="0" collapsed="false">
      <c r="A21" s="18" t="n">
        <v>47354</v>
      </c>
      <c r="B21" s="2" t="s">
        <v>14</v>
      </c>
      <c r="C21" s="19" t="n">
        <v>366638.29</v>
      </c>
      <c r="D21" s="20" t="n">
        <f aca="false">C21/$C$129</f>
        <v>0.018603715480814</v>
      </c>
      <c r="E21" s="21" t="s">
        <v>15</v>
      </c>
    </row>
    <row r="22" customFormat="false" ht="12.75" hidden="false" customHeight="false" outlineLevel="0" collapsed="false">
      <c r="A22" s="18" t="n">
        <v>117376</v>
      </c>
      <c r="B22" s="2" t="s">
        <v>16</v>
      </c>
      <c r="C22" s="19" t="n">
        <v>362119.33</v>
      </c>
      <c r="D22" s="20" t="n">
        <f aca="false">C22/$C$129</f>
        <v>0.0183744174276588</v>
      </c>
      <c r="E22" s="21" t="s">
        <v>17</v>
      </c>
    </row>
    <row r="23" customFormat="false" ht="12.75" hidden="false" customHeight="false" outlineLevel="0" collapsed="false">
      <c r="A23" s="18" t="n">
        <v>200673</v>
      </c>
      <c r="B23" s="2" t="s">
        <v>20</v>
      </c>
      <c r="C23" s="19" t="n">
        <v>352990.86</v>
      </c>
      <c r="D23" s="20" t="n">
        <f aca="false">C23/$C$129</f>
        <v>0.0179112266936655</v>
      </c>
      <c r="E23" s="21" t="s">
        <v>21</v>
      </c>
    </row>
    <row r="24" customFormat="false" ht="12.75" hidden="false" customHeight="false" outlineLevel="0" collapsed="false">
      <c r="A24" s="18" t="n">
        <v>22007</v>
      </c>
      <c r="B24" s="2" t="s">
        <v>36</v>
      </c>
      <c r="C24" s="19" t="n">
        <v>310092.7</v>
      </c>
      <c r="D24" s="20" t="n">
        <f aca="false">C24/$C$129</f>
        <v>0.0157345168816858</v>
      </c>
      <c r="E24" s="21" t="s">
        <v>37</v>
      </c>
    </row>
    <row r="25" customFormat="false" ht="12.75" hidden="false" customHeight="false" outlineLevel="0" collapsed="false">
      <c r="A25" s="18" t="n">
        <v>81600</v>
      </c>
      <c r="B25" s="2" t="s">
        <v>32</v>
      </c>
      <c r="C25" s="19" t="n">
        <v>307831.15</v>
      </c>
      <c r="D25" s="20" t="n">
        <f aca="false">C25/$C$129</f>
        <v>0.0156197628205493</v>
      </c>
      <c r="E25" s="21" t="s">
        <v>33</v>
      </c>
    </row>
    <row r="26" customFormat="false" ht="12.75" hidden="false" customHeight="false" outlineLevel="0" collapsed="false">
      <c r="A26" s="18" t="n">
        <v>362649</v>
      </c>
      <c r="B26" s="2" t="s">
        <v>40</v>
      </c>
      <c r="C26" s="19" t="n">
        <v>159810.66</v>
      </c>
      <c r="D26" s="20" t="n">
        <f aca="false">C26/$C$129</f>
        <v>0.00810900587999444</v>
      </c>
      <c r="E26" s="21" t="s">
        <v>41</v>
      </c>
    </row>
    <row r="27" customFormat="false" ht="12.75" hidden="false" customHeight="false" outlineLevel="0" collapsed="false">
      <c r="A27" s="18" t="n">
        <v>262047</v>
      </c>
      <c r="B27" s="2" t="s">
        <v>42</v>
      </c>
      <c r="C27" s="19" t="n">
        <v>129357.1</v>
      </c>
      <c r="D27" s="20" t="n">
        <f aca="false">C27/$C$129</f>
        <v>0.00656375165786205</v>
      </c>
      <c r="E27" s="21" t="s">
        <v>43</v>
      </c>
    </row>
    <row r="28" customFormat="false" ht="12.75" hidden="false" customHeight="false" outlineLevel="0" collapsed="false">
      <c r="A28" s="24"/>
      <c r="B28" s="25" t="s">
        <v>44</v>
      </c>
      <c r="C28" s="26" t="n">
        <f aca="false">+C27+C26</f>
        <v>289167.76</v>
      </c>
      <c r="D28" s="27" t="n">
        <f aca="false">C28/$C$132</f>
        <v>0.0145070242494989</v>
      </c>
      <c r="E28" s="21"/>
    </row>
    <row r="29" customFormat="false" ht="12.75" hidden="false" customHeight="false" outlineLevel="0" collapsed="false">
      <c r="A29" s="18" t="n">
        <v>24341</v>
      </c>
      <c r="B29" s="2" t="s">
        <v>26</v>
      </c>
      <c r="C29" s="23" t="n">
        <v>286630.45</v>
      </c>
      <c r="D29" s="20" t="n">
        <f aca="false">C29/$C$129</f>
        <v>0.0145440110467941</v>
      </c>
      <c r="E29" s="21" t="s">
        <v>27</v>
      </c>
    </row>
    <row r="30" customFormat="false" ht="12.75" hidden="false" customHeight="false" outlineLevel="0" collapsed="false">
      <c r="A30" s="18" t="n">
        <v>7639</v>
      </c>
      <c r="B30" s="2" t="s">
        <v>24</v>
      </c>
      <c r="C30" s="23" t="n">
        <v>278445.32</v>
      </c>
      <c r="D30" s="20" t="n">
        <f aca="false">C30/$C$129</f>
        <v>0.0141286866416604</v>
      </c>
      <c r="E30" s="21" t="s">
        <v>25</v>
      </c>
    </row>
    <row r="31" customFormat="false" ht="12.75" hidden="false" customHeight="false" outlineLevel="0" collapsed="false">
      <c r="A31" s="24" t="n">
        <v>95185</v>
      </c>
      <c r="B31" s="2" t="s">
        <v>83</v>
      </c>
      <c r="C31" s="19" t="n">
        <v>276070.19</v>
      </c>
      <c r="D31" s="20" t="n">
        <f aca="false">C31/$C$129</f>
        <v>0.0140081693799474</v>
      </c>
      <c r="E31" s="21" t="s">
        <v>84</v>
      </c>
    </row>
    <row r="32" customFormat="false" ht="12.75" hidden="false" customHeight="false" outlineLevel="0" collapsed="false">
      <c r="A32" s="24" t="n">
        <v>11953</v>
      </c>
      <c r="B32" s="2" t="s">
        <v>95</v>
      </c>
      <c r="C32" s="19" t="n">
        <v>272849.17</v>
      </c>
      <c r="D32" s="20" t="n">
        <f aca="false">C32/$C$129</f>
        <v>0.0138447305322536</v>
      </c>
      <c r="E32" s="21" t="s">
        <v>96</v>
      </c>
    </row>
    <row r="33" customFormat="false" ht="12.75" hidden="false" customHeight="false" outlineLevel="0" collapsed="false">
      <c r="A33" s="18" t="n">
        <v>8205</v>
      </c>
      <c r="B33" s="2" t="s">
        <v>67</v>
      </c>
      <c r="C33" s="19" t="n">
        <v>259806.05</v>
      </c>
      <c r="D33" s="20" t="n">
        <f aca="false">C33/$C$129</f>
        <v>0.0131829052399141</v>
      </c>
      <c r="E33" s="21" t="s">
        <v>68</v>
      </c>
    </row>
    <row r="34" customFormat="false" ht="12.75" hidden="false" customHeight="false" outlineLevel="0" collapsed="false">
      <c r="A34" s="24" t="n">
        <v>40671</v>
      </c>
      <c r="B34" s="2" t="s">
        <v>103</v>
      </c>
      <c r="C34" s="19" t="n">
        <v>252299.61</v>
      </c>
      <c r="D34" s="20" t="n">
        <f aca="false">C34/$C$129</f>
        <v>0.0128020184699212</v>
      </c>
      <c r="E34" s="21" t="s">
        <v>104</v>
      </c>
    </row>
    <row r="35" customFormat="false" ht="12.75" hidden="false" customHeight="false" outlineLevel="0" collapsed="false">
      <c r="A35" s="24" t="n">
        <v>4992</v>
      </c>
      <c r="B35" s="2" t="s">
        <v>71</v>
      </c>
      <c r="C35" s="19" t="n">
        <v>252096</v>
      </c>
      <c r="D35" s="20" t="n">
        <f aca="false">C35/$C$129</f>
        <v>0.012791687027155</v>
      </c>
      <c r="E35" s="21" t="s">
        <v>72</v>
      </c>
    </row>
    <row r="36" customFormat="false" ht="12.75" hidden="false" customHeight="false" outlineLevel="0" collapsed="false">
      <c r="A36" s="24" t="n">
        <v>38596</v>
      </c>
      <c r="B36" s="2" t="s">
        <v>63</v>
      </c>
      <c r="C36" s="19" t="n">
        <v>241947.01</v>
      </c>
      <c r="D36" s="20" t="n">
        <f aca="false">C36/$C$129</f>
        <v>0.0122767137482385</v>
      </c>
      <c r="E36" s="21" t="s">
        <v>64</v>
      </c>
    </row>
    <row r="37" customFormat="false" ht="12.75" hidden="false" customHeight="false" outlineLevel="0" collapsed="false">
      <c r="A37" s="24" t="n">
        <v>24876</v>
      </c>
      <c r="B37" s="2" t="s">
        <v>119</v>
      </c>
      <c r="C37" s="19" t="n">
        <v>240981.19</v>
      </c>
      <c r="D37" s="20" t="n">
        <f aca="false">C37/$C$129</f>
        <v>0.0122277067542181</v>
      </c>
      <c r="E37" s="21" t="s">
        <v>120</v>
      </c>
    </row>
    <row r="38" customFormat="false" ht="12.75" hidden="false" customHeight="false" outlineLevel="0" collapsed="false">
      <c r="A38" s="24" t="n">
        <v>7421</v>
      </c>
      <c r="B38" s="2" t="s">
        <v>65</v>
      </c>
      <c r="C38" s="19" t="n">
        <v>238214.1</v>
      </c>
      <c r="D38" s="20" t="n">
        <f aca="false">C38/$C$129</f>
        <v>0.0120873009197108</v>
      </c>
      <c r="E38" s="21" t="s">
        <v>66</v>
      </c>
    </row>
    <row r="39" customFormat="false" ht="12.75" hidden="false" customHeight="false" outlineLevel="0" collapsed="false">
      <c r="A39" s="24" t="n">
        <v>2401</v>
      </c>
      <c r="B39" s="2" t="s">
        <v>59</v>
      </c>
      <c r="C39" s="19" t="n">
        <v>229218.76</v>
      </c>
      <c r="D39" s="20" t="n">
        <f aca="false">C39/$C$129</f>
        <v>0.0116308653793498</v>
      </c>
      <c r="E39" s="21" t="s">
        <v>252</v>
      </c>
    </row>
    <row r="40" customFormat="false" ht="12.75" hidden="false" customHeight="false" outlineLevel="0" collapsed="false">
      <c r="A40" s="24" t="n">
        <v>8860909</v>
      </c>
      <c r="B40" s="2" t="s">
        <v>77</v>
      </c>
      <c r="C40" s="19" t="n">
        <v>202005.58</v>
      </c>
      <c r="D40" s="20" t="n">
        <f aca="false">C40/$C$129</f>
        <v>0.0102500323571136</v>
      </c>
      <c r="E40" s="21" t="s">
        <v>78</v>
      </c>
    </row>
    <row r="41" customFormat="false" ht="12.75" hidden="false" customHeight="false" outlineLevel="0" collapsed="false">
      <c r="A41" s="24" t="n">
        <v>5365084</v>
      </c>
      <c r="B41" s="2" t="s">
        <v>79</v>
      </c>
      <c r="C41" s="19" t="n">
        <v>24692.34</v>
      </c>
      <c r="D41" s="20" t="n">
        <f aca="false">C41/$C$129</f>
        <v>0.00125292224092449</v>
      </c>
      <c r="E41" s="21" t="s">
        <v>80</v>
      </c>
    </row>
    <row r="42" customFormat="false" ht="12.75" hidden="false" customHeight="false" outlineLevel="0" collapsed="false">
      <c r="A42" s="24"/>
      <c r="B42" s="25" t="s">
        <v>44</v>
      </c>
      <c r="C42" s="26" t="n">
        <f aca="false">+C41+C40</f>
        <v>226697.92</v>
      </c>
      <c r="D42" s="27" t="n">
        <f aca="false">C42/$C$132</f>
        <v>0.0113730252042999</v>
      </c>
      <c r="E42" s="28"/>
    </row>
    <row r="43" customFormat="false" ht="12.75" hidden="false" customHeight="false" outlineLevel="0" collapsed="false">
      <c r="A43" s="18" t="n">
        <v>6274</v>
      </c>
      <c r="B43" s="2" t="s">
        <v>38</v>
      </c>
      <c r="C43" s="19" t="n">
        <v>226485.6</v>
      </c>
      <c r="D43" s="20" t="n">
        <f aca="false">C43/$C$129</f>
        <v>0.0114921811982634</v>
      </c>
      <c r="E43" s="28" t="s">
        <v>39</v>
      </c>
    </row>
    <row r="44" customFormat="false" ht="12.75" hidden="false" customHeight="false" outlineLevel="0" collapsed="false">
      <c r="A44" s="18" t="n">
        <v>11178</v>
      </c>
      <c r="B44" s="2" t="s">
        <v>53</v>
      </c>
      <c r="C44" s="19" t="n">
        <v>225064.1</v>
      </c>
      <c r="D44" s="20" t="n">
        <f aca="false">C44/$C$129</f>
        <v>0.0114200523937243</v>
      </c>
      <c r="E44" s="28" t="s">
        <v>54</v>
      </c>
    </row>
    <row r="45" customFormat="false" ht="12.75" hidden="false" customHeight="false" outlineLevel="0" collapsed="false">
      <c r="A45" s="18" t="n">
        <v>123763</v>
      </c>
      <c r="B45" s="2" t="s">
        <v>45</v>
      </c>
      <c r="C45" s="19" t="n">
        <v>221972.17</v>
      </c>
      <c r="D45" s="20" t="n">
        <f aca="false">C45/$C$129</f>
        <v>0.0112631637446784</v>
      </c>
      <c r="E45" s="28" t="s">
        <v>46</v>
      </c>
    </row>
    <row r="46" customFormat="false" ht="12.75" hidden="false" customHeight="false" outlineLevel="0" collapsed="false">
      <c r="A46" s="18" t="n">
        <v>12128</v>
      </c>
      <c r="B46" s="2" t="s">
        <v>93</v>
      </c>
      <c r="C46" s="19" t="n">
        <v>221889.84</v>
      </c>
      <c r="D46" s="20" t="n">
        <f aca="false">C46/$C$129</f>
        <v>0.0112589862107511</v>
      </c>
      <c r="E46" s="28" t="s">
        <v>94</v>
      </c>
    </row>
    <row r="47" customFormat="false" ht="12.75" hidden="false" customHeight="false" outlineLevel="0" collapsed="false">
      <c r="A47" s="18" t="n">
        <v>35367</v>
      </c>
      <c r="B47" s="2" t="s">
        <v>47</v>
      </c>
      <c r="C47" s="19" t="n">
        <v>218814.78</v>
      </c>
      <c r="D47" s="20" t="n">
        <f aca="false">C47/$C$129</f>
        <v>0.0111029535679891</v>
      </c>
      <c r="E47" s="28" t="s">
        <v>48</v>
      </c>
    </row>
    <row r="48" customFormat="false" ht="12.75" hidden="false" customHeight="false" outlineLevel="0" collapsed="false">
      <c r="A48" s="18" t="n">
        <v>9203</v>
      </c>
      <c r="B48" s="2" t="s">
        <v>127</v>
      </c>
      <c r="C48" s="19" t="n">
        <v>216841.84</v>
      </c>
      <c r="D48" s="20" t="n">
        <f aca="false">C48/$C$129</f>
        <v>0.0110028439629047</v>
      </c>
      <c r="E48" s="28" t="s">
        <v>128</v>
      </c>
    </row>
    <row r="49" customFormat="false" ht="12.75" hidden="false" customHeight="false" outlineLevel="0" collapsed="false">
      <c r="A49" s="18" t="n">
        <v>250715</v>
      </c>
      <c r="B49" s="2" t="s">
        <v>73</v>
      </c>
      <c r="C49" s="19" t="n">
        <v>214022.71</v>
      </c>
      <c r="D49" s="20" t="n">
        <f aca="false">C49/$C$129</f>
        <v>0.0108597975494397</v>
      </c>
      <c r="E49" s="28" t="s">
        <v>74</v>
      </c>
    </row>
    <row r="50" customFormat="false" ht="12.75" hidden="false" customHeight="false" outlineLevel="0" collapsed="false">
      <c r="A50" s="18" t="n">
        <v>19263</v>
      </c>
      <c r="B50" s="2" t="s">
        <v>240</v>
      </c>
      <c r="C50" s="19" t="n">
        <v>213860.8</v>
      </c>
      <c r="D50" s="20" t="n">
        <f aca="false">C50/$C$129</f>
        <v>0.0108515820202502</v>
      </c>
      <c r="E50" s="28" t="s">
        <v>241</v>
      </c>
    </row>
    <row r="51" customFormat="false" ht="12.75" hidden="false" customHeight="false" outlineLevel="0" collapsed="false">
      <c r="A51" s="18" t="n">
        <v>14455036</v>
      </c>
      <c r="B51" s="2" t="s">
        <v>89</v>
      </c>
      <c r="C51" s="19" t="n">
        <v>181786.62</v>
      </c>
      <c r="D51" s="20" t="n">
        <f aca="false">C51/$C$129</f>
        <v>0.00922409537939656</v>
      </c>
      <c r="E51" s="28" t="s">
        <v>90</v>
      </c>
    </row>
    <row r="52" customFormat="false" ht="12.75" hidden="false" customHeight="false" outlineLevel="0" collapsed="false">
      <c r="A52" s="18" t="n">
        <v>2355925</v>
      </c>
      <c r="B52" s="2" t="s">
        <v>91</v>
      </c>
      <c r="C52" s="19" t="n">
        <v>29414</v>
      </c>
      <c r="D52" s="20" t="n">
        <f aca="false">C52/$C$129</f>
        <v>0.00149250556223319</v>
      </c>
      <c r="E52" s="28" t="s">
        <v>92</v>
      </c>
    </row>
    <row r="53" customFormat="false" ht="12.75" hidden="false" customHeight="false" outlineLevel="0" collapsed="false">
      <c r="A53" s="18"/>
      <c r="B53" s="25" t="s">
        <v>44</v>
      </c>
      <c r="C53" s="26" t="n">
        <f aca="false">+C52+C51</f>
        <v>211200.62</v>
      </c>
      <c r="D53" s="27" t="n">
        <f aca="false">C53/$C$132</f>
        <v>0.0105955536531776</v>
      </c>
      <c r="E53" s="28"/>
    </row>
    <row r="54" customFormat="false" ht="12.75" hidden="false" customHeight="false" outlineLevel="0" collapsed="false">
      <c r="A54" s="24" t="n">
        <v>19991</v>
      </c>
      <c r="B54" s="2" t="s">
        <v>49</v>
      </c>
      <c r="C54" s="19" t="n">
        <v>206777.65</v>
      </c>
      <c r="D54" s="20" t="n">
        <f aca="false">C54/$C$129</f>
        <v>0.0104921735490075</v>
      </c>
      <c r="E54" s="28" t="s">
        <v>50</v>
      </c>
    </row>
    <row r="55" customFormat="false" ht="12.75" hidden="false" customHeight="false" outlineLevel="0" collapsed="false">
      <c r="A55" s="24" t="n">
        <v>172191</v>
      </c>
      <c r="B55" s="2" t="s">
        <v>57</v>
      </c>
      <c r="C55" s="19" t="n">
        <v>206380.95</v>
      </c>
      <c r="D55" s="20" t="n">
        <f aca="false">C55/$C$129</f>
        <v>0.0104720444622958</v>
      </c>
      <c r="E55" s="28" t="s">
        <v>58</v>
      </c>
    </row>
    <row r="56" customFormat="false" ht="12.75" hidden="false" customHeight="false" outlineLevel="0" collapsed="false">
      <c r="A56" s="24" t="n">
        <v>30929</v>
      </c>
      <c r="B56" s="2" t="s">
        <v>174</v>
      </c>
      <c r="C56" s="19" t="n">
        <v>198633.15</v>
      </c>
      <c r="D56" s="20" t="n">
        <f aca="false">C56/$C$129</f>
        <v>0.0100789107642245</v>
      </c>
      <c r="E56" s="28" t="s">
        <v>175</v>
      </c>
    </row>
    <row r="57" customFormat="false" ht="12.75" hidden="false" customHeight="false" outlineLevel="0" collapsed="false">
      <c r="A57" s="24" t="n">
        <v>127190</v>
      </c>
      <c r="B57" s="2" t="s">
        <v>75</v>
      </c>
      <c r="C57" s="19" t="n">
        <v>193773.83</v>
      </c>
      <c r="D57" s="20" t="n">
        <f aca="false">C57/$C$129</f>
        <v>0.00983234239104602</v>
      </c>
      <c r="E57" s="28" t="s">
        <v>76</v>
      </c>
    </row>
    <row r="58" customFormat="false" ht="12.75" hidden="false" customHeight="false" outlineLevel="0" collapsed="false">
      <c r="A58" s="24" t="n">
        <v>361140</v>
      </c>
      <c r="B58" s="2" t="s">
        <v>117</v>
      </c>
      <c r="C58" s="19" t="n">
        <v>189954.59</v>
      </c>
      <c r="D58" s="20" t="n">
        <f aca="false">C58/$C$129</f>
        <v>0.00963854906325981</v>
      </c>
      <c r="E58" s="28" t="s">
        <v>118</v>
      </c>
    </row>
    <row r="59" customFormat="false" ht="12.75" hidden="false" customHeight="false" outlineLevel="0" collapsed="false">
      <c r="A59" s="24" t="n">
        <v>27388</v>
      </c>
      <c r="B59" s="2" t="s">
        <v>61</v>
      </c>
      <c r="C59" s="19" t="n">
        <v>180898.15</v>
      </c>
      <c r="D59" s="20" t="n">
        <f aca="false">C59/$C$129</f>
        <v>0.00917901322746628</v>
      </c>
      <c r="E59" s="28" t="s">
        <v>62</v>
      </c>
    </row>
    <row r="60" customFormat="false" ht="12.75" hidden="false" customHeight="false" outlineLevel="0" collapsed="false">
      <c r="A60" s="24" t="n">
        <v>144384</v>
      </c>
      <c r="B60" s="2" t="s">
        <v>107</v>
      </c>
      <c r="C60" s="19" t="n">
        <v>180833.78</v>
      </c>
      <c r="D60" s="20" t="n">
        <f aca="false">C60/$C$129</f>
        <v>0.00917574700787558</v>
      </c>
      <c r="E60" s="28" t="s">
        <v>108</v>
      </c>
    </row>
    <row r="61" customFormat="false" ht="12.75" hidden="false" customHeight="false" outlineLevel="0" collapsed="false">
      <c r="A61" s="18" t="n">
        <v>20423</v>
      </c>
      <c r="B61" s="2" t="s">
        <v>158</v>
      </c>
      <c r="C61" s="23" t="n">
        <v>178675.74</v>
      </c>
      <c r="D61" s="20" t="n">
        <f aca="false">C61/$C$129</f>
        <v>0.0090662451820946</v>
      </c>
      <c r="E61" s="28" t="s">
        <v>159</v>
      </c>
    </row>
    <row r="62" customFormat="false" ht="12.75" hidden="false" customHeight="false" outlineLevel="0" collapsed="false">
      <c r="A62" s="24" t="n">
        <v>9725</v>
      </c>
      <c r="B62" s="2" t="s">
        <v>115</v>
      </c>
      <c r="C62" s="19" t="n">
        <v>177552.68</v>
      </c>
      <c r="D62" s="20" t="n">
        <f aca="false">C62/$C$129</f>
        <v>0.00900925962090871</v>
      </c>
      <c r="E62" s="28" t="s">
        <v>116</v>
      </c>
    </row>
    <row r="63" customFormat="false" ht="12.75" hidden="false" customHeight="false" outlineLevel="0" collapsed="false">
      <c r="A63" s="24" t="n">
        <v>36992</v>
      </c>
      <c r="B63" s="2" t="s">
        <v>85</v>
      </c>
      <c r="C63" s="19" t="n">
        <v>177024.65</v>
      </c>
      <c r="D63" s="20" t="n">
        <f aca="false">C63/$C$129</f>
        <v>0.00898246667496372</v>
      </c>
      <c r="E63" s="28" t="s">
        <v>86</v>
      </c>
    </row>
    <row r="64" customFormat="false" ht="12.75" hidden="false" customHeight="false" outlineLevel="0" collapsed="false">
      <c r="A64" s="24" t="n">
        <v>8057</v>
      </c>
      <c r="B64" s="2" t="s">
        <v>113</v>
      </c>
      <c r="C64" s="19" t="n">
        <v>171757.72</v>
      </c>
      <c r="D64" s="20" t="n">
        <f aca="false">C64/$C$129</f>
        <v>0.008715215627133</v>
      </c>
      <c r="E64" s="28" t="s">
        <v>114</v>
      </c>
    </row>
    <row r="65" customFormat="false" ht="12.75" hidden="false" customHeight="false" outlineLevel="0" collapsed="false">
      <c r="A65" s="24" t="n">
        <v>39150</v>
      </c>
      <c r="B65" s="2" t="s">
        <v>133</v>
      </c>
      <c r="C65" s="19" t="n">
        <v>171380.75</v>
      </c>
      <c r="D65" s="20" t="n">
        <f aca="false">C65/$C$129</f>
        <v>0.00869608766691694</v>
      </c>
      <c r="E65" s="28" t="s">
        <v>134</v>
      </c>
    </row>
    <row r="66" customFormat="false" ht="12.75" hidden="false" customHeight="false" outlineLevel="0" collapsed="false">
      <c r="A66" s="24" t="n">
        <v>5598</v>
      </c>
      <c r="B66" s="2" t="s">
        <v>242</v>
      </c>
      <c r="C66" s="19" t="n">
        <v>171145.25</v>
      </c>
      <c r="D66" s="20" t="n">
        <f aca="false">C66/$C$129</f>
        <v>0.00868413808304852</v>
      </c>
      <c r="E66" s="28" t="s">
        <v>136</v>
      </c>
    </row>
    <row r="67" customFormat="false" ht="12.75" hidden="false" customHeight="false" outlineLevel="0" collapsed="false">
      <c r="A67" s="24" t="n">
        <v>196322</v>
      </c>
      <c r="B67" s="2" t="s">
        <v>111</v>
      </c>
      <c r="C67" s="19" t="n">
        <v>170007.97</v>
      </c>
      <c r="D67" s="20" t="n">
        <f aca="false">C67/$C$129</f>
        <v>0.00862643098011058</v>
      </c>
      <c r="E67" s="28" t="s">
        <v>112</v>
      </c>
    </row>
    <row r="68" customFormat="false" ht="12.75" hidden="false" customHeight="false" outlineLevel="0" collapsed="false">
      <c r="A68" s="24" t="n">
        <v>247235</v>
      </c>
      <c r="B68" s="2" t="s">
        <v>69</v>
      </c>
      <c r="C68" s="19" t="n">
        <v>167882.28</v>
      </c>
      <c r="D68" s="20" t="n">
        <f aca="false">C68/$C$129</f>
        <v>0.00851857063644486</v>
      </c>
      <c r="E68" s="28" t="s">
        <v>70</v>
      </c>
    </row>
    <row r="69" customFormat="false" ht="12.75" hidden="false" customHeight="false" outlineLevel="0" collapsed="false">
      <c r="A69" s="24" t="n">
        <v>1892</v>
      </c>
      <c r="B69" s="2" t="s">
        <v>129</v>
      </c>
      <c r="C69" s="19" t="n">
        <v>166382.49</v>
      </c>
      <c r="D69" s="20" t="n">
        <f aca="false">C69/$C$129</f>
        <v>0.00844246929296278</v>
      </c>
      <c r="E69" s="28" t="s">
        <v>130</v>
      </c>
    </row>
    <row r="70" customFormat="false" ht="12.75" hidden="false" customHeight="false" outlineLevel="0" collapsed="false">
      <c r="A70" s="24" t="n">
        <v>5665</v>
      </c>
      <c r="B70" s="2" t="s">
        <v>243</v>
      </c>
      <c r="C70" s="19" t="n">
        <v>163093.18</v>
      </c>
      <c r="D70" s="20" t="n">
        <f aca="false">C70/$C$129</f>
        <v>0.00827556531965384</v>
      </c>
      <c r="E70" s="28" t="s">
        <v>244</v>
      </c>
    </row>
    <row r="71" customFormat="false" ht="12.75" hidden="false" customHeight="false" outlineLevel="0" collapsed="false">
      <c r="A71" s="24" t="n">
        <v>5652</v>
      </c>
      <c r="B71" s="2" t="s">
        <v>154</v>
      </c>
      <c r="C71" s="19" t="n">
        <v>160904.38</v>
      </c>
      <c r="D71" s="20" t="n">
        <f aca="false">C71/$C$129</f>
        <v>0.00816450269047672</v>
      </c>
      <c r="E71" s="28" t="s">
        <v>155</v>
      </c>
    </row>
    <row r="72" customFormat="false" ht="12.75" hidden="false" customHeight="false" outlineLevel="0" collapsed="false">
      <c r="A72" s="24" t="n">
        <v>11282</v>
      </c>
      <c r="B72" s="2" t="s">
        <v>147</v>
      </c>
      <c r="C72" s="19" t="n">
        <v>160885.38</v>
      </c>
      <c r="D72" s="20" t="n">
        <f aca="false">C72/$C$129</f>
        <v>0.008163538605154</v>
      </c>
      <c r="E72" s="28" t="s">
        <v>148</v>
      </c>
    </row>
    <row r="73" customFormat="false" ht="12.75" hidden="false" customHeight="false" outlineLevel="0" collapsed="false">
      <c r="A73" s="24" t="n">
        <v>48227</v>
      </c>
      <c r="B73" s="2" t="s">
        <v>137</v>
      </c>
      <c r="C73" s="19" t="n">
        <v>159316.89</v>
      </c>
      <c r="D73" s="20" t="n">
        <f aca="false">C73/$C$129</f>
        <v>0.00808395133211031</v>
      </c>
      <c r="E73" s="28" t="s">
        <v>138</v>
      </c>
    </row>
    <row r="74" customFormat="false" ht="12.75" hidden="false" customHeight="false" outlineLevel="0" collapsed="false">
      <c r="A74" s="24" t="n">
        <v>66726</v>
      </c>
      <c r="B74" s="2" t="s">
        <v>55</v>
      </c>
      <c r="C74" s="19" t="n">
        <v>158511.6</v>
      </c>
      <c r="D74" s="20" t="n">
        <f aca="false">C74/$C$129</f>
        <v>0.00804308984424022</v>
      </c>
      <c r="E74" s="28" t="s">
        <v>56</v>
      </c>
    </row>
    <row r="75" customFormat="false" ht="12.75" hidden="false" customHeight="false" outlineLevel="0" collapsed="false">
      <c r="A75" s="24" t="n">
        <v>764</v>
      </c>
      <c r="B75" s="2" t="s">
        <v>139</v>
      </c>
      <c r="C75" s="19" t="n">
        <v>154644.15</v>
      </c>
      <c r="D75" s="20" t="n">
        <f aca="false">C75/$C$129</f>
        <v>0.00784685027680095</v>
      </c>
      <c r="E75" s="28" t="s">
        <v>140</v>
      </c>
    </row>
    <row r="76" customFormat="false" ht="12.75" hidden="false" customHeight="false" outlineLevel="0" collapsed="false">
      <c r="A76" s="24" t="n">
        <v>49840</v>
      </c>
      <c r="B76" s="2" t="s">
        <v>245</v>
      </c>
      <c r="C76" s="19" t="n">
        <v>154427.84</v>
      </c>
      <c r="D76" s="20" t="n">
        <f aca="false">C76/$C$129</f>
        <v>0.00783587441910847</v>
      </c>
      <c r="E76" s="28" t="s">
        <v>246</v>
      </c>
    </row>
    <row r="77" customFormat="false" ht="12.75" hidden="false" customHeight="false" outlineLevel="0" collapsed="false">
      <c r="A77" s="24" t="n">
        <v>50</v>
      </c>
      <c r="B77" s="2" t="s">
        <v>87</v>
      </c>
      <c r="C77" s="19" t="n">
        <v>151860.28</v>
      </c>
      <c r="D77" s="20" t="n">
        <f aca="false">C77/$C$129</f>
        <v>0.00770559300272962</v>
      </c>
      <c r="E77" s="28" t="s">
        <v>88</v>
      </c>
    </row>
    <row r="78" customFormat="false" ht="12.75" hidden="false" customHeight="false" outlineLevel="0" collapsed="false">
      <c r="A78" s="24" t="n">
        <v>1268490</v>
      </c>
      <c r="B78" s="2" t="s">
        <v>151</v>
      </c>
      <c r="C78" s="19" t="n">
        <v>137646.65</v>
      </c>
      <c r="D78" s="20" t="n">
        <f aca="false">C78/$C$129</f>
        <v>0.00698437447296405</v>
      </c>
      <c r="E78" s="28" t="s">
        <v>152</v>
      </c>
    </row>
    <row r="79" customFormat="false" ht="12.75" hidden="false" customHeight="false" outlineLevel="0" collapsed="false">
      <c r="A79" s="24" t="n">
        <v>103572</v>
      </c>
      <c r="B79" s="2" t="s">
        <v>151</v>
      </c>
      <c r="C79" s="19" t="n">
        <v>12589.62</v>
      </c>
      <c r="D79" s="20" t="n">
        <f aca="false">C79/$C$129</f>
        <v>0.000638814097926231</v>
      </c>
      <c r="E79" s="28" t="s">
        <v>153</v>
      </c>
    </row>
    <row r="80" customFormat="false" ht="12.75" hidden="false" customHeight="false" outlineLevel="0" collapsed="false">
      <c r="A80" s="24"/>
      <c r="B80" s="25" t="s">
        <v>44</v>
      </c>
      <c r="C80" s="26" t="n">
        <f aca="false">+C79+C78</f>
        <v>150236.27</v>
      </c>
      <c r="D80" s="27" t="n">
        <f aca="false">C80/$C$132</f>
        <v>0.00753708232219339</v>
      </c>
      <c r="E80" s="28"/>
    </row>
    <row r="81" customFormat="false" ht="12.75" hidden="false" customHeight="false" outlineLevel="0" collapsed="false">
      <c r="A81" s="24" t="n">
        <v>187852</v>
      </c>
      <c r="B81" s="2" t="s">
        <v>164</v>
      </c>
      <c r="C81" s="19" t="n">
        <v>150236.03</v>
      </c>
      <c r="D81" s="20" t="n">
        <f aca="false">C81/$C$129</f>
        <v>0.00762317639297041</v>
      </c>
      <c r="E81" s="28" t="s">
        <v>165</v>
      </c>
    </row>
    <row r="82" customFormat="false" ht="12.75" hidden="false" customHeight="false" outlineLevel="0" collapsed="false">
      <c r="A82" s="18" t="n">
        <v>105464</v>
      </c>
      <c r="B82" s="2" t="s">
        <v>168</v>
      </c>
      <c r="C82" s="23" t="n">
        <v>146969.19</v>
      </c>
      <c r="D82" s="20" t="n">
        <f aca="false">C82/$C$129</f>
        <v>0.00745741257740892</v>
      </c>
      <c r="E82" s="28" t="s">
        <v>169</v>
      </c>
    </row>
    <row r="83" customFormat="false" ht="12.75" hidden="false" customHeight="false" outlineLevel="0" collapsed="false">
      <c r="A83" s="24" t="n">
        <v>12548</v>
      </c>
      <c r="B83" s="2" t="s">
        <v>143</v>
      </c>
      <c r="C83" s="19" t="n">
        <v>146648.45</v>
      </c>
      <c r="D83" s="20" t="n">
        <f aca="false">C83/$C$129</f>
        <v>0.00744113780233478</v>
      </c>
      <c r="E83" s="28" t="s">
        <v>144</v>
      </c>
    </row>
    <row r="84" customFormat="false" ht="12.75" hidden="false" customHeight="false" outlineLevel="0" collapsed="false">
      <c r="A84" s="24" t="n">
        <v>74864</v>
      </c>
      <c r="B84" s="2" t="s">
        <v>253</v>
      </c>
      <c r="C84" s="19" t="n">
        <v>144725.44</v>
      </c>
      <c r="D84" s="20" t="n">
        <f aca="false">C84/$C$129</f>
        <v>0.00734356171199582</v>
      </c>
      <c r="E84" s="28" t="s">
        <v>132</v>
      </c>
    </row>
    <row r="85" customFormat="false" ht="12.75" hidden="false" customHeight="false" outlineLevel="0" collapsed="false">
      <c r="A85" s="24" t="n">
        <v>14151</v>
      </c>
      <c r="B85" s="2" t="s">
        <v>121</v>
      </c>
      <c r="C85" s="19" t="n">
        <v>143383.98</v>
      </c>
      <c r="D85" s="20" t="n">
        <f aca="false">C85/$C$129</f>
        <v>0.00727549424373196</v>
      </c>
      <c r="E85" s="28" t="s">
        <v>122</v>
      </c>
    </row>
    <row r="86" customFormat="false" ht="12.75" hidden="false" customHeight="false" outlineLevel="0" collapsed="false">
      <c r="A86" s="24" t="n">
        <v>7428</v>
      </c>
      <c r="B86" s="2" t="s">
        <v>162</v>
      </c>
      <c r="C86" s="19" t="n">
        <v>143217.71</v>
      </c>
      <c r="D86" s="20" t="n">
        <f aca="false">C86/$C$129</f>
        <v>0.00726705748233152</v>
      </c>
      <c r="E86" s="28" t="s">
        <v>163</v>
      </c>
    </row>
    <row r="87" customFormat="false" ht="12.75" hidden="false" customHeight="false" outlineLevel="0" collapsed="false">
      <c r="A87" s="24" t="n">
        <v>11541</v>
      </c>
      <c r="B87" s="2" t="s">
        <v>105</v>
      </c>
      <c r="C87" s="19" t="n">
        <v>142252.95</v>
      </c>
      <c r="D87" s="20" t="n">
        <f aca="false">C87/$C$129</f>
        <v>0.00721810427412386</v>
      </c>
      <c r="E87" s="28" t="s">
        <v>106</v>
      </c>
    </row>
    <row r="88" customFormat="false" ht="12.75" hidden="false" customHeight="false" outlineLevel="0" collapsed="false">
      <c r="A88" s="24" t="n">
        <v>49360</v>
      </c>
      <c r="B88" s="2" t="s">
        <v>249</v>
      </c>
      <c r="C88" s="19" t="n">
        <v>140666.59</v>
      </c>
      <c r="D88" s="20" t="n">
        <f aca="false">C88/$C$129</f>
        <v>0.00713761025346349</v>
      </c>
      <c r="E88" s="28" t="s">
        <v>250</v>
      </c>
    </row>
    <row r="89" customFormat="false" ht="12.75" hidden="false" customHeight="false" outlineLevel="0" collapsed="false">
      <c r="A89" s="24" t="n">
        <v>2526</v>
      </c>
      <c r="B89" s="2" t="s">
        <v>182</v>
      </c>
      <c r="C89" s="19" t="n">
        <v>140646.74</v>
      </c>
      <c r="D89" s="20" t="n">
        <f aca="false">C89/$C$129</f>
        <v>0.00713660303800791</v>
      </c>
      <c r="E89" s="28" t="s">
        <v>183</v>
      </c>
    </row>
    <row r="90" customFormat="false" ht="12.75" hidden="false" customHeight="false" outlineLevel="0" collapsed="false">
      <c r="A90" s="24" t="n">
        <v>234111</v>
      </c>
      <c r="B90" s="2" t="s">
        <v>149</v>
      </c>
      <c r="C90" s="19" t="n">
        <v>138783.83</v>
      </c>
      <c r="D90" s="20" t="n">
        <f aca="false">C90/$C$129</f>
        <v>0.00704207650176871</v>
      </c>
      <c r="E90" s="28" t="s">
        <v>150</v>
      </c>
    </row>
    <row r="91" customFormat="false" ht="12.75" hidden="false" customHeight="false" outlineLevel="0" collapsed="false">
      <c r="A91" s="24" t="n">
        <v>2940</v>
      </c>
      <c r="B91" s="2" t="s">
        <v>247</v>
      </c>
      <c r="C91" s="19" t="n">
        <v>138256.02</v>
      </c>
      <c r="D91" s="20" t="n">
        <f aca="false">C91/$C$129</f>
        <v>0.00701529471891693</v>
      </c>
      <c r="E91" s="28" t="s">
        <v>248</v>
      </c>
    </row>
    <row r="92" customFormat="false" ht="12.75" hidden="false" customHeight="false" outlineLevel="0" collapsed="false">
      <c r="A92" s="24" t="n">
        <v>279893</v>
      </c>
      <c r="B92" s="2" t="s">
        <v>235</v>
      </c>
      <c r="C92" s="19" t="n">
        <v>136359.32</v>
      </c>
      <c r="D92" s="20" t="n">
        <f aca="false">C92/$C$129</f>
        <v>0.00691905363304327</v>
      </c>
      <c r="E92" s="28" t="s">
        <v>236</v>
      </c>
    </row>
    <row r="93" customFormat="false" ht="12.75" hidden="false" customHeight="false" outlineLevel="0" collapsed="false">
      <c r="A93" s="24" t="n">
        <v>71192</v>
      </c>
      <c r="B93" s="2" t="s">
        <v>178</v>
      </c>
      <c r="C93" s="19" t="n">
        <v>136220.74</v>
      </c>
      <c r="D93" s="20" t="n">
        <f aca="false">C93/$C$129</f>
        <v>0.00691202189914736</v>
      </c>
      <c r="E93" s="28" t="s">
        <v>179</v>
      </c>
    </row>
    <row r="94" customFormat="false" ht="12.75" hidden="false" customHeight="false" outlineLevel="0" collapsed="false">
      <c r="A94" s="24" t="n">
        <v>60427</v>
      </c>
      <c r="B94" s="2" t="s">
        <v>170</v>
      </c>
      <c r="C94" s="19" t="n">
        <v>135712.97</v>
      </c>
      <c r="D94" s="20" t="n">
        <f aca="false">C94/$C$129</f>
        <v>0.00688625697260439</v>
      </c>
      <c r="E94" s="28" t="s">
        <v>171</v>
      </c>
    </row>
    <row r="95" customFormat="false" ht="12.75" hidden="false" customHeight="false" outlineLevel="0" collapsed="false">
      <c r="A95" s="24" t="n">
        <v>2904</v>
      </c>
      <c r="B95" s="2" t="s">
        <v>97</v>
      </c>
      <c r="C95" s="19" t="n">
        <v>133743.56</v>
      </c>
      <c r="D95" s="20" t="n">
        <f aca="false">C95/$C$129</f>
        <v>0.00678632648442469</v>
      </c>
      <c r="E95" s="28" t="s">
        <v>98</v>
      </c>
    </row>
    <row r="96" customFormat="false" ht="12.75" hidden="false" customHeight="false" outlineLevel="0" collapsed="false">
      <c r="A96" s="24" t="n">
        <v>24782</v>
      </c>
      <c r="B96" s="2" t="s">
        <v>254</v>
      </c>
      <c r="C96" s="19" t="n">
        <v>132859.19</v>
      </c>
      <c r="D96" s="20" t="n">
        <f aca="false">C96/$C$129</f>
        <v>0.00674145237195878</v>
      </c>
      <c r="E96" s="28" t="s">
        <v>161</v>
      </c>
    </row>
    <row r="97" customFormat="false" ht="12.75" hidden="false" customHeight="false" outlineLevel="0" collapsed="false">
      <c r="A97" s="24" t="n">
        <v>210042</v>
      </c>
      <c r="B97" s="2" t="s">
        <v>123</v>
      </c>
      <c r="C97" s="19" t="n">
        <v>131307.19</v>
      </c>
      <c r="D97" s="20" t="n">
        <f aca="false">C97/$C$129</f>
        <v>0.00666270182349254</v>
      </c>
      <c r="E97" s="28" t="s">
        <v>255</v>
      </c>
    </row>
    <row r="98" customFormat="false" ht="12.75" hidden="false" customHeight="false" outlineLevel="0" collapsed="false">
      <c r="A98" s="24" t="n">
        <v>3428</v>
      </c>
      <c r="B98" s="2" t="s">
        <v>186</v>
      </c>
      <c r="C98" s="19" t="n">
        <v>123869.99</v>
      </c>
      <c r="D98" s="20" t="n">
        <f aca="false">C98/$C$129</f>
        <v>0.00628532838338101</v>
      </c>
      <c r="E98" s="28" t="s">
        <v>187</v>
      </c>
    </row>
    <row r="99" customFormat="false" ht="12.75" hidden="false" customHeight="false" outlineLevel="0" collapsed="false">
      <c r="A99" s="24" t="n">
        <v>3385</v>
      </c>
      <c r="B99" s="2" t="s">
        <v>196</v>
      </c>
      <c r="C99" s="19" t="n">
        <v>121173.05</v>
      </c>
      <c r="D99" s="20" t="n">
        <f aca="false">C99/$C$129</f>
        <v>0.00614848205336778</v>
      </c>
      <c r="E99" s="28" t="s">
        <v>197</v>
      </c>
    </row>
    <row r="100" customFormat="false" ht="12.75" hidden="false" customHeight="false" outlineLevel="0" collapsed="false">
      <c r="A100" s="24" t="n">
        <v>5534</v>
      </c>
      <c r="B100" s="2" t="s">
        <v>237</v>
      </c>
      <c r="C100" s="19" t="n">
        <v>119374.5</v>
      </c>
      <c r="D100" s="20" t="n">
        <f aca="false">C100/$C$129</f>
        <v>0.00605722122930596</v>
      </c>
      <c r="E100" s="28" t="s">
        <v>238</v>
      </c>
    </row>
    <row r="101" customFormat="false" ht="12.75" hidden="false" customHeight="false" outlineLevel="0" collapsed="false">
      <c r="A101" s="24" t="n">
        <v>133931</v>
      </c>
      <c r="B101" s="2" t="s">
        <v>145</v>
      </c>
      <c r="C101" s="19" t="n">
        <v>117505.96</v>
      </c>
      <c r="D101" s="20" t="n">
        <f aca="false">C101/$C$129</f>
        <v>0.00596240901936323</v>
      </c>
      <c r="E101" s="28" t="s">
        <v>146</v>
      </c>
    </row>
    <row r="102" customFormat="false" ht="12.75" hidden="false" customHeight="false" outlineLevel="0" collapsed="false">
      <c r="A102" s="24" t="n">
        <v>30154</v>
      </c>
      <c r="B102" s="2" t="s">
        <v>176</v>
      </c>
      <c r="C102" s="19" t="n">
        <v>115113.84</v>
      </c>
      <c r="D102" s="20" t="n">
        <f aca="false">C102/$C$129</f>
        <v>0.00584102966240637</v>
      </c>
      <c r="E102" s="28" t="s">
        <v>177</v>
      </c>
    </row>
    <row r="103" customFormat="false" ht="12.75" hidden="false" customHeight="false" outlineLevel="0" collapsed="false">
      <c r="A103" s="24" t="n">
        <v>85179</v>
      </c>
      <c r="B103" s="2" t="s">
        <v>180</v>
      </c>
      <c r="C103" s="19" t="n">
        <v>105669.6</v>
      </c>
      <c r="D103" s="20" t="n">
        <f aca="false">C103/$C$129</f>
        <v>0.00536181633776283</v>
      </c>
      <c r="E103" s="28" t="s">
        <v>181</v>
      </c>
    </row>
    <row r="104" customFormat="false" ht="12.75" hidden="false" customHeight="false" outlineLevel="0" collapsed="false">
      <c r="A104" s="24" t="n">
        <v>2041744</v>
      </c>
      <c r="B104" s="2" t="s">
        <v>190</v>
      </c>
      <c r="C104" s="19" t="n">
        <v>60163.64</v>
      </c>
      <c r="D104" s="20" t="n">
        <f aca="false">C104/$C$129</f>
        <v>0.00305278327817349</v>
      </c>
      <c r="E104" s="28" t="s">
        <v>191</v>
      </c>
    </row>
    <row r="105" customFormat="false" ht="12.75" hidden="false" customHeight="false" outlineLevel="0" collapsed="false">
      <c r="A105" s="24" t="n">
        <v>1677948</v>
      </c>
      <c r="B105" s="2" t="s">
        <v>192</v>
      </c>
      <c r="C105" s="19" t="n">
        <v>44192.26</v>
      </c>
      <c r="D105" s="20" t="n">
        <f aca="false">C105/$C$129</f>
        <v>0.0022423741707233</v>
      </c>
      <c r="E105" s="28" t="s">
        <v>193</v>
      </c>
    </row>
    <row r="106" customFormat="false" ht="12.75" hidden="false" customHeight="false" outlineLevel="0" collapsed="false">
      <c r="A106" s="24"/>
      <c r="B106" s="25" t="s">
        <v>44</v>
      </c>
      <c r="C106" s="26" t="n">
        <f aca="false">+C105+C104</f>
        <v>104355.9</v>
      </c>
      <c r="D106" s="27" t="n">
        <f aca="false">C106/$C$132</f>
        <v>0.00523534702443412</v>
      </c>
      <c r="E106" s="28"/>
    </row>
    <row r="107" customFormat="false" ht="12.75" hidden="false" customHeight="false" outlineLevel="0" collapsed="false">
      <c r="A107" s="24" t="n">
        <v>2657</v>
      </c>
      <c r="B107" s="2" t="s">
        <v>188</v>
      </c>
      <c r="C107" s="19" t="n">
        <v>93634.09</v>
      </c>
      <c r="D107" s="20" t="n">
        <f aca="false">C107/$C$129</f>
        <v>0.00475111851974035</v>
      </c>
      <c r="E107" s="28" t="s">
        <v>189</v>
      </c>
    </row>
    <row r="108" customFormat="false" ht="12.75" hidden="false" customHeight="false" outlineLevel="0" collapsed="false">
      <c r="A108" s="24" t="n">
        <v>5361</v>
      </c>
      <c r="B108" s="2" t="s">
        <v>194</v>
      </c>
      <c r="C108" s="19" t="n">
        <v>84562.27</v>
      </c>
      <c r="D108" s="20" t="n">
        <f aca="false">C108/$C$129</f>
        <v>0.00429080228224874</v>
      </c>
      <c r="E108" s="28" t="s">
        <v>195</v>
      </c>
    </row>
    <row r="109" customFormat="false" ht="12.75" hidden="false" customHeight="false" outlineLevel="0" collapsed="false">
      <c r="A109" s="24" t="n">
        <v>20379</v>
      </c>
      <c r="B109" s="2" t="s">
        <v>141</v>
      </c>
      <c r="C109" s="19" t="n">
        <v>74449.42</v>
      </c>
      <c r="D109" s="20" t="n">
        <f aca="false">C109/$C$129</f>
        <v>0.00377766279509875</v>
      </c>
      <c r="E109" s="28" t="s">
        <v>142</v>
      </c>
    </row>
    <row r="110" customFormat="false" ht="12.75" hidden="false" customHeight="false" outlineLevel="0" collapsed="false">
      <c r="A110" s="24" t="n">
        <v>4655</v>
      </c>
      <c r="B110" s="2" t="s">
        <v>256</v>
      </c>
      <c r="C110" s="19" t="n">
        <v>67007.83</v>
      </c>
      <c r="D110" s="20" t="n">
        <f aca="false">C110/$C$129</f>
        <v>0.00340006660053633</v>
      </c>
      <c r="E110" s="28" t="s">
        <v>257</v>
      </c>
    </row>
    <row r="111" customFormat="false" ht="12.75" hidden="false" customHeight="false" outlineLevel="0" collapsed="false">
      <c r="A111" s="24" t="n">
        <v>3657350</v>
      </c>
      <c r="B111" s="2" t="s">
        <v>198</v>
      </c>
      <c r="C111" s="19" t="n">
        <v>58638.76</v>
      </c>
      <c r="D111" s="20" t="n">
        <f aca="false">C111/$C$129</f>
        <v>0.0029754088346521</v>
      </c>
      <c r="E111" s="28" t="s">
        <v>199</v>
      </c>
    </row>
    <row r="112" customFormat="false" ht="12.75" hidden="false" customHeight="false" outlineLevel="0" collapsed="false">
      <c r="A112" s="24" t="n">
        <v>180877</v>
      </c>
      <c r="B112" s="2" t="s">
        <v>200</v>
      </c>
      <c r="C112" s="19" t="n">
        <v>53644.73</v>
      </c>
      <c r="D112" s="20" t="n">
        <f aca="false">C112/$C$129</f>
        <v>0.00272200509653558</v>
      </c>
      <c r="E112" s="28" t="s">
        <v>201</v>
      </c>
    </row>
    <row r="113" customFormat="false" ht="12.75" hidden="false" customHeight="false" outlineLevel="0" collapsed="false">
      <c r="A113" s="24" t="n">
        <v>1265335</v>
      </c>
      <c r="B113" s="2" t="s">
        <v>202</v>
      </c>
      <c r="C113" s="19" t="n">
        <v>48477.02</v>
      </c>
      <c r="D113" s="20" t="n">
        <f aca="false">C113/$C$129</f>
        <v>0.00245978860374275</v>
      </c>
      <c r="E113" s="28" t="s">
        <v>203</v>
      </c>
    </row>
    <row r="114" customFormat="false" ht="12.75" hidden="false" customHeight="false" outlineLevel="0" collapsed="false">
      <c r="A114" s="24" t="n">
        <v>730066</v>
      </c>
      <c r="B114" s="2" t="s">
        <v>204</v>
      </c>
      <c r="C114" s="19" t="n">
        <v>26217.19</v>
      </c>
      <c r="D114" s="20" t="n">
        <f aca="false">C114/$C$129</f>
        <v>0.0013302951622059</v>
      </c>
      <c r="E114" s="28" t="s">
        <v>205</v>
      </c>
    </row>
    <row r="115" customFormat="false" ht="12.75" hidden="false" customHeight="false" outlineLevel="0" collapsed="false">
      <c r="A115" s="24" t="n">
        <v>571359</v>
      </c>
      <c r="B115" s="2" t="s">
        <v>206</v>
      </c>
      <c r="C115" s="19" t="n">
        <v>18170.05</v>
      </c>
      <c r="D115" s="20" t="n">
        <f aca="false">C115/$C$129</f>
        <v>0.000921972553581801</v>
      </c>
      <c r="E115" s="28" t="s">
        <v>207</v>
      </c>
    </row>
    <row r="116" customFormat="false" ht="12.75" hidden="false" customHeight="false" outlineLevel="0" collapsed="false">
      <c r="A116" s="24"/>
      <c r="B116" s="25" t="s">
        <v>44</v>
      </c>
      <c r="C116" s="26" t="n">
        <f aca="false">+C115+C114</f>
        <v>44387.24</v>
      </c>
      <c r="D116" s="27" t="n">
        <f aca="false">C116/$C$132</f>
        <v>0.00222682766242103</v>
      </c>
      <c r="E116" s="28"/>
    </row>
    <row r="117" customFormat="false" ht="12.75" hidden="false" customHeight="false" outlineLevel="0" collapsed="false">
      <c r="A117" s="24" t="n">
        <v>5047</v>
      </c>
      <c r="B117" s="2" t="s">
        <v>258</v>
      </c>
      <c r="C117" s="19" t="n">
        <v>43290.53</v>
      </c>
      <c r="D117" s="20" t="n">
        <f aca="false">C117/$C$129</f>
        <v>0.00219661918872043</v>
      </c>
      <c r="E117" s="28" t="s">
        <v>259</v>
      </c>
    </row>
    <row r="118" customFormat="false" ht="12.75" hidden="false" customHeight="false" outlineLevel="0" collapsed="false">
      <c r="A118" s="18" t="n">
        <v>6156103</v>
      </c>
      <c r="B118" s="2" t="s">
        <v>208</v>
      </c>
      <c r="C118" s="23" t="n">
        <v>41816.37</v>
      </c>
      <c r="D118" s="20" t="n">
        <f aca="false">C118/$C$129</f>
        <v>0.00212181834559737</v>
      </c>
      <c r="E118" s="28" t="s">
        <v>209</v>
      </c>
    </row>
    <row r="119" customFormat="false" ht="12.75" hidden="false" customHeight="false" outlineLevel="0" collapsed="false">
      <c r="A119" s="24" t="n">
        <v>21233273216</v>
      </c>
      <c r="B119" s="2" t="s">
        <v>210</v>
      </c>
      <c r="C119" s="19" t="n">
        <v>40004.11</v>
      </c>
      <c r="D119" s="20" t="n">
        <f aca="false">C119/$C$129</f>
        <v>0.0020298618578632</v>
      </c>
      <c r="E119" s="28" t="s">
        <v>211</v>
      </c>
    </row>
    <row r="120" customFormat="false" ht="12.75" hidden="false" customHeight="false" outlineLevel="0" collapsed="false">
      <c r="A120" s="24" t="n">
        <v>29773</v>
      </c>
      <c r="B120" s="2" t="s">
        <v>212</v>
      </c>
      <c r="C120" s="19" t="n">
        <v>28320.48</v>
      </c>
      <c r="D120" s="20" t="n">
        <f aca="false">C120/$C$129</f>
        <v>0.00143701890001746</v>
      </c>
      <c r="E120" s="28" t="s">
        <v>213</v>
      </c>
    </row>
    <row r="121" customFormat="false" ht="12.75" hidden="false" customHeight="false" outlineLevel="0" collapsed="false">
      <c r="A121" s="24" t="n">
        <v>169819</v>
      </c>
      <c r="B121" s="2" t="s">
        <v>214</v>
      </c>
      <c r="C121" s="19" t="n">
        <v>25461.09</v>
      </c>
      <c r="D121" s="20" t="n">
        <f aca="false">C121/$C$129</f>
        <v>0.00129192964049499</v>
      </c>
      <c r="E121" s="28" t="s">
        <v>215</v>
      </c>
    </row>
    <row r="122" customFormat="false" ht="12.75" hidden="false" customHeight="false" outlineLevel="0" collapsed="false">
      <c r="A122" s="24" t="n">
        <v>432517</v>
      </c>
      <c r="B122" s="2" t="s">
        <v>216</v>
      </c>
      <c r="C122" s="19" t="n">
        <v>19515.91</v>
      </c>
      <c r="D122" s="20" t="n">
        <f aca="false">C122/$C$129</f>
        <v>0.000990263283709874</v>
      </c>
      <c r="E122" s="28" t="s">
        <v>217</v>
      </c>
    </row>
    <row r="123" customFormat="false" ht="12.75" hidden="false" customHeight="false" outlineLevel="0" collapsed="false">
      <c r="A123" s="24" t="n">
        <v>12313057</v>
      </c>
      <c r="B123" s="2" t="s">
        <v>218</v>
      </c>
      <c r="C123" s="19" t="n">
        <v>14668.55</v>
      </c>
      <c r="D123" s="20" t="n">
        <f aca="false">C123/$C$129</f>
        <v>0.000744301776871408</v>
      </c>
      <c r="E123" s="28" t="s">
        <v>219</v>
      </c>
    </row>
    <row r="124" customFormat="false" ht="12.75" hidden="false" customHeight="false" outlineLevel="0" collapsed="false">
      <c r="A124" s="24" t="n">
        <v>577525</v>
      </c>
      <c r="B124" s="2" t="s">
        <v>220</v>
      </c>
      <c r="C124" s="19" t="n">
        <v>4297.44</v>
      </c>
      <c r="D124" s="20" t="n">
        <f aca="false">C124/$C$129</f>
        <v>0.000218057833119038</v>
      </c>
      <c r="E124" s="28" t="s">
        <v>221</v>
      </c>
    </row>
    <row r="125" customFormat="false" ht="12.75" hidden="false" customHeight="false" outlineLevel="0" collapsed="false">
      <c r="A125" s="24" t="n">
        <v>75226</v>
      </c>
      <c r="B125" s="2" t="s">
        <v>222</v>
      </c>
      <c r="C125" s="19" t="n">
        <v>1901.42</v>
      </c>
      <c r="D125" s="20" t="n">
        <f aca="false">C125/$C$129</f>
        <v>9.64805849643511E-005</v>
      </c>
      <c r="E125" s="28" t="s">
        <v>223</v>
      </c>
    </row>
    <row r="126" customFormat="false" ht="12.75" hidden="false" customHeight="false" outlineLevel="0" collapsed="false">
      <c r="A126" s="24" t="n">
        <v>275182</v>
      </c>
      <c r="B126" s="2" t="s">
        <v>224</v>
      </c>
      <c r="C126" s="19" t="n">
        <v>1157.59</v>
      </c>
      <c r="D126" s="20" t="n">
        <f aca="false">C126/$C$129</f>
        <v>5.87376594065925E-005</v>
      </c>
      <c r="E126" s="28" t="s">
        <v>225</v>
      </c>
    </row>
    <row r="127" customFormat="false" ht="12.75" hidden="false" customHeight="false" outlineLevel="0" collapsed="false">
      <c r="A127" s="24" t="n">
        <v>552780</v>
      </c>
      <c r="B127" s="2" t="s">
        <v>226</v>
      </c>
      <c r="C127" s="19" t="n">
        <v>262.99</v>
      </c>
      <c r="D127" s="20" t="n">
        <f aca="false">C127/$C$129</f>
        <v>1.33444631064019E-005</v>
      </c>
      <c r="E127" s="28" t="s">
        <v>227</v>
      </c>
    </row>
    <row r="128" customFormat="false" ht="12.75" hidden="false" customHeight="false" outlineLevel="0" collapsed="false">
      <c r="A128" s="24"/>
      <c r="B128" s="2"/>
      <c r="C128" s="19"/>
      <c r="D128" s="20"/>
      <c r="E128" s="28"/>
    </row>
    <row r="129" customFormat="false" ht="12.75" hidden="false" customHeight="false" outlineLevel="0" collapsed="false">
      <c r="A129" s="24"/>
      <c r="B129" s="29" t="s">
        <v>228</v>
      </c>
      <c r="C129" s="30" t="n">
        <f aca="false">SUM(C12:C27)+SUM(C29:C41)+SUM(C43:C52)+SUM(C54:C79)+SUM(C81:C105)+SUM(C107:C115)+SUM(C117:C127)</f>
        <v>19707799.25</v>
      </c>
      <c r="D129" s="20" t="n">
        <f aca="false">C129/$C$132</f>
        <v>0.988704693856624</v>
      </c>
      <c r="E129" s="21"/>
    </row>
    <row r="130" customFormat="false" ht="12.75" hidden="false" customHeight="false" outlineLevel="0" collapsed="false">
      <c r="A130" s="24"/>
      <c r="B130" s="29" t="s">
        <v>229</v>
      </c>
      <c r="C130" s="30" t="n">
        <v>225148.75</v>
      </c>
      <c r="D130" s="20" t="n">
        <f aca="false">C130/$C$132</f>
        <v>0.0112953061433763</v>
      </c>
      <c r="E130" s="21"/>
    </row>
    <row r="131" customFormat="false" ht="12.75" hidden="false" customHeight="false" outlineLevel="0" collapsed="false">
      <c r="A131" s="24"/>
      <c r="B131" s="29"/>
      <c r="C131" s="30"/>
      <c r="D131" s="31"/>
      <c r="E131" s="21"/>
    </row>
    <row r="132" customFormat="false" ht="12.75" hidden="false" customHeight="false" outlineLevel="0" collapsed="false">
      <c r="A132" s="32"/>
      <c r="B132" s="29" t="s">
        <v>230</v>
      </c>
      <c r="C132" s="33" t="n">
        <f aca="false">C129+C130</f>
        <v>19932948</v>
      </c>
      <c r="D132" s="20" t="n">
        <f aca="false">C132/$C$132</f>
        <v>1</v>
      </c>
      <c r="E132" s="3"/>
    </row>
    <row r="133" customFormat="false" ht="12.75" hidden="false" customHeight="true" outlineLevel="0" collapsed="false">
      <c r="A133" s="34" t="s">
        <v>231</v>
      </c>
      <c r="B133" s="34"/>
      <c r="C133" s="34"/>
      <c r="D133" s="34"/>
      <c r="E133" s="34"/>
    </row>
    <row r="134" customFormat="false" ht="12.75" hidden="false" customHeight="false" outlineLevel="0" collapsed="false">
      <c r="A134" s="34"/>
      <c r="B134" s="34"/>
      <c r="C134" s="34"/>
      <c r="D134" s="34"/>
      <c r="E134" s="34"/>
    </row>
    <row r="135" customFormat="false" ht="12.75" hidden="false" customHeight="false" outlineLevel="0" collapsed="false">
      <c r="A135" s="34"/>
      <c r="B135" s="34"/>
      <c r="C135" s="34"/>
      <c r="D135" s="34"/>
      <c r="E135" s="34"/>
    </row>
    <row r="136" customFormat="false" ht="12.75" hidden="false" customHeight="false" outlineLevel="0" collapsed="false">
      <c r="A136" s="34"/>
      <c r="B136" s="34"/>
      <c r="C136" s="34"/>
      <c r="D136" s="34"/>
      <c r="E136" s="34"/>
    </row>
  </sheetData>
  <mergeCells count="2">
    <mergeCell ref="A3:E6"/>
    <mergeCell ref="A133:E136"/>
  </mergeCells>
  <conditionalFormatting sqref="B16:B128 B12:B14">
    <cfRule type="containsText" priority="2" operator="containsText" aboveAverage="0" equalAverage="0" bottom="0" percent="0" rank="0" text="LIQUIDITY" dxfId="16">
      <formula>NOT(ISERROR(SEARCH("LIQUIDITY",B12)))</formula>
    </cfRule>
  </conditionalFormatting>
  <conditionalFormatting sqref="B103">
    <cfRule type="containsText" priority="3" operator="containsText" aboveAverage="0" equalAverage="0" bottom="0" percent="0" rank="0" text="LIQUIDITY" dxfId="17">
      <formula>NOT(ISERROR(SEARCH("LIQUIDITY",B103)))</formula>
    </cfRule>
  </conditionalFormatting>
  <conditionalFormatting sqref="B102">
    <cfRule type="containsText" priority="4" operator="containsText" aboveAverage="0" equalAverage="0" bottom="0" percent="0" rank="0" text="LIQUIDITY" dxfId="18">
      <formula>NOT(ISERROR(SEARCH("LIQUIDITY",B102)))</formula>
    </cfRule>
  </conditionalFormatting>
  <conditionalFormatting sqref="B101">
    <cfRule type="containsText" priority="5" operator="containsText" aboveAverage="0" equalAverage="0" bottom="0" percent="0" rank="0" text="LIQUIDITY" dxfId="19">
      <formula>NOT(ISERROR(SEARCH("LIQUIDITY",B101)))</formula>
    </cfRule>
  </conditionalFormatting>
  <conditionalFormatting sqref="B61">
    <cfRule type="containsText" priority="6" operator="containsText" aboveAverage="0" equalAverage="0" bottom="0" percent="0" rank="0" text="LIQUIDITY" dxfId="20">
      <formula>NOT(ISERROR(SEARCH("LIQUIDITY",B61)))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8.6875" defaultRowHeight="12.75" zeroHeight="false" outlineLevelRow="0" outlineLevelCol="0"/>
  <cols>
    <col collapsed="false" customWidth="true" hidden="false" outlineLevel="0" max="1" min="1" style="0" width="14.7"/>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260</v>
      </c>
      <c r="B8" s="2"/>
      <c r="C8" s="3"/>
      <c r="D8" s="3"/>
      <c r="E8" s="3"/>
    </row>
    <row r="9" customFormat="false" ht="12.75" hidden="false" customHeight="false" outlineLevel="0" collapsed="false">
      <c r="A9" s="7"/>
      <c r="B9" s="2"/>
      <c r="C9" s="3"/>
      <c r="D9" s="3"/>
      <c r="E9" s="3"/>
    </row>
    <row r="10" customFormat="false" ht="24"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43283</v>
      </c>
      <c r="B12" s="2" t="s">
        <v>10</v>
      </c>
      <c r="C12" s="19" t="n">
        <v>810197.6</v>
      </c>
      <c r="D12" s="20" t="n">
        <f aca="false">C12/$C$125</f>
        <v>0.0409818897346567</v>
      </c>
      <c r="E12" s="21" t="s">
        <v>11</v>
      </c>
    </row>
    <row r="13" customFormat="false" ht="12.75" hidden="false" customHeight="false" outlineLevel="0" collapsed="false">
      <c r="A13" s="18" t="n">
        <v>81271</v>
      </c>
      <c r="B13" s="2" t="s">
        <v>22</v>
      </c>
      <c r="C13" s="19" t="n">
        <v>724663.86</v>
      </c>
      <c r="D13" s="20" t="n">
        <f aca="false">C13/$C$125</f>
        <v>0.0366553719798858</v>
      </c>
      <c r="E13" s="21" t="s">
        <v>23</v>
      </c>
    </row>
    <row r="14" customFormat="false" ht="12.75" hidden="false" customHeight="false" outlineLevel="0" collapsed="false">
      <c r="A14" s="18" t="n">
        <v>95550</v>
      </c>
      <c r="B14" s="2" t="s">
        <v>18</v>
      </c>
      <c r="C14" s="19" t="n">
        <v>638484.83</v>
      </c>
      <c r="D14" s="20" t="n">
        <f aca="false">C14/$C$125</f>
        <v>0.0322962137882302</v>
      </c>
      <c r="E14" s="21" t="s">
        <v>19</v>
      </c>
    </row>
    <row r="15" customFormat="false" ht="12.75" hidden="false" customHeight="false" outlineLevel="0" collapsed="false">
      <c r="A15" s="18" t="n">
        <v>514330.73</v>
      </c>
      <c r="B15" s="22" t="s">
        <v>12</v>
      </c>
      <c r="C15" s="23" t="n">
        <v>514330.73</v>
      </c>
      <c r="D15" s="20" t="n">
        <f aca="false">C15/$C$125</f>
        <v>0.0260161783545218</v>
      </c>
      <c r="E15" s="21" t="s">
        <v>13</v>
      </c>
    </row>
    <row r="16" customFormat="false" ht="12.75" hidden="false" customHeight="false" outlineLevel="0" collapsed="false">
      <c r="A16" s="18" t="n">
        <v>52618</v>
      </c>
      <c r="B16" s="2" t="s">
        <v>81</v>
      </c>
      <c r="C16" s="19" t="n">
        <v>469730.09</v>
      </c>
      <c r="D16" s="20" t="n">
        <f aca="false">C16/$C$125</f>
        <v>0.0237601626485074</v>
      </c>
      <c r="E16" s="21" t="s">
        <v>82</v>
      </c>
    </row>
    <row r="17" customFormat="false" ht="12.75" hidden="false" customHeight="false" outlineLevel="0" collapsed="false">
      <c r="A17" s="18" t="n">
        <v>164763</v>
      </c>
      <c r="B17" s="2" t="s">
        <v>8</v>
      </c>
      <c r="C17" s="19" t="n">
        <v>439635.34</v>
      </c>
      <c r="D17" s="20" t="n">
        <f aca="false">C17/$C$125</f>
        <v>0.0222378923701308</v>
      </c>
      <c r="E17" s="21" t="s">
        <v>9</v>
      </c>
    </row>
    <row r="18" customFormat="false" ht="12.75" hidden="false" customHeight="false" outlineLevel="0" collapsed="false">
      <c r="A18" s="18" t="n">
        <v>131277</v>
      </c>
      <c r="B18" s="2" t="s">
        <v>16</v>
      </c>
      <c r="C18" s="23" t="n">
        <v>428974.13</v>
      </c>
      <c r="D18" s="20" t="n">
        <f aca="false">C18/$C$125</f>
        <v>0.0216986207990252</v>
      </c>
      <c r="E18" s="21" t="s">
        <v>17</v>
      </c>
    </row>
    <row r="19" customFormat="false" ht="12.75" hidden="false" customHeight="false" outlineLevel="0" collapsed="false">
      <c r="A19" s="18" t="n">
        <v>47354</v>
      </c>
      <c r="B19" s="2" t="s">
        <v>14</v>
      </c>
      <c r="C19" s="23" t="n">
        <v>393834.72</v>
      </c>
      <c r="D19" s="20" t="n">
        <f aca="false">C19/$C$125</f>
        <v>0.0199211785726339</v>
      </c>
      <c r="E19" s="21" t="s">
        <v>15</v>
      </c>
    </row>
    <row r="20" customFormat="false" ht="12.75" hidden="false" customHeight="false" outlineLevel="0" collapsed="false">
      <c r="A20" s="18" t="n">
        <v>92792</v>
      </c>
      <c r="B20" s="2" t="s">
        <v>51</v>
      </c>
      <c r="C20" s="19" t="n">
        <v>380177.38</v>
      </c>
      <c r="D20" s="20" t="n">
        <f aca="false">C20/$C$125</f>
        <v>0.0192303549983</v>
      </c>
      <c r="E20" s="21" t="s">
        <v>52</v>
      </c>
    </row>
    <row r="21" customFormat="false" ht="12.75" hidden="false" customHeight="false" outlineLevel="0" collapsed="false">
      <c r="A21" s="18" t="n">
        <v>39921</v>
      </c>
      <c r="B21" s="2" t="s">
        <v>34</v>
      </c>
      <c r="C21" s="19" t="n">
        <v>369846</v>
      </c>
      <c r="D21" s="20" t="n">
        <f aca="false">C21/$C$125</f>
        <v>0.0187077670815167</v>
      </c>
      <c r="E21" s="21" t="s">
        <v>35</v>
      </c>
    </row>
    <row r="22" customFormat="false" ht="12.75" hidden="false" customHeight="false" outlineLevel="0" collapsed="false">
      <c r="A22" s="18" t="n">
        <v>2744</v>
      </c>
      <c r="B22" s="2" t="s">
        <v>28</v>
      </c>
      <c r="C22" s="19" t="n">
        <v>356761.5</v>
      </c>
      <c r="D22" s="20" t="n">
        <f aca="false">C22/$C$125</f>
        <v>0.0180459192357157</v>
      </c>
      <c r="E22" s="21" t="s">
        <v>29</v>
      </c>
    </row>
    <row r="23" customFormat="false" ht="12.75" hidden="false" customHeight="false" outlineLevel="0" collapsed="false">
      <c r="A23" s="18" t="n">
        <v>200673</v>
      </c>
      <c r="B23" s="2" t="s">
        <v>20</v>
      </c>
      <c r="C23" s="19" t="n">
        <v>349425.83</v>
      </c>
      <c r="D23" s="20" t="n">
        <f aca="false">C23/$C$125</f>
        <v>0.0176748620774746</v>
      </c>
      <c r="E23" s="21" t="s">
        <v>21</v>
      </c>
    </row>
    <row r="24" customFormat="false" ht="12.75" hidden="false" customHeight="false" outlineLevel="0" collapsed="false">
      <c r="A24" s="18" t="n">
        <v>8859</v>
      </c>
      <c r="B24" s="2" t="s">
        <v>24</v>
      </c>
      <c r="C24" s="19" t="n">
        <v>334489.35</v>
      </c>
      <c r="D24" s="20" t="n">
        <f aca="false">C24/$C$125</f>
        <v>0.0169193362941546</v>
      </c>
      <c r="E24" s="21" t="s">
        <v>25</v>
      </c>
    </row>
    <row r="25" customFormat="false" ht="12.75" hidden="false" customHeight="false" outlineLevel="0" collapsed="false">
      <c r="A25" s="18" t="n">
        <v>31177</v>
      </c>
      <c r="B25" s="2" t="s">
        <v>30</v>
      </c>
      <c r="C25" s="19" t="n">
        <v>323313.91</v>
      </c>
      <c r="D25" s="20" t="n">
        <f aca="false">C25/$C$125</f>
        <v>0.0163540536398784</v>
      </c>
      <c r="E25" s="21" t="s">
        <v>31</v>
      </c>
    </row>
    <row r="26" customFormat="false" ht="12.75" hidden="false" customHeight="false" outlineLevel="0" collapsed="false">
      <c r="A26" s="18" t="n">
        <v>81600</v>
      </c>
      <c r="B26" s="2" t="s">
        <v>32</v>
      </c>
      <c r="C26" s="19" t="n">
        <v>318775.05</v>
      </c>
      <c r="D26" s="20" t="n">
        <f aca="false">C26/$C$125</f>
        <v>0.0161244663638348</v>
      </c>
      <c r="E26" s="21" t="s">
        <v>33</v>
      </c>
    </row>
    <row r="27" customFormat="false" ht="12.75" hidden="false" customHeight="false" outlineLevel="0" collapsed="false">
      <c r="A27" s="18" t="n">
        <v>22007</v>
      </c>
      <c r="B27" s="2" t="s">
        <v>36</v>
      </c>
      <c r="C27" s="19" t="n">
        <v>299237.44</v>
      </c>
      <c r="D27" s="20" t="n">
        <f aca="false">C27/$C$125</f>
        <v>0.0151362035268445</v>
      </c>
      <c r="E27" s="21" t="s">
        <v>37</v>
      </c>
    </row>
    <row r="28" customFormat="false" ht="12.75" hidden="false" customHeight="false" outlineLevel="0" collapsed="false">
      <c r="A28" s="18" t="n">
        <v>362649</v>
      </c>
      <c r="B28" s="2" t="s">
        <v>40</v>
      </c>
      <c r="C28" s="19" t="n">
        <v>162182.13</v>
      </c>
      <c r="D28" s="20" t="n">
        <f aca="false">C28/$C$125</f>
        <v>0.00820359152951299</v>
      </c>
      <c r="E28" s="21" t="s">
        <v>41</v>
      </c>
    </row>
    <row r="29" customFormat="false" ht="12.75" hidden="false" customHeight="false" outlineLevel="0" collapsed="false">
      <c r="A29" s="18" t="n">
        <v>262047</v>
      </c>
      <c r="B29" s="2" t="s">
        <v>42</v>
      </c>
      <c r="C29" s="19" t="n">
        <v>129183.26</v>
      </c>
      <c r="D29" s="20" t="n">
        <f aca="false">C29/$C$125</f>
        <v>0.00653442335164099</v>
      </c>
      <c r="E29" s="21" t="s">
        <v>43</v>
      </c>
    </row>
    <row r="30" customFormat="false" ht="12.75" hidden="false" customHeight="false" outlineLevel="0" collapsed="false">
      <c r="A30" s="24"/>
      <c r="B30" s="25" t="s">
        <v>44</v>
      </c>
      <c r="C30" s="26" t="n">
        <f aca="false">+C29+C28</f>
        <v>291365.39</v>
      </c>
      <c r="D30" s="27" t="n">
        <f aca="false">C30/$C$128</f>
        <v>0.0146386811390765</v>
      </c>
      <c r="E30" s="21"/>
    </row>
    <row r="31" customFormat="false" ht="12.75" hidden="false" customHeight="false" outlineLevel="0" collapsed="false">
      <c r="A31" s="18" t="n">
        <v>95185</v>
      </c>
      <c r="B31" s="2" t="s">
        <v>83</v>
      </c>
      <c r="C31" s="23" t="n">
        <v>287871.41</v>
      </c>
      <c r="D31" s="20" t="n">
        <f aca="false">C31/$C$125</f>
        <v>0.0145612803375129</v>
      </c>
      <c r="E31" s="21" t="s">
        <v>84</v>
      </c>
    </row>
    <row r="32" customFormat="false" ht="12.75" hidden="false" customHeight="false" outlineLevel="0" collapsed="false">
      <c r="A32" s="18" t="n">
        <v>11953</v>
      </c>
      <c r="B32" s="2" t="s">
        <v>95</v>
      </c>
      <c r="C32" s="23" t="n">
        <v>276501.64</v>
      </c>
      <c r="D32" s="20" t="n">
        <f aca="false">C32/$C$125</f>
        <v>0.0139861679693099</v>
      </c>
      <c r="E32" s="21" t="s">
        <v>96</v>
      </c>
    </row>
    <row r="33" customFormat="false" ht="12.75" hidden="false" customHeight="false" outlineLevel="0" collapsed="false">
      <c r="A33" s="24" t="n">
        <v>23944</v>
      </c>
      <c r="B33" s="2" t="s">
        <v>49</v>
      </c>
      <c r="C33" s="19" t="n">
        <v>254670.03</v>
      </c>
      <c r="D33" s="20" t="n">
        <f aca="false">C33/$C$125</f>
        <v>0.0128818686801611</v>
      </c>
      <c r="E33" s="21" t="s">
        <v>50</v>
      </c>
    </row>
    <row r="34" customFormat="false" ht="12.75" hidden="false" customHeight="false" outlineLevel="0" collapsed="false">
      <c r="A34" s="24" t="n">
        <v>38596</v>
      </c>
      <c r="B34" s="2" t="s">
        <v>63</v>
      </c>
      <c r="C34" s="19" t="n">
        <v>253024.93</v>
      </c>
      <c r="D34" s="20" t="n">
        <f aca="false">C34/$C$125</f>
        <v>0.0127986552680226</v>
      </c>
      <c r="E34" s="21" t="s">
        <v>64</v>
      </c>
    </row>
    <row r="35" customFormat="false" ht="12.75" hidden="false" customHeight="false" outlineLevel="0" collapsed="false">
      <c r="A35" s="18" t="n">
        <v>40671</v>
      </c>
      <c r="B35" s="2" t="s">
        <v>103</v>
      </c>
      <c r="C35" s="19" t="n">
        <v>251418.32</v>
      </c>
      <c r="D35" s="20" t="n">
        <f aca="false">C35/$C$125</f>
        <v>0.012717388779617</v>
      </c>
      <c r="E35" s="21" t="s">
        <v>104</v>
      </c>
    </row>
    <row r="36" customFormat="false" ht="12.75" hidden="false" customHeight="false" outlineLevel="0" collapsed="false">
      <c r="A36" s="24" t="n">
        <v>24876</v>
      </c>
      <c r="B36" s="2" t="s">
        <v>119</v>
      </c>
      <c r="C36" s="19" t="n">
        <v>242176.98</v>
      </c>
      <c r="D36" s="20" t="n">
        <f aca="false">C36/$C$125</f>
        <v>0.0122499379048175</v>
      </c>
      <c r="E36" s="21" t="s">
        <v>120</v>
      </c>
    </row>
    <row r="37" customFormat="false" ht="12.75" hidden="false" customHeight="false" outlineLevel="0" collapsed="false">
      <c r="A37" s="24" t="n">
        <v>35367</v>
      </c>
      <c r="B37" s="2" t="s">
        <v>47</v>
      </c>
      <c r="C37" s="19" t="n">
        <v>238364.68</v>
      </c>
      <c r="D37" s="20" t="n">
        <f aca="false">C37/$C$125</f>
        <v>0.0120571019124183</v>
      </c>
      <c r="E37" s="21" t="s">
        <v>48</v>
      </c>
    </row>
    <row r="38" customFormat="false" ht="12.75" hidden="false" customHeight="false" outlineLevel="0" collapsed="false">
      <c r="A38" s="24" t="n">
        <v>11178</v>
      </c>
      <c r="B38" s="2" t="s">
        <v>53</v>
      </c>
      <c r="C38" s="19" t="n">
        <v>235160.05</v>
      </c>
      <c r="D38" s="20" t="n">
        <f aca="false">C38/$C$125</f>
        <v>0.0118950034400205</v>
      </c>
      <c r="E38" s="21" t="s">
        <v>54</v>
      </c>
    </row>
    <row r="39" customFormat="false" ht="12.75" hidden="false" customHeight="false" outlineLevel="0" collapsed="false">
      <c r="A39" s="24" t="n">
        <v>4992</v>
      </c>
      <c r="B39" s="2" t="s">
        <v>71</v>
      </c>
      <c r="C39" s="19" t="n">
        <v>234873.6</v>
      </c>
      <c r="D39" s="20" t="n">
        <f aca="false">C39/$C$125</f>
        <v>0.0118805140582765</v>
      </c>
      <c r="E39" s="21" t="s">
        <v>72</v>
      </c>
    </row>
    <row r="40" customFormat="false" ht="12.75" hidden="false" customHeight="false" outlineLevel="0" collapsed="false">
      <c r="A40" s="24" t="n">
        <v>123763</v>
      </c>
      <c r="B40" s="2" t="s">
        <v>45</v>
      </c>
      <c r="C40" s="19" t="n">
        <v>227758.44</v>
      </c>
      <c r="D40" s="20" t="n">
        <f aca="false">C40/$C$125</f>
        <v>0.0115206108660621</v>
      </c>
      <c r="E40" s="21" t="s">
        <v>46</v>
      </c>
    </row>
    <row r="41" customFormat="false" ht="12.75" hidden="false" customHeight="false" outlineLevel="0" collapsed="false">
      <c r="A41" s="24" t="n">
        <v>8860909</v>
      </c>
      <c r="B41" s="2" t="s">
        <v>77</v>
      </c>
      <c r="C41" s="19" t="n">
        <v>201734.1</v>
      </c>
      <c r="D41" s="20" t="n">
        <f aca="false">C41/$C$125</f>
        <v>0.010204232451343</v>
      </c>
      <c r="E41" s="21" t="s">
        <v>78</v>
      </c>
    </row>
    <row r="42" customFormat="false" ht="12.75" hidden="false" customHeight="false" outlineLevel="0" collapsed="false">
      <c r="A42" s="24" t="n">
        <v>5365084</v>
      </c>
      <c r="B42" s="2" t="s">
        <v>79</v>
      </c>
      <c r="C42" s="19" t="n">
        <v>24659.16</v>
      </c>
      <c r="D42" s="20" t="n">
        <f aca="false">C42/$C$125</f>
        <v>0.00124732408003832</v>
      </c>
      <c r="E42" s="21" t="s">
        <v>80</v>
      </c>
    </row>
    <row r="43" customFormat="false" ht="12.75" hidden="false" customHeight="false" outlineLevel="0" collapsed="false">
      <c r="A43" s="24"/>
      <c r="B43" s="25" t="s">
        <v>44</v>
      </c>
      <c r="C43" s="26" t="n">
        <f aca="false">+C42+C41</f>
        <v>226393.26</v>
      </c>
      <c r="D43" s="27" t="n">
        <f aca="false">C43/$C$128</f>
        <v>0.0113743734119418</v>
      </c>
      <c r="E43" s="28"/>
    </row>
    <row r="44" customFormat="false" ht="12.75" hidden="false" customHeight="false" outlineLevel="0" collapsed="false">
      <c r="A44" s="18" t="n">
        <v>19263</v>
      </c>
      <c r="B44" s="2" t="s">
        <v>240</v>
      </c>
      <c r="C44" s="19" t="n">
        <v>224548.26</v>
      </c>
      <c r="D44" s="20" t="n">
        <f aca="false">C44/$C$125</f>
        <v>0.0113582316603123</v>
      </c>
      <c r="E44" s="28" t="s">
        <v>241</v>
      </c>
    </row>
    <row r="45" customFormat="false" ht="12.75" hidden="false" customHeight="false" outlineLevel="0" collapsed="false">
      <c r="A45" s="18" t="n">
        <v>7421</v>
      </c>
      <c r="B45" s="2" t="s">
        <v>65</v>
      </c>
      <c r="C45" s="19" t="n">
        <v>219290.55</v>
      </c>
      <c r="D45" s="20" t="n">
        <f aca="false">C45/$C$125</f>
        <v>0.0110922830923619</v>
      </c>
      <c r="E45" s="28" t="s">
        <v>66</v>
      </c>
    </row>
    <row r="46" customFormat="false" ht="12.75" hidden="false" customHeight="false" outlineLevel="0" collapsed="false">
      <c r="A46" s="18" t="n">
        <v>61281</v>
      </c>
      <c r="B46" s="2" t="s">
        <v>137</v>
      </c>
      <c r="C46" s="19" t="n">
        <v>211797.74</v>
      </c>
      <c r="D46" s="20" t="n">
        <f aca="false">C46/$C$125</f>
        <v>0.0107132773865653</v>
      </c>
      <c r="E46" s="28" t="s">
        <v>138</v>
      </c>
    </row>
    <row r="47" customFormat="false" ht="12.75" hidden="false" customHeight="false" outlineLevel="0" collapsed="false">
      <c r="A47" s="18" t="n">
        <v>14455036</v>
      </c>
      <c r="B47" s="2" t="s">
        <v>89</v>
      </c>
      <c r="C47" s="19" t="n">
        <v>181542.31</v>
      </c>
      <c r="D47" s="20" t="n">
        <f aca="false">C47/$C$125</f>
        <v>0.00918287949827902</v>
      </c>
      <c r="E47" s="28" t="s">
        <v>90</v>
      </c>
    </row>
    <row r="48" customFormat="false" ht="12.75" hidden="false" customHeight="false" outlineLevel="0" collapsed="false">
      <c r="A48" s="18" t="n">
        <v>2355925</v>
      </c>
      <c r="B48" s="2" t="s">
        <v>91</v>
      </c>
      <c r="C48" s="19" t="n">
        <v>29374.47</v>
      </c>
      <c r="D48" s="20" t="n">
        <f aca="false">C48/$C$125</f>
        <v>0.00148583665337194</v>
      </c>
      <c r="E48" s="28" t="s">
        <v>92</v>
      </c>
    </row>
    <row r="49" customFormat="false" ht="12.75" hidden="false" customHeight="false" outlineLevel="0" collapsed="false">
      <c r="A49" s="18"/>
      <c r="B49" s="25" t="s">
        <v>44</v>
      </c>
      <c r="C49" s="26" t="n">
        <f aca="false">+C48+C47</f>
        <v>210916.78</v>
      </c>
      <c r="D49" s="27" t="n">
        <f aca="false">C49/$C$128</f>
        <v>0.0105968093509691</v>
      </c>
      <c r="E49" s="28"/>
    </row>
    <row r="50" customFormat="false" ht="12.75" hidden="false" customHeight="false" outlineLevel="0" collapsed="false">
      <c r="A50" s="24" t="n">
        <v>127190</v>
      </c>
      <c r="B50" s="2" t="s">
        <v>75</v>
      </c>
      <c r="C50" s="19" t="n">
        <v>207826.27</v>
      </c>
      <c r="D50" s="20" t="n">
        <f aca="false">C50/$C$125</f>
        <v>0.0105123901639612</v>
      </c>
      <c r="E50" s="28" t="s">
        <v>76</v>
      </c>
    </row>
    <row r="51" customFormat="false" ht="12.75" hidden="false" customHeight="false" outlineLevel="0" collapsed="false">
      <c r="A51" s="24" t="n">
        <v>9203</v>
      </c>
      <c r="B51" s="2" t="s">
        <v>127</v>
      </c>
      <c r="C51" s="19" t="n">
        <v>207691.31</v>
      </c>
      <c r="D51" s="20" t="n">
        <f aca="false">C51/$C$125</f>
        <v>0.0105055635381621</v>
      </c>
      <c r="E51" s="28" t="s">
        <v>128</v>
      </c>
    </row>
    <row r="52" customFormat="false" ht="12.75" hidden="false" customHeight="false" outlineLevel="0" collapsed="false">
      <c r="A52" s="24" t="n">
        <v>12128</v>
      </c>
      <c r="B52" s="2" t="s">
        <v>93</v>
      </c>
      <c r="C52" s="19" t="n">
        <v>205950.95</v>
      </c>
      <c r="D52" s="20" t="n">
        <f aca="false">C52/$C$125</f>
        <v>0.0104175316288863</v>
      </c>
      <c r="E52" s="28" t="s">
        <v>94</v>
      </c>
    </row>
    <row r="53" customFormat="false" ht="12.75" hidden="false" customHeight="false" outlineLevel="0" collapsed="false">
      <c r="A53" s="24" t="n">
        <v>12384</v>
      </c>
      <c r="B53" s="2" t="s">
        <v>261</v>
      </c>
      <c r="C53" s="19" t="n">
        <v>205445.35</v>
      </c>
      <c r="D53" s="20" t="n">
        <f aca="false">C53/$C$125</f>
        <v>0.0103919570734324</v>
      </c>
      <c r="E53" s="28" t="s">
        <v>262</v>
      </c>
    </row>
    <row r="54" customFormat="false" ht="12.75" hidden="false" customHeight="false" outlineLevel="0" collapsed="false">
      <c r="A54" s="24" t="n">
        <v>172191</v>
      </c>
      <c r="B54" s="2" t="s">
        <v>57</v>
      </c>
      <c r="C54" s="19" t="n">
        <v>204211.21</v>
      </c>
      <c r="D54" s="20" t="n">
        <f aca="false">C54/$C$125</f>
        <v>0.0103295310808139</v>
      </c>
      <c r="E54" s="28" t="s">
        <v>58</v>
      </c>
    </row>
    <row r="55" customFormat="false" ht="12.75" hidden="false" customHeight="false" outlineLevel="0" collapsed="false">
      <c r="A55" s="24" t="n">
        <v>250715</v>
      </c>
      <c r="B55" s="2" t="s">
        <v>73</v>
      </c>
      <c r="C55" s="19" t="n">
        <v>198584.65</v>
      </c>
      <c r="D55" s="20" t="n">
        <f aca="false">C55/$C$125</f>
        <v>0.0100449251260376</v>
      </c>
      <c r="E55" s="28" t="s">
        <v>74</v>
      </c>
    </row>
    <row r="56" customFormat="false" ht="12.75" hidden="false" customHeight="false" outlineLevel="0" collapsed="false">
      <c r="A56" s="24" t="n">
        <v>144384</v>
      </c>
      <c r="B56" s="2" t="s">
        <v>107</v>
      </c>
      <c r="C56" s="19" t="n">
        <v>198580.89</v>
      </c>
      <c r="D56" s="20" t="n">
        <f aca="false">C56/$C$125</f>
        <v>0.0100447349355145</v>
      </c>
      <c r="E56" s="28" t="s">
        <v>108</v>
      </c>
    </row>
    <row r="57" customFormat="false" ht="12.75" hidden="false" customHeight="false" outlineLevel="0" collapsed="false">
      <c r="A57" s="18" t="n">
        <v>2401</v>
      </c>
      <c r="B57" s="2" t="s">
        <v>59</v>
      </c>
      <c r="C57" s="23" t="n">
        <v>195504.17</v>
      </c>
      <c r="D57" s="20" t="n">
        <f aca="false">C57/$C$125</f>
        <v>0.00988910648168494</v>
      </c>
      <c r="E57" s="28" t="s">
        <v>252</v>
      </c>
    </row>
    <row r="58" customFormat="false" ht="12.75" hidden="false" customHeight="false" outlineLevel="0" collapsed="false">
      <c r="A58" s="24" t="n">
        <v>30929</v>
      </c>
      <c r="B58" s="2" t="s">
        <v>174</v>
      </c>
      <c r="C58" s="19" t="n">
        <v>194462.87</v>
      </c>
      <c r="D58" s="20" t="n">
        <f aca="false">C58/$C$125</f>
        <v>0.00983643483494012</v>
      </c>
      <c r="E58" s="28" t="s">
        <v>175</v>
      </c>
    </row>
    <row r="59" customFormat="false" ht="12.75" hidden="false" customHeight="false" outlineLevel="0" collapsed="false">
      <c r="A59" s="24" t="n">
        <v>7386</v>
      </c>
      <c r="B59" s="2" t="s">
        <v>243</v>
      </c>
      <c r="C59" s="19" t="n">
        <v>192125.54</v>
      </c>
      <c r="D59" s="20" t="n">
        <f aca="false">C59/$C$125</f>
        <v>0.00971820663933265</v>
      </c>
      <c r="E59" s="28" t="s">
        <v>244</v>
      </c>
    </row>
    <row r="60" customFormat="false" ht="12.75" hidden="false" customHeight="false" outlineLevel="0" collapsed="false">
      <c r="A60" s="24" t="n">
        <v>8057</v>
      </c>
      <c r="B60" s="2" t="s">
        <v>113</v>
      </c>
      <c r="C60" s="19" t="n">
        <v>190218.18</v>
      </c>
      <c r="D60" s="20" t="n">
        <f aca="false">C60/$C$125</f>
        <v>0.00962172743820406</v>
      </c>
      <c r="E60" s="28" t="s">
        <v>114</v>
      </c>
    </row>
    <row r="61" customFormat="false" ht="12.75" hidden="false" customHeight="false" outlineLevel="0" collapsed="false">
      <c r="A61" s="24" t="n">
        <v>9725</v>
      </c>
      <c r="B61" s="2" t="s">
        <v>115</v>
      </c>
      <c r="C61" s="19" t="n">
        <v>181423.49</v>
      </c>
      <c r="D61" s="20" t="n">
        <f aca="false">C61/$C$125</f>
        <v>0.009176869275417</v>
      </c>
      <c r="E61" s="28" t="s">
        <v>116</v>
      </c>
    </row>
    <row r="62" customFormat="false" ht="12.75" hidden="false" customHeight="false" outlineLevel="0" collapsed="false">
      <c r="A62" s="24" t="n">
        <v>50</v>
      </c>
      <c r="B62" s="2" t="s">
        <v>87</v>
      </c>
      <c r="C62" s="19" t="n">
        <v>177817.63</v>
      </c>
      <c r="D62" s="20" t="n">
        <f aca="false">C62/$C$125</f>
        <v>0.00899447555206037</v>
      </c>
      <c r="E62" s="28" t="s">
        <v>88</v>
      </c>
    </row>
    <row r="63" customFormat="false" ht="12.75" hidden="false" customHeight="false" outlineLevel="0" collapsed="false">
      <c r="A63" s="24" t="n">
        <v>20423</v>
      </c>
      <c r="B63" s="2" t="s">
        <v>158</v>
      </c>
      <c r="C63" s="19" t="n">
        <v>176507.85</v>
      </c>
      <c r="D63" s="20" t="n">
        <f aca="false">C63/$C$125</f>
        <v>0.00892822349264096</v>
      </c>
      <c r="E63" s="28" t="s">
        <v>159</v>
      </c>
    </row>
    <row r="64" customFormat="false" ht="12.75" hidden="false" customHeight="false" outlineLevel="0" collapsed="false">
      <c r="A64" s="24" t="n">
        <v>5598</v>
      </c>
      <c r="B64" s="2" t="s">
        <v>242</v>
      </c>
      <c r="C64" s="19" t="n">
        <v>172404.86</v>
      </c>
      <c r="D64" s="20" t="n">
        <f aca="false">C64/$C$125</f>
        <v>0.00872068364833335</v>
      </c>
      <c r="E64" s="28" t="s">
        <v>136</v>
      </c>
    </row>
    <row r="65" customFormat="false" ht="12.75" hidden="false" customHeight="false" outlineLevel="0" collapsed="false">
      <c r="A65" s="24" t="n">
        <v>196322</v>
      </c>
      <c r="B65" s="2" t="s">
        <v>111</v>
      </c>
      <c r="C65" s="19" t="n">
        <v>170461.51</v>
      </c>
      <c r="D65" s="20" t="n">
        <f aca="false">C65/$C$125</f>
        <v>0.0086223839799366</v>
      </c>
      <c r="E65" s="28" t="s">
        <v>112</v>
      </c>
    </row>
    <row r="66" customFormat="false" ht="12.75" hidden="false" customHeight="false" outlineLevel="0" collapsed="false">
      <c r="A66" s="24" t="n">
        <v>764</v>
      </c>
      <c r="B66" s="2" t="s">
        <v>139</v>
      </c>
      <c r="C66" s="19" t="n">
        <v>169583.02</v>
      </c>
      <c r="D66" s="20" t="n">
        <f aca="false">C66/$C$125</f>
        <v>0.00857794768400953</v>
      </c>
      <c r="E66" s="28" t="s">
        <v>140</v>
      </c>
    </row>
    <row r="67" customFormat="false" ht="12.75" hidden="false" customHeight="false" outlineLevel="0" collapsed="false">
      <c r="A67" s="24" t="n">
        <v>13624</v>
      </c>
      <c r="B67" s="2" t="s">
        <v>105</v>
      </c>
      <c r="C67" s="19" t="n">
        <v>168390.53</v>
      </c>
      <c r="D67" s="20" t="n">
        <f aca="false">C67/$C$125</f>
        <v>0.00851762845609565</v>
      </c>
      <c r="E67" s="28" t="s">
        <v>106</v>
      </c>
    </row>
    <row r="68" customFormat="false" ht="12.75" hidden="false" customHeight="false" outlineLevel="0" collapsed="false">
      <c r="A68" s="24" t="n">
        <v>247235</v>
      </c>
      <c r="B68" s="2" t="s">
        <v>69</v>
      </c>
      <c r="C68" s="19" t="n">
        <v>167092.57</v>
      </c>
      <c r="D68" s="20" t="n">
        <f aca="false">C68/$C$125</f>
        <v>0.00845197428284212</v>
      </c>
      <c r="E68" s="28" t="s">
        <v>70</v>
      </c>
    </row>
    <row r="69" customFormat="false" ht="12.75" hidden="false" customHeight="false" outlineLevel="0" collapsed="false">
      <c r="A69" s="24" t="n">
        <v>36992</v>
      </c>
      <c r="B69" s="2" t="s">
        <v>85</v>
      </c>
      <c r="C69" s="19" t="n">
        <v>165559.42</v>
      </c>
      <c r="D69" s="20" t="n">
        <f aca="false">C69/$C$125</f>
        <v>0.00837442359120012</v>
      </c>
      <c r="E69" s="28" t="s">
        <v>86</v>
      </c>
    </row>
    <row r="70" customFormat="false" ht="12.75" hidden="false" customHeight="false" outlineLevel="0" collapsed="false">
      <c r="A70" s="24" t="n">
        <v>39150</v>
      </c>
      <c r="B70" s="2" t="s">
        <v>133</v>
      </c>
      <c r="C70" s="19" t="n">
        <v>164887.56</v>
      </c>
      <c r="D70" s="20" t="n">
        <f aca="false">C70/$C$125</f>
        <v>0.00834043917500692</v>
      </c>
      <c r="E70" s="28" t="s">
        <v>134</v>
      </c>
    </row>
    <row r="71" customFormat="false" ht="12.75" hidden="false" customHeight="false" outlineLevel="0" collapsed="false">
      <c r="A71" s="24" t="n">
        <v>49840</v>
      </c>
      <c r="B71" s="2" t="s">
        <v>245</v>
      </c>
      <c r="C71" s="19" t="n">
        <v>162843.48</v>
      </c>
      <c r="D71" s="20" t="n">
        <f aca="false">C71/$C$125</f>
        <v>0.00823704432272791</v>
      </c>
      <c r="E71" s="28" t="s">
        <v>246</v>
      </c>
    </row>
    <row r="72" customFormat="false" ht="12.75" hidden="false" customHeight="false" outlineLevel="0" collapsed="false">
      <c r="A72" s="24" t="n">
        <v>2940</v>
      </c>
      <c r="B72" s="2" t="s">
        <v>247</v>
      </c>
      <c r="C72" s="19" t="n">
        <v>162743.14</v>
      </c>
      <c r="D72" s="20" t="n">
        <f aca="false">C72/$C$125</f>
        <v>0.00823196886605416</v>
      </c>
      <c r="E72" s="28" t="s">
        <v>248</v>
      </c>
    </row>
    <row r="73" customFormat="false" ht="12.75" hidden="false" customHeight="false" outlineLevel="0" collapsed="false">
      <c r="A73" s="24" t="n">
        <v>11282</v>
      </c>
      <c r="B73" s="2" t="s">
        <v>147</v>
      </c>
      <c r="C73" s="19" t="n">
        <v>162147.21</v>
      </c>
      <c r="D73" s="20" t="n">
        <f aca="false">C73/$C$125</f>
        <v>0.00820182518561179</v>
      </c>
      <c r="E73" s="28" t="s">
        <v>148</v>
      </c>
    </row>
    <row r="74" customFormat="false" ht="12.75" hidden="false" customHeight="false" outlineLevel="0" collapsed="false">
      <c r="A74" s="24" t="n">
        <v>16665</v>
      </c>
      <c r="B74" s="2" t="s">
        <v>121</v>
      </c>
      <c r="C74" s="19" t="n">
        <v>160465.93</v>
      </c>
      <c r="D74" s="20" t="n">
        <f aca="false">C74/$C$125</f>
        <v>0.00811678169551371</v>
      </c>
      <c r="E74" s="28" t="s">
        <v>122</v>
      </c>
    </row>
    <row r="75" customFormat="false" ht="12.75" hidden="false" customHeight="false" outlineLevel="0" collapsed="false">
      <c r="A75" s="24" t="n">
        <v>66726</v>
      </c>
      <c r="B75" s="2" t="s">
        <v>55</v>
      </c>
      <c r="C75" s="19" t="n">
        <v>159417.36</v>
      </c>
      <c r="D75" s="20" t="n">
        <f aca="false">C75/$C$125</f>
        <v>0.00806374231336907</v>
      </c>
      <c r="E75" s="28" t="s">
        <v>56</v>
      </c>
    </row>
    <row r="76" customFormat="false" ht="12.75" hidden="false" customHeight="false" outlineLevel="0" collapsed="false">
      <c r="A76" s="24" t="n">
        <v>1892</v>
      </c>
      <c r="B76" s="2" t="s">
        <v>129</v>
      </c>
      <c r="C76" s="19" t="n">
        <v>157601.21</v>
      </c>
      <c r="D76" s="20" t="n">
        <f aca="false">C76/$C$125</f>
        <v>0.00797187674990456</v>
      </c>
      <c r="E76" s="28" t="s">
        <v>130</v>
      </c>
    </row>
    <row r="77" customFormat="false" ht="12.75" hidden="false" customHeight="false" outlineLevel="0" collapsed="false">
      <c r="A77" s="24" t="n">
        <v>18169</v>
      </c>
      <c r="B77" s="2" t="s">
        <v>258</v>
      </c>
      <c r="C77" s="19" t="n">
        <v>157336.92</v>
      </c>
      <c r="D77" s="20" t="n">
        <f aca="false">C77/$C$125</f>
        <v>0.00795850827826508</v>
      </c>
      <c r="E77" s="28" t="s">
        <v>259</v>
      </c>
    </row>
    <row r="78" customFormat="false" ht="12.75" hidden="false" customHeight="false" outlineLevel="0" collapsed="false">
      <c r="A78" s="24" t="n">
        <v>105464</v>
      </c>
      <c r="B78" s="2" t="s">
        <v>168</v>
      </c>
      <c r="C78" s="19" t="n">
        <v>156717.74</v>
      </c>
      <c r="D78" s="20" t="n">
        <f aca="false">C78/$C$125</f>
        <v>0.00792718855269949</v>
      </c>
      <c r="E78" s="28" t="s">
        <v>169</v>
      </c>
    </row>
    <row r="79" customFormat="false" ht="12.75" hidden="false" customHeight="false" outlineLevel="0" collapsed="false">
      <c r="A79" s="24" t="n">
        <v>5652</v>
      </c>
      <c r="B79" s="2" t="s">
        <v>154</v>
      </c>
      <c r="C79" s="19" t="n">
        <v>155814.53</v>
      </c>
      <c r="D79" s="20" t="n">
        <f aca="false">C79/$C$125</f>
        <v>0.00788150185524785</v>
      </c>
      <c r="E79" s="28" t="s">
        <v>155</v>
      </c>
    </row>
    <row r="80" customFormat="false" ht="12.75" hidden="false" customHeight="false" outlineLevel="0" collapsed="false">
      <c r="A80" s="24" t="n">
        <v>1268490</v>
      </c>
      <c r="B80" s="2" t="s">
        <v>151</v>
      </c>
      <c r="C80" s="19" t="n">
        <v>139689.22</v>
      </c>
      <c r="D80" s="20" t="n">
        <f aca="false">C80/$C$125</f>
        <v>0.00706584197627863</v>
      </c>
      <c r="E80" s="28" t="s">
        <v>152</v>
      </c>
    </row>
    <row r="81" customFormat="false" ht="12.75" hidden="false" customHeight="false" outlineLevel="0" collapsed="false">
      <c r="A81" s="24" t="n">
        <v>103572</v>
      </c>
      <c r="B81" s="2" t="s">
        <v>151</v>
      </c>
      <c r="C81" s="19" t="n">
        <v>12572.7</v>
      </c>
      <c r="D81" s="20" t="n">
        <f aca="false">C81/$C$125</f>
        <v>0.000635959678314177</v>
      </c>
      <c r="E81" s="28" t="s">
        <v>153</v>
      </c>
    </row>
    <row r="82" customFormat="false" ht="12.75" hidden="false" customHeight="false" outlineLevel="0" collapsed="false">
      <c r="A82" s="24"/>
      <c r="B82" s="25" t="s">
        <v>44</v>
      </c>
      <c r="C82" s="26" t="n">
        <f aca="false">+C81+C80</f>
        <v>152261.92</v>
      </c>
      <c r="D82" s="27" t="n">
        <f aca="false">C82/$C$128</f>
        <v>0.00764989176135018</v>
      </c>
      <c r="E82" s="28"/>
    </row>
    <row r="83" customFormat="false" ht="12.75" hidden="false" customHeight="false" outlineLevel="0" collapsed="false">
      <c r="A83" s="24" t="n">
        <v>292031</v>
      </c>
      <c r="B83" s="2" t="s">
        <v>117</v>
      </c>
      <c r="C83" s="19" t="n">
        <v>151482.87</v>
      </c>
      <c r="D83" s="20" t="n">
        <f aca="false">C83/$C$125</f>
        <v>0.00766239529101214</v>
      </c>
      <c r="E83" s="28" t="s">
        <v>118</v>
      </c>
    </row>
    <row r="84" customFormat="false" ht="12.75" hidden="false" customHeight="false" outlineLevel="0" collapsed="false">
      <c r="A84" s="18" t="n">
        <v>12548</v>
      </c>
      <c r="B84" s="2" t="s">
        <v>143</v>
      </c>
      <c r="C84" s="23" t="n">
        <v>149855.96</v>
      </c>
      <c r="D84" s="20" t="n">
        <f aca="false">C84/$C$125</f>
        <v>0.00758010197611191</v>
      </c>
      <c r="E84" s="28" t="s">
        <v>144</v>
      </c>
    </row>
    <row r="85" customFormat="false" ht="12.75" hidden="false" customHeight="false" outlineLevel="0" collapsed="false">
      <c r="A85" s="24" t="n">
        <v>60427</v>
      </c>
      <c r="B85" s="2" t="s">
        <v>170</v>
      </c>
      <c r="C85" s="19" t="n">
        <v>149175.49</v>
      </c>
      <c r="D85" s="20" t="n">
        <f aca="false">C85/$C$125</f>
        <v>0.00754568204385373</v>
      </c>
      <c r="E85" s="28" t="s">
        <v>171</v>
      </c>
    </row>
    <row r="86" customFormat="false" ht="12.75" hidden="false" customHeight="false" outlineLevel="0" collapsed="false">
      <c r="A86" s="24" t="n">
        <v>49360</v>
      </c>
      <c r="B86" s="2" t="s">
        <v>249</v>
      </c>
      <c r="C86" s="19" t="n">
        <v>144062.97</v>
      </c>
      <c r="D86" s="20" t="n">
        <f aca="false">C86/$C$125</f>
        <v>0.00728707756155678</v>
      </c>
      <c r="E86" s="28" t="s">
        <v>250</v>
      </c>
    </row>
    <row r="87" customFormat="false" ht="12.75" hidden="false" customHeight="false" outlineLevel="0" collapsed="false">
      <c r="A87" s="24" t="n">
        <v>187852</v>
      </c>
      <c r="B87" s="2" t="s">
        <v>164</v>
      </c>
      <c r="C87" s="19" t="n">
        <v>140301.67</v>
      </c>
      <c r="D87" s="20" t="n">
        <f aca="false">C87/$C$125</f>
        <v>0.00709682128104081</v>
      </c>
      <c r="E87" s="28" t="s">
        <v>165</v>
      </c>
    </row>
    <row r="88" customFormat="false" ht="12.75" hidden="false" customHeight="false" outlineLevel="0" collapsed="false">
      <c r="A88" s="24" t="n">
        <v>9355</v>
      </c>
      <c r="B88" s="2" t="s">
        <v>263</v>
      </c>
      <c r="C88" s="19" t="n">
        <v>139169.52</v>
      </c>
      <c r="D88" s="20" t="n">
        <f aca="false">C88/$C$125</f>
        <v>0.00703955420636287</v>
      </c>
      <c r="E88" s="28" t="s">
        <v>264</v>
      </c>
    </row>
    <row r="89" customFormat="false" ht="12.75" hidden="false" customHeight="false" outlineLevel="0" collapsed="false">
      <c r="A89" s="24" t="n">
        <v>7428</v>
      </c>
      <c r="B89" s="2" t="s">
        <v>162</v>
      </c>
      <c r="C89" s="19" t="n">
        <v>137347.61</v>
      </c>
      <c r="D89" s="20" t="n">
        <f aca="false">C89/$C$125</f>
        <v>0.00694739728720331</v>
      </c>
      <c r="E89" s="28" t="s">
        <v>163</v>
      </c>
    </row>
    <row r="90" customFormat="false" ht="12.75" hidden="false" customHeight="false" outlineLevel="0" collapsed="false">
      <c r="A90" s="24" t="n">
        <v>37161</v>
      </c>
      <c r="B90" s="2" t="s">
        <v>176</v>
      </c>
      <c r="C90" s="19" t="n">
        <v>136644.27</v>
      </c>
      <c r="D90" s="20" t="n">
        <f aca="false">C90/$C$125</f>
        <v>0.00691182053120456</v>
      </c>
      <c r="E90" s="28" t="s">
        <v>177</v>
      </c>
    </row>
    <row r="91" customFormat="false" ht="12.75" hidden="false" customHeight="false" outlineLevel="0" collapsed="false">
      <c r="A91" s="24" t="n">
        <v>71192</v>
      </c>
      <c r="B91" s="2" t="s">
        <v>178</v>
      </c>
      <c r="C91" s="19" t="n">
        <v>136037.67</v>
      </c>
      <c r="D91" s="20" t="n">
        <f aca="false">C91/$C$125</f>
        <v>0.00688113713457015</v>
      </c>
      <c r="E91" s="28" t="s">
        <v>179</v>
      </c>
    </row>
    <row r="92" customFormat="false" ht="12.75" hidden="false" customHeight="false" outlineLevel="0" collapsed="false">
      <c r="A92" s="24" t="n">
        <v>74864</v>
      </c>
      <c r="B92" s="2" t="s">
        <v>253</v>
      </c>
      <c r="C92" s="19" t="n">
        <v>134369.27</v>
      </c>
      <c r="D92" s="20" t="n">
        <f aca="false">C92/$C$125</f>
        <v>0.00679674514817905</v>
      </c>
      <c r="E92" s="28" t="s">
        <v>132</v>
      </c>
    </row>
    <row r="93" customFormat="false" ht="12.75" hidden="false" customHeight="false" outlineLevel="0" collapsed="false">
      <c r="A93" s="24" t="n">
        <v>2904</v>
      </c>
      <c r="B93" s="2" t="s">
        <v>97</v>
      </c>
      <c r="C93" s="19" t="n">
        <v>131856.92</v>
      </c>
      <c r="D93" s="20" t="n">
        <f aca="false">C93/$C$125</f>
        <v>0.00666966398837944</v>
      </c>
      <c r="E93" s="28" t="s">
        <v>98</v>
      </c>
    </row>
    <row r="94" customFormat="false" ht="12.75" hidden="false" customHeight="false" outlineLevel="0" collapsed="false">
      <c r="A94" s="24" t="n">
        <v>3428</v>
      </c>
      <c r="B94" s="2" t="s">
        <v>186</v>
      </c>
      <c r="C94" s="19" t="n">
        <v>130358.09</v>
      </c>
      <c r="D94" s="20" t="n">
        <f aca="false">C94/$C$125</f>
        <v>0.00659384929108708</v>
      </c>
      <c r="E94" s="28" t="s">
        <v>187</v>
      </c>
    </row>
    <row r="95" customFormat="false" ht="12.75" hidden="false" customHeight="false" outlineLevel="0" collapsed="false">
      <c r="A95" s="24" t="n">
        <v>3385</v>
      </c>
      <c r="B95" s="2" t="s">
        <v>196</v>
      </c>
      <c r="C95" s="19" t="n">
        <v>124869.78</v>
      </c>
      <c r="D95" s="20" t="n">
        <f aca="false">C95/$C$125</f>
        <v>0.00631623637881776</v>
      </c>
      <c r="E95" s="28" t="s">
        <v>197</v>
      </c>
    </row>
    <row r="96" customFormat="false" ht="12.75" hidden="false" customHeight="false" outlineLevel="0" collapsed="false">
      <c r="A96" s="24" t="n">
        <v>2526</v>
      </c>
      <c r="B96" s="2" t="s">
        <v>182</v>
      </c>
      <c r="C96" s="19" t="n">
        <v>121615.82</v>
      </c>
      <c r="D96" s="20" t="n">
        <f aca="false">C96/$C$125</f>
        <v>0.00615164266745527</v>
      </c>
      <c r="E96" s="28" t="s">
        <v>183</v>
      </c>
    </row>
    <row r="97" customFormat="false" ht="12.75" hidden="false" customHeight="false" outlineLevel="0" collapsed="false">
      <c r="A97" s="24" t="n">
        <v>34487</v>
      </c>
      <c r="B97" s="2" t="s">
        <v>265</v>
      </c>
      <c r="C97" s="19" t="n">
        <v>120314.22</v>
      </c>
      <c r="D97" s="20" t="n">
        <f aca="false">C97/$C$125</f>
        <v>0.0060858043735889</v>
      </c>
      <c r="E97" s="28" t="s">
        <v>266</v>
      </c>
    </row>
    <row r="98" customFormat="false" ht="12.75" hidden="false" customHeight="false" outlineLevel="0" collapsed="false">
      <c r="A98" s="24" t="n">
        <v>498960</v>
      </c>
      <c r="B98" s="2" t="s">
        <v>267</v>
      </c>
      <c r="C98" s="19" t="n">
        <v>112764.54</v>
      </c>
      <c r="D98" s="20" t="n">
        <f aca="false">C98/$C$125</f>
        <v>0.00570392203612956</v>
      </c>
      <c r="E98" s="28" t="s">
        <v>268</v>
      </c>
    </row>
    <row r="99" customFormat="false" ht="12.75" hidden="false" customHeight="false" outlineLevel="0" collapsed="false">
      <c r="A99" s="24" t="n">
        <v>133931</v>
      </c>
      <c r="B99" s="2" t="s">
        <v>145</v>
      </c>
      <c r="C99" s="19" t="n">
        <v>112713.36</v>
      </c>
      <c r="D99" s="20" t="n">
        <f aca="false">C99/$C$125</f>
        <v>0.00570133321938088</v>
      </c>
      <c r="E99" s="28" t="s">
        <v>146</v>
      </c>
    </row>
    <row r="100" customFormat="false" ht="12.75" hidden="false" customHeight="false" outlineLevel="0" collapsed="false">
      <c r="A100" s="24" t="n">
        <v>24782</v>
      </c>
      <c r="B100" s="2" t="s">
        <v>269</v>
      </c>
      <c r="C100" s="19" t="n">
        <v>110851.7</v>
      </c>
      <c r="D100" s="20" t="n">
        <f aca="false">C100/$C$125</f>
        <v>0.00560716564243</v>
      </c>
      <c r="E100" s="28" t="s">
        <v>161</v>
      </c>
    </row>
    <row r="101" customFormat="false" ht="12.75" hidden="false" customHeight="false" outlineLevel="0" collapsed="false">
      <c r="A101" s="24" t="n">
        <v>85179</v>
      </c>
      <c r="B101" s="2" t="s">
        <v>180</v>
      </c>
      <c r="C101" s="19" t="n">
        <v>107844.94</v>
      </c>
      <c r="D101" s="20" t="n">
        <f aca="false">C101/$C$125</f>
        <v>0.00545507594631318</v>
      </c>
      <c r="E101" s="28" t="s">
        <v>181</v>
      </c>
    </row>
    <row r="102" customFormat="false" ht="12.75" hidden="false" customHeight="false" outlineLevel="0" collapsed="false">
      <c r="A102" s="24" t="n">
        <v>2041744</v>
      </c>
      <c r="B102" s="2" t="s">
        <v>190</v>
      </c>
      <c r="C102" s="19" t="n">
        <v>60082.79</v>
      </c>
      <c r="D102" s="20" t="n">
        <f aca="false">C102/$C$125</f>
        <v>0.003039142889007</v>
      </c>
      <c r="E102" s="28" t="s">
        <v>191</v>
      </c>
    </row>
    <row r="103" customFormat="false" ht="12.75" hidden="false" customHeight="false" outlineLevel="0" collapsed="false">
      <c r="A103" s="24" t="n">
        <v>1677948</v>
      </c>
      <c r="B103" s="2" t="s">
        <v>192</v>
      </c>
      <c r="C103" s="19" t="n">
        <v>44848.04</v>
      </c>
      <c r="D103" s="20" t="n">
        <f aca="false">C103/$C$125</f>
        <v>0.0022685298377772</v>
      </c>
      <c r="E103" s="28" t="s">
        <v>193</v>
      </c>
    </row>
    <row r="104" customFormat="false" ht="12.75" hidden="false" customHeight="false" outlineLevel="0" collapsed="false">
      <c r="A104" s="24"/>
      <c r="B104" s="25" t="s">
        <v>44</v>
      </c>
      <c r="C104" s="26" t="n">
        <f aca="false">+C103+C102</f>
        <v>104930.83</v>
      </c>
      <c r="D104" s="27" t="n">
        <f aca="false">C104/$C$128</f>
        <v>0.0052718991848299</v>
      </c>
      <c r="E104" s="28"/>
    </row>
    <row r="105" customFormat="false" ht="12.75" hidden="false" customHeight="false" outlineLevel="0" collapsed="false">
      <c r="A105" s="24" t="n">
        <v>5361</v>
      </c>
      <c r="B105" s="2" t="s">
        <v>194</v>
      </c>
      <c r="C105" s="19" t="n">
        <v>87781.27</v>
      </c>
      <c r="D105" s="20" t="n">
        <f aca="false">C105/$C$125</f>
        <v>0.00444020363416052</v>
      </c>
      <c r="E105" s="28" t="s">
        <v>195</v>
      </c>
    </row>
    <row r="106" customFormat="false" ht="12.75" hidden="false" customHeight="false" outlineLevel="0" collapsed="false">
      <c r="A106" s="24" t="n">
        <v>2657</v>
      </c>
      <c r="B106" s="2" t="s">
        <v>188</v>
      </c>
      <c r="C106" s="19" t="n">
        <v>83965.82</v>
      </c>
      <c r="D106" s="20" t="n">
        <f aca="false">C106/$C$125</f>
        <v>0.00424720830661561</v>
      </c>
      <c r="E106" s="28" t="s">
        <v>189</v>
      </c>
    </row>
    <row r="107" customFormat="false" ht="12.75" hidden="false" customHeight="false" outlineLevel="0" collapsed="false">
      <c r="A107" s="24" t="n">
        <v>20379</v>
      </c>
      <c r="B107" s="2" t="s">
        <v>141</v>
      </c>
      <c r="C107" s="19" t="n">
        <v>77799.1</v>
      </c>
      <c r="D107" s="20" t="n">
        <f aca="false">C107/$C$125</f>
        <v>0.00393527966221516</v>
      </c>
      <c r="E107" s="28" t="s">
        <v>142</v>
      </c>
    </row>
    <row r="108" customFormat="false" ht="12.75" hidden="false" customHeight="false" outlineLevel="0" collapsed="false">
      <c r="A108" s="24" t="n">
        <v>3657350</v>
      </c>
      <c r="B108" s="2" t="s">
        <v>198</v>
      </c>
      <c r="C108" s="19" t="n">
        <v>59508.91</v>
      </c>
      <c r="D108" s="20" t="n">
        <f aca="false">C108/$C$125</f>
        <v>0.00301011455458472</v>
      </c>
      <c r="E108" s="28" t="s">
        <v>199</v>
      </c>
    </row>
    <row r="109" customFormat="false" ht="12.75" hidden="false" customHeight="false" outlineLevel="0" collapsed="false">
      <c r="A109" s="24" t="n">
        <v>180877</v>
      </c>
      <c r="B109" s="2" t="s">
        <v>200</v>
      </c>
      <c r="C109" s="19" t="n">
        <v>53572.64</v>
      </c>
      <c r="D109" s="20" t="n">
        <f aca="false">C109/$C$125</f>
        <v>0.00270984266711535</v>
      </c>
      <c r="E109" s="28" t="s">
        <v>201</v>
      </c>
    </row>
    <row r="110" customFormat="false" ht="12.75" hidden="false" customHeight="false" outlineLevel="0" collapsed="false">
      <c r="A110" s="24" t="n">
        <v>1265335</v>
      </c>
      <c r="B110" s="2" t="s">
        <v>202</v>
      </c>
      <c r="C110" s="19" t="n">
        <v>48411.87</v>
      </c>
      <c r="D110" s="20" t="n">
        <f aca="false">C110/$C$125</f>
        <v>0.00244879757504655</v>
      </c>
      <c r="E110" s="28" t="s">
        <v>203</v>
      </c>
    </row>
    <row r="111" customFormat="false" ht="12.75" hidden="false" customHeight="false" outlineLevel="0" collapsed="false">
      <c r="A111" s="24" t="n">
        <v>730066</v>
      </c>
      <c r="B111" s="2" t="s">
        <v>204</v>
      </c>
      <c r="C111" s="19" t="n">
        <v>26181.95</v>
      </c>
      <c r="D111" s="20" t="n">
        <f aca="false">C111/$C$125</f>
        <v>0.00132435073608993</v>
      </c>
      <c r="E111" s="28" t="s">
        <v>205</v>
      </c>
    </row>
    <row r="112" customFormat="false" ht="12.75" hidden="false" customHeight="false" outlineLevel="0" collapsed="false">
      <c r="A112" s="24" t="n">
        <v>571359</v>
      </c>
      <c r="B112" s="2" t="s">
        <v>206</v>
      </c>
      <c r="C112" s="19" t="n">
        <v>18145.63</v>
      </c>
      <c r="D112" s="20" t="n">
        <f aca="false">C112/$C$125</f>
        <v>0.000917852889006186</v>
      </c>
      <c r="E112" s="28" t="s">
        <v>207</v>
      </c>
    </row>
    <row r="113" customFormat="false" ht="12.75" hidden="false" customHeight="false" outlineLevel="0" collapsed="false">
      <c r="A113" s="24"/>
      <c r="B113" s="25" t="s">
        <v>44</v>
      </c>
      <c r="C113" s="26" t="n">
        <f aca="false">+C112+C111</f>
        <v>44327.58</v>
      </c>
      <c r="D113" s="27" t="n">
        <f aca="false">C113/$C$128</f>
        <v>0.00222709124541836</v>
      </c>
      <c r="E113" s="28"/>
    </row>
    <row r="114" customFormat="false" ht="12.75" hidden="false" customHeight="false" outlineLevel="0" collapsed="false">
      <c r="A114" s="24" t="n">
        <v>6156103</v>
      </c>
      <c r="B114" s="2" t="s">
        <v>208</v>
      </c>
      <c r="C114" s="19" t="n">
        <v>41760.17</v>
      </c>
      <c r="D114" s="20" t="n">
        <f aca="false">C114/$C$125</f>
        <v>0.00211233738811435</v>
      </c>
      <c r="E114" s="28" t="s">
        <v>209</v>
      </c>
    </row>
    <row r="115" customFormat="false" ht="12.75" hidden="false" customHeight="false" outlineLevel="0" collapsed="false">
      <c r="A115" s="18" t="n">
        <v>21233273216</v>
      </c>
      <c r="B115" s="2" t="s">
        <v>210</v>
      </c>
      <c r="C115" s="23" t="n">
        <v>39950.35</v>
      </c>
      <c r="D115" s="20" t="n">
        <f aca="false">C115/$C$125</f>
        <v>0.00202079201241887</v>
      </c>
      <c r="E115" s="28" t="s">
        <v>211</v>
      </c>
    </row>
    <row r="116" customFormat="false" ht="12.75" hidden="false" customHeight="false" outlineLevel="0" collapsed="false">
      <c r="A116" s="24" t="n">
        <v>29773</v>
      </c>
      <c r="B116" s="2" t="s">
        <v>212</v>
      </c>
      <c r="C116" s="19" t="n">
        <v>28740.73</v>
      </c>
      <c r="D116" s="20" t="n">
        <f aca="false">C116/$C$125</f>
        <v>0.00145378044535498</v>
      </c>
      <c r="E116" s="28" t="s">
        <v>213</v>
      </c>
    </row>
    <row r="117" customFormat="false" ht="12.75" hidden="false" customHeight="false" outlineLevel="0" collapsed="false">
      <c r="A117" s="24" t="n">
        <v>169819</v>
      </c>
      <c r="B117" s="2" t="s">
        <v>214</v>
      </c>
      <c r="C117" s="19" t="n">
        <v>25426.87</v>
      </c>
      <c r="D117" s="20" t="n">
        <f aca="false">C117/$C$125</f>
        <v>0.00128615683709437</v>
      </c>
      <c r="E117" s="28" t="s">
        <v>215</v>
      </c>
    </row>
    <row r="118" customFormat="false" ht="12.75" hidden="false" customHeight="false" outlineLevel="0" collapsed="false">
      <c r="A118" s="24" t="n">
        <v>432517</v>
      </c>
      <c r="B118" s="2" t="s">
        <v>216</v>
      </c>
      <c r="C118" s="19" t="n">
        <v>19489.68</v>
      </c>
      <c r="D118" s="20" t="n">
        <f aca="false">C118/$C$125</f>
        <v>0.000985838413645935</v>
      </c>
      <c r="E118" s="28" t="s">
        <v>217</v>
      </c>
    </row>
    <row r="119" customFormat="false" ht="12.75" hidden="false" customHeight="false" outlineLevel="0" collapsed="false">
      <c r="A119" s="24" t="n">
        <v>12313057</v>
      </c>
      <c r="B119" s="2" t="s">
        <v>218</v>
      </c>
      <c r="C119" s="19" t="n">
        <v>14648.83</v>
      </c>
      <c r="D119" s="20" t="n">
        <f aca="false">C119/$C$125</f>
        <v>0.000740975702472744</v>
      </c>
      <c r="E119" s="28" t="s">
        <v>219</v>
      </c>
    </row>
    <row r="120" customFormat="false" ht="12.75" hidden="false" customHeight="false" outlineLevel="0" collapsed="false">
      <c r="A120" s="24" t="n">
        <v>577525</v>
      </c>
      <c r="B120" s="2" t="s">
        <v>220</v>
      </c>
      <c r="C120" s="19" t="n">
        <v>4291.66</v>
      </c>
      <c r="D120" s="20" t="n">
        <f aca="false">C120/$C$125</f>
        <v>0.000217083260797905</v>
      </c>
      <c r="E120" s="28" t="s">
        <v>221</v>
      </c>
    </row>
    <row r="121" customFormat="false" ht="12.75" hidden="false" customHeight="false" outlineLevel="0" collapsed="false">
      <c r="A121" s="24" t="n">
        <v>75226</v>
      </c>
      <c r="B121" s="2" t="s">
        <v>222</v>
      </c>
      <c r="C121" s="19" t="n">
        <v>1898.87</v>
      </c>
      <c r="D121" s="20" t="n">
        <f aca="false">C121/$C$125</f>
        <v>9.6049754973907E-005</v>
      </c>
      <c r="E121" s="28" t="s">
        <v>223</v>
      </c>
    </row>
    <row r="122" customFormat="false" ht="12.75" hidden="false" customHeight="false" outlineLevel="0" collapsed="false">
      <c r="A122" s="24" t="n">
        <v>275182</v>
      </c>
      <c r="B122" s="2" t="s">
        <v>224</v>
      </c>
      <c r="C122" s="19" t="n">
        <v>1156.03</v>
      </c>
      <c r="D122" s="20" t="n">
        <f aca="false">C122/$C$125</f>
        <v>5.84749868303179E-005</v>
      </c>
      <c r="E122" s="28" t="s">
        <v>225</v>
      </c>
    </row>
    <row r="123" customFormat="false" ht="12.75" hidden="false" customHeight="false" outlineLevel="0" collapsed="false">
      <c r="A123" s="24" t="n">
        <v>552780</v>
      </c>
      <c r="B123" s="2" t="s">
        <v>226</v>
      </c>
      <c r="C123" s="19" t="n">
        <v>262.63</v>
      </c>
      <c r="D123" s="20" t="n">
        <f aca="false">C123/$C$125</f>
        <v>1.3284504546808E-005</v>
      </c>
      <c r="E123" s="28" t="s">
        <v>227</v>
      </c>
    </row>
    <row r="124" customFormat="false" ht="12.75" hidden="false" customHeight="false" outlineLevel="0" collapsed="false">
      <c r="A124" s="24"/>
      <c r="B124" s="2"/>
      <c r="C124" s="19"/>
      <c r="D124" s="20"/>
      <c r="E124" s="28"/>
    </row>
    <row r="125" customFormat="false" ht="12.75" hidden="false" customHeight="false" outlineLevel="0" collapsed="false">
      <c r="A125" s="24"/>
      <c r="B125" s="29" t="s">
        <v>228</v>
      </c>
      <c r="C125" s="30" t="n">
        <f aca="false">SUM(C12:C29)+SUM(C31:C42)+SUM(C44:C48)+SUM(C50:C81)+SUM(C83:C103)+SUM(C105:C112)+SUM(C114:C123)</f>
        <v>19769649.6</v>
      </c>
      <c r="D125" s="20" t="n">
        <f aca="false">C125/$C$128</f>
        <v>0.993260032448165</v>
      </c>
      <c r="E125" s="21"/>
    </row>
    <row r="126" customFormat="false" ht="12.75" hidden="false" customHeight="false" outlineLevel="0" collapsed="false">
      <c r="A126" s="24"/>
      <c r="B126" s="29" t="s">
        <v>229</v>
      </c>
      <c r="C126" s="30" t="n">
        <v>134150.97</v>
      </c>
      <c r="D126" s="20" t="n">
        <f aca="false">C126/$C$128</f>
        <v>0.00673996755183525</v>
      </c>
      <c r="E126" s="21"/>
    </row>
    <row r="127" customFormat="false" ht="12.75" hidden="false" customHeight="false" outlineLevel="0" collapsed="false">
      <c r="A127" s="24"/>
      <c r="B127" s="29"/>
      <c r="C127" s="30"/>
      <c r="D127" s="31"/>
      <c r="E127" s="21"/>
    </row>
    <row r="128" customFormat="false" ht="12.75" hidden="false" customHeight="false" outlineLevel="0" collapsed="false">
      <c r="A128" s="32"/>
      <c r="B128" s="29" t="s">
        <v>230</v>
      </c>
      <c r="C128" s="33" t="n">
        <f aca="false">C125+C126</f>
        <v>19903800.57</v>
      </c>
      <c r="D128" s="20" t="n">
        <f aca="false">C128/$C$128</f>
        <v>1</v>
      </c>
      <c r="E128" s="3"/>
    </row>
    <row r="129" customFormat="false" ht="12.75" hidden="false" customHeight="true" outlineLevel="0" collapsed="false">
      <c r="A129" s="34" t="s">
        <v>231</v>
      </c>
      <c r="B129" s="34"/>
      <c r="C129" s="34"/>
      <c r="D129" s="34"/>
      <c r="E129" s="34"/>
    </row>
    <row r="130" customFormat="false" ht="12.75" hidden="false" customHeight="false" outlineLevel="0" collapsed="false">
      <c r="A130" s="34"/>
      <c r="B130" s="34"/>
      <c r="C130" s="34"/>
      <c r="D130" s="34"/>
      <c r="E130" s="34"/>
    </row>
    <row r="131" customFormat="false" ht="12.75" hidden="false" customHeight="false" outlineLevel="0" collapsed="false">
      <c r="A131" s="34"/>
      <c r="B131" s="34"/>
      <c r="C131" s="34"/>
      <c r="D131" s="34"/>
      <c r="E131" s="34"/>
    </row>
    <row r="132" customFormat="false" ht="12.75" hidden="false" customHeight="false" outlineLevel="0" collapsed="false">
      <c r="A132" s="34"/>
      <c r="B132" s="34"/>
      <c r="C132" s="34"/>
      <c r="D132" s="34"/>
      <c r="E132" s="34"/>
    </row>
  </sheetData>
  <mergeCells count="2">
    <mergeCell ref="A3:E6"/>
    <mergeCell ref="A129:E132"/>
  </mergeCells>
  <conditionalFormatting sqref="B12:B14 B16:B124">
    <cfRule type="containsText" priority="2" operator="containsText" aboveAverage="0" equalAverage="0" bottom="0" percent="0" rank="0" text="LIQUIDITY" dxfId="21">
      <formula>NOT(ISERROR(SEARCH("LIQUIDITY",B12)))</formula>
    </cfRule>
  </conditionalFormatting>
  <conditionalFormatting sqref="B101">
    <cfRule type="containsText" priority="3" operator="containsText" aboveAverage="0" equalAverage="0" bottom="0" percent="0" rank="0" text="LIQUIDITY" dxfId="22">
      <formula>NOT(ISERROR(SEARCH("LIQUIDITY",B101)))</formula>
    </cfRule>
  </conditionalFormatting>
  <conditionalFormatting sqref="B100">
    <cfRule type="containsText" priority="4" operator="containsText" aboveAverage="0" equalAverage="0" bottom="0" percent="0" rank="0" text="LIQUIDITY" dxfId="23">
      <formula>NOT(ISERROR(SEARCH("LIQUIDITY",B100)))</formula>
    </cfRule>
  </conditionalFormatting>
  <conditionalFormatting sqref="B99">
    <cfRule type="containsText" priority="5" operator="containsText" aboveAverage="0" equalAverage="0" bottom="0" percent="0" rank="0" text="LIQUIDITY" dxfId="24">
      <formula>NOT(ISERROR(SEARCH("LIQUIDITY",B99)))</formula>
    </cfRule>
  </conditionalFormatting>
  <conditionalFormatting sqref="B57">
    <cfRule type="containsText" priority="6" operator="containsText" aboveAverage="0" equalAverage="0" bottom="0" percent="0" rank="0" text="LIQUIDITY" dxfId="25">
      <formula>NOT(ISERROR(SEARCH("LIQUIDITY",B57)))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1"/>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D30" activeCellId="0" sqref="D30"/>
    </sheetView>
  </sheetViews>
  <sheetFormatPr defaultColWidth="8.6875" defaultRowHeight="12.75" zeroHeight="false" outlineLevelRow="0" outlineLevelCol="0"/>
  <cols>
    <col collapsed="false" customWidth="true" hidden="false" outlineLevel="0" max="1" min="1" style="0" width="14.7"/>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270</v>
      </c>
      <c r="B8" s="2"/>
      <c r="C8" s="3"/>
      <c r="D8" s="3"/>
      <c r="E8" s="3"/>
    </row>
    <row r="9" customFormat="false" ht="12.75" hidden="false" customHeight="false" outlineLevel="0" collapsed="false">
      <c r="A9" s="7"/>
      <c r="B9" s="2"/>
      <c r="C9" s="3"/>
      <c r="D9" s="3"/>
      <c r="E9" s="3"/>
    </row>
    <row r="10" customFormat="false" ht="24"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50214</v>
      </c>
      <c r="B12" s="2" t="s">
        <v>10</v>
      </c>
      <c r="C12" s="19" t="n">
        <v>883241.27</v>
      </c>
      <c r="D12" s="20" t="n">
        <f aca="false">C12/$C$124</f>
        <v>0.045091063682838</v>
      </c>
      <c r="E12" s="21" t="s">
        <v>11</v>
      </c>
    </row>
    <row r="13" customFormat="false" ht="12.75" hidden="false" customHeight="false" outlineLevel="0" collapsed="false">
      <c r="A13" s="18" t="n">
        <v>81271</v>
      </c>
      <c r="B13" s="2" t="s">
        <v>22</v>
      </c>
      <c r="C13" s="19" t="n">
        <v>690934.51</v>
      </c>
      <c r="D13" s="20" t="n">
        <f aca="false">C13/$C$124</f>
        <v>0.0352734559052935</v>
      </c>
      <c r="E13" s="21" t="s">
        <v>23</v>
      </c>
    </row>
    <row r="14" customFormat="false" ht="12.75" hidden="false" customHeight="false" outlineLevel="0" collapsed="false">
      <c r="A14" s="18" t="n">
        <v>95550</v>
      </c>
      <c r="B14" s="2" t="s">
        <v>18</v>
      </c>
      <c r="C14" s="19" t="n">
        <v>611247.59</v>
      </c>
      <c r="D14" s="20" t="n">
        <f aca="false">C14/$C$124</f>
        <v>0.0312052945699324</v>
      </c>
      <c r="E14" s="21" t="s">
        <v>19</v>
      </c>
    </row>
    <row r="15" customFormat="false" ht="12.75" hidden="false" customHeight="false" outlineLevel="0" collapsed="false">
      <c r="A15" s="18" t="n">
        <v>500786.64</v>
      </c>
      <c r="B15" s="22" t="s">
        <v>12</v>
      </c>
      <c r="C15" s="23" t="n">
        <v>500786.64</v>
      </c>
      <c r="D15" s="20" t="n">
        <f aca="false">C15/$C$124</f>
        <v>0.0255660633653978</v>
      </c>
      <c r="E15" s="21" t="s">
        <v>13</v>
      </c>
    </row>
    <row r="16" customFormat="false" ht="12.75" hidden="false" customHeight="false" outlineLevel="0" collapsed="false">
      <c r="A16" s="18" t="n">
        <v>164763</v>
      </c>
      <c r="B16" s="2" t="s">
        <v>8</v>
      </c>
      <c r="C16" s="19" t="n">
        <v>471654.22</v>
      </c>
      <c r="D16" s="20" t="n">
        <f aca="false">C16/$C$124</f>
        <v>0.0240788006546606</v>
      </c>
      <c r="E16" s="21" t="s">
        <v>9</v>
      </c>
    </row>
    <row r="17" customFormat="false" ht="12.75" hidden="false" customHeight="false" outlineLevel="0" collapsed="false">
      <c r="A17" s="18" t="n">
        <v>52618</v>
      </c>
      <c r="B17" s="2" t="s">
        <v>81</v>
      </c>
      <c r="C17" s="19" t="n">
        <v>449541.46</v>
      </c>
      <c r="D17" s="20" t="n">
        <f aca="false">C17/$C$124</f>
        <v>0.0229499042780643</v>
      </c>
      <c r="E17" s="21" t="s">
        <v>82</v>
      </c>
    </row>
    <row r="18" customFormat="false" ht="12.75" hidden="false" customHeight="false" outlineLevel="0" collapsed="false">
      <c r="A18" s="18" t="n">
        <v>131277</v>
      </c>
      <c r="B18" s="2" t="s">
        <v>16</v>
      </c>
      <c r="C18" s="23" t="n">
        <v>439134.81</v>
      </c>
      <c r="D18" s="20" t="n">
        <f aca="false">C18/$C$124</f>
        <v>0.0224186259809406</v>
      </c>
      <c r="E18" s="21" t="s">
        <v>17</v>
      </c>
    </row>
    <row r="19" customFormat="false" ht="12.75" hidden="false" customHeight="false" outlineLevel="0" collapsed="false">
      <c r="A19" s="18" t="n">
        <v>47354</v>
      </c>
      <c r="B19" s="2" t="s">
        <v>14</v>
      </c>
      <c r="C19" s="23" t="n">
        <v>399112.26</v>
      </c>
      <c r="D19" s="20" t="n">
        <f aca="false">C19/$C$124</f>
        <v>0.0203754024449756</v>
      </c>
      <c r="E19" s="21" t="s">
        <v>15</v>
      </c>
    </row>
    <row r="20" customFormat="false" ht="12.75" hidden="false" customHeight="false" outlineLevel="0" collapsed="false">
      <c r="A20" s="18" t="n">
        <v>31177</v>
      </c>
      <c r="B20" s="2" t="s">
        <v>30</v>
      </c>
      <c r="C20" s="19" t="n">
        <v>365666.58</v>
      </c>
      <c r="D20" s="20" t="n">
        <f aca="false">C20/$C$124</f>
        <v>0.0186679400131128</v>
      </c>
      <c r="E20" s="21" t="s">
        <v>31</v>
      </c>
    </row>
    <row r="21" customFormat="false" ht="12.75" hidden="false" customHeight="false" outlineLevel="0" collapsed="false">
      <c r="A21" s="18" t="n">
        <v>2744</v>
      </c>
      <c r="B21" s="2" t="s">
        <v>28</v>
      </c>
      <c r="C21" s="19" t="n">
        <v>363419.35</v>
      </c>
      <c r="D21" s="20" t="n">
        <f aca="false">C21/$C$124</f>
        <v>0.0185532148587504</v>
      </c>
      <c r="E21" s="21" t="s">
        <v>29</v>
      </c>
    </row>
    <row r="22" customFormat="false" ht="12.75" hidden="false" customHeight="false" outlineLevel="0" collapsed="false">
      <c r="A22" s="18" t="n">
        <v>92792</v>
      </c>
      <c r="B22" s="2" t="s">
        <v>51</v>
      </c>
      <c r="C22" s="19" t="n">
        <v>360202.78</v>
      </c>
      <c r="D22" s="20" t="n">
        <f aca="false">C22/$C$124</f>
        <v>0.0183890031448771</v>
      </c>
      <c r="E22" s="21" t="s">
        <v>52</v>
      </c>
    </row>
    <row r="23" customFormat="false" ht="12.75" hidden="false" customHeight="false" outlineLevel="0" collapsed="false">
      <c r="A23" s="18" t="n">
        <v>39921</v>
      </c>
      <c r="B23" s="2" t="s">
        <v>34</v>
      </c>
      <c r="C23" s="19" t="n">
        <v>346080.4</v>
      </c>
      <c r="D23" s="20" t="n">
        <f aca="false">C23/$C$124</f>
        <v>0.0176680301134276</v>
      </c>
      <c r="E23" s="21" t="s">
        <v>35</v>
      </c>
    </row>
    <row r="24" customFormat="false" ht="12.75" hidden="false" customHeight="false" outlineLevel="0" collapsed="false">
      <c r="A24" s="18" t="n">
        <v>8859</v>
      </c>
      <c r="B24" s="2" t="s">
        <v>24</v>
      </c>
      <c r="C24" s="19" t="n">
        <v>324036.08</v>
      </c>
      <c r="D24" s="20" t="n">
        <f aca="false">C24/$C$124</f>
        <v>0.0165426277225669</v>
      </c>
      <c r="E24" s="21" t="s">
        <v>25</v>
      </c>
    </row>
    <row r="25" customFormat="false" ht="12.75" hidden="false" customHeight="false" outlineLevel="0" collapsed="false">
      <c r="A25" s="18" t="n">
        <v>200673</v>
      </c>
      <c r="B25" s="2" t="s">
        <v>20</v>
      </c>
      <c r="C25" s="19" t="n">
        <v>318772.49</v>
      </c>
      <c r="D25" s="20" t="n">
        <f aca="false">C25/$C$124</f>
        <v>0.0162739119367994</v>
      </c>
      <c r="E25" s="21" t="s">
        <v>21</v>
      </c>
    </row>
    <row r="26" customFormat="false" ht="12.75" hidden="false" customHeight="false" outlineLevel="0" collapsed="false">
      <c r="A26" s="18" t="n">
        <v>16358</v>
      </c>
      <c r="B26" s="2" t="s">
        <v>162</v>
      </c>
      <c r="C26" s="19" t="n">
        <v>311556.9</v>
      </c>
      <c r="D26" s="20" t="n">
        <f aca="false">C26/$C$124</f>
        <v>0.0159055430219283</v>
      </c>
      <c r="E26" s="21" t="s">
        <v>163</v>
      </c>
    </row>
    <row r="27" customFormat="false" ht="12.75" hidden="false" customHeight="false" outlineLevel="0" collapsed="false">
      <c r="A27" s="18" t="n">
        <v>81600</v>
      </c>
      <c r="B27" s="2" t="s">
        <v>32</v>
      </c>
      <c r="C27" s="19" t="n">
        <v>307920.04</v>
      </c>
      <c r="D27" s="20" t="n">
        <f aca="false">C27/$C$124</f>
        <v>0.0157198747436949</v>
      </c>
      <c r="E27" s="21" t="s">
        <v>33</v>
      </c>
    </row>
    <row r="28" customFormat="false" ht="12.75" hidden="false" customHeight="false" outlineLevel="0" collapsed="false">
      <c r="A28" s="18" t="n">
        <v>362649</v>
      </c>
      <c r="B28" s="2" t="s">
        <v>40</v>
      </c>
      <c r="C28" s="19" t="n">
        <v>163520.58</v>
      </c>
      <c r="D28" s="20" t="n">
        <f aca="false">C28/$C$124</f>
        <v>0.00834802124478921</v>
      </c>
      <c r="E28" s="21" t="s">
        <v>41</v>
      </c>
    </row>
    <row r="29" customFormat="false" ht="12.75" hidden="false" customHeight="false" outlineLevel="0" collapsed="false">
      <c r="A29" s="18" t="n">
        <v>262047</v>
      </c>
      <c r="B29" s="2" t="s">
        <v>42</v>
      </c>
      <c r="C29" s="19" t="n">
        <v>128320.99</v>
      </c>
      <c r="D29" s="20" t="n">
        <f aca="false">C29/$C$124</f>
        <v>0.00655101853645812</v>
      </c>
      <c r="E29" s="21" t="s">
        <v>43</v>
      </c>
    </row>
    <row r="30" customFormat="false" ht="12.75" hidden="false" customHeight="false" outlineLevel="0" collapsed="false">
      <c r="A30" s="24"/>
      <c r="B30" s="25" t="s">
        <v>44</v>
      </c>
      <c r="C30" s="26" t="n">
        <f aca="false">+C29+C28</f>
        <v>291841.57</v>
      </c>
      <c r="D30" s="27" t="n">
        <f aca="false">C30/$C$127</f>
        <v>0.014811852448983</v>
      </c>
      <c r="E30" s="21"/>
    </row>
    <row r="31" customFormat="false" ht="12.75" hidden="false" customHeight="false" outlineLevel="0" collapsed="false">
      <c r="A31" s="18" t="n">
        <v>95185</v>
      </c>
      <c r="B31" s="2" t="s">
        <v>83</v>
      </c>
      <c r="C31" s="23" t="n">
        <v>287067.16</v>
      </c>
      <c r="D31" s="20" t="n">
        <f aca="false">C31/$C$124</f>
        <v>0.0146552975188891</v>
      </c>
      <c r="E31" s="21" t="s">
        <v>84</v>
      </c>
    </row>
    <row r="32" customFormat="false" ht="12.75" hidden="false" customHeight="false" outlineLevel="0" collapsed="false">
      <c r="A32" s="18" t="n">
        <v>23944</v>
      </c>
      <c r="B32" s="2" t="s">
        <v>49</v>
      </c>
      <c r="C32" s="23" t="n">
        <v>274392.91</v>
      </c>
      <c r="D32" s="20" t="n">
        <f aca="false">C32/$C$124</f>
        <v>0.0140082541420752</v>
      </c>
      <c r="E32" s="21" t="s">
        <v>50</v>
      </c>
    </row>
    <row r="33" customFormat="false" ht="12.75" hidden="false" customHeight="false" outlineLevel="0" collapsed="false">
      <c r="A33" s="24" t="n">
        <v>11953</v>
      </c>
      <c r="B33" s="2" t="s">
        <v>95</v>
      </c>
      <c r="C33" s="19" t="n">
        <v>265092.94</v>
      </c>
      <c r="D33" s="20" t="n">
        <f aca="false">C33/$C$124</f>
        <v>0.0135334738597651</v>
      </c>
      <c r="E33" s="21" t="s">
        <v>96</v>
      </c>
    </row>
    <row r="34" customFormat="false" ht="12.75" hidden="false" customHeight="false" outlineLevel="0" collapsed="false">
      <c r="A34" s="24" t="n">
        <v>22007</v>
      </c>
      <c r="B34" s="2" t="s">
        <v>36</v>
      </c>
      <c r="C34" s="19" t="n">
        <v>247469.66</v>
      </c>
      <c r="D34" s="20" t="n">
        <f aca="false">C34/$C$124</f>
        <v>0.01263377355389</v>
      </c>
      <c r="E34" s="21" t="s">
        <v>37</v>
      </c>
    </row>
    <row r="35" customFormat="false" ht="12.75" hidden="false" customHeight="false" outlineLevel="0" collapsed="false">
      <c r="A35" s="18" t="n">
        <v>61285</v>
      </c>
      <c r="B35" s="2" t="s">
        <v>271</v>
      </c>
      <c r="C35" s="19" t="n">
        <v>247214.4</v>
      </c>
      <c r="D35" s="20" t="n">
        <f aca="false">C35/$C$124</f>
        <v>0.0126207420693947</v>
      </c>
      <c r="E35" s="21" t="s">
        <v>272</v>
      </c>
    </row>
    <row r="36" customFormat="false" ht="12.75" hidden="false" customHeight="false" outlineLevel="0" collapsed="false">
      <c r="A36" s="24" t="n">
        <v>35367</v>
      </c>
      <c r="B36" s="2" t="s">
        <v>47</v>
      </c>
      <c r="C36" s="19" t="n">
        <v>244474.91</v>
      </c>
      <c r="D36" s="20" t="n">
        <f aca="false">C36/$C$124</f>
        <v>0.0124808861520546</v>
      </c>
      <c r="E36" s="21" t="s">
        <v>48</v>
      </c>
    </row>
    <row r="37" customFormat="false" ht="12.75" hidden="false" customHeight="false" outlineLevel="0" collapsed="false">
      <c r="A37" s="24" t="n">
        <v>40671</v>
      </c>
      <c r="B37" s="2" t="s">
        <v>103</v>
      </c>
      <c r="C37" s="19" t="n">
        <v>243886.67</v>
      </c>
      <c r="D37" s="20" t="n">
        <f aca="false">C37/$C$124</f>
        <v>0.0124508554365505</v>
      </c>
      <c r="E37" s="21" t="s">
        <v>104</v>
      </c>
    </row>
    <row r="38" customFormat="false" ht="12.75" hidden="false" customHeight="false" outlineLevel="0" collapsed="false">
      <c r="A38" s="24" t="n">
        <v>11178</v>
      </c>
      <c r="B38" s="2" t="s">
        <v>53</v>
      </c>
      <c r="C38" s="19" t="n">
        <v>238283.24</v>
      </c>
      <c r="D38" s="20" t="n">
        <f aca="false">C38/$C$124</f>
        <v>0.0121647902043719</v>
      </c>
      <c r="E38" s="21" t="s">
        <v>54</v>
      </c>
    </row>
    <row r="39" customFormat="false" ht="12.75" hidden="false" customHeight="false" outlineLevel="0" collapsed="false">
      <c r="A39" s="24" t="n">
        <v>24876</v>
      </c>
      <c r="B39" s="2" t="s">
        <v>119</v>
      </c>
      <c r="C39" s="19" t="n">
        <v>236871.97</v>
      </c>
      <c r="D39" s="20" t="n">
        <f aca="false">C39/$C$124</f>
        <v>0.012092742319377</v>
      </c>
      <c r="E39" s="21" t="s">
        <v>120</v>
      </c>
    </row>
    <row r="40" customFormat="false" ht="12.75" hidden="false" customHeight="false" outlineLevel="0" collapsed="false">
      <c r="A40" s="24" t="n">
        <v>123763</v>
      </c>
      <c r="B40" s="2" t="s">
        <v>45</v>
      </c>
      <c r="C40" s="19" t="n">
        <v>236290.01</v>
      </c>
      <c r="D40" s="20" t="n">
        <f aca="false">C40/$C$124</f>
        <v>0.0120630322092268</v>
      </c>
      <c r="E40" s="21" t="s">
        <v>46</v>
      </c>
    </row>
    <row r="41" customFormat="false" ht="12.75" hidden="false" customHeight="false" outlineLevel="0" collapsed="false">
      <c r="A41" s="24" t="n">
        <v>38596</v>
      </c>
      <c r="B41" s="2" t="s">
        <v>63</v>
      </c>
      <c r="C41" s="19" t="n">
        <v>229528.11</v>
      </c>
      <c r="D41" s="20" t="n">
        <f aca="false">C41/$C$124</f>
        <v>0.0117178249891012</v>
      </c>
      <c r="E41" s="21" t="s">
        <v>64</v>
      </c>
    </row>
    <row r="42" customFormat="false" ht="12.75" hidden="false" customHeight="false" outlineLevel="0" collapsed="false">
      <c r="A42" s="24" t="n">
        <v>8860909</v>
      </c>
      <c r="B42" s="2" t="s">
        <v>77</v>
      </c>
      <c r="C42" s="19" t="n">
        <v>200387.57</v>
      </c>
      <c r="D42" s="20" t="n">
        <f aca="false">C42/$C$124</f>
        <v>0.0102301477376834</v>
      </c>
      <c r="E42" s="21" t="s">
        <v>78</v>
      </c>
    </row>
    <row r="43" customFormat="false" ht="12.75" hidden="false" customHeight="false" outlineLevel="0" collapsed="false">
      <c r="A43" s="24" t="n">
        <v>5365084</v>
      </c>
      <c r="B43" s="2" t="s">
        <v>79</v>
      </c>
      <c r="C43" s="19" t="n">
        <v>24494.56</v>
      </c>
      <c r="D43" s="20" t="n">
        <f aca="false">C43/$C$124</f>
        <v>0.0012504915727535</v>
      </c>
      <c r="E43" s="21" t="s">
        <v>80</v>
      </c>
    </row>
    <row r="44" customFormat="false" ht="12.75" hidden="false" customHeight="false" outlineLevel="0" collapsed="false">
      <c r="A44" s="24"/>
      <c r="B44" s="25" t="s">
        <v>44</v>
      </c>
      <c r="C44" s="26" t="n">
        <f aca="false">+C43+C42</f>
        <v>224882.13</v>
      </c>
      <c r="D44" s="27" t="n">
        <f aca="false">C44/$C$127</f>
        <v>0.0114134560336042</v>
      </c>
      <c r="E44" s="28"/>
    </row>
    <row r="45" customFormat="false" ht="12.75" hidden="false" customHeight="false" outlineLevel="0" collapsed="false">
      <c r="A45" s="18" t="n">
        <v>7421</v>
      </c>
      <c r="B45" s="2" t="s">
        <v>65</v>
      </c>
      <c r="C45" s="19" t="n">
        <v>215951.1</v>
      </c>
      <c r="D45" s="20" t="n">
        <f aca="false">C45/$C$124</f>
        <v>0.0110246940821492</v>
      </c>
      <c r="E45" s="28" t="s">
        <v>66</v>
      </c>
    </row>
    <row r="46" customFormat="false" ht="12.75" hidden="false" customHeight="false" outlineLevel="0" collapsed="false">
      <c r="A46" s="18" t="n">
        <v>19263</v>
      </c>
      <c r="B46" s="2" t="s">
        <v>240</v>
      </c>
      <c r="C46" s="19" t="n">
        <v>210153.63</v>
      </c>
      <c r="D46" s="20" t="n">
        <f aca="false">C46/$C$124</f>
        <v>0.0107287227571574</v>
      </c>
      <c r="E46" s="28" t="s">
        <v>241</v>
      </c>
    </row>
    <row r="47" customFormat="false" ht="12.75" hidden="false" customHeight="false" outlineLevel="0" collapsed="false">
      <c r="A47" s="18" t="n">
        <v>14455036</v>
      </c>
      <c r="B47" s="2" t="s">
        <v>89</v>
      </c>
      <c r="C47" s="19" t="n">
        <v>180330.56</v>
      </c>
      <c r="D47" s="20" t="n">
        <f aca="false">C47/$C$124</f>
        <v>0.00920620111526473</v>
      </c>
      <c r="E47" s="28" t="s">
        <v>90</v>
      </c>
    </row>
    <row r="48" customFormat="false" ht="12.75" hidden="false" customHeight="false" outlineLevel="0" collapsed="false">
      <c r="A48" s="18" t="n">
        <v>2355925</v>
      </c>
      <c r="B48" s="2" t="s">
        <v>91</v>
      </c>
      <c r="C48" s="19" t="n">
        <v>29178.4</v>
      </c>
      <c r="D48" s="20" t="n">
        <f aca="false">C48/$C$124</f>
        <v>0.00148961007286641</v>
      </c>
      <c r="E48" s="28" t="s">
        <v>92</v>
      </c>
    </row>
    <row r="49" customFormat="false" ht="12.75" hidden="false" customHeight="false" outlineLevel="0" collapsed="false">
      <c r="A49" s="18"/>
      <c r="B49" s="25" t="s">
        <v>44</v>
      </c>
      <c r="C49" s="26" t="n">
        <f aca="false">+C48+C47</f>
        <v>209508.96</v>
      </c>
      <c r="D49" s="27" t="n">
        <f aca="false">C49/$C$127</f>
        <v>0.0106332206280959</v>
      </c>
      <c r="E49" s="28"/>
    </row>
    <row r="50" customFormat="false" ht="12.75" hidden="false" customHeight="false" outlineLevel="0" collapsed="false">
      <c r="A50" s="24" t="n">
        <v>12384</v>
      </c>
      <c r="B50" s="2" t="s">
        <v>261</v>
      </c>
      <c r="C50" s="19" t="n">
        <v>201751.04</v>
      </c>
      <c r="D50" s="20" t="n">
        <f aca="false">C50/$C$124</f>
        <v>0.0102997553462587</v>
      </c>
      <c r="E50" s="28" t="s">
        <v>262</v>
      </c>
    </row>
    <row r="51" customFormat="false" ht="12.75" hidden="false" customHeight="false" outlineLevel="0" collapsed="false">
      <c r="A51" s="24" t="n">
        <v>30929</v>
      </c>
      <c r="B51" s="2" t="s">
        <v>174</v>
      </c>
      <c r="C51" s="19" t="n">
        <v>199239.32</v>
      </c>
      <c r="D51" s="20" t="n">
        <f aca="false">C51/$C$124</f>
        <v>0.0101715274992136</v>
      </c>
      <c r="E51" s="28" t="s">
        <v>175</v>
      </c>
    </row>
    <row r="52" customFormat="false" ht="12.75" hidden="false" customHeight="false" outlineLevel="0" collapsed="false">
      <c r="A52" s="24" t="n">
        <v>9203</v>
      </c>
      <c r="B52" s="2" t="s">
        <v>127</v>
      </c>
      <c r="C52" s="19" t="n">
        <v>198451.5</v>
      </c>
      <c r="D52" s="20" t="n">
        <f aca="false">C52/$C$124</f>
        <v>0.0101313078638804</v>
      </c>
      <c r="E52" s="28" t="s">
        <v>128</v>
      </c>
    </row>
    <row r="53" customFormat="false" ht="12.75" hidden="false" customHeight="false" outlineLevel="0" collapsed="false">
      <c r="A53" s="24" t="n">
        <v>61281</v>
      </c>
      <c r="B53" s="2" t="s">
        <v>137</v>
      </c>
      <c r="C53" s="19" t="n">
        <v>195708.45</v>
      </c>
      <c r="D53" s="20" t="n">
        <f aca="false">C53/$C$124</f>
        <v>0.00999127020210402</v>
      </c>
      <c r="E53" s="28" t="s">
        <v>138</v>
      </c>
    </row>
    <row r="54" customFormat="false" ht="12.75" hidden="false" customHeight="false" outlineLevel="0" collapsed="false">
      <c r="A54" s="24" t="n">
        <v>250715</v>
      </c>
      <c r="B54" s="2" t="s">
        <v>73</v>
      </c>
      <c r="C54" s="19" t="n">
        <v>195112.36</v>
      </c>
      <c r="D54" s="20" t="n">
        <f aca="false">C54/$C$124</f>
        <v>0.00996083872990764</v>
      </c>
      <c r="E54" s="28" t="s">
        <v>74</v>
      </c>
    </row>
    <row r="55" customFormat="false" ht="12.75" hidden="false" customHeight="false" outlineLevel="0" collapsed="false">
      <c r="A55" s="24" t="n">
        <v>144384</v>
      </c>
      <c r="B55" s="2" t="s">
        <v>107</v>
      </c>
      <c r="C55" s="19" t="n">
        <v>194783.21</v>
      </c>
      <c r="D55" s="20" t="n">
        <f aca="false">C55/$C$124</f>
        <v>0.00994403502732339</v>
      </c>
      <c r="E55" s="28" t="s">
        <v>108</v>
      </c>
    </row>
    <row r="56" customFormat="false" ht="12.75" hidden="false" customHeight="false" outlineLevel="0" collapsed="false">
      <c r="A56" s="24" t="n">
        <v>127190</v>
      </c>
      <c r="B56" s="2" t="s">
        <v>75</v>
      </c>
      <c r="C56" s="19" t="n">
        <v>193822.37</v>
      </c>
      <c r="D56" s="20" t="n">
        <f aca="false">C56/$C$124</f>
        <v>0.00989498240818002</v>
      </c>
      <c r="E56" s="28" t="s">
        <v>76</v>
      </c>
    </row>
    <row r="57" customFormat="false" ht="12.75" hidden="false" customHeight="false" outlineLevel="0" collapsed="false">
      <c r="A57" s="18" t="n">
        <v>12128</v>
      </c>
      <c r="B57" s="2" t="s">
        <v>93</v>
      </c>
      <c r="C57" s="23" t="n">
        <v>189833.63</v>
      </c>
      <c r="D57" s="20" t="n">
        <f aca="false">C57/$C$124</f>
        <v>0.00969135001976787</v>
      </c>
      <c r="E57" s="28" t="s">
        <v>94</v>
      </c>
    </row>
    <row r="58" customFormat="false" ht="12.75" hidden="false" customHeight="false" outlineLevel="0" collapsed="false">
      <c r="A58" s="24" t="n">
        <v>4992</v>
      </c>
      <c r="B58" s="2" t="s">
        <v>71</v>
      </c>
      <c r="C58" s="19" t="n">
        <v>189196.8</v>
      </c>
      <c r="D58" s="20" t="n">
        <f aca="false">C58/$C$124</f>
        <v>0.00965883869691591</v>
      </c>
      <c r="E58" s="28" t="s">
        <v>72</v>
      </c>
    </row>
    <row r="59" customFormat="false" ht="12.75" hidden="false" customHeight="false" outlineLevel="0" collapsed="false">
      <c r="A59" s="24" t="n">
        <v>172191</v>
      </c>
      <c r="B59" s="2" t="s">
        <v>57</v>
      </c>
      <c r="C59" s="19" t="n">
        <v>186647.2</v>
      </c>
      <c r="D59" s="20" t="n">
        <f aca="false">C59/$C$124</f>
        <v>0.00952867700738598</v>
      </c>
      <c r="E59" s="28" t="s">
        <v>58</v>
      </c>
    </row>
    <row r="60" customFormat="false" ht="12.75" hidden="false" customHeight="false" outlineLevel="0" collapsed="false">
      <c r="A60" s="24" t="n">
        <v>7386</v>
      </c>
      <c r="B60" s="2" t="s">
        <v>243</v>
      </c>
      <c r="C60" s="19" t="n">
        <v>183738.85</v>
      </c>
      <c r="D60" s="20" t="n">
        <f aca="false">C60/$C$124</f>
        <v>0.00938020048175672</v>
      </c>
      <c r="E60" s="28" t="s">
        <v>244</v>
      </c>
    </row>
    <row r="61" customFormat="false" ht="12.75" hidden="false" customHeight="false" outlineLevel="0" collapsed="false">
      <c r="A61" s="24" t="n">
        <v>5598</v>
      </c>
      <c r="B61" s="2" t="s">
        <v>242</v>
      </c>
      <c r="C61" s="19" t="n">
        <v>181453.1</v>
      </c>
      <c r="D61" s="20" t="n">
        <f aca="false">C61/$C$124</f>
        <v>0.00926350881175238</v>
      </c>
      <c r="E61" s="28" t="s">
        <v>136</v>
      </c>
    </row>
    <row r="62" customFormat="false" ht="12.75" hidden="false" customHeight="false" outlineLevel="0" collapsed="false">
      <c r="A62" s="24" t="n">
        <v>8057</v>
      </c>
      <c r="B62" s="2" t="s">
        <v>113</v>
      </c>
      <c r="C62" s="19" t="n">
        <v>177486.1</v>
      </c>
      <c r="D62" s="20" t="n">
        <f aca="false">C62/$C$124</f>
        <v>0.0090609862896449</v>
      </c>
      <c r="E62" s="28" t="s">
        <v>114</v>
      </c>
    </row>
    <row r="63" customFormat="false" ht="12.75" hidden="false" customHeight="false" outlineLevel="0" collapsed="false">
      <c r="A63" s="24" t="n">
        <v>16665</v>
      </c>
      <c r="B63" s="2" t="s">
        <v>121</v>
      </c>
      <c r="C63" s="19" t="n">
        <v>173675.12</v>
      </c>
      <c r="D63" s="20" t="n">
        <f aca="false">C63/$C$124</f>
        <v>0.00886642887061258</v>
      </c>
      <c r="E63" s="28" t="s">
        <v>122</v>
      </c>
    </row>
    <row r="64" customFormat="false" ht="12.75" hidden="false" customHeight="false" outlineLevel="0" collapsed="false">
      <c r="A64" s="24" t="n">
        <v>2401</v>
      </c>
      <c r="B64" s="2" t="s">
        <v>59</v>
      </c>
      <c r="C64" s="19" t="n">
        <v>173270.96</v>
      </c>
      <c r="D64" s="20" t="n">
        <f aca="false">C64/$C$124</f>
        <v>0.00884579577191459</v>
      </c>
      <c r="E64" s="28" t="s">
        <v>252</v>
      </c>
    </row>
    <row r="65" customFormat="false" ht="12.75" hidden="false" customHeight="false" outlineLevel="0" collapsed="false">
      <c r="A65" s="24" t="n">
        <v>13624</v>
      </c>
      <c r="B65" s="2" t="s">
        <v>105</v>
      </c>
      <c r="C65" s="19" t="n">
        <v>172855.6</v>
      </c>
      <c r="D65" s="20" t="n">
        <f aca="false">C65/$C$124</f>
        <v>0.00882459089296763</v>
      </c>
      <c r="E65" s="28" t="s">
        <v>106</v>
      </c>
    </row>
    <row r="66" customFormat="false" ht="12.75" hidden="false" customHeight="false" outlineLevel="0" collapsed="false">
      <c r="A66" s="24" t="n">
        <v>247235</v>
      </c>
      <c r="B66" s="2" t="s">
        <v>69</v>
      </c>
      <c r="C66" s="19" t="n">
        <v>169675.08</v>
      </c>
      <c r="D66" s="20" t="n">
        <f aca="false">C66/$C$124</f>
        <v>0.00866221959677068</v>
      </c>
      <c r="E66" s="28" t="s">
        <v>70</v>
      </c>
    </row>
    <row r="67" customFormat="false" ht="12.75" hidden="false" customHeight="false" outlineLevel="0" collapsed="false">
      <c r="A67" s="24" t="n">
        <v>1892</v>
      </c>
      <c r="B67" s="2" t="s">
        <v>129</v>
      </c>
      <c r="C67" s="19" t="n">
        <v>169415.93</v>
      </c>
      <c r="D67" s="20" t="n">
        <f aca="false">C67/$C$124</f>
        <v>0.00864898952074241</v>
      </c>
      <c r="E67" s="28" t="s">
        <v>130</v>
      </c>
    </row>
    <row r="68" customFormat="false" ht="12.75" hidden="false" customHeight="false" outlineLevel="0" collapsed="false">
      <c r="A68" s="24" t="n">
        <v>9725</v>
      </c>
      <c r="B68" s="2" t="s">
        <v>115</v>
      </c>
      <c r="C68" s="19" t="n">
        <v>169225.53</v>
      </c>
      <c r="D68" s="20" t="n">
        <f aca="false">C68/$C$124</f>
        <v>0.00863926925651018</v>
      </c>
      <c r="E68" s="28" t="s">
        <v>116</v>
      </c>
    </row>
    <row r="69" customFormat="false" ht="12.75" hidden="false" customHeight="false" outlineLevel="0" collapsed="false">
      <c r="A69" s="24" t="n">
        <v>39150</v>
      </c>
      <c r="B69" s="2" t="s">
        <v>133</v>
      </c>
      <c r="C69" s="19" t="n">
        <v>163467.78</v>
      </c>
      <c r="D69" s="20" t="n">
        <f aca="false">C69/$C$124</f>
        <v>0.00834532570932985</v>
      </c>
      <c r="E69" s="28" t="s">
        <v>134</v>
      </c>
    </row>
    <row r="70" customFormat="false" ht="12.75" hidden="false" customHeight="false" outlineLevel="0" collapsed="false">
      <c r="A70" s="24" t="n">
        <v>2940</v>
      </c>
      <c r="B70" s="2" t="s">
        <v>247</v>
      </c>
      <c r="C70" s="19" t="n">
        <v>160187.96</v>
      </c>
      <c r="D70" s="20" t="n">
        <f aca="false">C70/$C$124</f>
        <v>0.00817788496860422</v>
      </c>
      <c r="E70" s="28" t="s">
        <v>248</v>
      </c>
    </row>
    <row r="71" customFormat="false" ht="12.75" hidden="false" customHeight="false" outlineLevel="0" collapsed="false">
      <c r="A71" s="24" t="n">
        <v>66726</v>
      </c>
      <c r="B71" s="2" t="s">
        <v>55</v>
      </c>
      <c r="C71" s="19" t="n">
        <v>159777.71</v>
      </c>
      <c r="D71" s="20" t="n">
        <f aca="false">C71/$C$124</f>
        <v>0.00815694096439585</v>
      </c>
      <c r="E71" s="28" t="s">
        <v>56</v>
      </c>
    </row>
    <row r="72" customFormat="false" ht="12.75" hidden="false" customHeight="false" outlineLevel="0" collapsed="false">
      <c r="A72" s="24" t="n">
        <v>40456</v>
      </c>
      <c r="B72" s="2" t="s">
        <v>273</v>
      </c>
      <c r="C72" s="19" t="n">
        <v>159469.68</v>
      </c>
      <c r="D72" s="20" t="n">
        <f aca="false">C72/$C$124</f>
        <v>0.00814121547599535</v>
      </c>
      <c r="E72" s="28" t="s">
        <v>274</v>
      </c>
    </row>
    <row r="73" customFormat="false" ht="12.75" hidden="false" customHeight="false" outlineLevel="0" collapsed="false">
      <c r="A73" s="24" t="n">
        <v>49840</v>
      </c>
      <c r="B73" s="2" t="s">
        <v>245</v>
      </c>
      <c r="C73" s="19" t="n">
        <v>158008.03</v>
      </c>
      <c r="D73" s="20" t="n">
        <f aca="false">C73/$C$124</f>
        <v>0.00806659560091635</v>
      </c>
      <c r="E73" s="28" t="s">
        <v>246</v>
      </c>
    </row>
    <row r="74" customFormat="false" ht="12.75" hidden="false" customHeight="false" outlineLevel="0" collapsed="false">
      <c r="A74" s="24" t="n">
        <v>18169</v>
      </c>
      <c r="B74" s="2" t="s">
        <v>258</v>
      </c>
      <c r="C74" s="19" t="n">
        <v>157842.8</v>
      </c>
      <c r="D74" s="20" t="n">
        <f aca="false">C74/$C$124</f>
        <v>0.00805816031069003</v>
      </c>
      <c r="E74" s="28" t="s">
        <v>259</v>
      </c>
    </row>
    <row r="75" customFormat="false" ht="12.75" hidden="false" customHeight="false" outlineLevel="0" collapsed="false">
      <c r="A75" s="24" t="n">
        <v>36992</v>
      </c>
      <c r="B75" s="2" t="s">
        <v>85</v>
      </c>
      <c r="C75" s="19" t="n">
        <v>156136.99</v>
      </c>
      <c r="D75" s="20" t="n">
        <f aca="false">C75/$C$124</f>
        <v>0.00797107562618381</v>
      </c>
      <c r="E75" s="28" t="s">
        <v>86</v>
      </c>
    </row>
    <row r="76" customFormat="false" ht="12.75" hidden="false" customHeight="false" outlineLevel="0" collapsed="false">
      <c r="A76" s="24" t="n">
        <v>292031</v>
      </c>
      <c r="B76" s="2" t="s">
        <v>117</v>
      </c>
      <c r="C76" s="19" t="n">
        <v>156088.91</v>
      </c>
      <c r="D76" s="20" t="n">
        <f aca="false">C76/$C$124</f>
        <v>0.00796862105525794</v>
      </c>
      <c r="E76" s="28" t="s">
        <v>118</v>
      </c>
    </row>
    <row r="77" customFormat="false" ht="12.75" hidden="false" customHeight="false" outlineLevel="0" collapsed="false">
      <c r="A77" s="24" t="n">
        <v>49360</v>
      </c>
      <c r="B77" s="2" t="s">
        <v>249</v>
      </c>
      <c r="C77" s="19" t="n">
        <v>154496.74</v>
      </c>
      <c r="D77" s="20" t="n">
        <f aca="false">C77/$C$124</f>
        <v>0.0078873378982063</v>
      </c>
      <c r="E77" s="28" t="s">
        <v>250</v>
      </c>
    </row>
    <row r="78" customFormat="false" ht="12.75" hidden="false" customHeight="false" outlineLevel="0" collapsed="false">
      <c r="A78" s="24" t="n">
        <v>11282</v>
      </c>
      <c r="B78" s="2" t="s">
        <v>147</v>
      </c>
      <c r="C78" s="19" t="n">
        <v>154168.8</v>
      </c>
      <c r="D78" s="20" t="n">
        <f aca="false">C78/$C$124</f>
        <v>0.00787059596830967</v>
      </c>
      <c r="E78" s="28" t="s">
        <v>148</v>
      </c>
    </row>
    <row r="79" customFormat="false" ht="12.75" hidden="false" customHeight="false" outlineLevel="0" collapsed="false">
      <c r="A79" s="24" t="n">
        <v>20423</v>
      </c>
      <c r="B79" s="2" t="s">
        <v>158</v>
      </c>
      <c r="C79" s="19" t="n">
        <v>153742.41</v>
      </c>
      <c r="D79" s="20" t="n">
        <f aca="false">C79/$C$124</f>
        <v>0.00784882798792111</v>
      </c>
      <c r="E79" s="28" t="s">
        <v>159</v>
      </c>
    </row>
    <row r="80" customFormat="false" ht="12.75" hidden="false" customHeight="false" outlineLevel="0" collapsed="false">
      <c r="A80" s="24" t="n">
        <v>1268490</v>
      </c>
      <c r="B80" s="2" t="s">
        <v>151</v>
      </c>
      <c r="C80" s="19" t="n">
        <v>140842.04</v>
      </c>
      <c r="D80" s="20" t="n">
        <f aca="false">C80/$C$124</f>
        <v>0.00719024077629526</v>
      </c>
      <c r="E80" s="28" t="s">
        <v>152</v>
      </c>
    </row>
    <row r="81" customFormat="false" ht="12.75" hidden="false" customHeight="false" outlineLevel="0" collapsed="false">
      <c r="A81" s="24" t="n">
        <v>103572</v>
      </c>
      <c r="B81" s="2" t="s">
        <v>151</v>
      </c>
      <c r="C81" s="19" t="n">
        <v>12488.78</v>
      </c>
      <c r="D81" s="20" t="n">
        <f aca="false">C81/$C$124</f>
        <v>0.000637574797994837</v>
      </c>
      <c r="E81" s="28" t="s">
        <v>153</v>
      </c>
    </row>
    <row r="82" customFormat="false" ht="12.75" hidden="false" customHeight="false" outlineLevel="0" collapsed="false">
      <c r="A82" s="24"/>
      <c r="B82" s="25" t="s">
        <v>44</v>
      </c>
      <c r="C82" s="26" t="n">
        <f aca="false">+C81+C80</f>
        <v>153330.82</v>
      </c>
      <c r="D82" s="27" t="n">
        <f aca="false">C82/$C$127</f>
        <v>0.00778200816875257</v>
      </c>
      <c r="E82" s="28"/>
    </row>
    <row r="83" customFormat="false" ht="12.75" hidden="false" customHeight="false" outlineLevel="0" collapsed="false">
      <c r="A83" s="24" t="n">
        <v>50</v>
      </c>
      <c r="B83" s="2" t="s">
        <v>87</v>
      </c>
      <c r="C83" s="19" t="n">
        <v>152787.45</v>
      </c>
      <c r="D83" s="20" t="n">
        <f aca="false">C83/$C$124</f>
        <v>0.00780007555340844</v>
      </c>
      <c r="E83" s="28" t="s">
        <v>88</v>
      </c>
    </row>
    <row r="84" customFormat="false" ht="12.75" hidden="false" customHeight="false" outlineLevel="0" collapsed="false">
      <c r="A84" s="18" t="n">
        <v>105464</v>
      </c>
      <c r="B84" s="2" t="s">
        <v>168</v>
      </c>
      <c r="C84" s="23" t="n">
        <v>148389.94</v>
      </c>
      <c r="D84" s="20" t="n">
        <f aca="false">C84/$C$124</f>
        <v>0.00757557471746367</v>
      </c>
      <c r="E84" s="28" t="s">
        <v>169</v>
      </c>
    </row>
    <row r="85" customFormat="false" ht="12.75" hidden="false" customHeight="false" outlineLevel="0" collapsed="false">
      <c r="A85" s="24" t="n">
        <v>196322</v>
      </c>
      <c r="B85" s="2" t="s">
        <v>111</v>
      </c>
      <c r="C85" s="19" t="n">
        <v>146035.88</v>
      </c>
      <c r="D85" s="20" t="n">
        <f aca="false">C85/$C$124</f>
        <v>0.0074553956984588</v>
      </c>
      <c r="E85" s="28" t="s">
        <v>112</v>
      </c>
    </row>
    <row r="86" customFormat="false" ht="12.75" hidden="false" customHeight="false" outlineLevel="0" collapsed="false">
      <c r="A86" s="24" t="n">
        <v>5652</v>
      </c>
      <c r="B86" s="2" t="s">
        <v>154</v>
      </c>
      <c r="C86" s="19" t="n">
        <v>146012.89</v>
      </c>
      <c r="D86" s="20" t="n">
        <f aca="false">C86/$C$124</f>
        <v>0.0074542220173942</v>
      </c>
      <c r="E86" s="28" t="s">
        <v>155</v>
      </c>
    </row>
    <row r="87" customFormat="false" ht="12.75" hidden="false" customHeight="false" outlineLevel="0" collapsed="false">
      <c r="A87" s="24" t="n">
        <v>764</v>
      </c>
      <c r="B87" s="2" t="s">
        <v>139</v>
      </c>
      <c r="C87" s="19" t="n">
        <v>144302.93</v>
      </c>
      <c r="D87" s="20" t="n">
        <f aca="false">C87/$C$124</f>
        <v>0.00736692546788502</v>
      </c>
      <c r="E87" s="28" t="s">
        <v>140</v>
      </c>
    </row>
    <row r="88" customFormat="false" ht="12.75" hidden="false" customHeight="false" outlineLevel="0" collapsed="false">
      <c r="A88" s="24" t="n">
        <v>60427</v>
      </c>
      <c r="B88" s="2" t="s">
        <v>170</v>
      </c>
      <c r="C88" s="19" t="n">
        <v>139578.31</v>
      </c>
      <c r="D88" s="20" t="n">
        <f aca="false">C88/$C$124</f>
        <v>0.00712572507504422</v>
      </c>
      <c r="E88" s="28" t="s">
        <v>171</v>
      </c>
    </row>
    <row r="89" customFormat="false" ht="12.75" hidden="false" customHeight="false" outlineLevel="0" collapsed="false">
      <c r="A89" s="24" t="n">
        <v>187852</v>
      </c>
      <c r="B89" s="2" t="s">
        <v>164</v>
      </c>
      <c r="C89" s="19" t="n">
        <v>139363.29</v>
      </c>
      <c r="D89" s="20" t="n">
        <f aca="false">C89/$C$124</f>
        <v>0.00711474791530044</v>
      </c>
      <c r="E89" s="28" t="s">
        <v>165</v>
      </c>
    </row>
    <row r="90" customFormat="false" ht="12.75" hidden="false" customHeight="false" outlineLevel="0" collapsed="false">
      <c r="A90" s="24" t="n">
        <v>12548</v>
      </c>
      <c r="B90" s="2" t="s">
        <v>143</v>
      </c>
      <c r="C90" s="19" t="n">
        <v>137538.89</v>
      </c>
      <c r="D90" s="20" t="n">
        <f aca="false">C90/$C$124</f>
        <v>0.00702160899689034</v>
      </c>
      <c r="E90" s="28" t="s">
        <v>144</v>
      </c>
    </row>
    <row r="91" customFormat="false" ht="12.75" hidden="false" customHeight="false" outlineLevel="0" collapsed="false">
      <c r="A91" s="24" t="n">
        <v>71192</v>
      </c>
      <c r="B91" s="2" t="s">
        <v>178</v>
      </c>
      <c r="C91" s="19" t="n">
        <v>135129.65</v>
      </c>
      <c r="D91" s="20" t="n">
        <f aca="false">C91/$C$124</f>
        <v>0.0068986129391232</v>
      </c>
      <c r="E91" s="28" t="s">
        <v>179</v>
      </c>
    </row>
    <row r="92" customFormat="false" ht="12.75" hidden="false" customHeight="false" outlineLevel="0" collapsed="false">
      <c r="A92" s="24" t="n">
        <v>9355</v>
      </c>
      <c r="B92" s="2" t="s">
        <v>263</v>
      </c>
      <c r="C92" s="19" t="n">
        <v>133302.73</v>
      </c>
      <c r="D92" s="20" t="n">
        <f aca="false">C92/$C$124</f>
        <v>0.00680534537015708</v>
      </c>
      <c r="E92" s="28" t="s">
        <v>264</v>
      </c>
    </row>
    <row r="93" customFormat="false" ht="12.75" hidden="false" customHeight="false" outlineLevel="0" collapsed="false">
      <c r="A93" s="24" t="n">
        <v>37161</v>
      </c>
      <c r="B93" s="2" t="s">
        <v>176</v>
      </c>
      <c r="C93" s="19" t="n">
        <v>130650.27</v>
      </c>
      <c r="D93" s="20" t="n">
        <f aca="false">C93/$C$124</f>
        <v>0.00666993249166219</v>
      </c>
      <c r="E93" s="28" t="s">
        <v>177</v>
      </c>
    </row>
    <row r="94" customFormat="false" ht="12.75" hidden="false" customHeight="false" outlineLevel="0" collapsed="false">
      <c r="A94" s="24" t="n">
        <v>74864</v>
      </c>
      <c r="B94" s="2" t="s">
        <v>253</v>
      </c>
      <c r="C94" s="19" t="n">
        <v>127471.35</v>
      </c>
      <c r="D94" s="20" t="n">
        <f aca="false">C94/$C$124</f>
        <v>0.00650764287835795</v>
      </c>
      <c r="E94" s="28" t="s">
        <v>132</v>
      </c>
    </row>
    <row r="95" customFormat="false" ht="12.75" hidden="false" customHeight="false" outlineLevel="0" collapsed="false">
      <c r="A95" s="24" t="n">
        <v>3385</v>
      </c>
      <c r="B95" s="2" t="s">
        <v>196</v>
      </c>
      <c r="C95" s="19" t="n">
        <v>118939.44</v>
      </c>
      <c r="D95" s="20" t="n">
        <f aca="false">C95/$C$124</f>
        <v>0.00607207344765614</v>
      </c>
      <c r="E95" s="28" t="s">
        <v>197</v>
      </c>
    </row>
    <row r="96" customFormat="false" ht="12.75" hidden="false" customHeight="false" outlineLevel="0" collapsed="false">
      <c r="A96" s="24" t="n">
        <v>2904</v>
      </c>
      <c r="B96" s="2" t="s">
        <v>97</v>
      </c>
      <c r="C96" s="19" t="n">
        <v>117362.45</v>
      </c>
      <c r="D96" s="20" t="n">
        <f aca="false">C96/$C$124</f>
        <v>0.00599156525704906</v>
      </c>
      <c r="E96" s="28" t="s">
        <v>98</v>
      </c>
    </row>
    <row r="97" customFormat="false" ht="12.75" hidden="false" customHeight="false" outlineLevel="0" collapsed="false">
      <c r="A97" s="24" t="n">
        <v>3428</v>
      </c>
      <c r="B97" s="2" t="s">
        <v>186</v>
      </c>
      <c r="C97" s="19" t="n">
        <v>116286.98</v>
      </c>
      <c r="D97" s="20" t="n">
        <f aca="false">C97/$C$124</f>
        <v>0.00593666056916125</v>
      </c>
      <c r="E97" s="28" t="s">
        <v>187</v>
      </c>
    </row>
    <row r="98" customFormat="false" ht="12.75" hidden="false" customHeight="false" outlineLevel="0" collapsed="false">
      <c r="A98" s="24" t="n">
        <v>498960</v>
      </c>
      <c r="B98" s="2" t="s">
        <v>267</v>
      </c>
      <c r="C98" s="19" t="n">
        <v>113077.1</v>
      </c>
      <c r="D98" s="20" t="n">
        <f aca="false">C98/$C$124</f>
        <v>0.00577279039188311</v>
      </c>
      <c r="E98" s="28" t="s">
        <v>268</v>
      </c>
    </row>
    <row r="99" customFormat="false" ht="12.75" hidden="false" customHeight="false" outlineLevel="0" collapsed="false">
      <c r="A99" s="24" t="n">
        <v>133931</v>
      </c>
      <c r="B99" s="2" t="s">
        <v>145</v>
      </c>
      <c r="C99" s="19" t="n">
        <v>111673.16</v>
      </c>
      <c r="D99" s="20" t="n">
        <f aca="false">C99/$C$124</f>
        <v>0.00570111671664046</v>
      </c>
      <c r="E99" s="28" t="s">
        <v>146</v>
      </c>
    </row>
    <row r="100" customFormat="false" ht="12.75" hidden="false" customHeight="false" outlineLevel="0" collapsed="false">
      <c r="A100" s="24" t="n">
        <v>2526</v>
      </c>
      <c r="B100" s="2" t="s">
        <v>182</v>
      </c>
      <c r="C100" s="19" t="n">
        <v>109279.55</v>
      </c>
      <c r="D100" s="20" t="n">
        <f aca="false">C100/$C$124</f>
        <v>0.00557891859863147</v>
      </c>
      <c r="E100" s="28" t="s">
        <v>183</v>
      </c>
    </row>
    <row r="101" customFormat="false" ht="12.75" hidden="false" customHeight="false" outlineLevel="0" collapsed="false">
      <c r="A101" s="24" t="n">
        <v>24782</v>
      </c>
      <c r="B101" s="2" t="s">
        <v>269</v>
      </c>
      <c r="C101" s="19" t="n">
        <v>105343.48</v>
      </c>
      <c r="D101" s="20" t="n">
        <f aca="false">C101/$C$124</f>
        <v>0.00537797510894364</v>
      </c>
      <c r="E101" s="28" t="s">
        <v>161</v>
      </c>
    </row>
    <row r="102" customFormat="false" ht="12.75" hidden="false" customHeight="false" outlineLevel="0" collapsed="false">
      <c r="A102" s="24" t="n">
        <v>2041744</v>
      </c>
      <c r="B102" s="2" t="s">
        <v>190</v>
      </c>
      <c r="C102" s="19" t="n">
        <v>59681.75</v>
      </c>
      <c r="D102" s="20" t="n">
        <f aca="false">C102/$C$124</f>
        <v>0.00304686123866609</v>
      </c>
      <c r="E102" s="28" t="s">
        <v>191</v>
      </c>
    </row>
    <row r="103" customFormat="false" ht="12.75" hidden="false" customHeight="false" outlineLevel="0" collapsed="false">
      <c r="A103" s="24" t="n">
        <v>1677948</v>
      </c>
      <c r="B103" s="2" t="s">
        <v>192</v>
      </c>
      <c r="C103" s="19" t="n">
        <v>45218.16</v>
      </c>
      <c r="D103" s="20" t="n">
        <f aca="false">C103/$C$124</f>
        <v>0.00230846881982854</v>
      </c>
      <c r="E103" s="28" t="s">
        <v>193</v>
      </c>
    </row>
    <row r="104" customFormat="false" ht="12.75" hidden="false" customHeight="false" outlineLevel="0" collapsed="false">
      <c r="A104" s="24"/>
      <c r="B104" s="25" t="s">
        <v>44</v>
      </c>
      <c r="C104" s="26" t="n">
        <f aca="false">+C103+C102</f>
        <v>104899.91</v>
      </c>
      <c r="D104" s="27" t="n">
        <f aca="false">C104/$C$127</f>
        <v>0.00532399133143232</v>
      </c>
      <c r="E104" s="28"/>
    </row>
    <row r="105" customFormat="false" ht="12.75" hidden="false" customHeight="false" outlineLevel="0" collapsed="false">
      <c r="A105" s="24" t="n">
        <v>2657</v>
      </c>
      <c r="B105" s="2" t="s">
        <v>188</v>
      </c>
      <c r="C105" s="19" t="n">
        <v>90543.28</v>
      </c>
      <c r="D105" s="20" t="n">
        <f aca="false">C105/$C$124</f>
        <v>0.00462239814103459</v>
      </c>
      <c r="E105" s="28" t="s">
        <v>189</v>
      </c>
    </row>
    <row r="106" customFormat="false" ht="12.75" hidden="false" customHeight="false" outlineLevel="0" collapsed="false">
      <c r="A106" s="24" t="n">
        <v>20379</v>
      </c>
      <c r="B106" s="2" t="s">
        <v>141</v>
      </c>
      <c r="C106" s="19" t="n">
        <v>89493.67</v>
      </c>
      <c r="D106" s="20" t="n">
        <f aca="false">C106/$C$124</f>
        <v>0.00456881365290017</v>
      </c>
      <c r="E106" s="28" t="s">
        <v>142</v>
      </c>
    </row>
    <row r="107" customFormat="false" ht="12.75" hidden="false" customHeight="false" outlineLevel="0" collapsed="false">
      <c r="A107" s="24" t="n">
        <v>3657350</v>
      </c>
      <c r="B107" s="2" t="s">
        <v>198</v>
      </c>
      <c r="C107" s="19" t="n">
        <v>60000.03</v>
      </c>
      <c r="D107" s="20" t="n">
        <f aca="false">C107/$C$124</f>
        <v>0.003063110008098</v>
      </c>
      <c r="E107" s="28" t="s">
        <v>199</v>
      </c>
    </row>
    <row r="108" customFormat="false" ht="12.75" hidden="false" customHeight="false" outlineLevel="0" collapsed="false">
      <c r="A108" s="24" t="n">
        <v>180877</v>
      </c>
      <c r="B108" s="2" t="s">
        <v>200</v>
      </c>
      <c r="C108" s="19" t="n">
        <v>53215.05</v>
      </c>
      <c r="D108" s="20" t="n">
        <f aca="false">C108/$C$124</f>
        <v>0.002716724512245</v>
      </c>
      <c r="E108" s="28" t="s">
        <v>201</v>
      </c>
    </row>
    <row r="109" customFormat="false" ht="12.75" hidden="false" customHeight="false" outlineLevel="0" collapsed="false">
      <c r="A109" s="24" t="n">
        <v>1265335</v>
      </c>
      <c r="B109" s="2" t="s">
        <v>202</v>
      </c>
      <c r="C109" s="19" t="n">
        <v>48088.73</v>
      </c>
      <c r="D109" s="20" t="n">
        <f aca="false">C109/$C$124</f>
        <v>0.00245501660815374</v>
      </c>
      <c r="E109" s="28" t="s">
        <v>203</v>
      </c>
    </row>
    <row r="110" customFormat="false" ht="12.75" hidden="false" customHeight="false" outlineLevel="0" collapsed="false">
      <c r="A110" s="24" t="n">
        <v>730066</v>
      </c>
      <c r="B110" s="2" t="s">
        <v>204</v>
      </c>
      <c r="C110" s="19" t="n">
        <v>26007.19</v>
      </c>
      <c r="D110" s="20" t="n">
        <f aca="false">C110/$C$124</f>
        <v>0.0013277140690014</v>
      </c>
      <c r="E110" s="28" t="s">
        <v>205</v>
      </c>
    </row>
    <row r="111" customFormat="false" ht="12.75" hidden="false" customHeight="false" outlineLevel="0" collapsed="false">
      <c r="A111" s="24" t="n">
        <v>571359</v>
      </c>
      <c r="B111" s="2" t="s">
        <v>206</v>
      </c>
      <c r="C111" s="19" t="n">
        <v>18024.52</v>
      </c>
      <c r="D111" s="20" t="n">
        <f aca="false">C111/$C$124</f>
        <v>0.000920184333293876</v>
      </c>
      <c r="E111" s="28" t="s">
        <v>207</v>
      </c>
    </row>
    <row r="112" customFormat="false" ht="12.75" hidden="false" customHeight="false" outlineLevel="0" collapsed="false">
      <c r="A112" s="24"/>
      <c r="B112" s="25" t="s">
        <v>44</v>
      </c>
      <c r="C112" s="26" t="n">
        <f aca="false">+C111+C110</f>
        <v>44031.71</v>
      </c>
      <c r="D112" s="27" t="n">
        <f aca="false">C112/$C$127</f>
        <v>0.00223474397974356</v>
      </c>
      <c r="E112" s="28"/>
    </row>
    <row r="113" customFormat="false" ht="12.75" hidden="false" customHeight="false" outlineLevel="0" collapsed="false">
      <c r="A113" s="24" t="n">
        <v>6156103</v>
      </c>
      <c r="B113" s="2" t="s">
        <v>208</v>
      </c>
      <c r="C113" s="19" t="n">
        <v>41481.43</v>
      </c>
      <c r="D113" s="20" t="n">
        <f aca="false">C113/$C$124</f>
        <v>0.00211770199753595</v>
      </c>
      <c r="E113" s="28" t="s">
        <v>209</v>
      </c>
    </row>
    <row r="114" customFormat="false" ht="12.75" hidden="false" customHeight="false" outlineLevel="0" collapsed="false">
      <c r="A114" s="18" t="n">
        <v>21233273216</v>
      </c>
      <c r="B114" s="2" t="s">
        <v>210</v>
      </c>
      <c r="C114" s="23" t="n">
        <v>39683.69</v>
      </c>
      <c r="D114" s="20" t="n">
        <f aca="false">C114/$C$124</f>
        <v>0.00202592412032558</v>
      </c>
      <c r="E114" s="28" t="s">
        <v>211</v>
      </c>
    </row>
    <row r="115" customFormat="false" ht="12.75" hidden="false" customHeight="false" outlineLevel="0" collapsed="false">
      <c r="A115" s="24" t="n">
        <v>29773</v>
      </c>
      <c r="B115" s="2" t="s">
        <v>212</v>
      </c>
      <c r="C115" s="19" t="n">
        <v>28977.92</v>
      </c>
      <c r="D115" s="20" t="n">
        <f aca="false">C115/$C$124</f>
        <v>0.00147937520641012</v>
      </c>
      <c r="E115" s="28" t="s">
        <v>213</v>
      </c>
    </row>
    <row r="116" customFormat="false" ht="12.75" hidden="false" customHeight="false" outlineLevel="0" collapsed="false">
      <c r="A116" s="24" t="n">
        <v>169819</v>
      </c>
      <c r="B116" s="2" t="s">
        <v>214</v>
      </c>
      <c r="C116" s="19" t="n">
        <v>25257.15</v>
      </c>
      <c r="D116" s="20" t="n">
        <f aca="false">C116/$C$124</f>
        <v>0.00128942317097229</v>
      </c>
      <c r="E116" s="28" t="s">
        <v>215</v>
      </c>
    </row>
    <row r="117" customFormat="false" ht="12.75" hidden="false" customHeight="false" outlineLevel="0" collapsed="false">
      <c r="A117" s="24" t="n">
        <v>432517</v>
      </c>
      <c r="B117" s="2" t="s">
        <v>216</v>
      </c>
      <c r="C117" s="19" t="n">
        <v>19359.59</v>
      </c>
      <c r="D117" s="20" t="n">
        <f aca="false">C117/$C$124</f>
        <v>0.000988342070523531</v>
      </c>
      <c r="E117" s="28" t="s">
        <v>217</v>
      </c>
    </row>
    <row r="118" customFormat="false" ht="12.75" hidden="false" customHeight="false" outlineLevel="0" collapsed="false">
      <c r="A118" s="24" t="n">
        <v>12313057</v>
      </c>
      <c r="B118" s="2" t="s">
        <v>218</v>
      </c>
      <c r="C118" s="19" t="n">
        <v>14551.05</v>
      </c>
      <c r="D118" s="20" t="n">
        <f aca="false">C118/$C$124</f>
        <v>0.000742857409960202</v>
      </c>
      <c r="E118" s="28" t="s">
        <v>219</v>
      </c>
    </row>
    <row r="119" customFormat="false" ht="12.75" hidden="false" customHeight="false" outlineLevel="0" collapsed="false">
      <c r="A119" s="24" t="n">
        <v>577525</v>
      </c>
      <c r="B119" s="2" t="s">
        <v>220</v>
      </c>
      <c r="C119" s="19" t="n">
        <v>4263.02</v>
      </c>
      <c r="D119" s="20" t="n">
        <f aca="false">C119/$C$124</f>
        <v>0.000217634878294593</v>
      </c>
      <c r="E119" s="28" t="s">
        <v>221</v>
      </c>
    </row>
    <row r="120" customFormat="false" ht="12.75" hidden="false" customHeight="false" outlineLevel="0" collapsed="false">
      <c r="A120" s="24" t="n">
        <v>75226</v>
      </c>
      <c r="B120" s="2" t="s">
        <v>222</v>
      </c>
      <c r="C120" s="19" t="n">
        <v>1886.19</v>
      </c>
      <c r="D120" s="20" t="n">
        <f aca="false">C120/$C$124</f>
        <v>9.6293409622868E-005</v>
      </c>
      <c r="E120" s="28" t="s">
        <v>223</v>
      </c>
    </row>
    <row r="121" customFormat="false" ht="12.75" hidden="false" customHeight="false" outlineLevel="0" collapsed="false">
      <c r="A121" s="24" t="n">
        <v>275182</v>
      </c>
      <c r="B121" s="2" t="s">
        <v>224</v>
      </c>
      <c r="C121" s="19" t="n">
        <v>1148.31</v>
      </c>
      <c r="D121" s="20" t="n">
        <f aca="false">C121/$C$124</f>
        <v>5.86233015783328E-005</v>
      </c>
      <c r="E121" s="28" t="s">
        <v>225</v>
      </c>
    </row>
    <row r="122" customFormat="false" ht="12.75" hidden="false" customHeight="false" outlineLevel="0" collapsed="false">
      <c r="A122" s="24" t="n">
        <v>552780</v>
      </c>
      <c r="B122" s="2" t="s">
        <v>226</v>
      </c>
      <c r="C122" s="19" t="n">
        <v>260.88</v>
      </c>
      <c r="D122" s="20" t="n">
        <f aca="false">C122/$C$124</f>
        <v>1.33183956560123E-005</v>
      </c>
      <c r="E122" s="28" t="s">
        <v>227</v>
      </c>
    </row>
    <row r="123" customFormat="false" ht="12.75" hidden="false" customHeight="false" outlineLevel="0" collapsed="false">
      <c r="A123" s="24"/>
      <c r="B123" s="2"/>
      <c r="C123" s="19"/>
      <c r="D123" s="20"/>
      <c r="E123" s="28"/>
    </row>
    <row r="124" customFormat="false" ht="12.75" hidden="false" customHeight="false" outlineLevel="0" collapsed="false">
      <c r="A124" s="24"/>
      <c r="B124" s="29" t="s">
        <v>228</v>
      </c>
      <c r="C124" s="30" t="n">
        <f aca="false">SUM(C12:C29)+SUM(C31:C43)+SUM(C45:C48)+SUM(C50:C81)+SUM(C83:C103)+SUM(C105:C111)+SUM(C113:C122)</f>
        <v>19587944.88</v>
      </c>
      <c r="D124" s="20" t="n">
        <f aca="false">C124/$C$127</f>
        <v>0.994148124070784</v>
      </c>
      <c r="E124" s="21"/>
    </row>
    <row r="125" customFormat="false" ht="12.75" hidden="false" customHeight="false" outlineLevel="0" collapsed="false">
      <c r="A125" s="24"/>
      <c r="B125" s="29" t="s">
        <v>229</v>
      </c>
      <c r="C125" s="30" t="n">
        <v>115300.95</v>
      </c>
      <c r="D125" s="20" t="n">
        <f aca="false">C125/$C$127</f>
        <v>0.00585187592921587</v>
      </c>
      <c r="E125" s="21"/>
    </row>
    <row r="126" customFormat="false" ht="12.75" hidden="false" customHeight="false" outlineLevel="0" collapsed="false">
      <c r="A126" s="24"/>
      <c r="B126" s="29"/>
      <c r="C126" s="30"/>
      <c r="D126" s="31"/>
      <c r="E126" s="21"/>
    </row>
    <row r="127" customFormat="false" ht="12.75" hidden="false" customHeight="false" outlineLevel="0" collapsed="false">
      <c r="A127" s="32"/>
      <c r="B127" s="29" t="s">
        <v>230</v>
      </c>
      <c r="C127" s="33" t="n">
        <f aca="false">C124+C125</f>
        <v>19703245.83</v>
      </c>
      <c r="D127" s="20" t="n">
        <f aca="false">C127/$C$127</f>
        <v>1</v>
      </c>
      <c r="E127" s="3"/>
    </row>
    <row r="128" customFormat="false" ht="12.75" hidden="false" customHeight="true" outlineLevel="0" collapsed="false">
      <c r="A128" s="34" t="s">
        <v>231</v>
      </c>
      <c r="B128" s="34"/>
      <c r="C128" s="34"/>
      <c r="D128" s="34"/>
      <c r="E128" s="34"/>
    </row>
    <row r="129" customFormat="false" ht="12.75" hidden="false" customHeight="false" outlineLevel="0" collapsed="false">
      <c r="A129" s="34"/>
      <c r="B129" s="34"/>
      <c r="C129" s="34"/>
      <c r="D129" s="34"/>
      <c r="E129" s="34"/>
    </row>
    <row r="130" customFormat="false" ht="12.75" hidden="false" customHeight="false" outlineLevel="0" collapsed="false">
      <c r="A130" s="34"/>
      <c r="B130" s="34"/>
      <c r="C130" s="34"/>
      <c r="D130" s="34"/>
      <c r="E130" s="34"/>
    </row>
    <row r="131" customFormat="false" ht="12.75" hidden="false" customHeight="false" outlineLevel="0" collapsed="false">
      <c r="A131" s="34"/>
      <c r="B131" s="34"/>
      <c r="C131" s="34"/>
      <c r="D131" s="34"/>
      <c r="E131" s="34"/>
    </row>
  </sheetData>
  <mergeCells count="2">
    <mergeCell ref="A3:E6"/>
    <mergeCell ref="A128:E131"/>
  </mergeCells>
  <conditionalFormatting sqref="B12:B14 B16:B123">
    <cfRule type="containsText" priority="2" operator="containsText" aboveAverage="0" equalAverage="0" bottom="0" percent="0" rank="0" text="LIQUIDITY" dxfId="26">
      <formula>NOT(ISERROR(SEARCH("LIQUIDITY",B12)))</formula>
    </cfRule>
  </conditionalFormatting>
  <conditionalFormatting sqref="B101">
    <cfRule type="containsText" priority="3" operator="containsText" aboveAverage="0" equalAverage="0" bottom="0" percent="0" rank="0" text="LIQUIDITY" dxfId="27">
      <formula>NOT(ISERROR(SEARCH("LIQUIDITY",B101)))</formula>
    </cfRule>
  </conditionalFormatting>
  <conditionalFormatting sqref="B100">
    <cfRule type="containsText" priority="4" operator="containsText" aboveAverage="0" equalAverage="0" bottom="0" percent="0" rank="0" text="LIQUIDITY" dxfId="28">
      <formula>NOT(ISERROR(SEARCH("LIQUIDITY",B100)))</formula>
    </cfRule>
  </conditionalFormatting>
  <conditionalFormatting sqref="B99">
    <cfRule type="containsText" priority="5" operator="containsText" aboveAverage="0" equalAverage="0" bottom="0" percent="0" rank="0" text="LIQUIDITY" dxfId="29">
      <formula>NOT(ISERROR(SEARCH("LIQUIDITY",B99)))</formula>
    </cfRule>
  </conditionalFormatting>
  <conditionalFormatting sqref="B57">
    <cfRule type="containsText" priority="6" operator="containsText" aboveAverage="0" equalAverage="0" bottom="0" percent="0" rank="0" text="LIQUIDITY" dxfId="30">
      <formula>NOT(ISERROR(SEARCH("LIQUIDITY",B57)))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6875" defaultRowHeight="12.75" zeroHeight="false" outlineLevelRow="0" outlineLevelCol="0"/>
  <cols>
    <col collapsed="false" customWidth="true" hidden="false" outlineLevel="0" max="1" min="1" style="0" width="14.7"/>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275</v>
      </c>
      <c r="B8" s="2"/>
      <c r="C8" s="3"/>
      <c r="D8" s="3"/>
      <c r="E8" s="3"/>
    </row>
    <row r="9" customFormat="false" ht="12.75" hidden="false" customHeight="false" outlineLevel="0" collapsed="false">
      <c r="A9" s="7"/>
      <c r="B9" s="2"/>
      <c r="C9" s="3"/>
      <c r="D9" s="3"/>
      <c r="E9" s="3"/>
    </row>
    <row r="10" customFormat="false" ht="24"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32" t="n">
        <v>1000786.64</v>
      </c>
      <c r="B12" s="22" t="s">
        <v>12</v>
      </c>
      <c r="C12" s="19" t="n">
        <v>1000786.64</v>
      </c>
      <c r="D12" s="20" t="n">
        <f aca="false">C12/$C$121</f>
        <v>0.0512439140268067</v>
      </c>
      <c r="E12" s="21" t="s">
        <v>13</v>
      </c>
    </row>
    <row r="13" customFormat="false" ht="12.75" hidden="false" customHeight="false" outlineLevel="0" collapsed="false">
      <c r="A13" s="24" t="n">
        <v>48261</v>
      </c>
      <c r="B13" s="2" t="s">
        <v>10</v>
      </c>
      <c r="C13" s="19" t="n">
        <v>876279.63</v>
      </c>
      <c r="D13" s="20" t="n">
        <f aca="false">C13/$C$121</f>
        <v>0.0448687025070218</v>
      </c>
      <c r="E13" s="28" t="s">
        <v>11</v>
      </c>
    </row>
    <row r="14" customFormat="false" ht="12.75" hidden="false" customHeight="false" outlineLevel="0" collapsed="false">
      <c r="A14" s="24" t="n">
        <v>95550</v>
      </c>
      <c r="B14" s="2" t="s">
        <v>18</v>
      </c>
      <c r="C14" s="19" t="n">
        <v>659585.81</v>
      </c>
      <c r="D14" s="20" t="n">
        <f aca="false">C14/$C$121</f>
        <v>0.0337731911978178</v>
      </c>
      <c r="E14" s="21" t="s">
        <v>19</v>
      </c>
    </row>
    <row r="15" customFormat="false" ht="12.75" hidden="false" customHeight="false" outlineLevel="0" collapsed="false">
      <c r="A15" s="18" t="n">
        <v>81271</v>
      </c>
      <c r="B15" s="2" t="s">
        <v>22</v>
      </c>
      <c r="C15" s="23" t="n">
        <v>652820.08</v>
      </c>
      <c r="D15" s="20" t="n">
        <f aca="false">C15/$C$121</f>
        <v>0.0334267612270414</v>
      </c>
      <c r="E15" s="21" t="s">
        <v>23</v>
      </c>
    </row>
    <row r="16" customFormat="false" ht="12.75" hidden="false" customHeight="false" outlineLevel="0" collapsed="false">
      <c r="A16" s="24" t="n">
        <v>164763</v>
      </c>
      <c r="B16" s="2" t="s">
        <v>8</v>
      </c>
      <c r="C16" s="19" t="n">
        <v>517620.69</v>
      </c>
      <c r="D16" s="20" t="n">
        <f aca="false">C16/$C$121</f>
        <v>0.0265040609823252</v>
      </c>
      <c r="E16" s="28" t="s">
        <v>9</v>
      </c>
    </row>
    <row r="17" customFormat="false" ht="12.75" hidden="false" customHeight="false" outlineLevel="0" collapsed="false">
      <c r="A17" s="24" t="n">
        <v>131277</v>
      </c>
      <c r="B17" s="2" t="s">
        <v>16</v>
      </c>
      <c r="C17" s="19" t="n">
        <v>446023.36</v>
      </c>
      <c r="D17" s="20" t="n">
        <f aca="false">C17/$C$121</f>
        <v>0.0228380174157675</v>
      </c>
      <c r="E17" s="28" t="s">
        <v>17</v>
      </c>
    </row>
    <row r="18" customFormat="false" ht="12.75" hidden="false" customHeight="false" outlineLevel="0" collapsed="false">
      <c r="A18" s="18" t="n">
        <v>52618</v>
      </c>
      <c r="B18" s="2" t="s">
        <v>81</v>
      </c>
      <c r="C18" s="23" t="n">
        <v>444674.65</v>
      </c>
      <c r="D18" s="20" t="n">
        <f aca="false">C18/$C$121</f>
        <v>0.022768958560938</v>
      </c>
      <c r="E18" s="21" t="s">
        <v>82</v>
      </c>
    </row>
    <row r="19" customFormat="false" ht="12.75" hidden="false" customHeight="false" outlineLevel="0" collapsed="false">
      <c r="A19" s="24" t="n">
        <v>47354</v>
      </c>
      <c r="B19" s="2" t="s">
        <v>14</v>
      </c>
      <c r="C19" s="19" t="n">
        <v>421826.67</v>
      </c>
      <c r="D19" s="20" t="n">
        <f aca="false">C19/$C$121</f>
        <v>0.021599058927979</v>
      </c>
      <c r="E19" s="21" t="s">
        <v>15</v>
      </c>
    </row>
    <row r="20" customFormat="false" ht="12.75" hidden="false" customHeight="false" outlineLevel="0" collapsed="false">
      <c r="A20" s="24" t="n">
        <v>31177</v>
      </c>
      <c r="B20" s="2" t="s">
        <v>30</v>
      </c>
      <c r="C20" s="19" t="n">
        <v>370439.85</v>
      </c>
      <c r="D20" s="20" t="n">
        <f aca="false">C20/$C$121</f>
        <v>0.0189678669426514</v>
      </c>
      <c r="E20" s="21" t="s">
        <v>31</v>
      </c>
    </row>
    <row r="21" customFormat="false" ht="12.75" hidden="false" customHeight="false" outlineLevel="0" collapsed="false">
      <c r="A21" s="24" t="n">
        <v>2744</v>
      </c>
      <c r="B21" s="2" t="s">
        <v>28</v>
      </c>
      <c r="C21" s="19" t="n">
        <v>367586.62</v>
      </c>
      <c r="D21" s="20" t="n">
        <f aca="false">C21/$C$121</f>
        <v>0.0188217711945919</v>
      </c>
      <c r="E21" s="21" t="s">
        <v>29</v>
      </c>
    </row>
    <row r="22" customFormat="false" ht="12.75" hidden="false" customHeight="false" outlineLevel="0" collapsed="false">
      <c r="A22" s="24" t="n">
        <v>74251</v>
      </c>
      <c r="B22" s="2" t="s">
        <v>271</v>
      </c>
      <c r="C22" s="19" t="n">
        <v>367100.12</v>
      </c>
      <c r="D22" s="20" t="n">
        <f aca="false">C22/$C$121</f>
        <v>0.0187968606260675</v>
      </c>
      <c r="E22" s="21" t="s">
        <v>272</v>
      </c>
    </row>
    <row r="23" customFormat="false" ht="12.75" hidden="false" customHeight="false" outlineLevel="0" collapsed="false">
      <c r="A23" s="24" t="n">
        <v>200673</v>
      </c>
      <c r="B23" s="2" t="s">
        <v>20</v>
      </c>
      <c r="C23" s="19" t="n">
        <v>338596.61</v>
      </c>
      <c r="D23" s="20" t="n">
        <f aca="false">C23/$C$121</f>
        <v>0.0173373772981304</v>
      </c>
      <c r="E23" s="21" t="s">
        <v>21</v>
      </c>
    </row>
    <row r="24" customFormat="false" ht="12.75" hidden="false" customHeight="false" outlineLevel="0" collapsed="false">
      <c r="A24" s="24" t="n">
        <v>81600</v>
      </c>
      <c r="B24" s="2" t="s">
        <v>32</v>
      </c>
      <c r="C24" s="19" t="n">
        <v>300639.36</v>
      </c>
      <c r="D24" s="20" t="n">
        <f aca="false">C24/$C$121</f>
        <v>0.015393828115965</v>
      </c>
      <c r="E24" s="21" t="s">
        <v>33</v>
      </c>
    </row>
    <row r="25" customFormat="false" ht="12.75" hidden="false" customHeight="false" outlineLevel="0" collapsed="false">
      <c r="A25" s="24" t="n">
        <v>16358</v>
      </c>
      <c r="B25" s="2" t="s">
        <v>162</v>
      </c>
      <c r="C25" s="19" t="n">
        <v>297270.13</v>
      </c>
      <c r="D25" s="20" t="n">
        <f aca="false">C25/$C$121</f>
        <v>0.0152213112921428</v>
      </c>
      <c r="E25" s="21" t="s">
        <v>163</v>
      </c>
    </row>
    <row r="26" customFormat="false" ht="12.75" hidden="false" customHeight="false" outlineLevel="0" collapsed="false">
      <c r="A26" s="24" t="n">
        <v>95185</v>
      </c>
      <c r="B26" s="2" t="s">
        <v>83</v>
      </c>
      <c r="C26" s="19" t="n">
        <v>294787.67</v>
      </c>
      <c r="D26" s="20" t="n">
        <f aca="false">C26/$C$121</f>
        <v>0.0150942003159062</v>
      </c>
      <c r="E26" s="21" t="s">
        <v>84</v>
      </c>
    </row>
    <row r="27" customFormat="false" ht="12.75" hidden="false" customHeight="false" outlineLevel="0" collapsed="false">
      <c r="A27" s="24" t="n">
        <v>362649</v>
      </c>
      <c r="B27" s="2" t="s">
        <v>40</v>
      </c>
      <c r="C27" s="19" t="n">
        <v>163986.91</v>
      </c>
      <c r="D27" s="20" t="n">
        <f aca="false">C27/$C$121</f>
        <v>0.00839672591708627</v>
      </c>
      <c r="E27" s="21" t="s">
        <v>41</v>
      </c>
    </row>
    <row r="28" customFormat="false" ht="12.75" hidden="false" customHeight="false" outlineLevel="0" collapsed="false">
      <c r="A28" s="24" t="n">
        <v>262047</v>
      </c>
      <c r="B28" s="2" t="s">
        <v>42</v>
      </c>
      <c r="C28" s="19" t="n">
        <v>128185.09</v>
      </c>
      <c r="D28" s="20" t="n">
        <f aca="false">C28/$C$121</f>
        <v>0.00656354258633836</v>
      </c>
      <c r="E28" s="21" t="s">
        <v>43</v>
      </c>
    </row>
    <row r="29" customFormat="false" ht="12.75" hidden="false" customHeight="false" outlineLevel="0" collapsed="false">
      <c r="A29" s="24"/>
      <c r="B29" s="25" t="s">
        <v>44</v>
      </c>
      <c r="C29" s="26" t="n">
        <f aca="false">+C28+C27</f>
        <v>292172</v>
      </c>
      <c r="D29" s="27" t="n">
        <f aca="false">C29/$C$124</f>
        <v>0.0147286279339792</v>
      </c>
      <c r="E29" s="21"/>
    </row>
    <row r="30" customFormat="false" ht="12.75" hidden="false" customHeight="false" outlineLevel="0" collapsed="false">
      <c r="A30" s="18" t="n">
        <v>35961</v>
      </c>
      <c r="B30" s="2" t="s">
        <v>34</v>
      </c>
      <c r="C30" s="23" t="n">
        <v>291494.35</v>
      </c>
      <c r="D30" s="20" t="n">
        <f aca="false">C30/$C$121</f>
        <v>0.0149255703600319</v>
      </c>
      <c r="E30" s="21" t="s">
        <v>35</v>
      </c>
    </row>
    <row r="31" customFormat="false" ht="12.75" hidden="false" customHeight="false" outlineLevel="0" collapsed="false">
      <c r="A31" s="18" t="n">
        <v>23944</v>
      </c>
      <c r="B31" s="2" t="s">
        <v>49</v>
      </c>
      <c r="C31" s="23" t="n">
        <v>282495.77</v>
      </c>
      <c r="D31" s="20" t="n">
        <f aca="false">C31/$C$121</f>
        <v>0.0144648103524009</v>
      </c>
      <c r="E31" s="21" t="s">
        <v>50</v>
      </c>
    </row>
    <row r="32" customFormat="false" ht="12.75" hidden="false" customHeight="false" outlineLevel="0" collapsed="false">
      <c r="A32" s="24" t="n">
        <v>7889</v>
      </c>
      <c r="B32" s="2" t="s">
        <v>24</v>
      </c>
      <c r="C32" s="19" t="n">
        <v>282230.43</v>
      </c>
      <c r="D32" s="20" t="n">
        <f aca="false">C32/$C$121</f>
        <v>0.0144512239798372</v>
      </c>
      <c r="E32" s="21" t="s">
        <v>25</v>
      </c>
    </row>
    <row r="33" customFormat="false" ht="12.75" hidden="false" customHeight="false" outlineLevel="0" collapsed="false">
      <c r="A33" s="24" t="n">
        <v>24260</v>
      </c>
      <c r="B33" s="2" t="s">
        <v>36</v>
      </c>
      <c r="C33" s="19" t="n">
        <v>279747.41</v>
      </c>
      <c r="D33" s="20" t="n">
        <f aca="false">C33/$C$121</f>
        <v>0.0143240843295648</v>
      </c>
      <c r="E33" s="21" t="s">
        <v>37</v>
      </c>
    </row>
    <row r="34" customFormat="false" ht="12.75" hidden="false" customHeight="false" outlineLevel="0" collapsed="false">
      <c r="A34" s="18" t="n">
        <v>11953</v>
      </c>
      <c r="B34" s="2" t="s">
        <v>95</v>
      </c>
      <c r="C34" s="19" t="n">
        <v>259976.01</v>
      </c>
      <c r="D34" s="20" t="n">
        <f aca="false">C34/$C$121</f>
        <v>0.0133117167765871</v>
      </c>
      <c r="E34" s="21" t="s">
        <v>96</v>
      </c>
    </row>
    <row r="35" customFormat="false" ht="12.75" hidden="false" customHeight="false" outlineLevel="0" collapsed="false">
      <c r="A35" s="24" t="n">
        <v>35367</v>
      </c>
      <c r="B35" s="2" t="s">
        <v>47</v>
      </c>
      <c r="C35" s="19" t="n">
        <v>246354.84</v>
      </c>
      <c r="D35" s="20" t="n">
        <f aca="false">C35/$C$121</f>
        <v>0.0126142633569206</v>
      </c>
      <c r="E35" s="28" t="s">
        <v>48</v>
      </c>
    </row>
    <row r="36" customFormat="false" ht="12.75" hidden="false" customHeight="false" outlineLevel="0" collapsed="false">
      <c r="A36" s="24" t="n">
        <v>123763</v>
      </c>
      <c r="B36" s="2" t="s">
        <v>45</v>
      </c>
      <c r="C36" s="19" t="n">
        <v>241075.04</v>
      </c>
      <c r="D36" s="20" t="n">
        <f aca="false">C36/$C$121</f>
        <v>0.0123439184037958</v>
      </c>
      <c r="E36" s="28" t="s">
        <v>46</v>
      </c>
    </row>
    <row r="37" customFormat="false" ht="12.75" hidden="false" customHeight="false" outlineLevel="0" collapsed="false">
      <c r="A37" s="24" t="n">
        <v>38596</v>
      </c>
      <c r="B37" s="2" t="s">
        <v>63</v>
      </c>
      <c r="C37" s="19" t="n">
        <v>230098.52</v>
      </c>
      <c r="D37" s="20" t="n">
        <f aca="false">C37/$C$121</f>
        <v>0.0117818806779589</v>
      </c>
      <c r="E37" s="28" t="s">
        <v>64</v>
      </c>
    </row>
    <row r="38" customFormat="false" ht="12.75" hidden="false" customHeight="false" outlineLevel="0" collapsed="false">
      <c r="A38" s="24" t="n">
        <v>8860909</v>
      </c>
      <c r="B38" s="2" t="s">
        <v>77</v>
      </c>
      <c r="C38" s="19" t="n">
        <v>200175.36</v>
      </c>
      <c r="D38" s="20" t="n">
        <f aca="false">C38/$C$121</f>
        <v>0.0102497061093112</v>
      </c>
      <c r="E38" s="28" t="s">
        <v>78</v>
      </c>
    </row>
    <row r="39" customFormat="false" ht="12.75" hidden="false" customHeight="false" outlineLevel="0" collapsed="false">
      <c r="A39" s="24" t="n">
        <v>5365084</v>
      </c>
      <c r="B39" s="2" t="s">
        <v>79</v>
      </c>
      <c r="C39" s="19" t="n">
        <v>24468.62</v>
      </c>
      <c r="D39" s="20" t="n">
        <f aca="false">C39/$C$121</f>
        <v>0.00125288229230818</v>
      </c>
      <c r="E39" s="28" t="s">
        <v>80</v>
      </c>
    </row>
    <row r="40" customFormat="false" ht="12.75" hidden="false" customHeight="false" outlineLevel="0" collapsed="false">
      <c r="A40" s="24"/>
      <c r="B40" s="25" t="s">
        <v>44</v>
      </c>
      <c r="C40" s="26" t="n">
        <f aca="false">+C39+C38</f>
        <v>224643.98</v>
      </c>
      <c r="D40" s="27" t="n">
        <f aca="false">C40/$C$124</f>
        <v>0.011324485573663</v>
      </c>
      <c r="E40" s="28"/>
    </row>
    <row r="41" customFormat="false" ht="12.75" hidden="false" customHeight="false" outlineLevel="0" collapsed="false">
      <c r="A41" s="18" t="n">
        <v>40671</v>
      </c>
      <c r="B41" s="2" t="s">
        <v>103</v>
      </c>
      <c r="C41" s="23" t="n">
        <v>221605.24</v>
      </c>
      <c r="D41" s="20" t="n">
        <f aca="false">C41/$C$121</f>
        <v>0.0113469938671942</v>
      </c>
      <c r="E41" s="21" t="s">
        <v>104</v>
      </c>
    </row>
    <row r="42" customFormat="false" ht="12.75" hidden="false" customHeight="false" outlineLevel="0" collapsed="false">
      <c r="A42" s="18" t="n">
        <v>11178</v>
      </c>
      <c r="B42" s="2" t="s">
        <v>53</v>
      </c>
      <c r="C42" s="19" t="n">
        <v>220601.14</v>
      </c>
      <c r="D42" s="20" t="n">
        <f aca="false">C42/$C$121</f>
        <v>0.0112955802970906</v>
      </c>
      <c r="E42" s="21" t="s">
        <v>54</v>
      </c>
    </row>
    <row r="43" customFormat="false" ht="12.75" hidden="false" customHeight="false" outlineLevel="0" collapsed="false">
      <c r="A43" s="18" t="n">
        <v>12384</v>
      </c>
      <c r="B43" s="2" t="s">
        <v>261</v>
      </c>
      <c r="C43" s="19" t="n">
        <v>215272.54</v>
      </c>
      <c r="D43" s="20" t="n">
        <f aca="false">C43/$C$121</f>
        <v>0.0110227366065681</v>
      </c>
      <c r="E43" s="21" t="s">
        <v>262</v>
      </c>
    </row>
    <row r="44" customFormat="false" ht="12.75" hidden="false" customHeight="false" outlineLevel="0" collapsed="false">
      <c r="A44" s="18" t="n">
        <v>7421</v>
      </c>
      <c r="B44" s="2" t="s">
        <v>65</v>
      </c>
      <c r="C44" s="19" t="n">
        <v>209643.25</v>
      </c>
      <c r="D44" s="20" t="n">
        <f aca="false">C44/$C$121</f>
        <v>0.0107344964949775</v>
      </c>
      <c r="E44" s="21" t="s">
        <v>66</v>
      </c>
    </row>
    <row r="45" customFormat="false" ht="12.75" hidden="false" customHeight="false" outlineLevel="0" collapsed="false">
      <c r="A45" s="18" t="n">
        <v>14455036</v>
      </c>
      <c r="B45" s="2" t="s">
        <v>89</v>
      </c>
      <c r="C45" s="19" t="n">
        <v>180139.59</v>
      </c>
      <c r="D45" s="20" t="n">
        <f aca="false">C45/$C$121</f>
        <v>0.0092238018512959</v>
      </c>
      <c r="E45" s="21" t="s">
        <v>90</v>
      </c>
    </row>
    <row r="46" customFormat="false" ht="12.75" hidden="false" customHeight="false" outlineLevel="0" collapsed="false">
      <c r="A46" s="18" t="n">
        <v>2355925</v>
      </c>
      <c r="B46" s="2" t="s">
        <v>91</v>
      </c>
      <c r="C46" s="19" t="n">
        <v>29147.5</v>
      </c>
      <c r="D46" s="20" t="n">
        <f aca="false">C46/$C$121</f>
        <v>0.00149245795696908</v>
      </c>
      <c r="E46" s="21" t="s">
        <v>92</v>
      </c>
    </row>
    <row r="47" customFormat="false" ht="12.75" hidden="false" customHeight="false" outlineLevel="0" collapsed="false">
      <c r="A47" s="18"/>
      <c r="B47" s="25" t="s">
        <v>44</v>
      </c>
      <c r="C47" s="26" t="n">
        <f aca="false">+C46+C45</f>
        <v>209287.09</v>
      </c>
      <c r="D47" s="27" t="n">
        <f aca="false">C47/$C$124</f>
        <v>0.0105503322700164</v>
      </c>
      <c r="E47" s="21"/>
    </row>
    <row r="48" customFormat="false" ht="12.75" hidden="false" customHeight="false" outlineLevel="0" collapsed="false">
      <c r="A48" s="24" t="n">
        <v>13785</v>
      </c>
      <c r="B48" s="2" t="s">
        <v>263</v>
      </c>
      <c r="C48" s="19" t="n">
        <v>207559.32</v>
      </c>
      <c r="D48" s="20" t="n">
        <f aca="false">C48/$C$121</f>
        <v>0.0106277917034768</v>
      </c>
      <c r="E48" s="21" t="s">
        <v>264</v>
      </c>
    </row>
    <row r="49" customFormat="false" ht="12.75" hidden="false" customHeight="false" outlineLevel="0" collapsed="false">
      <c r="A49" s="24" t="n">
        <v>250715</v>
      </c>
      <c r="B49" s="2" t="s">
        <v>73</v>
      </c>
      <c r="C49" s="19" t="n">
        <v>201342.17</v>
      </c>
      <c r="D49" s="20" t="n">
        <f aca="false">C49/$C$121</f>
        <v>0.010309451022898</v>
      </c>
      <c r="E49" s="21" t="s">
        <v>74</v>
      </c>
    </row>
    <row r="50" customFormat="false" ht="12.75" hidden="false" customHeight="false" outlineLevel="0" collapsed="false">
      <c r="A50" s="24" t="n">
        <v>19263</v>
      </c>
      <c r="B50" s="2" t="s">
        <v>240</v>
      </c>
      <c r="C50" s="19" t="n">
        <v>199057.04</v>
      </c>
      <c r="D50" s="20" t="n">
        <f aca="false">C50/$C$121</f>
        <v>0.0101924440599953</v>
      </c>
      <c r="E50" s="21" t="s">
        <v>241</v>
      </c>
    </row>
    <row r="51" customFormat="false" ht="12.75" hidden="false" customHeight="false" outlineLevel="0" collapsed="false">
      <c r="A51" s="24" t="n">
        <v>39150</v>
      </c>
      <c r="B51" s="2" t="s">
        <v>133</v>
      </c>
      <c r="C51" s="19" t="n">
        <v>197367.43</v>
      </c>
      <c r="D51" s="20" t="n">
        <f aca="false">C51/$C$121</f>
        <v>0.0101059298859263</v>
      </c>
      <c r="E51" s="21" t="s">
        <v>134</v>
      </c>
    </row>
    <row r="52" customFormat="false" ht="12.75" hidden="false" customHeight="false" outlineLevel="0" collapsed="false">
      <c r="A52" s="24" t="n">
        <v>30929</v>
      </c>
      <c r="B52" s="2" t="s">
        <v>174</v>
      </c>
      <c r="C52" s="19" t="n">
        <v>196756.2</v>
      </c>
      <c r="D52" s="20" t="n">
        <f aca="false">C52/$C$121</f>
        <v>0.0100746326879835</v>
      </c>
      <c r="E52" s="21" t="s">
        <v>175</v>
      </c>
    </row>
    <row r="53" customFormat="false" ht="12.75" hidden="false" customHeight="false" outlineLevel="0" collapsed="false">
      <c r="A53" s="24" t="n">
        <v>172191</v>
      </c>
      <c r="B53" s="2" t="s">
        <v>57</v>
      </c>
      <c r="C53" s="19" t="n">
        <v>196389.51</v>
      </c>
      <c r="D53" s="20" t="n">
        <f aca="false">C53/$C$121</f>
        <v>0.0100558568269923</v>
      </c>
      <c r="E53" s="21" t="s">
        <v>58</v>
      </c>
    </row>
    <row r="54" customFormat="false" ht="12.75" hidden="false" customHeight="false" outlineLevel="0" collapsed="false">
      <c r="A54" s="24" t="n">
        <v>4813</v>
      </c>
      <c r="B54" s="2" t="s">
        <v>196</v>
      </c>
      <c r="C54" s="19" t="n">
        <v>190284.91</v>
      </c>
      <c r="D54" s="20" t="n">
        <f aca="false">C54/$C$121</f>
        <v>0.00974327911555519</v>
      </c>
      <c r="E54" s="21" t="s">
        <v>197</v>
      </c>
    </row>
    <row r="55" customFormat="false" ht="12.75" hidden="false" customHeight="false" outlineLevel="0" collapsed="false">
      <c r="A55" s="18" t="n">
        <v>9203</v>
      </c>
      <c r="B55" s="2" t="s">
        <v>127</v>
      </c>
      <c r="C55" s="23" t="n">
        <v>189477.87</v>
      </c>
      <c r="D55" s="20" t="n">
        <f aca="false">C55/$C$121</f>
        <v>0.00970195573380401</v>
      </c>
      <c r="E55" s="21" t="s">
        <v>128</v>
      </c>
    </row>
    <row r="56" customFormat="false" ht="12.75" hidden="false" customHeight="false" outlineLevel="0" collapsed="false">
      <c r="A56" s="24" t="n">
        <v>13624</v>
      </c>
      <c r="B56" s="2" t="s">
        <v>105</v>
      </c>
      <c r="C56" s="19" t="n">
        <v>188894.76</v>
      </c>
      <c r="D56" s="20" t="n">
        <f aca="false">C56/$C$121</f>
        <v>0.009672098382083</v>
      </c>
      <c r="E56" s="21" t="s">
        <v>106</v>
      </c>
    </row>
    <row r="57" customFormat="false" ht="12.75" hidden="false" customHeight="false" outlineLevel="0" collapsed="false">
      <c r="A57" s="24" t="n">
        <v>3798</v>
      </c>
      <c r="B57" s="2" t="s">
        <v>247</v>
      </c>
      <c r="C57" s="19" t="n">
        <v>187973.39</v>
      </c>
      <c r="D57" s="20" t="n">
        <f aca="false">C57/$C$121</f>
        <v>0.0096249208887195</v>
      </c>
      <c r="E57" s="21" t="s">
        <v>248</v>
      </c>
    </row>
    <row r="58" customFormat="false" ht="12.75" hidden="false" customHeight="false" outlineLevel="0" collapsed="false">
      <c r="A58" s="24" t="n">
        <v>19935</v>
      </c>
      <c r="B58" s="2" t="s">
        <v>119</v>
      </c>
      <c r="C58" s="19" t="n">
        <v>187903.5</v>
      </c>
      <c r="D58" s="20" t="n">
        <f aca="false">C58/$C$121</f>
        <v>0.00962134226665543</v>
      </c>
      <c r="E58" s="21" t="s">
        <v>120</v>
      </c>
    </row>
    <row r="59" customFormat="false" ht="12.75" hidden="false" customHeight="false" outlineLevel="0" collapsed="false">
      <c r="A59" s="24" t="n">
        <v>40456</v>
      </c>
      <c r="B59" s="2" t="s">
        <v>273</v>
      </c>
      <c r="C59" s="19" t="n">
        <v>183513.04</v>
      </c>
      <c r="D59" s="20" t="n">
        <f aca="false">C59/$C$121</f>
        <v>0.00939653475445869</v>
      </c>
      <c r="E59" s="21" t="s">
        <v>274</v>
      </c>
    </row>
    <row r="60" customFormat="false" ht="12.75" hidden="false" customHeight="false" outlineLevel="0" collapsed="false">
      <c r="A60" s="24" t="n">
        <v>1892</v>
      </c>
      <c r="B60" s="2" t="s">
        <v>129</v>
      </c>
      <c r="C60" s="19" t="n">
        <v>179959.26</v>
      </c>
      <c r="D60" s="20" t="n">
        <f aca="false">C60/$C$121</f>
        <v>0.00921456829976043</v>
      </c>
      <c r="E60" s="21" t="s">
        <v>130</v>
      </c>
    </row>
    <row r="61" customFormat="false" ht="12.75" hidden="false" customHeight="false" outlineLevel="0" collapsed="false">
      <c r="A61" s="24" t="n">
        <v>16665</v>
      </c>
      <c r="B61" s="2" t="s">
        <v>121</v>
      </c>
      <c r="C61" s="19" t="n">
        <v>179782.29</v>
      </c>
      <c r="D61" s="20" t="n">
        <f aca="false">C61/$C$121</f>
        <v>0.00920550679243922</v>
      </c>
      <c r="E61" s="21" t="s">
        <v>122</v>
      </c>
    </row>
    <row r="62" customFormat="false" ht="12.75" hidden="false" customHeight="false" outlineLevel="0" collapsed="false">
      <c r="A62" s="24" t="n">
        <v>5598</v>
      </c>
      <c r="B62" s="2" t="s">
        <v>242</v>
      </c>
      <c r="C62" s="19" t="n">
        <v>177346.13</v>
      </c>
      <c r="D62" s="20" t="n">
        <f aca="false">C62/$C$121</f>
        <v>0.00908076654451231</v>
      </c>
      <c r="E62" s="21" t="s">
        <v>136</v>
      </c>
    </row>
    <row r="63" customFormat="false" ht="12.75" hidden="false" customHeight="false" outlineLevel="0" collapsed="false">
      <c r="A63" s="24" t="n">
        <v>12128</v>
      </c>
      <c r="B63" s="2" t="s">
        <v>93</v>
      </c>
      <c r="C63" s="19" t="n">
        <v>176555.44</v>
      </c>
      <c r="D63" s="20" t="n">
        <f aca="false">C63/$C$121</f>
        <v>0.00904028034219664</v>
      </c>
      <c r="E63" s="21" t="s">
        <v>94</v>
      </c>
    </row>
    <row r="64" customFormat="false" ht="12.75" hidden="false" customHeight="false" outlineLevel="0" collapsed="false">
      <c r="A64" s="24" t="n">
        <v>144384</v>
      </c>
      <c r="B64" s="2" t="s">
        <v>107</v>
      </c>
      <c r="C64" s="19" t="n">
        <v>176084.75</v>
      </c>
      <c r="D64" s="20" t="n">
        <f aca="false">C64/$C$121</f>
        <v>0.00901617930314472</v>
      </c>
      <c r="E64" s="21" t="s">
        <v>108</v>
      </c>
    </row>
    <row r="65" customFormat="false" ht="12.75" hidden="false" customHeight="false" outlineLevel="0" collapsed="false">
      <c r="A65" s="24" t="n">
        <v>7386</v>
      </c>
      <c r="B65" s="2" t="s">
        <v>243</v>
      </c>
      <c r="C65" s="19" t="n">
        <v>172424.98</v>
      </c>
      <c r="D65" s="20" t="n">
        <f aca="false">C65/$C$121</f>
        <v>0.0088287857751517</v>
      </c>
      <c r="E65" s="21" t="s">
        <v>244</v>
      </c>
    </row>
    <row r="66" customFormat="false" ht="12.75" hidden="false" customHeight="false" outlineLevel="0" collapsed="false">
      <c r="A66" s="24" t="n">
        <v>61281</v>
      </c>
      <c r="B66" s="2" t="s">
        <v>137</v>
      </c>
      <c r="C66" s="19" t="n">
        <v>169925.46</v>
      </c>
      <c r="D66" s="20" t="n">
        <f aca="false">C66/$C$121</f>
        <v>0.00870080126489856</v>
      </c>
      <c r="E66" s="21" t="s">
        <v>138</v>
      </c>
    </row>
    <row r="67" customFormat="false" ht="12.75" hidden="false" customHeight="false" outlineLevel="0" collapsed="false">
      <c r="A67" s="24" t="n">
        <v>49840</v>
      </c>
      <c r="B67" s="2" t="s">
        <v>245</v>
      </c>
      <c r="C67" s="19" t="n">
        <v>162640.73</v>
      </c>
      <c r="D67" s="20" t="n">
        <f aca="false">C67/$C$121</f>
        <v>0.00832779660745379</v>
      </c>
      <c r="E67" s="21" t="s">
        <v>246</v>
      </c>
    </row>
    <row r="68" customFormat="false" ht="12.75" hidden="false" customHeight="false" outlineLevel="0" collapsed="false">
      <c r="A68" s="24" t="n">
        <v>247235</v>
      </c>
      <c r="B68" s="2" t="s">
        <v>69</v>
      </c>
      <c r="C68" s="19" t="n">
        <v>162639.95</v>
      </c>
      <c r="D68" s="20" t="n">
        <f aca="false">C68/$C$121</f>
        <v>0.00832775666861834</v>
      </c>
      <c r="E68" s="21" t="s">
        <v>70</v>
      </c>
    </row>
    <row r="69" customFormat="false" ht="12.75" hidden="false" customHeight="false" outlineLevel="0" collapsed="false">
      <c r="A69" s="24" t="n">
        <v>50</v>
      </c>
      <c r="B69" s="2" t="s">
        <v>87</v>
      </c>
      <c r="C69" s="19" t="n">
        <v>161186.32</v>
      </c>
      <c r="D69" s="20" t="n">
        <f aca="false">C69/$C$121</f>
        <v>0.0082533255283837</v>
      </c>
      <c r="E69" s="21" t="s">
        <v>88</v>
      </c>
    </row>
    <row r="70" customFormat="false" ht="12.75" hidden="false" customHeight="false" outlineLevel="0" collapsed="false">
      <c r="A70" s="24" t="n">
        <v>9725</v>
      </c>
      <c r="B70" s="2" t="s">
        <v>115</v>
      </c>
      <c r="C70" s="19" t="n">
        <v>159896.45</v>
      </c>
      <c r="D70" s="20" t="n">
        <f aca="false">C70/$C$121</f>
        <v>0.00818727949544929</v>
      </c>
      <c r="E70" s="21" t="s">
        <v>116</v>
      </c>
    </row>
    <row r="71" customFormat="false" ht="12.75" hidden="false" customHeight="false" outlineLevel="0" collapsed="false">
      <c r="A71" s="24" t="n">
        <v>20423</v>
      </c>
      <c r="B71" s="2" t="s">
        <v>158</v>
      </c>
      <c r="C71" s="19" t="n">
        <v>158923.88</v>
      </c>
      <c r="D71" s="20" t="n">
        <f aca="false">C71/$C$121</f>
        <v>0.00813748037596359</v>
      </c>
      <c r="E71" s="21" t="s">
        <v>159</v>
      </c>
    </row>
    <row r="72" customFormat="false" ht="12.75" hidden="false" customHeight="false" outlineLevel="0" collapsed="false">
      <c r="A72" s="24" t="n">
        <v>22211</v>
      </c>
      <c r="B72" s="2" t="s">
        <v>276</v>
      </c>
      <c r="C72" s="19" t="n">
        <v>158201.98</v>
      </c>
      <c r="D72" s="20" t="n">
        <f aca="false">C72/$C$121</f>
        <v>0.00810051647171328</v>
      </c>
      <c r="E72" s="21" t="s">
        <v>277</v>
      </c>
    </row>
    <row r="73" customFormat="false" ht="12.75" hidden="false" customHeight="false" outlineLevel="0" collapsed="false">
      <c r="A73" s="24" t="n">
        <v>36992</v>
      </c>
      <c r="B73" s="2" t="s">
        <v>85</v>
      </c>
      <c r="C73" s="19" t="n">
        <v>155927</v>
      </c>
      <c r="D73" s="20" t="n">
        <f aca="false">C73/$C$121</f>
        <v>0.00798402922570777</v>
      </c>
      <c r="E73" s="21" t="s">
        <v>86</v>
      </c>
    </row>
    <row r="74" customFormat="false" ht="12.75" hidden="false" customHeight="false" outlineLevel="0" collapsed="false">
      <c r="A74" s="24" t="n">
        <v>8057</v>
      </c>
      <c r="B74" s="2" t="s">
        <v>113</v>
      </c>
      <c r="C74" s="19" t="n">
        <v>155392.82</v>
      </c>
      <c r="D74" s="20" t="n">
        <f aca="false">C74/$C$121</f>
        <v>0.00795667726785706</v>
      </c>
      <c r="E74" s="21" t="s">
        <v>114</v>
      </c>
    </row>
    <row r="75" customFormat="false" ht="12.75" hidden="false" customHeight="false" outlineLevel="0" collapsed="false">
      <c r="A75" s="24" t="n">
        <v>1268490</v>
      </c>
      <c r="B75" s="2" t="s">
        <v>151</v>
      </c>
      <c r="C75" s="19" t="n">
        <v>141243.7</v>
      </c>
      <c r="D75" s="20" t="n">
        <f aca="false">C75/$C$121</f>
        <v>0.00723219088898716</v>
      </c>
      <c r="E75" s="21" t="s">
        <v>152</v>
      </c>
    </row>
    <row r="76" customFormat="false" ht="12.75" hidden="false" customHeight="false" outlineLevel="0" collapsed="false">
      <c r="A76" s="24" t="n">
        <v>103572</v>
      </c>
      <c r="B76" s="2" t="s">
        <v>151</v>
      </c>
      <c r="C76" s="19" t="n">
        <v>12475.56</v>
      </c>
      <c r="D76" s="20" t="n">
        <f aca="false">C76/$C$121</f>
        <v>0.000638794023145901</v>
      </c>
      <c r="E76" s="21" t="s">
        <v>153</v>
      </c>
    </row>
    <row r="77" customFormat="false" ht="12.75" hidden="false" customHeight="false" outlineLevel="0" collapsed="false">
      <c r="A77" s="24"/>
      <c r="B77" s="25" t="s">
        <v>44</v>
      </c>
      <c r="C77" s="26" t="n">
        <f aca="false">+C76+C75</f>
        <v>153719.26</v>
      </c>
      <c r="D77" s="27" t="n">
        <f aca="false">C77/$C$124</f>
        <v>0.00774911280624638</v>
      </c>
      <c r="E77" s="21"/>
    </row>
    <row r="78" customFormat="false" ht="12.75" hidden="false" customHeight="false" outlineLevel="0" collapsed="false">
      <c r="A78" s="24" t="n">
        <v>3884</v>
      </c>
      <c r="B78" s="2" t="s">
        <v>71</v>
      </c>
      <c r="C78" s="19" t="n">
        <v>153223.8</v>
      </c>
      <c r="D78" s="20" t="n">
        <f aca="false">C78/$C$121</f>
        <v>0.00784561555903726</v>
      </c>
      <c r="E78" s="21" t="s">
        <v>72</v>
      </c>
    </row>
    <row r="79" customFormat="false" ht="12.75" hidden="false" customHeight="false" outlineLevel="0" collapsed="false">
      <c r="A79" s="24" t="n">
        <v>292031</v>
      </c>
      <c r="B79" s="2" t="s">
        <v>117</v>
      </c>
      <c r="C79" s="19" t="n">
        <v>152813.46</v>
      </c>
      <c r="D79" s="20" t="n">
        <f aca="false">C79/$C$121</f>
        <v>0.00782460465936961</v>
      </c>
      <c r="E79" s="21" t="s">
        <v>118</v>
      </c>
    </row>
    <row r="80" customFormat="false" ht="12.75" hidden="false" customHeight="false" outlineLevel="0" collapsed="false">
      <c r="A80" s="24" t="n">
        <v>11282</v>
      </c>
      <c r="B80" s="2" t="s">
        <v>147</v>
      </c>
      <c r="C80" s="19" t="n">
        <v>150064.21</v>
      </c>
      <c r="D80" s="20" t="n">
        <f aca="false">C80/$C$121</f>
        <v>0.00768383306529818</v>
      </c>
      <c r="E80" s="21" t="s">
        <v>148</v>
      </c>
    </row>
    <row r="81" customFormat="false" ht="12.75" hidden="false" customHeight="false" outlineLevel="0" collapsed="false">
      <c r="A81" s="24" t="n">
        <v>49360</v>
      </c>
      <c r="B81" s="2" t="s">
        <v>249</v>
      </c>
      <c r="C81" s="19" t="n">
        <v>146540.11</v>
      </c>
      <c r="D81" s="20" t="n">
        <f aca="false">C81/$C$121</f>
        <v>0.00750338633449263</v>
      </c>
      <c r="E81" s="21" t="s">
        <v>250</v>
      </c>
    </row>
    <row r="82" customFormat="false" ht="12.75" hidden="false" customHeight="false" outlineLevel="0" collapsed="false">
      <c r="A82" s="18" t="n">
        <v>196322</v>
      </c>
      <c r="B82" s="2" t="s">
        <v>111</v>
      </c>
      <c r="C82" s="23" t="n">
        <v>146177.31</v>
      </c>
      <c r="D82" s="20" t="n">
        <f aca="false">C82/$C$121</f>
        <v>0.00748480965564235</v>
      </c>
      <c r="E82" s="21" t="s">
        <v>112</v>
      </c>
    </row>
    <row r="83" customFormat="false" ht="12.75" hidden="false" customHeight="false" outlineLevel="0" collapsed="false">
      <c r="A83" s="24" t="n">
        <v>66726</v>
      </c>
      <c r="B83" s="2" t="s">
        <v>55</v>
      </c>
      <c r="C83" s="19" t="n">
        <v>144225.54</v>
      </c>
      <c r="D83" s="20" t="n">
        <f aca="false">C83/$C$121</f>
        <v>0.00738487193656958</v>
      </c>
      <c r="E83" s="21" t="s">
        <v>56</v>
      </c>
    </row>
    <row r="84" customFormat="false" ht="12.75" hidden="false" customHeight="false" outlineLevel="0" collapsed="false">
      <c r="A84" s="24" t="n">
        <v>5652</v>
      </c>
      <c r="B84" s="2" t="s">
        <v>154</v>
      </c>
      <c r="C84" s="19" t="n">
        <v>143823</v>
      </c>
      <c r="D84" s="20" t="n">
        <f aca="false">C84/$C$121</f>
        <v>0.00736426042525649</v>
      </c>
      <c r="E84" s="21" t="s">
        <v>155</v>
      </c>
    </row>
    <row r="85" customFormat="false" ht="12.75" hidden="false" customHeight="false" outlineLevel="0" collapsed="false">
      <c r="A85" s="24" t="n">
        <v>60427</v>
      </c>
      <c r="B85" s="2" t="s">
        <v>170</v>
      </c>
      <c r="C85" s="19" t="n">
        <v>141122.93</v>
      </c>
      <c r="D85" s="20" t="n">
        <f aca="false">C85/$C$121</f>
        <v>0.00722600702596415</v>
      </c>
      <c r="E85" s="21" t="s">
        <v>171</v>
      </c>
    </row>
    <row r="86" customFormat="false" ht="12.75" hidden="false" customHeight="false" outlineLevel="0" collapsed="false">
      <c r="A86" s="24" t="n">
        <v>105464</v>
      </c>
      <c r="B86" s="2" t="s">
        <v>168</v>
      </c>
      <c r="C86" s="19" t="n">
        <v>140508.31</v>
      </c>
      <c r="D86" s="20" t="n">
        <f aca="false">C86/$C$121</f>
        <v>0.00719453624769801</v>
      </c>
      <c r="E86" s="21" t="s">
        <v>169</v>
      </c>
    </row>
    <row r="87" customFormat="false" ht="12.75" hidden="false" customHeight="false" outlineLevel="0" collapsed="false">
      <c r="A87" s="24" t="n">
        <v>12548</v>
      </c>
      <c r="B87" s="2" t="s">
        <v>143</v>
      </c>
      <c r="C87" s="19" t="n">
        <v>139829.28</v>
      </c>
      <c r="D87" s="20" t="n">
        <f aca="false">C87/$C$121</f>
        <v>0.00715976744328869</v>
      </c>
      <c r="E87" s="21" t="s">
        <v>144</v>
      </c>
    </row>
    <row r="88" customFormat="false" ht="12.75" hidden="false" customHeight="false" outlineLevel="0" collapsed="false">
      <c r="A88" s="24" t="n">
        <v>1902</v>
      </c>
      <c r="B88" s="2" t="s">
        <v>59</v>
      </c>
      <c r="C88" s="19" t="n">
        <v>136667.08</v>
      </c>
      <c r="D88" s="20" t="n">
        <f aca="false">C88/$C$121</f>
        <v>0.00699785130806174</v>
      </c>
      <c r="E88" s="21" t="s">
        <v>252</v>
      </c>
    </row>
    <row r="89" customFormat="false" ht="12.75" hidden="false" customHeight="false" outlineLevel="0" collapsed="false">
      <c r="A89" s="24" t="n">
        <v>71192</v>
      </c>
      <c r="B89" s="2" t="s">
        <v>178</v>
      </c>
      <c r="C89" s="19" t="n">
        <v>134986.55</v>
      </c>
      <c r="D89" s="20" t="n">
        <f aca="false">C89/$C$121</f>
        <v>0.0069118020630004</v>
      </c>
      <c r="E89" s="21" t="s">
        <v>179</v>
      </c>
    </row>
    <row r="90" customFormat="false" ht="12.75" hidden="false" customHeight="false" outlineLevel="0" collapsed="false">
      <c r="A90" s="24" t="n">
        <v>764</v>
      </c>
      <c r="B90" s="2" t="s">
        <v>139</v>
      </c>
      <c r="C90" s="19" t="n">
        <v>129770.53</v>
      </c>
      <c r="D90" s="20" t="n">
        <f aca="false">C90/$C$121</f>
        <v>0.0066447228777286</v>
      </c>
      <c r="E90" s="21" t="s">
        <v>140</v>
      </c>
    </row>
    <row r="91" customFormat="false" ht="12.75" hidden="false" customHeight="false" outlineLevel="0" collapsed="false">
      <c r="A91" s="24" t="n">
        <v>3428</v>
      </c>
      <c r="B91" s="2" t="s">
        <v>186</v>
      </c>
      <c r="C91" s="19" t="n">
        <v>126779.71</v>
      </c>
      <c r="D91" s="20" t="n">
        <f aca="false">C91/$C$121</f>
        <v>0.00649158202150209</v>
      </c>
      <c r="E91" s="21" t="s">
        <v>187</v>
      </c>
    </row>
    <row r="92" customFormat="false" ht="12.75" hidden="false" customHeight="false" outlineLevel="0" collapsed="false">
      <c r="A92" s="24" t="n">
        <v>187852</v>
      </c>
      <c r="B92" s="2" t="s">
        <v>164</v>
      </c>
      <c r="C92" s="19" t="n">
        <v>124779.37</v>
      </c>
      <c r="D92" s="20" t="n">
        <f aca="false">C92/$C$121</f>
        <v>0.00638915734186769</v>
      </c>
      <c r="E92" s="21" t="s">
        <v>165</v>
      </c>
    </row>
    <row r="93" customFormat="false" ht="12.75" hidden="false" customHeight="false" outlineLevel="0" collapsed="false">
      <c r="A93" s="24" t="n">
        <v>2904</v>
      </c>
      <c r="B93" s="2" t="s">
        <v>97</v>
      </c>
      <c r="C93" s="19" t="n">
        <v>122830</v>
      </c>
      <c r="D93" s="20" t="n">
        <f aca="false">C93/$C$121</f>
        <v>0.0062893425115194</v>
      </c>
      <c r="E93" s="21" t="s">
        <v>98</v>
      </c>
    </row>
    <row r="94" customFormat="false" ht="12.75" hidden="false" customHeight="false" outlineLevel="0" collapsed="false">
      <c r="A94" s="24" t="n">
        <v>33462</v>
      </c>
      <c r="B94" s="2" t="s">
        <v>176</v>
      </c>
      <c r="C94" s="19" t="n">
        <v>117683.72</v>
      </c>
      <c r="D94" s="20" t="n">
        <f aca="false">C94/$C$121</f>
        <v>0.00602583426776639</v>
      </c>
      <c r="E94" s="21" t="s">
        <v>177</v>
      </c>
    </row>
    <row r="95" customFormat="false" ht="12.75" hidden="false" customHeight="false" outlineLevel="0" collapsed="false">
      <c r="A95" s="24" t="n">
        <v>13053</v>
      </c>
      <c r="B95" s="2" t="s">
        <v>258</v>
      </c>
      <c r="C95" s="19" t="n">
        <v>113239.96</v>
      </c>
      <c r="D95" s="20" t="n">
        <f aca="false">C95/$C$121</f>
        <v>0.00579829760181354</v>
      </c>
      <c r="E95" s="21" t="s">
        <v>259</v>
      </c>
    </row>
    <row r="96" customFormat="false" ht="12.75" hidden="false" customHeight="false" outlineLevel="0" collapsed="false">
      <c r="A96" s="24" t="n">
        <v>2526</v>
      </c>
      <c r="B96" s="2" t="s">
        <v>182</v>
      </c>
      <c r="C96" s="19" t="n">
        <v>112020.08</v>
      </c>
      <c r="D96" s="20" t="n">
        <f aca="false">C96/$C$121</f>
        <v>0.00573583531130672</v>
      </c>
      <c r="E96" s="21" t="s">
        <v>183</v>
      </c>
    </row>
    <row r="97" customFormat="false" ht="12.75" hidden="false" customHeight="false" outlineLevel="0" collapsed="false">
      <c r="A97" s="24" t="n">
        <v>498960</v>
      </c>
      <c r="B97" s="2" t="s">
        <v>267</v>
      </c>
      <c r="C97" s="19" t="n">
        <v>111897.81</v>
      </c>
      <c r="D97" s="20" t="n">
        <f aca="false">C97/$C$121</f>
        <v>0.00572957464283091</v>
      </c>
      <c r="E97" s="21" t="s">
        <v>268</v>
      </c>
    </row>
    <row r="98" customFormat="false" ht="12.75" hidden="false" customHeight="false" outlineLevel="0" collapsed="false">
      <c r="A98" s="24" t="n">
        <v>133931</v>
      </c>
      <c r="B98" s="2" t="s">
        <v>145</v>
      </c>
      <c r="C98" s="19" t="n">
        <v>108700.44</v>
      </c>
      <c r="D98" s="20" t="n">
        <f aca="false">C98/$C$121</f>
        <v>0.005565857675754</v>
      </c>
      <c r="E98" s="21" t="s">
        <v>146</v>
      </c>
    </row>
    <row r="99" customFormat="false" ht="12.75" hidden="false" customHeight="false" outlineLevel="0" collapsed="false">
      <c r="A99" s="24" t="n">
        <v>24782</v>
      </c>
      <c r="B99" s="2" t="s">
        <v>269</v>
      </c>
      <c r="C99" s="19" t="n">
        <v>106478.88</v>
      </c>
      <c r="D99" s="20" t="n">
        <f aca="false">C99/$C$121</f>
        <v>0.00545210572794084</v>
      </c>
      <c r="E99" s="21" t="s">
        <v>161</v>
      </c>
    </row>
    <row r="100" customFormat="false" ht="12.75" hidden="false" customHeight="false" outlineLevel="0" collapsed="false">
      <c r="A100" s="24" t="n">
        <v>2041744</v>
      </c>
      <c r="B100" s="2" t="s">
        <v>190</v>
      </c>
      <c r="C100" s="19" t="n">
        <v>59618.54</v>
      </c>
      <c r="D100" s="20" t="n">
        <f aca="false">C100/$C$121</f>
        <v>0.00305268597326972</v>
      </c>
      <c r="E100" s="21" t="s">
        <v>191</v>
      </c>
    </row>
    <row r="101" customFormat="false" ht="12.75" hidden="false" customHeight="false" outlineLevel="0" collapsed="false">
      <c r="A101" s="24" t="n">
        <v>1677948</v>
      </c>
      <c r="B101" s="2" t="s">
        <v>192</v>
      </c>
      <c r="C101" s="19" t="n">
        <v>45347.11</v>
      </c>
      <c r="D101" s="20" t="n">
        <f aca="false">C101/$C$121</f>
        <v>0.00232193687777861</v>
      </c>
      <c r="E101" s="21" t="s">
        <v>193</v>
      </c>
    </row>
    <row r="102" customFormat="false" ht="12.75" hidden="false" customHeight="false" outlineLevel="0" collapsed="false">
      <c r="A102" s="24"/>
      <c r="B102" s="25" t="s">
        <v>44</v>
      </c>
      <c r="C102" s="26" t="n">
        <f aca="false">+C101+C100</f>
        <v>104965.65</v>
      </c>
      <c r="D102" s="27" t="n">
        <f aca="false">C102/$C$124</f>
        <v>0.00529140370979522</v>
      </c>
      <c r="E102" s="21"/>
    </row>
    <row r="103" customFormat="false" ht="12.75" hidden="false" customHeight="false" outlineLevel="0" collapsed="false">
      <c r="A103" s="24" t="n">
        <v>20379</v>
      </c>
      <c r="B103" s="2" t="s">
        <v>141</v>
      </c>
      <c r="C103" s="19" t="n">
        <v>88726.33</v>
      </c>
      <c r="D103" s="20" t="n">
        <f aca="false">C103/$C$121</f>
        <v>0.00454311063388504</v>
      </c>
      <c r="E103" s="21" t="s">
        <v>142</v>
      </c>
    </row>
    <row r="104" customFormat="false" ht="12.75" hidden="false" customHeight="false" outlineLevel="0" collapsed="false">
      <c r="A104" s="24" t="n">
        <v>3657350</v>
      </c>
      <c r="B104" s="2" t="s">
        <v>198</v>
      </c>
      <c r="C104" s="19" t="n">
        <v>60171.14</v>
      </c>
      <c r="D104" s="20" t="n">
        <f aca="false">C104/$C$121</f>
        <v>0.00308098110208081</v>
      </c>
      <c r="E104" s="21" t="s">
        <v>199</v>
      </c>
    </row>
    <row r="105" customFormat="false" ht="12.75" hidden="false" customHeight="false" outlineLevel="0" collapsed="false">
      <c r="A105" s="24" t="n">
        <v>180877</v>
      </c>
      <c r="B105" s="2" t="s">
        <v>200</v>
      </c>
      <c r="C105" s="19" t="n">
        <v>53158.7</v>
      </c>
      <c r="D105" s="20" t="n">
        <f aca="false">C105/$C$121</f>
        <v>0.00272191868246443</v>
      </c>
      <c r="E105" s="21" t="s">
        <v>201</v>
      </c>
    </row>
    <row r="106" customFormat="false" ht="12.75" hidden="false" customHeight="false" outlineLevel="0" collapsed="false">
      <c r="A106" s="24" t="n">
        <v>1265335</v>
      </c>
      <c r="B106" s="2" t="s">
        <v>202</v>
      </c>
      <c r="C106" s="19" t="n">
        <v>48037.81</v>
      </c>
      <c r="D106" s="20" t="n">
        <f aca="false">C106/$C$121</f>
        <v>0.00245971049900913</v>
      </c>
      <c r="E106" s="21" t="s">
        <v>203</v>
      </c>
    </row>
    <row r="107" customFormat="false" ht="12.75" hidden="false" customHeight="false" outlineLevel="0" collapsed="false">
      <c r="A107" s="24" t="n">
        <v>730066</v>
      </c>
      <c r="B107" s="2" t="s">
        <v>204</v>
      </c>
      <c r="C107" s="19" t="n">
        <v>25979.65</v>
      </c>
      <c r="D107" s="20" t="n">
        <f aca="false">C107/$C$121</f>
        <v>0.00133025252120325</v>
      </c>
      <c r="E107" s="21" t="s">
        <v>205</v>
      </c>
    </row>
    <row r="108" customFormat="false" ht="12.75" hidden="false" customHeight="false" outlineLevel="0" collapsed="false">
      <c r="A108" s="24" t="n">
        <v>571359</v>
      </c>
      <c r="B108" s="2" t="s">
        <v>206</v>
      </c>
      <c r="C108" s="19" t="n">
        <v>18005.43</v>
      </c>
      <c r="D108" s="20" t="n">
        <f aca="false">C108/$C$121</f>
        <v>0.000921943469324976</v>
      </c>
      <c r="E108" s="21" t="s">
        <v>207</v>
      </c>
    </row>
    <row r="109" customFormat="false" ht="12.75" hidden="false" customHeight="false" outlineLevel="0" collapsed="false">
      <c r="A109" s="24"/>
      <c r="B109" s="25" t="s">
        <v>44</v>
      </c>
      <c r="C109" s="26" t="n">
        <f aca="false">+C108+C107</f>
        <v>43985.08</v>
      </c>
      <c r="D109" s="27" t="n">
        <f aca="false">C109/$C$124</f>
        <v>0.00221732362432509</v>
      </c>
      <c r="E109" s="21"/>
    </row>
    <row r="110" customFormat="false" ht="12.75" hidden="false" customHeight="false" outlineLevel="0" collapsed="false">
      <c r="A110" s="24" t="n">
        <v>6156103</v>
      </c>
      <c r="B110" s="2" t="s">
        <v>208</v>
      </c>
      <c r="C110" s="19" t="n">
        <v>41437.5</v>
      </c>
      <c r="D110" s="20" t="n">
        <f aca="false">C110/$C$121</f>
        <v>0.00212175063356741</v>
      </c>
      <c r="E110" s="21" t="s">
        <v>209</v>
      </c>
    </row>
    <row r="111" customFormat="false" ht="12.75" hidden="false" customHeight="false" outlineLevel="0" collapsed="false">
      <c r="A111" s="18" t="n">
        <v>21233273216</v>
      </c>
      <c r="B111" s="2" t="s">
        <v>210</v>
      </c>
      <c r="C111" s="23" t="n">
        <v>39641.66</v>
      </c>
      <c r="D111" s="20" t="n">
        <f aca="false">C111/$C$121</f>
        <v>0.00202979709733126</v>
      </c>
      <c r="E111" s="21" t="s">
        <v>211</v>
      </c>
    </row>
    <row r="112" customFormat="false" ht="12.75" hidden="false" customHeight="false" outlineLevel="0" collapsed="false">
      <c r="A112" s="24" t="n">
        <v>29773</v>
      </c>
      <c r="B112" s="2" t="s">
        <v>212</v>
      </c>
      <c r="C112" s="19" t="n">
        <v>29060.56</v>
      </c>
      <c r="D112" s="20" t="n">
        <f aca="false">C112/$C$121</f>
        <v>0.00148800631292486</v>
      </c>
      <c r="E112" s="21" t="s">
        <v>213</v>
      </c>
    </row>
    <row r="113" customFormat="false" ht="12.75" hidden="false" customHeight="false" outlineLevel="0" collapsed="false">
      <c r="A113" s="24" t="n">
        <v>169819</v>
      </c>
      <c r="B113" s="2" t="s">
        <v>214</v>
      </c>
      <c r="C113" s="19" t="n">
        <v>25230.4</v>
      </c>
      <c r="D113" s="20" t="n">
        <f aca="false">C113/$C$121</f>
        <v>0.00129188819753024</v>
      </c>
      <c r="E113" s="21" t="s">
        <v>215</v>
      </c>
    </row>
    <row r="114" customFormat="false" ht="12.75" hidden="false" customHeight="false" outlineLevel="0" collapsed="false">
      <c r="A114" s="24" t="n">
        <v>432517</v>
      </c>
      <c r="B114" s="2" t="s">
        <v>216</v>
      </c>
      <c r="C114" s="19" t="n">
        <v>19339.09</v>
      </c>
      <c r="D114" s="20" t="n">
        <f aca="false">C114/$C$121</f>
        <v>0.000990231709444759</v>
      </c>
      <c r="E114" s="21" t="s">
        <v>217</v>
      </c>
    </row>
    <row r="115" customFormat="false" ht="12.75" hidden="false" customHeight="false" outlineLevel="0" collapsed="false">
      <c r="A115" s="24" t="n">
        <v>12313057</v>
      </c>
      <c r="B115" s="2" t="s">
        <v>218</v>
      </c>
      <c r="C115" s="19" t="n">
        <v>14535.64</v>
      </c>
      <c r="D115" s="20" t="n">
        <f aca="false">C115/$C$121</f>
        <v>0.000744277607947097</v>
      </c>
      <c r="E115" s="21" t="s">
        <v>219</v>
      </c>
    </row>
    <row r="116" customFormat="false" ht="12.75" hidden="false" customHeight="false" outlineLevel="0" collapsed="false">
      <c r="A116" s="24" t="n">
        <v>577525</v>
      </c>
      <c r="B116" s="2" t="s">
        <v>220</v>
      </c>
      <c r="C116" s="19" t="n">
        <v>4258.5</v>
      </c>
      <c r="D116" s="20" t="n">
        <f aca="false">C116/$C$121</f>
        <v>0.000218050680495851</v>
      </c>
      <c r="E116" s="21" t="s">
        <v>221</v>
      </c>
    </row>
    <row r="117" customFormat="false" ht="12.75" hidden="false" customHeight="false" outlineLevel="0" collapsed="false">
      <c r="A117" s="24" t="n">
        <v>75226</v>
      </c>
      <c r="B117" s="2" t="s">
        <v>222</v>
      </c>
      <c r="C117" s="19" t="n">
        <v>1884.19</v>
      </c>
      <c r="D117" s="20" t="n">
        <f aca="false">C117/$C$121</f>
        <v>9.64773774060062E-005</v>
      </c>
      <c r="E117" s="21" t="s">
        <v>223</v>
      </c>
    </row>
    <row r="118" customFormat="false" ht="12.75" hidden="false" customHeight="false" outlineLevel="0" collapsed="false">
      <c r="A118" s="24" t="n">
        <v>275182</v>
      </c>
      <c r="B118" s="2" t="s">
        <v>224</v>
      </c>
      <c r="C118" s="19" t="n">
        <v>1147.1</v>
      </c>
      <c r="D118" s="20" t="n">
        <f aca="false">C118/$C$121</f>
        <v>5.87356899370179E-005</v>
      </c>
      <c r="E118" s="21" t="s">
        <v>225</v>
      </c>
    </row>
    <row r="119" customFormat="false" ht="12.75" hidden="false" customHeight="false" outlineLevel="0" collapsed="false">
      <c r="A119" s="24" t="n">
        <v>552780</v>
      </c>
      <c r="B119" s="2" t="s">
        <v>226</v>
      </c>
      <c r="C119" s="19" t="n">
        <v>260.61</v>
      </c>
      <c r="D119" s="20" t="n">
        <f aca="false">C119/$C$121</f>
        <v>1.3344179369267E-005</v>
      </c>
      <c r="E119" s="21" t="s">
        <v>227</v>
      </c>
    </row>
    <row r="120" customFormat="false" ht="12.75" hidden="false" customHeight="false" outlineLevel="0" collapsed="false">
      <c r="A120" s="24"/>
      <c r="B120" s="2"/>
      <c r="C120" s="19"/>
      <c r="D120" s="20"/>
      <c r="E120" s="21"/>
    </row>
    <row r="121" customFormat="false" ht="12.75" hidden="false" customHeight="false" outlineLevel="0" collapsed="false">
      <c r="A121" s="24"/>
      <c r="B121" s="29" t="s">
        <v>228</v>
      </c>
      <c r="C121" s="30" t="n">
        <f aca="false">SUM(C12:C28)+SUM(C30:C39)+SUM(C41:C46)+SUM(C48:C76)+SUM(C78:C101)+SUM(C103:C108)+SUM(C110:C119)</f>
        <v>19529863.38</v>
      </c>
      <c r="D121" s="20" t="n">
        <f aca="false">C121/$C$124</f>
        <v>0.984516282619369</v>
      </c>
      <c r="E121" s="21"/>
    </row>
    <row r="122" customFormat="false" ht="12.75" hidden="false" customHeight="false" outlineLevel="0" collapsed="false">
      <c r="A122" s="24"/>
      <c r="B122" s="29" t="s">
        <v>229</v>
      </c>
      <c r="C122" s="30" t="n">
        <v>307150.72</v>
      </c>
      <c r="D122" s="20" t="n">
        <f aca="false">C122/$C$124</f>
        <v>0.0154837173806314</v>
      </c>
      <c r="E122" s="21"/>
    </row>
    <row r="123" customFormat="false" ht="12.75" hidden="false" customHeight="false" outlineLevel="0" collapsed="false">
      <c r="A123" s="24"/>
      <c r="B123" s="29"/>
      <c r="C123" s="30"/>
      <c r="D123" s="31"/>
      <c r="E123" s="21"/>
    </row>
    <row r="124" customFormat="false" ht="12.75" hidden="false" customHeight="false" outlineLevel="0" collapsed="false">
      <c r="A124" s="32"/>
      <c r="B124" s="29" t="s">
        <v>230</v>
      </c>
      <c r="C124" s="33" t="n">
        <f aca="false">C121+C122</f>
        <v>19837014.1</v>
      </c>
      <c r="D124" s="20" t="n">
        <f aca="false">C124/$C$124</f>
        <v>1</v>
      </c>
      <c r="E124" s="3"/>
    </row>
    <row r="125" customFormat="false" ht="12.75" hidden="false" customHeight="true" outlineLevel="0" collapsed="false">
      <c r="A125" s="34" t="s">
        <v>231</v>
      </c>
      <c r="B125" s="34"/>
      <c r="C125" s="34"/>
      <c r="D125" s="34"/>
      <c r="E125" s="34"/>
    </row>
    <row r="126" customFormat="false" ht="12.75" hidden="false" customHeight="false" outlineLevel="0" collapsed="false">
      <c r="A126" s="34"/>
      <c r="B126" s="34"/>
      <c r="C126" s="34"/>
      <c r="D126" s="34"/>
      <c r="E126" s="34"/>
    </row>
    <row r="127" customFormat="false" ht="12.75" hidden="false" customHeight="false" outlineLevel="0" collapsed="false">
      <c r="A127" s="34"/>
      <c r="B127" s="34"/>
      <c r="C127" s="34"/>
      <c r="D127" s="34"/>
      <c r="E127" s="34"/>
    </row>
    <row r="128" customFormat="false" ht="12.75" hidden="false" customHeight="false" outlineLevel="0" collapsed="false">
      <c r="A128" s="34"/>
      <c r="B128" s="34"/>
      <c r="C128" s="34"/>
      <c r="D128" s="34"/>
      <c r="E128" s="34"/>
    </row>
  </sheetData>
  <mergeCells count="2">
    <mergeCell ref="A3:E6"/>
    <mergeCell ref="A125:E128"/>
  </mergeCells>
  <conditionalFormatting sqref="B13:B120">
    <cfRule type="containsText" priority="2" operator="containsText" aboveAverage="0" equalAverage="0" bottom="0" percent="0" rank="0" text="LIQUIDITY" dxfId="31">
      <formula>NOT(ISERROR(SEARCH("LIQUIDITY",B13)))</formula>
    </cfRule>
  </conditionalFormatting>
  <conditionalFormatting sqref="B99">
    <cfRule type="containsText" priority="3" operator="containsText" aboveAverage="0" equalAverage="0" bottom="0" percent="0" rank="0" text="LIQUIDITY" dxfId="32">
      <formula>NOT(ISERROR(SEARCH("LIQUIDITY",B99)))</formula>
    </cfRule>
  </conditionalFormatting>
  <conditionalFormatting sqref="B98">
    <cfRule type="containsText" priority="4" operator="containsText" aboveAverage="0" equalAverage="0" bottom="0" percent="0" rank="0" text="LIQUIDITY" dxfId="33">
      <formula>NOT(ISERROR(SEARCH("LIQUIDITY",B98)))</formula>
    </cfRule>
  </conditionalFormatting>
  <conditionalFormatting sqref="B97">
    <cfRule type="containsText" priority="5" operator="containsText" aboveAverage="0" equalAverage="0" bottom="0" percent="0" rank="0" text="LIQUIDITY" dxfId="34">
      <formula>NOT(ISERROR(SEARCH("LIQUIDITY",B97)))</formula>
    </cfRule>
  </conditionalFormatting>
  <conditionalFormatting sqref="B55">
    <cfRule type="containsText" priority="6" operator="containsText" aboveAverage="0" equalAverage="0" bottom="0" percent="0" rank="0" text="LIQUIDITY" dxfId="35">
      <formula>NOT(ISERROR(SEARCH("LIQUIDITY",B55)))</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2022-05-30T08:39:36Z</dcterms:created>
  <dc:creator>ANKIT S SHAH</dc:creator>
  <dc:description/>
  <dc:language>en-GB</dc:language>
  <cp:lastModifiedBy/>
  <dcterms:modified xsi:type="dcterms:W3CDTF">2024-10-09T20:05:44Z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rmulaData">
    <vt:lpwstr>Formula Contents:
Sheet Name: January 2024: D12 (...)</vt:lpwstr>
  </property>
  <property fmtid="{D5CDD505-2E9C-101B-9397-08002B2CF9AE}" pid="3" name="HiddenData">
    <vt:lpwstr>Hidden Contents:
Sheet Name: July 2022 (...)</vt:lpwstr>
  </property>
</Properties>
</file>