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98265_student_saxion_nl/Documents/Project Server&amp;Clients/"/>
    </mc:Choice>
  </mc:AlternateContent>
  <xr:revisionPtr revIDLastSave="688" documentId="8_{7E8D3068-F9F2-47DF-8FDC-A479635FE2CC}" xr6:coauthVersionLast="47" xr6:coauthVersionMax="47" xr10:uidLastSave="{73A34A56-E53E-4A15-9086-2062D6A8D51F}"/>
  <bookViews>
    <workbookView xWindow="1170" yWindow="1170" windowWidth="28800" windowHeight="15345" tabRatio="835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21" l="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H11" i="11"/>
  <c r="I11" i="11"/>
  <c r="J11" i="11"/>
  <c r="K11" i="11"/>
  <c r="L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L14" i="11"/>
  <c r="H15" i="11"/>
  <c r="I15" i="11"/>
  <c r="J15" i="11"/>
  <c r="K15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49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93" i="22"/>
  <c r="H95" i="22"/>
  <c r="H96" i="22"/>
  <c r="H97" i="22"/>
  <c r="H98" i="22"/>
  <c r="H99" i="22"/>
  <c r="B100" i="22"/>
  <c r="C100" i="22"/>
  <c r="D100" i="22"/>
  <c r="E100" i="22"/>
  <c r="F100" i="22"/>
  <c r="G100" i="22"/>
  <c r="A102" i="22"/>
  <c r="H104" i="22"/>
  <c r="H105" i="22"/>
  <c r="H106" i="22"/>
  <c r="H107" i="22"/>
  <c r="H108" i="22"/>
  <c r="B109" i="22"/>
  <c r="C109" i="22"/>
  <c r="D109" i="22"/>
  <c r="E109" i="22"/>
  <c r="F109" i="22"/>
  <c r="G109" i="22"/>
  <c r="A111" i="22"/>
  <c r="H113" i="22"/>
  <c r="H114" i="22"/>
  <c r="H115" i="22"/>
  <c r="H116" i="22"/>
  <c r="H117" i="22"/>
  <c r="B118" i="22"/>
  <c r="C118" i="22"/>
  <c r="D118" i="22"/>
  <c r="E118" i="22"/>
  <c r="F118" i="22"/>
  <c r="G118" i="22"/>
  <c r="A120" i="22"/>
  <c r="H122" i="22"/>
  <c r="H123" i="22"/>
  <c r="H124" i="22"/>
  <c r="H125" i="22"/>
  <c r="H126" i="22"/>
  <c r="B127" i="22"/>
  <c r="C127" i="22"/>
  <c r="D127" i="22"/>
  <c r="E127" i="22"/>
  <c r="F127" i="22"/>
  <c r="G127" i="22"/>
  <c r="A3" i="23"/>
  <c r="A4" i="23"/>
  <c r="A40" i="23" s="1"/>
  <c r="B4" i="23"/>
  <c r="B112" i="23" s="1"/>
  <c r="C4" i="23"/>
  <c r="C67" i="23" s="1"/>
  <c r="D4" i="23"/>
  <c r="D49" i="23" s="1"/>
  <c r="E4" i="23"/>
  <c r="E40" i="23" s="1"/>
  <c r="F4" i="23"/>
  <c r="F58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H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H86" i="23"/>
  <c r="H87" i="23"/>
  <c r="H88" i="23"/>
  <c r="H89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57" i="24" s="1"/>
  <c r="A4" i="24"/>
  <c r="A40" i="24" s="1"/>
  <c r="B4" i="24"/>
  <c r="B67" i="24" s="1"/>
  <c r="C4" i="24"/>
  <c r="C103" i="24" s="1"/>
  <c r="D4" i="24"/>
  <c r="D49" i="24" s="1"/>
  <c r="E4" i="24"/>
  <c r="E94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H73" i="24" s="1"/>
  <c r="J9" i="11" s="1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H86" i="24"/>
  <c r="H87" i="24"/>
  <c r="H88" i="24"/>
  <c r="H89" i="24"/>
  <c r="H90" i="24"/>
  <c r="B91" i="24"/>
  <c r="C91" i="24"/>
  <c r="D91" i="24"/>
  <c r="E91" i="24"/>
  <c r="F91" i="24"/>
  <c r="G91" i="24"/>
  <c r="A93" i="24"/>
  <c r="H95" i="24"/>
  <c r="H96" i="24"/>
  <c r="H97" i="24"/>
  <c r="H98" i="24"/>
  <c r="H99" i="24"/>
  <c r="B100" i="24"/>
  <c r="C100" i="24"/>
  <c r="D100" i="24"/>
  <c r="E100" i="24"/>
  <c r="F100" i="24"/>
  <c r="G100" i="24"/>
  <c r="A102" i="24"/>
  <c r="H104" i="24"/>
  <c r="H105" i="24"/>
  <c r="H106" i="24"/>
  <c r="H107" i="24"/>
  <c r="H108" i="24"/>
  <c r="B109" i="24"/>
  <c r="C109" i="24"/>
  <c r="D109" i="24"/>
  <c r="E109" i="24"/>
  <c r="F109" i="24"/>
  <c r="G109" i="24"/>
  <c r="A111" i="24"/>
  <c r="H113" i="24"/>
  <c r="H114" i="24"/>
  <c r="H115" i="24"/>
  <c r="H116" i="24"/>
  <c r="H117" i="24"/>
  <c r="B118" i="24"/>
  <c r="C118" i="24"/>
  <c r="D118" i="24"/>
  <c r="E118" i="24"/>
  <c r="F118" i="24"/>
  <c r="G118" i="24"/>
  <c r="A120" i="24"/>
  <c r="H122" i="24"/>
  <c r="H123" i="24"/>
  <c r="H124" i="24"/>
  <c r="H125" i="24"/>
  <c r="H126" i="24"/>
  <c r="B127" i="24"/>
  <c r="C127" i="24"/>
  <c r="D127" i="24"/>
  <c r="E127" i="24"/>
  <c r="F127" i="24"/>
  <c r="G127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39" i="21" l="1"/>
  <c r="G5" i="11" s="1"/>
  <c r="C87" i="21"/>
  <c r="A67" i="24"/>
  <c r="D121" i="22"/>
  <c r="A94" i="26"/>
  <c r="D67" i="22"/>
  <c r="D49" i="22"/>
  <c r="C49" i="22"/>
  <c r="D94" i="26"/>
  <c r="B58" i="23"/>
  <c r="C121" i="22"/>
  <c r="B84" i="25"/>
  <c r="C67" i="25"/>
  <c r="F76" i="26"/>
  <c r="C94" i="22"/>
  <c r="C85" i="22"/>
  <c r="B121" i="23"/>
  <c r="E112" i="24"/>
  <c r="B111" i="25"/>
  <c r="E58" i="24"/>
  <c r="C40" i="22"/>
  <c r="E49" i="24"/>
  <c r="C76" i="25"/>
  <c r="C49" i="24"/>
  <c r="C40" i="24"/>
  <c r="A94" i="1"/>
  <c r="C58" i="25"/>
  <c r="D96" i="21"/>
  <c r="G58" i="25"/>
  <c r="G76" i="26"/>
  <c r="C112" i="22"/>
  <c r="D103" i="22"/>
  <c r="E123" i="21"/>
  <c r="E85" i="24"/>
  <c r="D85" i="22"/>
  <c r="C105" i="21"/>
  <c r="A103" i="26"/>
  <c r="A40" i="26"/>
  <c r="G85" i="26"/>
  <c r="G49" i="25"/>
  <c r="G58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66" i="24"/>
  <c r="B111" i="26"/>
  <c r="F49" i="23"/>
  <c r="D78" i="21"/>
  <c r="B48" i="26"/>
  <c r="B49" i="23"/>
  <c r="B12" i="26"/>
  <c r="F94" i="23"/>
  <c r="C40" i="23"/>
  <c r="B120" i="24"/>
  <c r="B21" i="24"/>
  <c r="G103" i="22"/>
  <c r="A37" i="25"/>
  <c r="B21" i="26"/>
  <c r="B93" i="24"/>
  <c r="B76" i="23"/>
  <c r="F121" i="23"/>
  <c r="F67" i="23"/>
  <c r="F114" i="21"/>
  <c r="G85" i="25"/>
  <c r="A85" i="24"/>
  <c r="D85" i="23"/>
  <c r="D121" i="26"/>
  <c r="D58" i="26"/>
  <c r="G76" i="25"/>
  <c r="B21" i="25"/>
  <c r="D60" i="21"/>
  <c r="B49" i="20"/>
  <c r="C103" i="22"/>
  <c r="B41" i="21"/>
  <c r="G67" i="25"/>
  <c r="A58" i="24"/>
  <c r="G121" i="25"/>
  <c r="A10" i="22"/>
  <c r="A73" i="22" s="1"/>
  <c r="F40" i="26"/>
  <c r="F112" i="25"/>
  <c r="F40" i="24"/>
  <c r="G76" i="22"/>
  <c r="A112" i="24"/>
  <c r="G103" i="25"/>
  <c r="A94" i="24"/>
  <c r="G121" i="22"/>
  <c r="C67" i="22"/>
  <c r="D103" i="26"/>
  <c r="A76" i="26"/>
  <c r="A37" i="26"/>
  <c r="C85" i="24"/>
  <c r="E40" i="24"/>
  <c r="D121" i="23"/>
  <c r="F85" i="23"/>
  <c r="C78" i="21"/>
  <c r="E67" i="26"/>
  <c r="D40" i="26"/>
  <c r="E40" i="25"/>
  <c r="E76" i="24"/>
  <c r="B39" i="24"/>
  <c r="G40" i="23"/>
  <c r="D114" i="21"/>
  <c r="D42" i="21"/>
  <c r="H4" i="20"/>
  <c r="H122" i="20" s="1"/>
  <c r="H14" i="20"/>
  <c r="A64" i="1"/>
  <c r="E94" i="26"/>
  <c r="D67" i="26"/>
  <c r="B40" i="26"/>
  <c r="A85" i="25"/>
  <c r="D40" i="25"/>
  <c r="E121" i="24"/>
  <c r="E67" i="24"/>
  <c r="F112" i="23"/>
  <c r="F76" i="23"/>
  <c r="F40" i="23"/>
  <c r="G85" i="22"/>
  <c r="A40" i="22"/>
  <c r="G105" i="21"/>
  <c r="D40" i="23"/>
  <c r="H31" i="22"/>
  <c r="E121" i="26"/>
  <c r="A40" i="25"/>
  <c r="A28" i="24"/>
  <c r="G96" i="21"/>
  <c r="A19" i="25"/>
  <c r="A139" i="1"/>
  <c r="A121" i="26"/>
  <c r="D85" i="26"/>
  <c r="A58" i="26"/>
  <c r="H4" i="26"/>
  <c r="H58" i="26" s="1"/>
  <c r="C112" i="25"/>
  <c r="B76" i="25"/>
  <c r="E103" i="24"/>
  <c r="C58" i="24"/>
  <c r="A76" i="22"/>
  <c r="A28" i="22"/>
  <c r="C96" i="21"/>
  <c r="H115" i="1"/>
  <c r="B112" i="25"/>
  <c r="G94" i="23"/>
  <c r="E67" i="22"/>
  <c r="G87" i="21"/>
  <c r="B112" i="26"/>
  <c r="A28" i="26"/>
  <c r="A28" i="25"/>
  <c r="H4" i="23"/>
  <c r="H103" i="23" s="1"/>
  <c r="A112" i="22"/>
  <c r="D94" i="23"/>
  <c r="G78" i="21"/>
  <c r="D103" i="25"/>
  <c r="A28" i="23"/>
  <c r="E103" i="22"/>
  <c r="H40" i="22"/>
  <c r="H58" i="22"/>
  <c r="H94" i="22"/>
  <c r="F76" i="24"/>
  <c r="G49" i="24"/>
  <c r="A10" i="24"/>
  <c r="A127" i="24" s="1"/>
  <c r="B94" i="23"/>
  <c r="H31" i="23"/>
  <c r="B21" i="22"/>
  <c r="A30" i="21"/>
  <c r="H4" i="21"/>
  <c r="H123" i="21" s="1"/>
  <c r="H67" i="1"/>
  <c r="C76" i="26"/>
  <c r="H31" i="26"/>
  <c r="A10" i="26"/>
  <c r="A91" i="26" s="1"/>
  <c r="H22" i="25"/>
  <c r="G103" i="24"/>
  <c r="A10" i="23"/>
  <c r="B75" i="22"/>
  <c r="A37" i="22"/>
  <c r="B77" i="21"/>
  <c r="G112" i="26"/>
  <c r="C103" i="26"/>
  <c r="E85" i="26"/>
  <c r="B76" i="26"/>
  <c r="E58" i="26"/>
  <c r="B39" i="25"/>
  <c r="A10" i="25"/>
  <c r="A55" i="25" s="1"/>
  <c r="B76" i="24"/>
  <c r="H31" i="24"/>
  <c r="B102" i="22"/>
  <c r="G67" i="22"/>
  <c r="G40" i="22"/>
  <c r="H13" i="22"/>
  <c r="H15" i="1"/>
  <c r="H27" i="1"/>
  <c r="F112" i="26"/>
  <c r="A19" i="26"/>
  <c r="D49" i="25"/>
  <c r="A103" i="24"/>
  <c r="A76" i="24"/>
  <c r="A49" i="24"/>
  <c r="A19" i="24"/>
  <c r="B67" i="23"/>
  <c r="A19" i="23"/>
  <c r="A39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5" i="23"/>
  <c r="G94" i="22"/>
  <c r="H22" i="22"/>
  <c r="B59" i="21"/>
  <c r="B39" i="22"/>
  <c r="A103" i="1"/>
  <c r="A130" i="1"/>
  <c r="B85" i="20"/>
  <c r="G121" i="26"/>
  <c r="C112" i="26"/>
  <c r="G94" i="26"/>
  <c r="B84" i="26"/>
  <c r="G67" i="26"/>
  <c r="B57" i="26"/>
  <c r="E40" i="26"/>
  <c r="C121" i="25"/>
  <c r="C103" i="25"/>
  <c r="A121" i="24"/>
  <c r="G40" i="24"/>
  <c r="H4" i="24"/>
  <c r="H121" i="24" s="1"/>
  <c r="B85" i="23"/>
  <c r="A37" i="23"/>
  <c r="G112" i="22"/>
  <c r="B93" i="22"/>
  <c r="B66" i="22"/>
  <c r="B95" i="21"/>
  <c r="H24" i="21"/>
  <c r="A10" i="21"/>
  <c r="A75" i="21" s="1"/>
  <c r="C40" i="26"/>
  <c r="F40" i="25"/>
  <c r="H4" i="25"/>
  <c r="H85" i="25" s="1"/>
  <c r="D85" i="24"/>
  <c r="D58" i="24"/>
  <c r="A37" i="24"/>
  <c r="A19" i="22"/>
  <c r="H78" i="1"/>
  <c r="H103" i="1"/>
  <c r="E11" i="11" s="1"/>
  <c r="H106" i="1"/>
  <c r="C121" i="26"/>
  <c r="C94" i="26"/>
  <c r="C67" i="26"/>
  <c r="E49" i="26"/>
  <c r="H13" i="26"/>
  <c r="D67" i="25"/>
  <c r="F112" i="24"/>
  <c r="D40" i="24"/>
  <c r="H13" i="24"/>
  <c r="B40" i="23"/>
  <c r="H13" i="23"/>
  <c r="B111" i="22"/>
  <c r="C58" i="22"/>
  <c r="A123" i="21"/>
  <c r="H33" i="21"/>
  <c r="B57" i="22"/>
  <c r="B120" i="26"/>
  <c r="B93" i="26"/>
  <c r="B66" i="26"/>
  <c r="H22" i="26"/>
  <c r="D112" i="25"/>
  <c r="C85" i="25"/>
  <c r="H13" i="25"/>
  <c r="B112" i="24"/>
  <c r="H22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21" i="24"/>
  <c r="H109" i="24"/>
  <c r="B102" i="24"/>
  <c r="D94" i="24"/>
  <c r="B75" i="24"/>
  <c r="D67" i="24"/>
  <c r="C121" i="24"/>
  <c r="D112" i="24"/>
  <c r="B111" i="24"/>
  <c r="D103" i="24"/>
  <c r="C94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G121" i="24"/>
  <c r="H118" i="24"/>
  <c r="G112" i="24"/>
  <c r="C112" i="24"/>
  <c r="G94" i="24"/>
  <c r="B84" i="24"/>
  <c r="H37" i="24"/>
  <c r="J5" i="11" s="1"/>
  <c r="H28" i="24"/>
  <c r="J4" i="11" s="1"/>
  <c r="H127" i="24"/>
  <c r="H100" i="24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112" i="23"/>
  <c r="A112" i="23"/>
  <c r="A103" i="23"/>
  <c r="H100" i="23"/>
  <c r="E76" i="23"/>
  <c r="A76" i="23"/>
  <c r="A67" i="23"/>
  <c r="H64" i="23"/>
  <c r="I8" i="11" s="1"/>
  <c r="A58" i="23"/>
  <c r="A49" i="23"/>
  <c r="D112" i="23"/>
  <c r="E103" i="23"/>
  <c r="D76" i="23"/>
  <c r="E67" i="23"/>
  <c r="E58" i="23"/>
  <c r="E49" i="23"/>
  <c r="A121" i="23"/>
  <c r="G112" i="23"/>
  <c r="C112" i="23"/>
  <c r="D103" i="23"/>
  <c r="E94" i="23"/>
  <c r="A94" i="23"/>
  <c r="A85" i="23"/>
  <c r="G76" i="23"/>
  <c r="C76" i="23"/>
  <c r="D67" i="23"/>
  <c r="D58" i="23"/>
  <c r="H118" i="23"/>
  <c r="H91" i="23"/>
  <c r="H46" i="23"/>
  <c r="I6" i="11" s="1"/>
  <c r="H127" i="23"/>
  <c r="H109" i="23"/>
  <c r="H82" i="23"/>
  <c r="I10" i="11" s="1"/>
  <c r="H37" i="23"/>
  <c r="H10" i="23"/>
  <c r="I2" i="11" s="1"/>
  <c r="H73" i="23"/>
  <c r="I9" i="11" s="1"/>
  <c r="H19" i="23"/>
  <c r="I3" i="11" s="1"/>
  <c r="E112" i="22"/>
  <c r="H121" i="22"/>
  <c r="B120" i="22"/>
  <c r="D112" i="22"/>
  <c r="H103" i="22"/>
  <c r="H85" i="22"/>
  <c r="B84" i="22"/>
  <c r="D76" i="22"/>
  <c r="H67" i="22"/>
  <c r="H49" i="22"/>
  <c r="B48" i="22"/>
  <c r="D40" i="22"/>
  <c r="E76" i="22"/>
  <c r="E40" i="22"/>
  <c r="H112" i="22"/>
  <c r="A103" i="22"/>
  <c r="D94" i="22"/>
  <c r="H76" i="22"/>
  <c r="A67" i="22"/>
  <c r="B30" i="22"/>
  <c r="H10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09" i="22"/>
  <c r="H73" i="22"/>
  <c r="H9" i="11" s="1"/>
  <c r="H37" i="22"/>
  <c r="H100" i="22"/>
  <c r="H64" i="22"/>
  <c r="H8" i="11" s="1"/>
  <c r="H127" i="22"/>
  <c r="H91" i="22"/>
  <c r="H55" i="22"/>
  <c r="H7" i="11" s="1"/>
  <c r="H19" i="22"/>
  <c r="H3" i="11" s="1"/>
  <c r="H118" i="22"/>
  <c r="F112" i="22"/>
  <c r="B112" i="22"/>
  <c r="H82" i="22"/>
  <c r="H10" i="11" s="1"/>
  <c r="F76" i="22"/>
  <c r="B76" i="22"/>
  <c r="H46" i="22"/>
  <c r="H6" i="11" s="1"/>
  <c r="F40" i="22"/>
  <c r="B40" i="22"/>
  <c r="H28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21" i="22"/>
  <c r="B121" i="22"/>
  <c r="F85" i="22"/>
  <c r="B85" i="22"/>
  <c r="F49" i="22"/>
  <c r="E121" i="22"/>
  <c r="A121" i="22"/>
  <c r="F94" i="22"/>
  <c r="B94" i="22"/>
  <c r="E85" i="22"/>
  <c r="A85" i="22"/>
  <c r="F58" i="22"/>
  <c r="B58" i="22"/>
  <c r="E49" i="22"/>
  <c r="A49" i="22"/>
  <c r="B49" i="22"/>
  <c r="F103" i="22"/>
  <c r="B103" i="22"/>
  <c r="E94" i="22"/>
  <c r="A94" i="22"/>
  <c r="G121" i="23"/>
  <c r="C121" i="23"/>
  <c r="G85" i="23"/>
  <c r="C85" i="23"/>
  <c r="G49" i="23"/>
  <c r="C49" i="23"/>
  <c r="G58" i="23"/>
  <c r="C58" i="23"/>
  <c r="G103" i="23"/>
  <c r="C103" i="23"/>
  <c r="F121" i="24"/>
  <c r="B121" i="24"/>
  <c r="F85" i="24"/>
  <c r="B85" i="24"/>
  <c r="F49" i="24"/>
  <c r="B49" i="24"/>
  <c r="F94" i="24"/>
  <c r="B94" i="24"/>
  <c r="F58" i="24"/>
  <c r="B58" i="24"/>
  <c r="F103" i="24"/>
  <c r="B103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M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E7" i="11" s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M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5" i="11"/>
  <c r="I4" i="11"/>
  <c r="H5" i="11"/>
  <c r="H20" i="20"/>
  <c r="F3" i="11" s="1"/>
  <c r="H29" i="20"/>
  <c r="F4" i="11" s="1"/>
  <c r="H11" i="20"/>
  <c r="F2" i="11" s="1"/>
  <c r="H38" i="20"/>
  <c r="F5" i="11" s="1"/>
  <c r="H24" i="1"/>
  <c r="E3" i="11" s="1"/>
  <c r="M11" i="11" l="1"/>
  <c r="M12" i="11"/>
  <c r="M13" i="11"/>
  <c r="A127" i="22"/>
  <c r="A64" i="26"/>
  <c r="H112" i="24"/>
  <c r="A127" i="26"/>
  <c r="A64" i="22"/>
  <c r="A91" i="22"/>
  <c r="H114" i="21"/>
  <c r="H59" i="20"/>
  <c r="A100" i="22"/>
  <c r="H113" i="20"/>
  <c r="A109" i="22"/>
  <c r="A46" i="22"/>
  <c r="H77" i="20"/>
  <c r="A55" i="22"/>
  <c r="A82" i="22"/>
  <c r="H76" i="24"/>
  <c r="H112" i="26"/>
  <c r="H94" i="24"/>
  <c r="H85" i="26"/>
  <c r="H40" i="26"/>
  <c r="H103" i="26"/>
  <c r="H87" i="21"/>
  <c r="H85" i="24"/>
  <c r="A100" i="26"/>
  <c r="A127" i="25"/>
  <c r="H76" i="25"/>
  <c r="H104" i="20"/>
  <c r="A64" i="25"/>
  <c r="H58" i="23"/>
  <c r="A55" i="26"/>
  <c r="A109" i="24"/>
  <c r="H69" i="21"/>
  <c r="A118" i="22"/>
  <c r="H112" i="23"/>
  <c r="H68" i="20"/>
  <c r="H95" i="20"/>
  <c r="A109" i="26"/>
  <c r="A100" i="25"/>
  <c r="H50" i="20"/>
  <c r="H105" i="21"/>
  <c r="H58" i="24"/>
  <c r="H76" i="23"/>
  <c r="H94" i="23"/>
  <c r="A55" i="24"/>
  <c r="A111" i="21"/>
  <c r="H121" i="23"/>
  <c r="A91" i="24"/>
  <c r="H76" i="26"/>
  <c r="H67" i="26"/>
  <c r="H49" i="26"/>
  <c r="H121" i="26"/>
  <c r="H94" i="26"/>
  <c r="H41" i="20"/>
  <c r="H86" i="20"/>
  <c r="A66" i="21"/>
  <c r="H49" i="23"/>
  <c r="H67" i="23"/>
  <c r="A102" i="21"/>
  <c r="H85" i="23"/>
  <c r="H40" i="23"/>
  <c r="A93" i="21"/>
  <c r="A84" i="21"/>
  <c r="H51" i="21"/>
  <c r="H78" i="21"/>
  <c r="H42" i="21"/>
  <c r="H60" i="21"/>
  <c r="H96" i="21"/>
  <c r="A46" i="23"/>
  <c r="A127" i="23"/>
  <c r="A91" i="23"/>
  <c r="A109" i="23"/>
  <c r="A73" i="23"/>
  <c r="A55" i="23"/>
  <c r="A118" i="23"/>
  <c r="A82" i="23"/>
  <c r="A100" i="23"/>
  <c r="A64" i="23"/>
  <c r="A64" i="24"/>
  <c r="A120" i="21"/>
  <c r="A73" i="25"/>
  <c r="A82" i="25"/>
  <c r="A118" i="25"/>
  <c r="A46" i="25"/>
  <c r="A73" i="24"/>
  <c r="A46" i="24"/>
  <c r="A82" i="24"/>
  <c r="A118" i="24"/>
  <c r="A57" i="21"/>
  <c r="A48" i="21"/>
  <c r="A129" i="21"/>
  <c r="A109" i="25"/>
  <c r="A91" i="25"/>
  <c r="A100" i="24"/>
  <c r="H67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03" i="24"/>
  <c r="H49" i="24"/>
  <c r="H40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<sst xmlns="http://schemas.openxmlformats.org/spreadsheetml/2006/main" count="248" uniqueCount="119">
  <si>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</si>
  <si>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</si>
  <si>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</si>
  <si>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</si>
  <si>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</si>
  <si>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</si>
  <si>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</si>
  <si>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</si>
  <si>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</si>
  <si>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</si>
  <si>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</si>
  <si>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</si>
  <si>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</si>
  <si>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</si>
  <si>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</si>
  <si>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</si>
  <si>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</si>
  <si>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</si>
  <si>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</si>
  <si>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</si>
  <si>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</si>
  <si>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</si>
  <si>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</si>
  <si>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</si>
  <si>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</si>
  <si>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</si>
  <si>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</si>
  <si>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</si>
  <si>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</si>
  <si>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</si>
  <si>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</si>
  <si>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</si>
  <si>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</si>
  <si>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</si>
  <si>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</si>
  <si>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</si>
  <si>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</si>
  <si>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</si>
  <si>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</si>
  <si>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</si>
  <si>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</si>
  <si>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</si>
  <si>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</si>
  <si>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</si>
  <si>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</si>
  <si>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</si>
  <si>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</si>
  <si>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</si>
  <si>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</si>
  <si>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</si>
  <si>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</si>
  <si>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</si>
  <si>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</si>
  <si>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</si>
  <si>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</si>
  <si>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</si>
  <si>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</si>
  <si>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</si>
  <si>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</si>
  <si>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</si>
  <si>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</si>
  <si>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</si>
  <si>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</si>
  <si>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</si>
  <si>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</si>
  <si>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</si>
  <si>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</si>
  <si>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</si>
  <si>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</si>
  <si>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</si>
  <si>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</si>
  <si>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</si>
  <si>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</si>
  <si>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</si>
  <si>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</si>
  <si>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</si>
  <si>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</si>
  <si>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</si>
  <si>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</si>
  <si>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</si>
  <si>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</si>
  <si>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</si>
  <si>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</si>
  <si>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</si>
  <si>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</si>
  <si>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</si>
  <si>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</si>
  <si>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</si>
  <si>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</si>
  <si>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</si>
  <si>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</si>
  <si>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</si>
  <si>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</si>
  <si>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</si>
  <si>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Bl04 - Create the backend for chat component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</si>
  <si>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</si>
  <si>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</si>
  <si>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</si>
  <si>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</si>
  <si>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</si>
  <si>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</si>
  <si>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</si>
  <si>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</si>
  <si>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</si>
  <si>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</si>
  <si>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</si>
  <si>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</si>
  <si>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</si>
  <si>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</si>
  <si>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</si>
  <si>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</si>
  <si>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 xml:space="preserve">Team meeting </t>
  </si>
  <si>
    <t>fixing toolbox fast colour picking</t>
  </si>
  <si>
    <t>Fixing US03-BI04</t>
  </si>
  <si>
    <t>US04-BI07</t>
  </si>
  <si>
    <t>Diagrams</t>
  </si>
  <si>
    <t>US05 - BI06</t>
  </si>
  <si>
    <t>US05 - BI02</t>
  </si>
  <si>
    <t>US04 - BI05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</si>
</sst>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5.3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1.25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6.5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842.13</c:v>
                </c:pt>
                <c:pt idx="2">
                  <c:v>782.38</c:v>
                </c:pt>
                <c:pt idx="3">
                  <c:v>782.38</c:v>
                </c:pt>
                <c:pt idx="4">
                  <c:v>782.38</c:v>
                </c:pt>
                <c:pt idx="5">
                  <c:v>782.38</c:v>
                </c:pt>
                <c:pt idx="6">
                  <c:v>782.38</c:v>
                </c:pt>
                <c:pt idx="7">
                  <c:v>782.38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6" t="s">
        <v>6</v>
      </c>
      <c r="B1" s="37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38" t="s">
        <v>17</v>
      </c>
      <c r="B2" s="39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47.620000000000005</v>
      </c>
    </row>
    <row r="3" spans="1:13" ht="15" customHeight="1" x14ac:dyDescent="0.25">
      <c r="A3" s="38"/>
      <c r="B3" s="39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44.35</v>
      </c>
    </row>
    <row r="4" spans="1:13" ht="15.75" customHeight="1" x14ac:dyDescent="0.25">
      <c r="A4" s="38" t="s">
        <v>21</v>
      </c>
      <c r="B4" s="39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5.3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22.85</v>
      </c>
    </row>
    <row r="5" spans="1:13" ht="15.75" x14ac:dyDescent="0.25">
      <c r="A5" s="38"/>
      <c r="B5" s="39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1.25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25.55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33.950000000000003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5" si="2">SUM(E7:L7)</f>
        <v>8.35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6.5</v>
      </c>
      <c r="G8" s="3">
        <f>'Week (3)'!$H$66</f>
        <v>1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18.95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25.4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3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24.1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2.5</v>
      </c>
      <c r="G11" s="3">
        <f>'Week (3)'!$H$93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8.5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(4)'!$H$100</f>
        <v>0</v>
      </c>
      <c r="I12" s="3">
        <f>'Week (5)'!$H$100</f>
        <v>0</v>
      </c>
      <c r="J12" s="3">
        <f>'Week (6)'!$H$100</f>
        <v>0</v>
      </c>
      <c r="K12" s="3">
        <f>'Week (7)'!$H$100</f>
        <v>0</v>
      </c>
      <c r="L12" s="3">
        <f>'Week (8)'!$H$100</f>
        <v>0</v>
      </c>
      <c r="M12" s="4">
        <f t="shared" si="2"/>
        <v>14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(4)'!$H$109</f>
        <v>0</v>
      </c>
      <c r="I13" s="3">
        <f>'Week (5)'!$H$109</f>
        <v>0</v>
      </c>
      <c r="J13" s="3">
        <f>'Week (6)'!$H$109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(4)'!$H$118</f>
        <v>0</v>
      </c>
      <c r="I14" s="3">
        <f>'Week (5)'!$H$118</f>
        <v>0</v>
      </c>
      <c r="J14" s="3">
        <f>'Week (6)'!$H$118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(4)'!$H$127</f>
        <v>0</v>
      </c>
      <c r="I15" s="3">
        <f>'Week (5)'!$H$127</f>
        <v>0</v>
      </c>
      <c r="J15" s="3">
        <f>'Week (6)'!$H$127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88.16</v>
      </c>
      <c r="G16" s="15">
        <f t="shared" si="3"/>
        <v>59.75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0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147.91</v>
      </c>
      <c r="H17" s="20"/>
      <c r="I17" s="20">
        <f>SUM(H16:I16)</f>
        <v>0</v>
      </c>
      <c r="J17" s="20"/>
      <c r="K17" s="20"/>
      <c r="L17" s="20">
        <f>SUM(J16:L16)</f>
        <v>0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842.13</v>
      </c>
      <c r="G18" s="18">
        <f t="shared" ref="G18:L18" si="4">F18-G16</f>
        <v>782.38</v>
      </c>
      <c r="H18" s="18">
        <f t="shared" si="4"/>
        <v>782.38</v>
      </c>
      <c r="I18" s="18">
        <f t="shared" si="4"/>
        <v>782.38</v>
      </c>
      <c r="J18" s="18">
        <f t="shared" si="4"/>
        <v>782.38</v>
      </c>
      <c r="K18" s="18">
        <f t="shared" si="4"/>
        <v>782.38</v>
      </c>
      <c r="L18" s="18">
        <f t="shared" si="4"/>
        <v>782.38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40" t="s">
        <v>37</v>
      </c>
      <c r="C1" s="40"/>
      <c r="D1" s="40"/>
      <c r="E1" s="40"/>
      <c r="F1" s="40"/>
      <c r="G1" s="40"/>
      <c r="H1" s="41"/>
    </row>
    <row r="3" spans="1:8" ht="22.5" customHeight="1" x14ac:dyDescent="0.2">
      <c r="A3" s="13" t="str">
        <f>Totaal!D2</f>
        <v>Filippos Slicher</v>
      </c>
      <c r="B3" s="42" t="s">
        <v>38</v>
      </c>
      <c r="C3" s="43"/>
      <c r="D3" s="43"/>
      <c r="E3" s="43"/>
      <c r="F3" s="43"/>
      <c r="G3" s="43"/>
      <c r="H3" s="44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2" t="str">
        <f>$B$3</f>
        <v>Uren</v>
      </c>
      <c r="C14" s="43"/>
      <c r="D14" s="43"/>
      <c r="E14" s="43"/>
      <c r="F14" s="43"/>
      <c r="G14" s="43"/>
      <c r="H14" s="44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2" t="str">
        <f>$B$3</f>
        <v>Uren</v>
      </c>
      <c r="C26" s="43"/>
      <c r="D26" s="43"/>
      <c r="E26" s="43"/>
      <c r="F26" s="43"/>
      <c r="G26" s="43"/>
      <c r="H26" s="44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2" t="str">
        <f>$B$3</f>
        <v>Uren</v>
      </c>
      <c r="C36" s="43"/>
      <c r="D36" s="43"/>
      <c r="E36" s="43"/>
      <c r="F36" s="43"/>
      <c r="G36" s="43"/>
      <c r="H36" s="44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2" t="str">
        <f>$B$3</f>
        <v>Uren</v>
      </c>
      <c r="C46" s="43"/>
      <c r="D46" s="43"/>
      <c r="E46" s="43"/>
      <c r="F46" s="43"/>
      <c r="G46" s="43"/>
      <c r="H46" s="44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2" t="str">
        <f>$B$3</f>
        <v>Uren</v>
      </c>
      <c r="C77" s="43"/>
      <c r="D77" s="43"/>
      <c r="E77" s="43"/>
      <c r="F77" s="43"/>
      <c r="G77" s="43"/>
      <c r="H77" s="44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2" t="str">
        <f>$B$3</f>
        <v>Uren</v>
      </c>
      <c r="C87" s="43"/>
      <c r="D87" s="43"/>
      <c r="E87" s="43"/>
      <c r="F87" s="43"/>
      <c r="G87" s="43"/>
      <c r="H87" s="44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42" t="str">
        <f>$B$3</f>
        <v>Uren</v>
      </c>
      <c r="C96" s="43"/>
      <c r="D96" s="43"/>
      <c r="E96" s="43"/>
      <c r="F96" s="43"/>
      <c r="G96" s="43"/>
      <c r="H96" s="44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2" t="str">
        <f>$B$3</f>
        <v>Uren</v>
      </c>
      <c r="C105" s="43"/>
      <c r="D105" s="43"/>
      <c r="E105" s="43"/>
      <c r="F105" s="43"/>
      <c r="G105" s="43"/>
      <c r="H105" s="44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2" t="str">
        <f>$B$3</f>
        <v>Uren</v>
      </c>
      <c r="C114" s="43"/>
      <c r="D114" s="43"/>
      <c r="E114" s="43"/>
      <c r="F114" s="43"/>
      <c r="G114" s="43"/>
      <c r="H114" s="44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2" t="str">
        <f>$B$3</f>
        <v>Uren</v>
      </c>
      <c r="C123" s="43"/>
      <c r="D123" s="43"/>
      <c r="E123" s="43"/>
      <c r="F123" s="43"/>
      <c r="G123" s="43"/>
      <c r="H123" s="44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2" t="str">
        <f>$B$3</f>
        <v>Uren</v>
      </c>
      <c r="C132" s="43"/>
      <c r="D132" s="43"/>
      <c r="E132" s="43"/>
      <c r="F132" s="43"/>
      <c r="G132" s="43"/>
      <c r="H132" s="44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96:H96"/>
    <mergeCell ref="B105:H105"/>
    <mergeCell ref="B114:H114"/>
    <mergeCell ref="B123:H123"/>
    <mergeCell ref="B132:H132"/>
    <mergeCell ref="B46:H46"/>
    <mergeCell ref="B57:H57"/>
    <mergeCell ref="B66:H66"/>
    <mergeCell ref="B77:H77"/>
    <mergeCell ref="B87:H87"/>
    <mergeCell ref="B1:H1"/>
    <mergeCell ref="B3:H3"/>
    <mergeCell ref="B14:H14"/>
    <mergeCell ref="B26:H26"/>
    <mergeCell ref="B36:H3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zoomScaleNormal="100" workbookViewId="0">
      <selection activeCell="F64" sqref="F6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2" t="str">
        <f>$B$3</f>
        <v>Uren</v>
      </c>
      <c r="C13" s="43"/>
      <c r="D13" s="43"/>
      <c r="E13" s="43"/>
      <c r="F13" s="43"/>
      <c r="G13" s="43"/>
      <c r="H13" s="44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42" t="str">
        <f>$B$3</f>
        <v>Uren</v>
      </c>
      <c r="C22" s="43"/>
      <c r="D22" s="43"/>
      <c r="E22" s="43"/>
      <c r="F22" s="43"/>
      <c r="G22" s="43"/>
      <c r="H22" s="44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42" t="str">
        <f>$B$3</f>
        <v>Uren</v>
      </c>
      <c r="C31" s="43"/>
      <c r="D31" s="43"/>
      <c r="E31" s="43"/>
      <c r="F31" s="43"/>
      <c r="G31" s="43"/>
      <c r="H31" s="44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42" t="str">
        <f>$B$3</f>
        <v>Uren</v>
      </c>
      <c r="C40" s="43"/>
      <c r="D40" s="43"/>
      <c r="E40" s="43"/>
      <c r="F40" s="43"/>
      <c r="G40" s="43"/>
      <c r="H40" s="44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42" t="str">
        <f>$B$3</f>
        <v>Uren</v>
      </c>
      <c r="C49" s="43"/>
      <c r="D49" s="43"/>
      <c r="E49" s="43"/>
      <c r="F49" s="43"/>
      <c r="G49" s="43"/>
      <c r="H49" s="44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42" t="str">
        <f>$B$3</f>
        <v>Uren</v>
      </c>
      <c r="C58" s="43"/>
      <c r="D58" s="43"/>
      <c r="E58" s="43"/>
      <c r="F58" s="43"/>
      <c r="G58" s="43"/>
      <c r="H58" s="44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/>
      <c r="E63" s="10"/>
      <c r="F63" s="10"/>
      <c r="G63" s="10"/>
      <c r="H63" s="6">
        <f t="shared" si="15"/>
        <v>2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/>
      <c r="G64" s="10"/>
      <c r="H64" s="6">
        <f t="shared" si="15"/>
        <v>1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0</v>
      </c>
      <c r="E65" s="11">
        <f t="shared" si="16"/>
        <v>1</v>
      </c>
      <c r="F65" s="11">
        <f t="shared" si="16"/>
        <v>0</v>
      </c>
      <c r="G65" s="11">
        <f t="shared" si="16"/>
        <v>2</v>
      </c>
      <c r="H65" s="11">
        <f>SUM(B65:G65)</f>
        <v>6.5</v>
      </c>
    </row>
    <row r="67" spans="1:8" ht="23.25" x14ac:dyDescent="0.2">
      <c r="A67" s="12" t="str">
        <f>Totaal!D9</f>
        <v>Melissa Neamt</v>
      </c>
      <c r="B67" s="42" t="str">
        <f>$B$3</f>
        <v>Uren</v>
      </c>
      <c r="C67" s="43"/>
      <c r="D67" s="43"/>
      <c r="E67" s="43"/>
      <c r="F67" s="43"/>
      <c r="G67" s="43"/>
      <c r="H67" s="44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42" t="str">
        <f>$B$3</f>
        <v>Uren</v>
      </c>
      <c r="C76" s="43"/>
      <c r="D76" s="43"/>
      <c r="E76" s="43"/>
      <c r="F76" s="43"/>
      <c r="G76" s="43"/>
      <c r="H76" s="44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42" t="str">
        <f>$B$3</f>
        <v>Uren</v>
      </c>
      <c r="C85" s="43"/>
      <c r="D85" s="43"/>
      <c r="E85" s="43"/>
      <c r="F85" s="43"/>
      <c r="G85" s="43"/>
      <c r="H85" s="44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 t="s">
        <v>71</v>
      </c>
      <c r="B90" s="10"/>
      <c r="C90" s="10"/>
      <c r="D90" s="10"/>
      <c r="E90" s="10"/>
      <c r="F90" s="10">
        <v>1.5</v>
      </c>
      <c r="G90" s="10"/>
      <c r="H90" s="6">
        <f t="shared" si="24"/>
        <v>1.5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1.5</v>
      </c>
      <c r="G92" s="11">
        <f t="shared" si="25"/>
        <v>0</v>
      </c>
      <c r="H92" s="11">
        <f>SUM(B92:G92)</f>
        <v>2.5</v>
      </c>
    </row>
    <row r="94" spans="1:8" ht="23.25" x14ac:dyDescent="0.2">
      <c r="A94" s="12" t="str">
        <f>Totaal!D12</f>
        <v>Marko Špišic</v>
      </c>
      <c r="B94" s="42" t="str">
        <f>$B$3</f>
        <v>Uren</v>
      </c>
      <c r="C94" s="43"/>
      <c r="D94" s="43"/>
      <c r="E94" s="43"/>
      <c r="F94" s="43"/>
      <c r="G94" s="43"/>
      <c r="H94" s="44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95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96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42" t="str">
        <f>$B$3</f>
        <v>Uren</v>
      </c>
      <c r="C103" s="43"/>
      <c r="D103" s="43"/>
      <c r="E103" s="43"/>
      <c r="F103" s="43"/>
      <c r="G103" s="43"/>
      <c r="H103" s="44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2" t="str">
        <f>$B$3</f>
        <v>Uren</v>
      </c>
      <c r="C112" s="43"/>
      <c r="D112" s="43"/>
      <c r="E112" s="43"/>
      <c r="F112" s="43"/>
      <c r="G112" s="43"/>
      <c r="H112" s="44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2" t="str">
        <f>$B$3</f>
        <v>Uren</v>
      </c>
      <c r="C121" s="43"/>
      <c r="D121" s="43"/>
      <c r="E121" s="43"/>
      <c r="F121" s="43"/>
      <c r="G121" s="43"/>
      <c r="H121" s="44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85:H85"/>
    <mergeCell ref="B94:H94"/>
    <mergeCell ref="B103:H103"/>
    <mergeCell ref="B112:H112"/>
    <mergeCell ref="B121:H121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82" zoomScaleNormal="100" workbookViewId="0">
      <selection activeCell="A95" sqref="A9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12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97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98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99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100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101</v>
      </c>
    </row>
    <row r="12" spans="1:12" ht="23.25" x14ac:dyDescent="0.2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102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103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104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105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106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42" t="str">
        <f>$B$3</f>
        <v>Uren</v>
      </c>
      <c r="C23" s="43"/>
      <c r="D23" s="43"/>
      <c r="E23" s="43"/>
      <c r="F23" s="43"/>
      <c r="G23" s="43"/>
      <c r="H23" s="44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107</v>
      </c>
      <c r="B25" s="10">
        <v>0.5</v>
      </c>
      <c r="C25" s="10"/>
      <c r="D25" s="10"/>
      <c r="E25" s="10"/>
      <c r="F25" s="10"/>
      <c r="G25" s="10"/>
      <c r="H25" s="6">
        <f>SUM(B25:G25)</f>
        <v>0.5</v>
      </c>
    </row>
    <row r="26" spans="1:8" x14ac:dyDescent="0.2">
      <c r="A26" s="9" t="s">
        <v>108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109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110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0.5</v>
      </c>
      <c r="G30" s="11">
        <f t="shared" si="5"/>
        <v>0</v>
      </c>
      <c r="H30" s="11">
        <f>SUM(B30:G30)</f>
        <v>5.3</v>
      </c>
    </row>
    <row r="32" spans="1:8" ht="23.25" x14ac:dyDescent="0.2">
      <c r="A32" s="12" t="str">
        <f>Totaal!D5</f>
        <v>Mira Ilieva</v>
      </c>
      <c r="B32" s="42" t="str">
        <f>$B$3</f>
        <v>Uren</v>
      </c>
      <c r="C32" s="43"/>
      <c r="D32" s="43"/>
      <c r="E32" s="43"/>
      <c r="F32" s="43"/>
      <c r="G32" s="43"/>
      <c r="H32" s="44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102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111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112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0</v>
      </c>
      <c r="F39" s="11">
        <f t="shared" si="7"/>
        <v>0</v>
      </c>
      <c r="G39" s="11">
        <f t="shared" si="7"/>
        <v>0</v>
      </c>
      <c r="H39" s="11">
        <f>SUM(B39:G39)</f>
        <v>1.25</v>
      </c>
    </row>
    <row r="41" spans="1:8" ht="23.25" x14ac:dyDescent="0.2">
      <c r="A41" s="12" t="str">
        <f>Totaal!D6</f>
        <v>Craig Chauraya</v>
      </c>
      <c r="B41" s="42" t="str">
        <f>$B$3</f>
        <v>Uren</v>
      </c>
      <c r="C41" s="43"/>
      <c r="D41" s="43"/>
      <c r="E41" s="43"/>
      <c r="F41" s="43"/>
      <c r="G41" s="43"/>
      <c r="H41" s="44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102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111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113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114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42" t="str">
        <f>$B$3</f>
        <v>Uren</v>
      </c>
      <c r="C50" s="43"/>
      <c r="D50" s="43"/>
      <c r="E50" s="43"/>
      <c r="F50" s="43"/>
      <c r="G50" s="43"/>
      <c r="H50" s="44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102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115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42" t="str">
        <f>$B$3</f>
        <v>Uren</v>
      </c>
      <c r="C59" s="43"/>
      <c r="D59" s="43"/>
      <c r="E59" s="43"/>
      <c r="F59" s="43"/>
      <c r="G59" s="43"/>
      <c r="H59" s="44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46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1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1</v>
      </c>
    </row>
    <row r="68" spans="1:8" ht="23.25" x14ac:dyDescent="0.2">
      <c r="A68" s="12" t="str">
        <f>Totaal!D9</f>
        <v>Melissa Neamt</v>
      </c>
      <c r="B68" s="42" t="str">
        <f>$B$3</f>
        <v>Uren</v>
      </c>
      <c r="C68" s="43"/>
      <c r="D68" s="43"/>
      <c r="E68" s="43"/>
      <c r="F68" s="43"/>
      <c r="G68" s="43"/>
      <c r="H68" s="44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102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111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113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114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42" t="str">
        <f>$B$3</f>
        <v>Uren</v>
      </c>
      <c r="C77" s="43"/>
      <c r="D77" s="43"/>
      <c r="E77" s="43"/>
      <c r="F77" s="43"/>
      <c r="G77" s="43"/>
      <c r="H77" s="44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102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111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116</v>
      </c>
      <c r="B81" s="10"/>
      <c r="C81" s="10"/>
      <c r="D81" s="10">
        <v>1.5</v>
      </c>
      <c r="E81" s="10"/>
      <c r="F81" s="10"/>
      <c r="G81" s="10"/>
      <c r="H81" s="6">
        <f t="shared" si="21"/>
        <v>1.5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1.5</v>
      </c>
      <c r="E84" s="11">
        <f t="shared" si="22"/>
        <v>0</v>
      </c>
      <c r="F84" s="11">
        <f t="shared" si="22"/>
        <v>0</v>
      </c>
      <c r="G84" s="11">
        <f t="shared" si="22"/>
        <v>0</v>
      </c>
      <c r="H84" s="11">
        <f>SUM(B84:G84)</f>
        <v>3</v>
      </c>
    </row>
    <row r="86" spans="1:8" ht="23.25" x14ac:dyDescent="0.2">
      <c r="A86" s="12" t="str">
        <f>Totaal!D11</f>
        <v>Daria Grigoruk</v>
      </c>
      <c r="B86" s="42" t="str">
        <f>$B$3</f>
        <v>Uren</v>
      </c>
      <c r="C86" s="43"/>
      <c r="D86" s="43"/>
      <c r="E86" s="43"/>
      <c r="F86" s="43"/>
      <c r="G86" s="43"/>
      <c r="H86" s="44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46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4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0</v>
      </c>
      <c r="C93" s="11">
        <f t="shared" si="25"/>
        <v>0</v>
      </c>
      <c r="D93" s="11">
        <f t="shared" si="25"/>
        <v>0</v>
      </c>
      <c r="E93" s="11">
        <f t="shared" si="25"/>
        <v>0</v>
      </c>
      <c r="F93" s="11">
        <f t="shared" si="25"/>
        <v>0</v>
      </c>
      <c r="G93" s="11">
        <f t="shared" si="25"/>
        <v>0</v>
      </c>
      <c r="H93" s="11">
        <f>SUM(B93:G93)</f>
        <v>0</v>
      </c>
    </row>
    <row r="95" spans="1:8" ht="23.25" x14ac:dyDescent="0.2">
      <c r="A95" s="12" t="str">
        <f>Totaal!D12</f>
        <v>Marko Špišic</v>
      </c>
      <c r="B95" s="42" t="str">
        <f>$B$3</f>
        <v>Uren</v>
      </c>
      <c r="C95" s="43"/>
      <c r="D95" s="43"/>
      <c r="E95" s="43"/>
      <c r="F95" s="43"/>
      <c r="G95" s="43"/>
      <c r="H95" s="44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117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118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42" t="str">
        <f>$B$3</f>
        <v>Uren</v>
      </c>
      <c r="C104" s="43"/>
      <c r="D104" s="43"/>
      <c r="E104" s="43"/>
      <c r="F104" s="43"/>
      <c r="G104" s="43"/>
      <c r="H104" s="44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2" t="str">
        <f>$B$3</f>
        <v>Uren</v>
      </c>
      <c r="C113" s="43"/>
      <c r="D113" s="43"/>
      <c r="E113" s="43"/>
      <c r="F113" s="43"/>
      <c r="G113" s="43"/>
      <c r="H113" s="44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2" t="str">
        <f>$B$3</f>
        <v>Uren</v>
      </c>
      <c r="C122" s="43"/>
      <c r="D122" s="43"/>
      <c r="E122" s="43"/>
      <c r="F122" s="43"/>
      <c r="G122" s="43"/>
      <c r="H122" s="44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86:H86"/>
    <mergeCell ref="B95:H95"/>
    <mergeCell ref="B104:H104"/>
    <mergeCell ref="B113:H113"/>
    <mergeCell ref="B122:H122"/>
    <mergeCell ref="B41:H41"/>
    <mergeCell ref="B50:H50"/>
    <mergeCell ref="B59:H59"/>
    <mergeCell ref="B68:H68"/>
    <mergeCell ref="B77:H77"/>
    <mergeCell ref="B1:H1"/>
    <mergeCell ref="B3:H3"/>
    <mergeCell ref="B12:H12"/>
    <mergeCell ref="B23:H23"/>
    <mergeCell ref="B32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27"/>
  <sheetViews>
    <sheetView topLeftCell="A79" zoomScaleNormal="100" workbookViewId="0">
      <selection activeCell="B122" sqref="B12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34"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Totaal!$I$1</f>
        <v>Week 5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">
        <v>38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2" t="str">
        <f>'Week (1)'!$B$3</f>
        <v>Uren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27"/>
  <sheetViews>
    <sheetView topLeftCell="A37" zoomScaleNormal="100" workbookViewId="0">
      <selection activeCell="B77" sqref="B7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Beschrijving activiteit/ user story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f1e1113b-9ad8-43e6-b072-4e7dd59a4f78"/>
    <ds:schemaRef ds:uri="http://schemas.microsoft.com/office/infopath/2007/PartnerControls"/>
    <ds:schemaRef ds:uri="http://schemas.openxmlformats.org/package/2006/metadata/core-properties"/>
    <ds:schemaRef ds:uri="87dba05e-45c5-4db0-9a65-d117fc15f65a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2022-03-06T19:15:29Z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