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saxion-my.sharepoint.com/personal/498265_student_saxion_nl/Documents/Project Server&amp;Clients/"/>
    </mc:Choice>
  </mc:AlternateContent>
  <xr:revisionPtr revIDLastSave="727" documentId="8_{7E8D3068-F9F2-47DF-8FDC-A479635FE2CC}" xr6:coauthVersionLast="47" xr6:coauthVersionMax="47" xr10:uidLastSave="{ABC425F5-A3AE-4768-8AEC-E5054650683A}"/>
  <bookViews>
    <workbookView xWindow="1170" yWindow="1170" windowWidth="28800" windowHeight="15345" tabRatio="835" firstSheet="4" activeTab="4" xr2:uid="{00000000-000D-0000-FFFF-FFFF00000000}"/>
  </bookViews>
  <sheets>
    <sheet name="Instructie" sheetId="19" r:id="rId1"/>
    <sheet name="Totaal" sheetId="11" r:id="rId2"/>
    <sheet name="Week (1)" sheetId="1" r:id="rId3"/>
    <sheet name="Week (2)" sheetId="20" r:id="rId4"/>
    <sheet name="Week (3)" sheetId="21" r:id="rId5"/>
    <sheet name="Week (4)" sheetId="22" r:id="rId6"/>
    <sheet name="Week (5)" sheetId="23" r:id="rId7"/>
    <sheet name="Week (6)" sheetId="24" r:id="rId8"/>
    <sheet name="Week (7)" sheetId="25" r:id="rId9"/>
    <sheet name="Week (8)" sheetId="2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5" i="21" l="1"/>
  <c r="H19" i="21"/>
  <c r="H20" i="21"/>
  <c r="B75" i="21"/>
  <c r="H18" i="21"/>
  <c r="H8" i="20"/>
  <c r="H9" i="20"/>
  <c r="H10" i="20"/>
  <c r="G11" i="20"/>
  <c r="F11" i="20"/>
  <c r="E11" i="20"/>
  <c r="D11" i="20"/>
  <c r="B11" i="20"/>
  <c r="C11" i="20"/>
  <c r="E9" i="11"/>
  <c r="H70" i="1"/>
  <c r="H71" i="1"/>
  <c r="H72" i="1"/>
  <c r="H73" i="1"/>
  <c r="H74" i="1"/>
  <c r="H54" i="1"/>
  <c r="H83" i="1"/>
  <c r="H84" i="1"/>
  <c r="H11" i="1"/>
  <c r="B12" i="1"/>
  <c r="C12" i="1"/>
  <c r="D12" i="1"/>
  <c r="E12" i="1"/>
  <c r="F12" i="1"/>
  <c r="G12" i="1"/>
  <c r="H52" i="1"/>
  <c r="H51" i="1"/>
  <c r="H42" i="1"/>
  <c r="H20" i="1"/>
  <c r="H21" i="1"/>
  <c r="H22" i="1"/>
  <c r="H10" i="1"/>
  <c r="H11" i="11"/>
  <c r="I11" i="11"/>
  <c r="J11" i="11"/>
  <c r="K11" i="11"/>
  <c r="L11" i="11"/>
  <c r="H12" i="11"/>
  <c r="I12" i="11"/>
  <c r="J12" i="11"/>
  <c r="K12" i="11"/>
  <c r="H13" i="11"/>
  <c r="I13" i="11"/>
  <c r="J13" i="11"/>
  <c r="K13" i="11"/>
  <c r="H14" i="11"/>
  <c r="I14" i="11"/>
  <c r="J14" i="11"/>
  <c r="K14" i="11"/>
  <c r="L14" i="11"/>
  <c r="H15" i="11"/>
  <c r="I15" i="11"/>
  <c r="J15" i="11"/>
  <c r="K15" i="11"/>
  <c r="L15" i="11"/>
  <c r="A77" i="1"/>
  <c r="A57" i="1"/>
  <c r="A3" i="21"/>
  <c r="B3" i="21"/>
  <c r="B12" i="21" s="1"/>
  <c r="A4" i="21"/>
  <c r="A42" i="21" s="1"/>
  <c r="B4" i="21"/>
  <c r="B69" i="21" s="1"/>
  <c r="C4" i="21"/>
  <c r="C60" i="21" s="1"/>
  <c r="D4" i="21"/>
  <c r="D51" i="21" s="1"/>
  <c r="E4" i="21"/>
  <c r="E42" i="21" s="1"/>
  <c r="F4" i="21"/>
  <c r="F69" i="21" s="1"/>
  <c r="G4" i="21"/>
  <c r="G51" i="21" s="1"/>
  <c r="H5" i="21"/>
  <c r="H6" i="21"/>
  <c r="H7" i="21"/>
  <c r="H8" i="21"/>
  <c r="H9" i="21"/>
  <c r="B10" i="21"/>
  <c r="C10" i="21"/>
  <c r="D10" i="21"/>
  <c r="E10" i="21"/>
  <c r="F10" i="21"/>
  <c r="G10" i="21"/>
  <c r="A12" i="21"/>
  <c r="A13" i="21"/>
  <c r="B13" i="21"/>
  <c r="C13" i="21"/>
  <c r="D13" i="21"/>
  <c r="E13" i="21"/>
  <c r="F13" i="21"/>
  <c r="G13" i="21"/>
  <c r="H14" i="21"/>
  <c r="H15" i="21"/>
  <c r="H16" i="21"/>
  <c r="H17" i="21"/>
  <c r="B21" i="21"/>
  <c r="C21" i="21"/>
  <c r="D21" i="21"/>
  <c r="E21" i="21"/>
  <c r="F21" i="21"/>
  <c r="G21" i="21"/>
  <c r="A23" i="21"/>
  <c r="A24" i="21"/>
  <c r="B24" i="21"/>
  <c r="C24" i="21"/>
  <c r="D24" i="21"/>
  <c r="E24" i="21"/>
  <c r="F24" i="21"/>
  <c r="G24" i="21"/>
  <c r="H25" i="21"/>
  <c r="H26" i="21"/>
  <c r="H27" i="21"/>
  <c r="H28" i="21"/>
  <c r="H29" i="21"/>
  <c r="B30" i="21"/>
  <c r="C30" i="21"/>
  <c r="D30" i="21"/>
  <c r="E30" i="21"/>
  <c r="F30" i="21"/>
  <c r="G30" i="21"/>
  <c r="A32" i="21"/>
  <c r="A33" i="21"/>
  <c r="B33" i="21"/>
  <c r="C33" i="21"/>
  <c r="D33" i="21"/>
  <c r="E33" i="21"/>
  <c r="F33" i="21"/>
  <c r="G33" i="21"/>
  <c r="H34" i="21"/>
  <c r="H35" i="21"/>
  <c r="H36" i="21"/>
  <c r="H37" i="21"/>
  <c r="H38" i="21"/>
  <c r="B39" i="21"/>
  <c r="C39" i="21"/>
  <c r="D39" i="21"/>
  <c r="E39" i="21"/>
  <c r="F39" i="21"/>
  <c r="G39" i="21"/>
  <c r="A41" i="21"/>
  <c r="H43" i="21"/>
  <c r="H44" i="21"/>
  <c r="H45" i="21"/>
  <c r="H46" i="21"/>
  <c r="H47" i="21"/>
  <c r="B48" i="21"/>
  <c r="C48" i="21"/>
  <c r="D48" i="21"/>
  <c r="E48" i="21"/>
  <c r="F48" i="21"/>
  <c r="G48" i="21"/>
  <c r="A50" i="21"/>
  <c r="H52" i="21"/>
  <c r="H53" i="21"/>
  <c r="H54" i="21"/>
  <c r="H55" i="21"/>
  <c r="H56" i="21"/>
  <c r="B57" i="21"/>
  <c r="C57" i="21"/>
  <c r="D57" i="21"/>
  <c r="E57" i="21"/>
  <c r="F57" i="21"/>
  <c r="G57" i="21"/>
  <c r="A59" i="21"/>
  <c r="H61" i="21"/>
  <c r="H62" i="21"/>
  <c r="H63" i="21"/>
  <c r="H64" i="21"/>
  <c r="H65" i="21"/>
  <c r="B66" i="21"/>
  <c r="C66" i="21"/>
  <c r="D66" i="21"/>
  <c r="E66" i="21"/>
  <c r="F66" i="21"/>
  <c r="G66" i="21"/>
  <c r="A68" i="21"/>
  <c r="H70" i="21"/>
  <c r="H71" i="21"/>
  <c r="H72" i="21"/>
  <c r="H73" i="21"/>
  <c r="H74" i="21"/>
  <c r="C75" i="21"/>
  <c r="D75" i="21"/>
  <c r="E75" i="21"/>
  <c r="F75" i="21"/>
  <c r="G75" i="21"/>
  <c r="A77" i="21"/>
  <c r="H79" i="21"/>
  <c r="H80" i="21"/>
  <c r="H81" i="21"/>
  <c r="H82" i="21"/>
  <c r="H83" i="21"/>
  <c r="B84" i="21"/>
  <c r="C84" i="21"/>
  <c r="D84" i="21"/>
  <c r="E84" i="21"/>
  <c r="F84" i="21"/>
  <c r="G84" i="21"/>
  <c r="A86" i="21"/>
  <c r="H88" i="21"/>
  <c r="H89" i="21"/>
  <c r="H90" i="21"/>
  <c r="H91" i="21"/>
  <c r="H92" i="21"/>
  <c r="B93" i="21"/>
  <c r="C93" i="21"/>
  <c r="D93" i="21"/>
  <c r="E93" i="21"/>
  <c r="F93" i="21"/>
  <c r="G93" i="21"/>
  <c r="H97" i="21"/>
  <c r="H98" i="21"/>
  <c r="H99" i="21"/>
  <c r="H100" i="21"/>
  <c r="H101" i="21"/>
  <c r="B102" i="21"/>
  <c r="C102" i="21"/>
  <c r="D102" i="21"/>
  <c r="E102" i="21"/>
  <c r="F102" i="21"/>
  <c r="G102" i="21"/>
  <c r="A104" i="21"/>
  <c r="H106" i="21"/>
  <c r="H107" i="21"/>
  <c r="H108" i="21"/>
  <c r="H109" i="21"/>
  <c r="H110" i="21"/>
  <c r="B111" i="21"/>
  <c r="C111" i="21"/>
  <c r="D111" i="21"/>
  <c r="E111" i="21"/>
  <c r="F111" i="21"/>
  <c r="G111" i="21"/>
  <c r="A113" i="21"/>
  <c r="H115" i="21"/>
  <c r="H116" i="21"/>
  <c r="H117" i="21"/>
  <c r="H118" i="21"/>
  <c r="H119" i="21"/>
  <c r="B120" i="21"/>
  <c r="C120" i="21"/>
  <c r="D120" i="21"/>
  <c r="E120" i="21"/>
  <c r="F120" i="21"/>
  <c r="G120" i="21"/>
  <c r="A122" i="21"/>
  <c r="H124" i="21"/>
  <c r="H125" i="21"/>
  <c r="H126" i="21"/>
  <c r="H127" i="21"/>
  <c r="H128" i="21"/>
  <c r="B129" i="21"/>
  <c r="C129" i="21"/>
  <c r="D129" i="21"/>
  <c r="E129" i="21"/>
  <c r="F129" i="21"/>
  <c r="G129" i="21"/>
  <c r="A3" i="22"/>
  <c r="B3" i="22"/>
  <c r="B12" i="22" s="1"/>
  <c r="A4" i="22"/>
  <c r="A58" i="22" s="1"/>
  <c r="B4" i="22"/>
  <c r="B67" i="22" s="1"/>
  <c r="C4" i="22"/>
  <c r="C76" i="22" s="1"/>
  <c r="D4" i="22"/>
  <c r="D58" i="22" s="1"/>
  <c r="E4" i="22"/>
  <c r="E58" i="22" s="1"/>
  <c r="F4" i="22"/>
  <c r="F67" i="22" s="1"/>
  <c r="G4" i="22"/>
  <c r="G49" i="22" s="1"/>
  <c r="H5" i="22"/>
  <c r="H6" i="22"/>
  <c r="H7" i="22"/>
  <c r="H8" i="22"/>
  <c r="H9" i="22"/>
  <c r="B10" i="22"/>
  <c r="C10" i="22"/>
  <c r="D10" i="22"/>
  <c r="E10" i="22"/>
  <c r="F10" i="22"/>
  <c r="G10" i="22"/>
  <c r="A12" i="22"/>
  <c r="A13" i="22"/>
  <c r="B13" i="22"/>
  <c r="C13" i="22"/>
  <c r="D13" i="22"/>
  <c r="E13" i="22"/>
  <c r="F13" i="22"/>
  <c r="G13" i="22"/>
  <c r="H14" i="22"/>
  <c r="H15" i="22"/>
  <c r="H16" i="22"/>
  <c r="H17" i="22"/>
  <c r="H18" i="22"/>
  <c r="B19" i="22"/>
  <c r="C19" i="22"/>
  <c r="D19" i="22"/>
  <c r="E19" i="22"/>
  <c r="F19" i="22"/>
  <c r="G19" i="22"/>
  <c r="A21" i="22"/>
  <c r="A22" i="22"/>
  <c r="B22" i="22"/>
  <c r="C22" i="22"/>
  <c r="D22" i="22"/>
  <c r="E22" i="22"/>
  <c r="F22" i="22"/>
  <c r="G22" i="22"/>
  <c r="H23" i="22"/>
  <c r="H24" i="22"/>
  <c r="H25" i="22"/>
  <c r="H26" i="22"/>
  <c r="H27" i="22"/>
  <c r="B28" i="22"/>
  <c r="C28" i="22"/>
  <c r="D28" i="22"/>
  <c r="E28" i="22"/>
  <c r="F28" i="22"/>
  <c r="G28" i="22"/>
  <c r="A30" i="22"/>
  <c r="A31" i="22"/>
  <c r="B31" i="22"/>
  <c r="C31" i="22"/>
  <c r="D31" i="22"/>
  <c r="E31" i="22"/>
  <c r="F31" i="22"/>
  <c r="G31" i="22"/>
  <c r="H32" i="22"/>
  <c r="H33" i="22"/>
  <c r="H34" i="22"/>
  <c r="H35" i="22"/>
  <c r="H36" i="22"/>
  <c r="B37" i="22"/>
  <c r="C37" i="22"/>
  <c r="D37" i="22"/>
  <c r="E37" i="22"/>
  <c r="F37" i="22"/>
  <c r="G37" i="22"/>
  <c r="A39" i="22"/>
  <c r="H41" i="22"/>
  <c r="H42" i="22"/>
  <c r="H43" i="22"/>
  <c r="H44" i="22"/>
  <c r="H45" i="22"/>
  <c r="B46" i="22"/>
  <c r="C46" i="22"/>
  <c r="D46" i="22"/>
  <c r="E46" i="22"/>
  <c r="F46" i="22"/>
  <c r="G46" i="22"/>
  <c r="A48" i="22"/>
  <c r="H50" i="22"/>
  <c r="H51" i="22"/>
  <c r="H52" i="22"/>
  <c r="H53" i="22"/>
  <c r="H54" i="22"/>
  <c r="B55" i="22"/>
  <c r="C55" i="22"/>
  <c r="D55" i="22"/>
  <c r="E55" i="22"/>
  <c r="F55" i="22"/>
  <c r="G55" i="22"/>
  <c r="A57" i="22"/>
  <c r="H59" i="22"/>
  <c r="H60" i="22"/>
  <c r="H61" i="22"/>
  <c r="H62" i="22"/>
  <c r="H63" i="22"/>
  <c r="B64" i="22"/>
  <c r="C64" i="22"/>
  <c r="D64" i="22"/>
  <c r="E64" i="22"/>
  <c r="F64" i="22"/>
  <c r="G64" i="22"/>
  <c r="A66" i="22"/>
  <c r="H68" i="22"/>
  <c r="H69" i="22"/>
  <c r="H70" i="22"/>
  <c r="H71" i="22"/>
  <c r="H72" i="22"/>
  <c r="B73" i="22"/>
  <c r="C73" i="22"/>
  <c r="D73" i="22"/>
  <c r="E73" i="22"/>
  <c r="F73" i="22"/>
  <c r="G73" i="22"/>
  <c r="A75" i="22"/>
  <c r="H77" i="22"/>
  <c r="H78" i="22"/>
  <c r="H79" i="22"/>
  <c r="H80" i="22"/>
  <c r="H81" i="22"/>
  <c r="B82" i="22"/>
  <c r="C82" i="22"/>
  <c r="D82" i="22"/>
  <c r="E82" i="22"/>
  <c r="F82" i="22"/>
  <c r="G82" i="22"/>
  <c r="A84" i="22"/>
  <c r="H86" i="22"/>
  <c r="H87" i="22"/>
  <c r="H88" i="22"/>
  <c r="H89" i="22"/>
  <c r="H90" i="22"/>
  <c r="B91" i="22"/>
  <c r="C91" i="22"/>
  <c r="D91" i="22"/>
  <c r="E91" i="22"/>
  <c r="F91" i="22"/>
  <c r="G91" i="22"/>
  <c r="A93" i="22"/>
  <c r="H95" i="22"/>
  <c r="H96" i="22"/>
  <c r="H97" i="22"/>
  <c r="H98" i="22"/>
  <c r="H99" i="22"/>
  <c r="B100" i="22"/>
  <c r="C100" i="22"/>
  <c r="D100" i="22"/>
  <c r="E100" i="22"/>
  <c r="F100" i="22"/>
  <c r="G100" i="22"/>
  <c r="A102" i="22"/>
  <c r="H104" i="22"/>
  <c r="H105" i="22"/>
  <c r="H106" i="22"/>
  <c r="H107" i="22"/>
  <c r="H108" i="22"/>
  <c r="B109" i="22"/>
  <c r="C109" i="22"/>
  <c r="D109" i="22"/>
  <c r="E109" i="22"/>
  <c r="F109" i="22"/>
  <c r="G109" i="22"/>
  <c r="A111" i="22"/>
  <c r="H113" i="22"/>
  <c r="H114" i="22"/>
  <c r="H115" i="22"/>
  <c r="H116" i="22"/>
  <c r="H117" i="22"/>
  <c r="B118" i="22"/>
  <c r="C118" i="22"/>
  <c r="D118" i="22"/>
  <c r="E118" i="22"/>
  <c r="F118" i="22"/>
  <c r="G118" i="22"/>
  <c r="A120" i="22"/>
  <c r="H122" i="22"/>
  <c r="H123" i="22"/>
  <c r="H124" i="22"/>
  <c r="H125" i="22"/>
  <c r="H126" i="22"/>
  <c r="B127" i="22"/>
  <c r="C127" i="22"/>
  <c r="D127" i="22"/>
  <c r="E127" i="22"/>
  <c r="F127" i="22"/>
  <c r="G127" i="22"/>
  <c r="A3" i="23"/>
  <c r="A4" i="23"/>
  <c r="A40" i="23" s="1"/>
  <c r="B4" i="23"/>
  <c r="B112" i="23" s="1"/>
  <c r="C4" i="23"/>
  <c r="C67" i="23" s="1"/>
  <c r="D4" i="23"/>
  <c r="D49" i="23" s="1"/>
  <c r="E4" i="23"/>
  <c r="E40" i="23" s="1"/>
  <c r="F4" i="23"/>
  <c r="F58" i="23" s="1"/>
  <c r="G4" i="23"/>
  <c r="G67" i="23" s="1"/>
  <c r="H5" i="23"/>
  <c r="H6" i="23"/>
  <c r="H7" i="23"/>
  <c r="H8" i="23"/>
  <c r="H9" i="23"/>
  <c r="B10" i="23"/>
  <c r="C10" i="23"/>
  <c r="D10" i="23"/>
  <c r="E10" i="23"/>
  <c r="F10" i="23"/>
  <c r="G10" i="23"/>
  <c r="A12" i="23"/>
  <c r="B12" i="23"/>
  <c r="A13" i="23"/>
  <c r="B13" i="23"/>
  <c r="C13" i="23"/>
  <c r="D13" i="23"/>
  <c r="E13" i="23"/>
  <c r="F13" i="23"/>
  <c r="G13" i="23"/>
  <c r="H14" i="23"/>
  <c r="H15" i="23"/>
  <c r="H16" i="23"/>
  <c r="H17" i="23"/>
  <c r="H18" i="23"/>
  <c r="B19" i="23"/>
  <c r="C19" i="23"/>
  <c r="D19" i="23"/>
  <c r="E19" i="23"/>
  <c r="F19" i="23"/>
  <c r="G19" i="23"/>
  <c r="A21" i="23"/>
  <c r="B21" i="23"/>
  <c r="A22" i="23"/>
  <c r="B22" i="23"/>
  <c r="C22" i="23"/>
  <c r="D22" i="23"/>
  <c r="E22" i="23"/>
  <c r="F22" i="23"/>
  <c r="G22" i="23"/>
  <c r="H23" i="23"/>
  <c r="H24" i="23"/>
  <c r="H25" i="23"/>
  <c r="H26" i="23"/>
  <c r="H27" i="23"/>
  <c r="B28" i="23"/>
  <c r="C28" i="23"/>
  <c r="D28" i="23"/>
  <c r="E28" i="23"/>
  <c r="F28" i="23"/>
  <c r="G28" i="23"/>
  <c r="H28" i="23"/>
  <c r="A30" i="23"/>
  <c r="B30" i="23"/>
  <c r="A31" i="23"/>
  <c r="B31" i="23"/>
  <c r="C31" i="23"/>
  <c r="D31" i="23"/>
  <c r="E31" i="23"/>
  <c r="F31" i="23"/>
  <c r="G31" i="23"/>
  <c r="H32" i="23"/>
  <c r="H33" i="23"/>
  <c r="H34" i="23"/>
  <c r="H35" i="23"/>
  <c r="H36" i="23"/>
  <c r="B37" i="23"/>
  <c r="C37" i="23"/>
  <c r="D37" i="23"/>
  <c r="E37" i="23"/>
  <c r="F37" i="23"/>
  <c r="G37" i="23"/>
  <c r="A39" i="23"/>
  <c r="B39" i="23"/>
  <c r="H41" i="23"/>
  <c r="H42" i="23"/>
  <c r="H43" i="23"/>
  <c r="H44" i="23"/>
  <c r="H45" i="23"/>
  <c r="B46" i="23"/>
  <c r="C46" i="23"/>
  <c r="D46" i="23"/>
  <c r="E46" i="23"/>
  <c r="F46" i="23"/>
  <c r="G46" i="23"/>
  <c r="A48" i="23"/>
  <c r="B48" i="23"/>
  <c r="H50" i="23"/>
  <c r="H51" i="23"/>
  <c r="H52" i="23"/>
  <c r="H53" i="23"/>
  <c r="H54" i="23"/>
  <c r="B55" i="23"/>
  <c r="C55" i="23"/>
  <c r="D55" i="23"/>
  <c r="E55" i="23"/>
  <c r="F55" i="23"/>
  <c r="G55" i="23"/>
  <c r="A57" i="23"/>
  <c r="B57" i="23"/>
  <c r="H59" i="23"/>
  <c r="H60" i="23"/>
  <c r="H61" i="23"/>
  <c r="H62" i="23"/>
  <c r="H63" i="23"/>
  <c r="B64" i="23"/>
  <c r="C64" i="23"/>
  <c r="D64" i="23"/>
  <c r="E64" i="23"/>
  <c r="F64" i="23"/>
  <c r="G64" i="23"/>
  <c r="A66" i="23"/>
  <c r="B66" i="23"/>
  <c r="H68" i="23"/>
  <c r="H69" i="23"/>
  <c r="H70" i="23"/>
  <c r="H71" i="23"/>
  <c r="H72" i="23"/>
  <c r="B73" i="23"/>
  <c r="C73" i="23"/>
  <c r="D73" i="23"/>
  <c r="E73" i="23"/>
  <c r="F73" i="23"/>
  <c r="G73" i="23"/>
  <c r="A75" i="23"/>
  <c r="B75" i="23"/>
  <c r="H77" i="23"/>
  <c r="H78" i="23"/>
  <c r="H79" i="23"/>
  <c r="H80" i="23"/>
  <c r="H81" i="23"/>
  <c r="B82" i="23"/>
  <c r="C82" i="23"/>
  <c r="D82" i="23"/>
  <c r="E82" i="23"/>
  <c r="F82" i="23"/>
  <c r="G82" i="23"/>
  <c r="A84" i="23"/>
  <c r="B84" i="23"/>
  <c r="H86" i="23"/>
  <c r="H87" i="23"/>
  <c r="H88" i="23"/>
  <c r="H89" i="23"/>
  <c r="H90" i="23"/>
  <c r="B91" i="23"/>
  <c r="C91" i="23"/>
  <c r="D91" i="23"/>
  <c r="E91" i="23"/>
  <c r="F91" i="23"/>
  <c r="G91" i="23"/>
  <c r="A93" i="23"/>
  <c r="B93" i="23"/>
  <c r="H95" i="23"/>
  <c r="H96" i="23"/>
  <c r="H97" i="23"/>
  <c r="H98" i="23"/>
  <c r="H99" i="23"/>
  <c r="B100" i="23"/>
  <c r="C100" i="23"/>
  <c r="D100" i="23"/>
  <c r="E100" i="23"/>
  <c r="F100" i="23"/>
  <c r="G100" i="23"/>
  <c r="A102" i="23"/>
  <c r="B102" i="23"/>
  <c r="H104" i="23"/>
  <c r="H105" i="23"/>
  <c r="H106" i="23"/>
  <c r="H107" i="23"/>
  <c r="H108" i="23"/>
  <c r="B109" i="23"/>
  <c r="C109" i="23"/>
  <c r="D109" i="23"/>
  <c r="E109" i="23"/>
  <c r="F109" i="23"/>
  <c r="G109" i="23"/>
  <c r="A111" i="23"/>
  <c r="B111" i="23"/>
  <c r="H113" i="23"/>
  <c r="H114" i="23"/>
  <c r="H115" i="23"/>
  <c r="H116" i="23"/>
  <c r="H117" i="23"/>
  <c r="B118" i="23"/>
  <c r="C118" i="23"/>
  <c r="D118" i="23"/>
  <c r="E118" i="23"/>
  <c r="F118" i="23"/>
  <c r="G118" i="23"/>
  <c r="A120" i="23"/>
  <c r="B120" i="23"/>
  <c r="H122" i="23"/>
  <c r="H123" i="23"/>
  <c r="H124" i="23"/>
  <c r="H125" i="23"/>
  <c r="H126" i="23"/>
  <c r="B127" i="23"/>
  <c r="C127" i="23"/>
  <c r="D127" i="23"/>
  <c r="E127" i="23"/>
  <c r="F127" i="23"/>
  <c r="G127" i="23"/>
  <c r="A3" i="24"/>
  <c r="B3" i="24"/>
  <c r="B57" i="24" s="1"/>
  <c r="A4" i="24"/>
  <c r="A40" i="24" s="1"/>
  <c r="B4" i="24"/>
  <c r="B67" i="24" s="1"/>
  <c r="C4" i="24"/>
  <c r="C103" i="24" s="1"/>
  <c r="D4" i="24"/>
  <c r="D49" i="24" s="1"/>
  <c r="E4" i="24"/>
  <c r="E94" i="24" s="1"/>
  <c r="F4" i="24"/>
  <c r="F67" i="24" s="1"/>
  <c r="G4" i="24"/>
  <c r="G67" i="24" s="1"/>
  <c r="H5" i="24"/>
  <c r="H6" i="24"/>
  <c r="H7" i="24"/>
  <c r="H8" i="24"/>
  <c r="H9" i="24"/>
  <c r="B10" i="24"/>
  <c r="C10" i="24"/>
  <c r="D10" i="24"/>
  <c r="E10" i="24"/>
  <c r="F10" i="24"/>
  <c r="G10" i="24"/>
  <c r="A12" i="24"/>
  <c r="A13" i="24"/>
  <c r="B13" i="24"/>
  <c r="C13" i="24"/>
  <c r="D13" i="24"/>
  <c r="E13" i="24"/>
  <c r="F13" i="24"/>
  <c r="G13" i="24"/>
  <c r="H14" i="24"/>
  <c r="H15" i="24"/>
  <c r="H16" i="24"/>
  <c r="H17" i="24"/>
  <c r="H18" i="24"/>
  <c r="B19" i="24"/>
  <c r="C19" i="24"/>
  <c r="D19" i="24"/>
  <c r="E19" i="24"/>
  <c r="F19" i="24"/>
  <c r="G19" i="24"/>
  <c r="A21" i="24"/>
  <c r="A22" i="24"/>
  <c r="B22" i="24"/>
  <c r="C22" i="24"/>
  <c r="D22" i="24"/>
  <c r="E22" i="24"/>
  <c r="F22" i="24"/>
  <c r="G22" i="24"/>
  <c r="H23" i="24"/>
  <c r="H24" i="24"/>
  <c r="H25" i="24"/>
  <c r="H26" i="24"/>
  <c r="H27" i="24"/>
  <c r="B28" i="24"/>
  <c r="C28" i="24"/>
  <c r="D28" i="24"/>
  <c r="E28" i="24"/>
  <c r="F28" i="24"/>
  <c r="G28" i="24"/>
  <c r="A30" i="24"/>
  <c r="A31" i="24"/>
  <c r="B31" i="24"/>
  <c r="C31" i="24"/>
  <c r="D31" i="24"/>
  <c r="E31" i="24"/>
  <c r="F31" i="24"/>
  <c r="G31" i="24"/>
  <c r="H32" i="24"/>
  <c r="H33" i="24"/>
  <c r="H34" i="24"/>
  <c r="H35" i="24"/>
  <c r="H36" i="24"/>
  <c r="B37" i="24"/>
  <c r="C37" i="24"/>
  <c r="D37" i="24"/>
  <c r="E37" i="24"/>
  <c r="F37" i="24"/>
  <c r="G37" i="24"/>
  <c r="A39" i="24"/>
  <c r="H41" i="24"/>
  <c r="H42" i="24"/>
  <c r="H43" i="24"/>
  <c r="H44" i="24"/>
  <c r="H45" i="24"/>
  <c r="B46" i="24"/>
  <c r="C46" i="24"/>
  <c r="D46" i="24"/>
  <c r="E46" i="24"/>
  <c r="F46" i="24"/>
  <c r="G46" i="24"/>
  <c r="A48" i="24"/>
  <c r="H50" i="24"/>
  <c r="H51" i="24"/>
  <c r="H52" i="24"/>
  <c r="H53" i="24"/>
  <c r="H54" i="24"/>
  <c r="B55" i="24"/>
  <c r="C55" i="24"/>
  <c r="D55" i="24"/>
  <c r="E55" i="24"/>
  <c r="F55" i="24"/>
  <c r="G55" i="24"/>
  <c r="A57" i="24"/>
  <c r="H59" i="24"/>
  <c r="H60" i="24"/>
  <c r="H61" i="24"/>
  <c r="H62" i="24"/>
  <c r="H63" i="24"/>
  <c r="B64" i="24"/>
  <c r="C64" i="24"/>
  <c r="D64" i="24"/>
  <c r="E64" i="24"/>
  <c r="F64" i="24"/>
  <c r="G64" i="24"/>
  <c r="A66" i="24"/>
  <c r="H68" i="24"/>
  <c r="H69" i="24"/>
  <c r="H70" i="24"/>
  <c r="H71" i="24"/>
  <c r="H72" i="24"/>
  <c r="B73" i="24"/>
  <c r="H73" i="24" s="1"/>
  <c r="J9" i="11" s="1"/>
  <c r="C73" i="24"/>
  <c r="D73" i="24"/>
  <c r="E73" i="24"/>
  <c r="F73" i="24"/>
  <c r="G73" i="24"/>
  <c r="A75" i="24"/>
  <c r="H77" i="24"/>
  <c r="H78" i="24"/>
  <c r="H79" i="24"/>
  <c r="H80" i="24"/>
  <c r="H81" i="24"/>
  <c r="B82" i="24"/>
  <c r="C82" i="24"/>
  <c r="D82" i="24"/>
  <c r="E82" i="24"/>
  <c r="F82" i="24"/>
  <c r="G82" i="24"/>
  <c r="A84" i="24"/>
  <c r="H86" i="24"/>
  <c r="H87" i="24"/>
  <c r="H88" i="24"/>
  <c r="H89" i="24"/>
  <c r="H90" i="24"/>
  <c r="B91" i="24"/>
  <c r="C91" i="24"/>
  <c r="D91" i="24"/>
  <c r="E91" i="24"/>
  <c r="F91" i="24"/>
  <c r="G91" i="24"/>
  <c r="A93" i="24"/>
  <c r="H95" i="24"/>
  <c r="H96" i="24"/>
  <c r="H97" i="24"/>
  <c r="H98" i="24"/>
  <c r="H99" i="24"/>
  <c r="B100" i="24"/>
  <c r="C100" i="24"/>
  <c r="D100" i="24"/>
  <c r="E100" i="24"/>
  <c r="F100" i="24"/>
  <c r="G100" i="24"/>
  <c r="A102" i="24"/>
  <c r="H104" i="24"/>
  <c r="H105" i="24"/>
  <c r="H106" i="24"/>
  <c r="H107" i="24"/>
  <c r="H108" i="24"/>
  <c r="B109" i="24"/>
  <c r="C109" i="24"/>
  <c r="D109" i="24"/>
  <c r="E109" i="24"/>
  <c r="F109" i="24"/>
  <c r="G109" i="24"/>
  <c r="A111" i="24"/>
  <c r="H113" i="24"/>
  <c r="H114" i="24"/>
  <c r="H115" i="24"/>
  <c r="H116" i="24"/>
  <c r="H117" i="24"/>
  <c r="B118" i="24"/>
  <c r="C118" i="24"/>
  <c r="D118" i="24"/>
  <c r="E118" i="24"/>
  <c r="F118" i="24"/>
  <c r="G118" i="24"/>
  <c r="A120" i="24"/>
  <c r="H122" i="24"/>
  <c r="H123" i="24"/>
  <c r="H124" i="24"/>
  <c r="H125" i="24"/>
  <c r="H126" i="24"/>
  <c r="B127" i="24"/>
  <c r="C127" i="24"/>
  <c r="D127" i="24"/>
  <c r="E127" i="24"/>
  <c r="F127" i="24"/>
  <c r="G127" i="24"/>
  <c r="A3" i="25"/>
  <c r="B3" i="25"/>
  <c r="B12" i="25" s="1"/>
  <c r="A4" i="25"/>
  <c r="A49" i="25" s="1"/>
  <c r="B4" i="25"/>
  <c r="B67" i="25" s="1"/>
  <c r="C4" i="25"/>
  <c r="C40" i="25" s="1"/>
  <c r="D4" i="25"/>
  <c r="D58" i="25" s="1"/>
  <c r="E4" i="25"/>
  <c r="E49" i="25" s="1"/>
  <c r="F4" i="25"/>
  <c r="F67" i="25" s="1"/>
  <c r="G4" i="25"/>
  <c r="G40" i="25" s="1"/>
  <c r="H5" i="25"/>
  <c r="H6" i="25"/>
  <c r="H7" i="25"/>
  <c r="H8" i="25"/>
  <c r="H9" i="25"/>
  <c r="B10" i="25"/>
  <c r="C10" i="25"/>
  <c r="D10" i="25"/>
  <c r="E10" i="25"/>
  <c r="F10" i="25"/>
  <c r="G10" i="25"/>
  <c r="A12" i="25"/>
  <c r="A13" i="25"/>
  <c r="B13" i="25"/>
  <c r="C13" i="25"/>
  <c r="D13" i="25"/>
  <c r="E13" i="25"/>
  <c r="F13" i="25"/>
  <c r="G13" i="25"/>
  <c r="H14" i="25"/>
  <c r="H15" i="25"/>
  <c r="H16" i="25"/>
  <c r="H17" i="25"/>
  <c r="H18" i="25"/>
  <c r="B19" i="25"/>
  <c r="C19" i="25"/>
  <c r="D19" i="25"/>
  <c r="E19" i="25"/>
  <c r="F19" i="25"/>
  <c r="G19" i="25"/>
  <c r="A21" i="25"/>
  <c r="A22" i="25"/>
  <c r="B22" i="25"/>
  <c r="C22" i="25"/>
  <c r="D22" i="25"/>
  <c r="E22" i="25"/>
  <c r="F22" i="25"/>
  <c r="G22" i="25"/>
  <c r="H23" i="25"/>
  <c r="H24" i="25"/>
  <c r="H25" i="25"/>
  <c r="H26" i="25"/>
  <c r="H27" i="25"/>
  <c r="B28" i="25"/>
  <c r="C28" i="25"/>
  <c r="D28" i="25"/>
  <c r="E28" i="25"/>
  <c r="F28" i="25"/>
  <c r="G28" i="25"/>
  <c r="A30" i="25"/>
  <c r="A31" i="25"/>
  <c r="B31" i="25"/>
  <c r="C31" i="25"/>
  <c r="D31" i="25"/>
  <c r="E31" i="25"/>
  <c r="F31" i="25"/>
  <c r="G31" i="25"/>
  <c r="H32" i="25"/>
  <c r="H33" i="25"/>
  <c r="H34" i="25"/>
  <c r="H35" i="25"/>
  <c r="H36" i="25"/>
  <c r="B37" i="25"/>
  <c r="H37" i="25" s="1"/>
  <c r="C37" i="25"/>
  <c r="D37" i="25"/>
  <c r="E37" i="25"/>
  <c r="F37" i="25"/>
  <c r="G37" i="25"/>
  <c r="A39" i="25"/>
  <c r="H41" i="25"/>
  <c r="H42" i="25"/>
  <c r="H43" i="25"/>
  <c r="H44" i="25"/>
  <c r="H45" i="25"/>
  <c r="B46" i="25"/>
  <c r="C46" i="25"/>
  <c r="D46" i="25"/>
  <c r="E46" i="25"/>
  <c r="F46" i="25"/>
  <c r="G46" i="25"/>
  <c r="A48" i="25"/>
  <c r="H50" i="25"/>
  <c r="H51" i="25"/>
  <c r="H52" i="25"/>
  <c r="H53" i="25"/>
  <c r="H54" i="25"/>
  <c r="B55" i="25"/>
  <c r="C55" i="25"/>
  <c r="D55" i="25"/>
  <c r="E55" i="25"/>
  <c r="F55" i="25"/>
  <c r="G55" i="25"/>
  <c r="A57" i="25"/>
  <c r="H59" i="25"/>
  <c r="H60" i="25"/>
  <c r="H61" i="25"/>
  <c r="H62" i="25"/>
  <c r="H63" i="25"/>
  <c r="B64" i="25"/>
  <c r="C64" i="25"/>
  <c r="D64" i="25"/>
  <c r="E64" i="25"/>
  <c r="F64" i="25"/>
  <c r="G64" i="25"/>
  <c r="A66" i="25"/>
  <c r="H68" i="25"/>
  <c r="H69" i="25"/>
  <c r="H70" i="25"/>
  <c r="H71" i="25"/>
  <c r="H72" i="25"/>
  <c r="B73" i="25"/>
  <c r="C73" i="25"/>
  <c r="D73" i="25"/>
  <c r="E73" i="25"/>
  <c r="H73" i="25" s="1"/>
  <c r="K9" i="11" s="1"/>
  <c r="F73" i="25"/>
  <c r="G73" i="25"/>
  <c r="A75" i="25"/>
  <c r="H77" i="25"/>
  <c r="H78" i="25"/>
  <c r="H79" i="25"/>
  <c r="H80" i="25"/>
  <c r="H81" i="25"/>
  <c r="B82" i="25"/>
  <c r="C82" i="25"/>
  <c r="D82" i="25"/>
  <c r="E82" i="25"/>
  <c r="F82" i="25"/>
  <c r="G82" i="25"/>
  <c r="A84" i="25"/>
  <c r="H86" i="25"/>
  <c r="H87" i="25"/>
  <c r="H88" i="25"/>
  <c r="H89" i="25"/>
  <c r="H90" i="25"/>
  <c r="B91" i="25"/>
  <c r="C91" i="25"/>
  <c r="D91" i="25"/>
  <c r="E91" i="25"/>
  <c r="F91" i="25"/>
  <c r="G91" i="25"/>
  <c r="A93" i="25"/>
  <c r="H95" i="25"/>
  <c r="H96" i="25"/>
  <c r="H97" i="25"/>
  <c r="H98" i="25"/>
  <c r="H99" i="25"/>
  <c r="B100" i="25"/>
  <c r="C100" i="25"/>
  <c r="D100" i="25"/>
  <c r="E100" i="25"/>
  <c r="F100" i="25"/>
  <c r="G100" i="25"/>
  <c r="A102" i="25"/>
  <c r="H104" i="25"/>
  <c r="H105" i="25"/>
  <c r="H106" i="25"/>
  <c r="H107" i="25"/>
  <c r="H108" i="25"/>
  <c r="B109" i="25"/>
  <c r="C109" i="25"/>
  <c r="D109" i="25"/>
  <c r="E109" i="25"/>
  <c r="F109" i="25"/>
  <c r="G109" i="25"/>
  <c r="A111" i="25"/>
  <c r="H113" i="25"/>
  <c r="H114" i="25"/>
  <c r="H115" i="25"/>
  <c r="H116" i="25"/>
  <c r="H117" i="25"/>
  <c r="B118" i="25"/>
  <c r="C118" i="25"/>
  <c r="D118" i="25"/>
  <c r="E118" i="25"/>
  <c r="F118" i="25"/>
  <c r="G118" i="25"/>
  <c r="A120" i="25"/>
  <c r="H122" i="25"/>
  <c r="H123" i="25"/>
  <c r="H124" i="25"/>
  <c r="H125" i="25"/>
  <c r="H126" i="25"/>
  <c r="B127" i="25"/>
  <c r="C127" i="25"/>
  <c r="D127" i="25"/>
  <c r="E127" i="25"/>
  <c r="F127" i="25"/>
  <c r="G127" i="25"/>
  <c r="A3" i="26"/>
  <c r="B3" i="26"/>
  <c r="B39" i="26" s="1"/>
  <c r="A4" i="26"/>
  <c r="A85" i="26" s="1"/>
  <c r="B4" i="26"/>
  <c r="B67" i="26" s="1"/>
  <c r="C4" i="26"/>
  <c r="C49" i="26" s="1"/>
  <c r="D4" i="26"/>
  <c r="D112" i="26" s="1"/>
  <c r="E4" i="26"/>
  <c r="E76" i="26" s="1"/>
  <c r="F4" i="26"/>
  <c r="F67" i="26" s="1"/>
  <c r="G4" i="26"/>
  <c r="G103" i="26" s="1"/>
  <c r="H5" i="26"/>
  <c r="H6" i="26"/>
  <c r="H7" i="26"/>
  <c r="H8" i="26"/>
  <c r="H9" i="26"/>
  <c r="B10" i="26"/>
  <c r="C10" i="26"/>
  <c r="D10" i="26"/>
  <c r="E10" i="26"/>
  <c r="F10" i="26"/>
  <c r="G10" i="26"/>
  <c r="A12" i="26"/>
  <c r="A13" i="26"/>
  <c r="B13" i="26"/>
  <c r="C13" i="26"/>
  <c r="D13" i="26"/>
  <c r="E13" i="26"/>
  <c r="F13" i="26"/>
  <c r="G13" i="26"/>
  <c r="H14" i="26"/>
  <c r="H15" i="26"/>
  <c r="H16" i="26"/>
  <c r="H17" i="26"/>
  <c r="H18" i="26"/>
  <c r="B19" i="26"/>
  <c r="C19" i="26"/>
  <c r="D19" i="26"/>
  <c r="E19" i="26"/>
  <c r="F19" i="26"/>
  <c r="G19" i="26"/>
  <c r="A21" i="26"/>
  <c r="A22" i="26"/>
  <c r="B22" i="26"/>
  <c r="C22" i="26"/>
  <c r="D22" i="26"/>
  <c r="E22" i="26"/>
  <c r="F22" i="26"/>
  <c r="G22" i="26"/>
  <c r="H23" i="26"/>
  <c r="H24" i="26"/>
  <c r="H25" i="26"/>
  <c r="H26" i="26"/>
  <c r="H27" i="26"/>
  <c r="B28" i="26"/>
  <c r="C28" i="26"/>
  <c r="D28" i="26"/>
  <c r="E28" i="26"/>
  <c r="F28" i="26"/>
  <c r="G28" i="26"/>
  <c r="A30" i="26"/>
  <c r="A31" i="26"/>
  <c r="B31" i="26"/>
  <c r="C31" i="26"/>
  <c r="D31" i="26"/>
  <c r="E31" i="26"/>
  <c r="F31" i="26"/>
  <c r="G31" i="26"/>
  <c r="H32" i="26"/>
  <c r="H33" i="26"/>
  <c r="H34" i="26"/>
  <c r="H35" i="26"/>
  <c r="H36" i="26"/>
  <c r="B37" i="26"/>
  <c r="C37" i="26"/>
  <c r="D37" i="26"/>
  <c r="E37" i="26"/>
  <c r="F37" i="26"/>
  <c r="G37" i="26"/>
  <c r="A39" i="26"/>
  <c r="H41" i="26"/>
  <c r="H42" i="26"/>
  <c r="H43" i="26"/>
  <c r="H44" i="26"/>
  <c r="H45" i="26"/>
  <c r="B46" i="26"/>
  <c r="C46" i="26"/>
  <c r="D46" i="26"/>
  <c r="E46" i="26"/>
  <c r="F46" i="26"/>
  <c r="G46" i="26"/>
  <c r="A48" i="26"/>
  <c r="H50" i="26"/>
  <c r="H51" i="26"/>
  <c r="H52" i="26"/>
  <c r="H53" i="26"/>
  <c r="H54" i="26"/>
  <c r="B55" i="26"/>
  <c r="C55" i="26"/>
  <c r="D55" i="26"/>
  <c r="E55" i="26"/>
  <c r="F55" i="26"/>
  <c r="G55" i="26"/>
  <c r="A57" i="26"/>
  <c r="H59" i="26"/>
  <c r="H60" i="26"/>
  <c r="H61" i="26"/>
  <c r="H62" i="26"/>
  <c r="H63" i="26"/>
  <c r="B64" i="26"/>
  <c r="C64" i="26"/>
  <c r="D64" i="26"/>
  <c r="E64" i="26"/>
  <c r="F64" i="26"/>
  <c r="G64" i="26"/>
  <c r="A66" i="26"/>
  <c r="H68" i="26"/>
  <c r="H69" i="26"/>
  <c r="H70" i="26"/>
  <c r="H71" i="26"/>
  <c r="H72" i="26"/>
  <c r="B73" i="26"/>
  <c r="C73" i="26"/>
  <c r="D73" i="26"/>
  <c r="E73" i="26"/>
  <c r="F73" i="26"/>
  <c r="G73" i="26"/>
  <c r="A75" i="26"/>
  <c r="H77" i="26"/>
  <c r="H78" i="26"/>
  <c r="H79" i="26"/>
  <c r="H80" i="26"/>
  <c r="H81" i="26"/>
  <c r="B82" i="26"/>
  <c r="C82" i="26"/>
  <c r="D82" i="26"/>
  <c r="E82" i="26"/>
  <c r="F82" i="26"/>
  <c r="G82" i="26"/>
  <c r="A84" i="26"/>
  <c r="H86" i="26"/>
  <c r="H87" i="26"/>
  <c r="H88" i="26"/>
  <c r="H89" i="26"/>
  <c r="H90" i="26"/>
  <c r="B91" i="26"/>
  <c r="C91" i="26"/>
  <c r="D91" i="26"/>
  <c r="E91" i="26"/>
  <c r="F91" i="26"/>
  <c r="G91" i="26"/>
  <c r="A93" i="26"/>
  <c r="H95" i="26"/>
  <c r="H96" i="26"/>
  <c r="H97" i="26"/>
  <c r="H98" i="26"/>
  <c r="H99" i="26"/>
  <c r="B100" i="26"/>
  <c r="C100" i="26"/>
  <c r="D100" i="26"/>
  <c r="E100" i="26"/>
  <c r="F100" i="26"/>
  <c r="G100" i="26"/>
  <c r="A102" i="26"/>
  <c r="H104" i="26"/>
  <c r="H105" i="26"/>
  <c r="H106" i="26"/>
  <c r="H107" i="26"/>
  <c r="H108" i="26"/>
  <c r="B109" i="26"/>
  <c r="C109" i="26"/>
  <c r="D109" i="26"/>
  <c r="E109" i="26"/>
  <c r="F109" i="26"/>
  <c r="G109" i="26"/>
  <c r="A111" i="26"/>
  <c r="H113" i="26"/>
  <c r="H114" i="26"/>
  <c r="H115" i="26"/>
  <c r="H116" i="26"/>
  <c r="H117" i="26"/>
  <c r="B118" i="26"/>
  <c r="C118" i="26"/>
  <c r="D118" i="26"/>
  <c r="E118" i="26"/>
  <c r="F118" i="26"/>
  <c r="G118" i="26"/>
  <c r="A120" i="26"/>
  <c r="H122" i="26"/>
  <c r="H123" i="26"/>
  <c r="H124" i="26"/>
  <c r="H125" i="26"/>
  <c r="H126" i="26"/>
  <c r="B127" i="26"/>
  <c r="C127" i="26"/>
  <c r="D127" i="26"/>
  <c r="E127" i="26"/>
  <c r="F127" i="26"/>
  <c r="G127" i="26"/>
  <c r="G128" i="20"/>
  <c r="F128" i="20"/>
  <c r="E128" i="20"/>
  <c r="D128" i="20"/>
  <c r="C128" i="20"/>
  <c r="B128" i="20"/>
  <c r="H127" i="20"/>
  <c r="H126" i="20"/>
  <c r="H125" i="20"/>
  <c r="H124" i="20"/>
  <c r="H123" i="20"/>
  <c r="A121" i="20"/>
  <c r="G119" i="20"/>
  <c r="F119" i="20"/>
  <c r="E119" i="20"/>
  <c r="D119" i="20"/>
  <c r="C119" i="20"/>
  <c r="B119" i="20"/>
  <c r="H118" i="20"/>
  <c r="H117" i="20"/>
  <c r="H116" i="20"/>
  <c r="H115" i="20"/>
  <c r="H114" i="20"/>
  <c r="A112" i="20"/>
  <c r="G110" i="20"/>
  <c r="F110" i="20"/>
  <c r="E110" i="20"/>
  <c r="D110" i="20"/>
  <c r="C110" i="20"/>
  <c r="B110" i="20"/>
  <c r="H109" i="20"/>
  <c r="H108" i="20"/>
  <c r="H107" i="20"/>
  <c r="H106" i="20"/>
  <c r="H105" i="20"/>
  <c r="A103" i="20"/>
  <c r="G101" i="20"/>
  <c r="F101" i="20"/>
  <c r="E101" i="20"/>
  <c r="D101" i="20"/>
  <c r="C101" i="20"/>
  <c r="B101" i="20"/>
  <c r="H100" i="20"/>
  <c r="H99" i="20"/>
  <c r="H98" i="20"/>
  <c r="H97" i="20"/>
  <c r="H96" i="20"/>
  <c r="A94" i="20"/>
  <c r="G92" i="20"/>
  <c r="F92" i="20"/>
  <c r="E92" i="20"/>
  <c r="D92" i="20"/>
  <c r="C92" i="20"/>
  <c r="B92" i="20"/>
  <c r="H91" i="20"/>
  <c r="H90" i="20"/>
  <c r="H89" i="20"/>
  <c r="H88" i="20"/>
  <c r="H87" i="20"/>
  <c r="A85" i="20"/>
  <c r="G83" i="20"/>
  <c r="F83" i="20"/>
  <c r="E83" i="20"/>
  <c r="D83" i="20"/>
  <c r="C83" i="20"/>
  <c r="B83" i="20"/>
  <c r="H82" i="20"/>
  <c r="H81" i="20"/>
  <c r="H80" i="20"/>
  <c r="H79" i="20"/>
  <c r="H78" i="20"/>
  <c r="A76" i="20"/>
  <c r="G74" i="20"/>
  <c r="F74" i="20"/>
  <c r="E74" i="20"/>
  <c r="D74" i="20"/>
  <c r="C74" i="20"/>
  <c r="B74" i="20"/>
  <c r="H73" i="20"/>
  <c r="H72" i="20"/>
  <c r="H71" i="20"/>
  <c r="H70" i="20"/>
  <c r="H69" i="20"/>
  <c r="A67" i="20"/>
  <c r="G65" i="20"/>
  <c r="F65" i="20"/>
  <c r="E65" i="20"/>
  <c r="D65" i="20"/>
  <c r="C65" i="20"/>
  <c r="B65" i="20"/>
  <c r="H64" i="20"/>
  <c r="H63" i="20"/>
  <c r="H62" i="20"/>
  <c r="H61" i="20"/>
  <c r="H60" i="20"/>
  <c r="A58" i="20"/>
  <c r="G56" i="20"/>
  <c r="F56" i="20"/>
  <c r="E56" i="20"/>
  <c r="D56" i="20"/>
  <c r="C56" i="20"/>
  <c r="B56" i="20"/>
  <c r="H55" i="20"/>
  <c r="H54" i="20"/>
  <c r="H53" i="20"/>
  <c r="H52" i="20"/>
  <c r="H51" i="20"/>
  <c r="A49" i="20"/>
  <c r="G47" i="20"/>
  <c r="F47" i="20"/>
  <c r="E47" i="20"/>
  <c r="D47" i="20"/>
  <c r="C47" i="20"/>
  <c r="B47" i="20"/>
  <c r="H46" i="20"/>
  <c r="H45" i="20"/>
  <c r="H44" i="20"/>
  <c r="H43" i="20"/>
  <c r="H42" i="20"/>
  <c r="A40" i="20"/>
  <c r="B19" i="11"/>
  <c r="L19" i="11" s="1"/>
  <c r="K19" i="11" s="1"/>
  <c r="J19" i="11" s="1"/>
  <c r="I19" i="11" s="1"/>
  <c r="H19" i="11" s="1"/>
  <c r="G19" i="11" s="1"/>
  <c r="F19" i="11" s="1"/>
  <c r="E19" i="11" s="1"/>
  <c r="A132" i="1"/>
  <c r="G139" i="1"/>
  <c r="F139" i="1"/>
  <c r="E139" i="1"/>
  <c r="D139" i="1"/>
  <c r="C139" i="1"/>
  <c r="B139" i="1"/>
  <c r="H138" i="1"/>
  <c r="H137" i="1"/>
  <c r="H136" i="1"/>
  <c r="H135" i="1"/>
  <c r="H134" i="1"/>
  <c r="G133" i="1"/>
  <c r="F133" i="1"/>
  <c r="E133" i="1"/>
  <c r="D133" i="1"/>
  <c r="C133" i="1"/>
  <c r="B133" i="1"/>
  <c r="A133" i="1"/>
  <c r="B132" i="1"/>
  <c r="A123" i="1"/>
  <c r="A114" i="1"/>
  <c r="A105" i="1"/>
  <c r="A96" i="1"/>
  <c r="A87" i="1"/>
  <c r="G130" i="1"/>
  <c r="F130" i="1"/>
  <c r="E130" i="1"/>
  <c r="D130" i="1"/>
  <c r="C130" i="1"/>
  <c r="B130" i="1"/>
  <c r="H129" i="1"/>
  <c r="H128" i="1"/>
  <c r="H127" i="1"/>
  <c r="H126" i="1"/>
  <c r="H125" i="1"/>
  <c r="G124" i="1"/>
  <c r="F124" i="1"/>
  <c r="E124" i="1"/>
  <c r="D124" i="1"/>
  <c r="C124" i="1"/>
  <c r="B124" i="1"/>
  <c r="A124" i="1"/>
  <c r="B123" i="1"/>
  <c r="G121" i="1"/>
  <c r="F121" i="1"/>
  <c r="E121" i="1"/>
  <c r="D121" i="1"/>
  <c r="C121" i="1"/>
  <c r="B121" i="1"/>
  <c r="H120" i="1"/>
  <c r="H119" i="1"/>
  <c r="H118" i="1"/>
  <c r="H117" i="1"/>
  <c r="H116" i="1"/>
  <c r="G115" i="1"/>
  <c r="F115" i="1"/>
  <c r="E115" i="1"/>
  <c r="D115" i="1"/>
  <c r="C115" i="1"/>
  <c r="B115" i="1"/>
  <c r="A115" i="1"/>
  <c r="B114" i="1"/>
  <c r="G112" i="1"/>
  <c r="F112" i="1"/>
  <c r="E112" i="1"/>
  <c r="D112" i="1"/>
  <c r="C112" i="1"/>
  <c r="B112" i="1"/>
  <c r="H111" i="1"/>
  <c r="H110" i="1"/>
  <c r="H109" i="1"/>
  <c r="H108" i="1"/>
  <c r="H107" i="1"/>
  <c r="G106" i="1"/>
  <c r="F106" i="1"/>
  <c r="E106" i="1"/>
  <c r="D106" i="1"/>
  <c r="C106" i="1"/>
  <c r="B106" i="1"/>
  <c r="A106" i="1"/>
  <c r="B105" i="1"/>
  <c r="G103" i="1"/>
  <c r="F103" i="1"/>
  <c r="E103" i="1"/>
  <c r="D103" i="1"/>
  <c r="C103" i="1"/>
  <c r="B103" i="1"/>
  <c r="H102" i="1"/>
  <c r="H101" i="1"/>
  <c r="H100" i="1"/>
  <c r="H99" i="1"/>
  <c r="H98" i="1"/>
  <c r="G97" i="1"/>
  <c r="F97" i="1"/>
  <c r="E97" i="1"/>
  <c r="D97" i="1"/>
  <c r="C97" i="1"/>
  <c r="B97" i="1"/>
  <c r="A97" i="1"/>
  <c r="B96" i="1"/>
  <c r="G94" i="1"/>
  <c r="F94" i="1"/>
  <c r="E94" i="1"/>
  <c r="D94" i="1"/>
  <c r="C94" i="1"/>
  <c r="B94" i="1"/>
  <c r="H93" i="1"/>
  <c r="H92" i="1"/>
  <c r="H91" i="1"/>
  <c r="H90" i="1"/>
  <c r="H89" i="1"/>
  <c r="G88" i="1"/>
  <c r="F88" i="1"/>
  <c r="E88" i="1"/>
  <c r="D88" i="1"/>
  <c r="C88" i="1"/>
  <c r="B88" i="1"/>
  <c r="A88" i="1"/>
  <c r="B87" i="1"/>
  <c r="G85" i="1"/>
  <c r="F85" i="1"/>
  <c r="E85" i="1"/>
  <c r="D85" i="1"/>
  <c r="C85" i="1"/>
  <c r="B85" i="1"/>
  <c r="H82" i="1"/>
  <c r="H81" i="1"/>
  <c r="H80" i="1"/>
  <c r="H79" i="1"/>
  <c r="G78" i="1"/>
  <c r="F78" i="1"/>
  <c r="E78" i="1"/>
  <c r="D78" i="1"/>
  <c r="C78" i="1"/>
  <c r="B78" i="1"/>
  <c r="A78" i="1"/>
  <c r="B77" i="1"/>
  <c r="G75" i="1"/>
  <c r="F75" i="1"/>
  <c r="E75" i="1"/>
  <c r="D75" i="1"/>
  <c r="C75" i="1"/>
  <c r="B75" i="1"/>
  <c r="H69" i="1"/>
  <c r="H68" i="1"/>
  <c r="G67" i="1"/>
  <c r="F67" i="1"/>
  <c r="E67" i="1"/>
  <c r="D67" i="1"/>
  <c r="C67" i="1"/>
  <c r="B67" i="1"/>
  <c r="A67" i="1"/>
  <c r="B66" i="1"/>
  <c r="G64" i="1"/>
  <c r="F64" i="1"/>
  <c r="E64" i="1"/>
  <c r="D64" i="1"/>
  <c r="C64" i="1"/>
  <c r="B64" i="1"/>
  <c r="H63" i="1"/>
  <c r="H62" i="1"/>
  <c r="H61" i="1"/>
  <c r="H60" i="1"/>
  <c r="H59" i="1"/>
  <c r="G58" i="1"/>
  <c r="F58" i="1"/>
  <c r="E58" i="1"/>
  <c r="D58" i="1"/>
  <c r="C58" i="1"/>
  <c r="B58" i="1"/>
  <c r="A58" i="1"/>
  <c r="B57" i="1"/>
  <c r="G55" i="1"/>
  <c r="F55" i="1"/>
  <c r="E55" i="1"/>
  <c r="D55" i="1"/>
  <c r="C55" i="1"/>
  <c r="B55" i="1"/>
  <c r="H53" i="1"/>
  <c r="H50" i="1"/>
  <c r="H49" i="1"/>
  <c r="H48" i="1"/>
  <c r="G47" i="1"/>
  <c r="F47" i="1"/>
  <c r="E47" i="1"/>
  <c r="D47" i="1"/>
  <c r="C47" i="1"/>
  <c r="B47" i="1"/>
  <c r="A47" i="1"/>
  <c r="B46" i="1"/>
  <c r="A12" i="1"/>
  <c r="A21" i="21" s="1"/>
  <c r="H4" i="1"/>
  <c r="H4" i="22" s="1"/>
  <c r="B3" i="20"/>
  <c r="B112" i="20" s="1"/>
  <c r="G32" i="20"/>
  <c r="F32" i="20"/>
  <c r="E32" i="20"/>
  <c r="D32" i="20"/>
  <c r="C32" i="20"/>
  <c r="B32" i="20"/>
  <c r="G23" i="20"/>
  <c r="F23" i="20"/>
  <c r="E23" i="20"/>
  <c r="D23" i="20"/>
  <c r="C23" i="20"/>
  <c r="B23" i="20"/>
  <c r="G14" i="20"/>
  <c r="F14" i="20"/>
  <c r="E14" i="20"/>
  <c r="D14" i="20"/>
  <c r="C14" i="20"/>
  <c r="B14" i="20"/>
  <c r="C4" i="20"/>
  <c r="D4" i="20"/>
  <c r="D68" i="20" s="1"/>
  <c r="E4" i="20"/>
  <c r="E113" i="20" s="1"/>
  <c r="F4" i="20"/>
  <c r="F122" i="20" s="1"/>
  <c r="G4" i="20"/>
  <c r="B4" i="20"/>
  <c r="B122" i="20" s="1"/>
  <c r="A32" i="20"/>
  <c r="A23" i="20"/>
  <c r="A14" i="20"/>
  <c r="A4" i="20"/>
  <c r="A113" i="20" s="1"/>
  <c r="B1" i="26"/>
  <c r="B1" i="25"/>
  <c r="B1" i="24"/>
  <c r="B1" i="23"/>
  <c r="B1" i="22"/>
  <c r="B1" i="21"/>
  <c r="B1" i="20"/>
  <c r="G37" i="1"/>
  <c r="F37" i="1"/>
  <c r="E37" i="1"/>
  <c r="D37" i="1"/>
  <c r="C37" i="1"/>
  <c r="B37" i="1"/>
  <c r="G27" i="1"/>
  <c r="F27" i="1"/>
  <c r="E27" i="1"/>
  <c r="D27" i="1"/>
  <c r="C27" i="1"/>
  <c r="B27" i="1"/>
  <c r="C15" i="1"/>
  <c r="D15" i="1"/>
  <c r="E15" i="1"/>
  <c r="F15" i="1"/>
  <c r="G15" i="1"/>
  <c r="B15" i="1"/>
  <c r="A37" i="1"/>
  <c r="A27" i="1"/>
  <c r="A15" i="1"/>
  <c r="A1" i="26"/>
  <c r="A1" i="25"/>
  <c r="A1" i="24"/>
  <c r="A1" i="23"/>
  <c r="A1" i="22"/>
  <c r="A1" i="21"/>
  <c r="A1" i="20"/>
  <c r="G38" i="20"/>
  <c r="F38" i="20"/>
  <c r="E38" i="20"/>
  <c r="D38" i="20"/>
  <c r="C38" i="20"/>
  <c r="B38" i="20"/>
  <c r="H37" i="20"/>
  <c r="H36" i="20"/>
  <c r="H35" i="20"/>
  <c r="H34" i="20"/>
  <c r="H33" i="20"/>
  <c r="A31" i="20"/>
  <c r="G29" i="20"/>
  <c r="F29" i="20"/>
  <c r="E29" i="20"/>
  <c r="D29" i="20"/>
  <c r="C29" i="20"/>
  <c r="B29" i="20"/>
  <c r="H28" i="20"/>
  <c r="H27" i="20"/>
  <c r="H26" i="20"/>
  <c r="H25" i="20"/>
  <c r="H24" i="20"/>
  <c r="A22" i="20"/>
  <c r="G20" i="20"/>
  <c r="F20" i="20"/>
  <c r="E20" i="20"/>
  <c r="D20" i="20"/>
  <c r="C20" i="20"/>
  <c r="B20" i="20"/>
  <c r="H19" i="20"/>
  <c r="H18" i="20"/>
  <c r="H17" i="20"/>
  <c r="H16" i="20"/>
  <c r="H15" i="20"/>
  <c r="A13" i="20"/>
  <c r="H7" i="20"/>
  <c r="H6" i="20"/>
  <c r="H5" i="20"/>
  <c r="A3" i="20"/>
  <c r="A1" i="1"/>
  <c r="C44" i="1"/>
  <c r="D44" i="1"/>
  <c r="E44" i="1"/>
  <c r="F44" i="1"/>
  <c r="G44" i="1"/>
  <c r="B44" i="1"/>
  <c r="C34" i="1"/>
  <c r="D34" i="1"/>
  <c r="E34" i="1"/>
  <c r="F34" i="1"/>
  <c r="G34" i="1"/>
  <c r="B34" i="1"/>
  <c r="B36" i="1"/>
  <c r="B26" i="1"/>
  <c r="C24" i="1"/>
  <c r="D24" i="1"/>
  <c r="E24" i="1"/>
  <c r="F24" i="1"/>
  <c r="G24" i="1"/>
  <c r="A26" i="1"/>
  <c r="H41" i="1"/>
  <c r="H40" i="1"/>
  <c r="H39" i="1"/>
  <c r="H38" i="1"/>
  <c r="H32" i="1"/>
  <c r="H31" i="1"/>
  <c r="H30" i="1"/>
  <c r="H29" i="1"/>
  <c r="H28" i="1"/>
  <c r="B24" i="1"/>
  <c r="A14" i="1"/>
  <c r="B14" i="1"/>
  <c r="H19" i="1"/>
  <c r="H18" i="1"/>
  <c r="H17" i="1"/>
  <c r="H16" i="1"/>
  <c r="A3" i="1"/>
  <c r="H9" i="1"/>
  <c r="H8" i="1"/>
  <c r="H7" i="1"/>
  <c r="H6" i="1"/>
  <c r="H5" i="1"/>
  <c r="H39" i="21" l="1"/>
  <c r="G5" i="11" s="1"/>
  <c r="C87" i="21"/>
  <c r="A67" i="24"/>
  <c r="D121" i="22"/>
  <c r="A94" i="26"/>
  <c r="D67" i="22"/>
  <c r="D49" i="22"/>
  <c r="C49" i="22"/>
  <c r="D94" i="26"/>
  <c r="B58" i="23"/>
  <c r="C121" i="22"/>
  <c r="B84" i="25"/>
  <c r="C67" i="25"/>
  <c r="F76" i="26"/>
  <c r="C94" i="22"/>
  <c r="C85" i="22"/>
  <c r="B121" i="23"/>
  <c r="E112" i="24"/>
  <c r="B111" i="25"/>
  <c r="E58" i="24"/>
  <c r="C40" i="22"/>
  <c r="E49" i="24"/>
  <c r="C76" i="25"/>
  <c r="C49" i="24"/>
  <c r="C40" i="24"/>
  <c r="A94" i="1"/>
  <c r="C58" i="25"/>
  <c r="D96" i="21"/>
  <c r="G58" i="25"/>
  <c r="G76" i="26"/>
  <c r="C112" i="22"/>
  <c r="D103" i="22"/>
  <c r="E123" i="21"/>
  <c r="E85" i="24"/>
  <c r="D85" i="22"/>
  <c r="C105" i="21"/>
  <c r="A103" i="26"/>
  <c r="A40" i="26"/>
  <c r="G85" i="26"/>
  <c r="G49" i="25"/>
  <c r="G58" i="22"/>
  <c r="F103" i="23"/>
  <c r="D76" i="26"/>
  <c r="G112" i="25"/>
  <c r="A67" i="26"/>
  <c r="G58" i="26"/>
  <c r="G94" i="25"/>
  <c r="G49" i="26"/>
  <c r="C94" i="25"/>
  <c r="E121" i="23"/>
  <c r="D49" i="26"/>
  <c r="A112" i="26"/>
  <c r="A49" i="26"/>
  <c r="B30" i="26"/>
  <c r="B40" i="25"/>
  <c r="B66" i="24"/>
  <c r="B111" i="26"/>
  <c r="F49" i="23"/>
  <c r="D78" i="21"/>
  <c r="B48" i="26"/>
  <c r="B49" i="23"/>
  <c r="B12" i="26"/>
  <c r="F94" i="23"/>
  <c r="C40" i="23"/>
  <c r="B120" i="24"/>
  <c r="B21" i="24"/>
  <c r="G103" i="22"/>
  <c r="A37" i="25"/>
  <c r="B21" i="26"/>
  <c r="B93" i="24"/>
  <c r="B76" i="23"/>
  <c r="F121" i="23"/>
  <c r="F67" i="23"/>
  <c r="F114" i="21"/>
  <c r="G85" i="25"/>
  <c r="A85" i="24"/>
  <c r="D85" i="23"/>
  <c r="D121" i="26"/>
  <c r="D58" i="26"/>
  <c r="G76" i="25"/>
  <c r="B21" i="25"/>
  <c r="D60" i="21"/>
  <c r="B49" i="20"/>
  <c r="C103" i="22"/>
  <c r="B41" i="21"/>
  <c r="G67" i="25"/>
  <c r="A58" i="24"/>
  <c r="G121" i="25"/>
  <c r="A10" i="22"/>
  <c r="A73" i="22" s="1"/>
  <c r="F40" i="26"/>
  <c r="F112" i="25"/>
  <c r="F40" i="24"/>
  <c r="G76" i="22"/>
  <c r="A112" i="24"/>
  <c r="G103" i="25"/>
  <c r="A94" i="24"/>
  <c r="G121" i="22"/>
  <c r="C67" i="22"/>
  <c r="D103" i="26"/>
  <c r="A76" i="26"/>
  <c r="A37" i="26"/>
  <c r="C85" i="24"/>
  <c r="E40" i="24"/>
  <c r="D121" i="23"/>
  <c r="F85" i="23"/>
  <c r="C78" i="21"/>
  <c r="E67" i="26"/>
  <c r="D40" i="26"/>
  <c r="E40" i="25"/>
  <c r="E76" i="24"/>
  <c r="B39" i="24"/>
  <c r="G40" i="23"/>
  <c r="D114" i="21"/>
  <c r="D42" i="21"/>
  <c r="H4" i="20"/>
  <c r="H122" i="20" s="1"/>
  <c r="H14" i="20"/>
  <c r="A64" i="1"/>
  <c r="E94" i="26"/>
  <c r="D67" i="26"/>
  <c r="B40" i="26"/>
  <c r="A85" i="25"/>
  <c r="D40" i="25"/>
  <c r="E121" i="24"/>
  <c r="E67" i="24"/>
  <c r="F112" i="23"/>
  <c r="F76" i="23"/>
  <c r="F40" i="23"/>
  <c r="G85" i="22"/>
  <c r="A40" i="22"/>
  <c r="G105" i="21"/>
  <c r="D40" i="23"/>
  <c r="H31" i="22"/>
  <c r="E121" i="26"/>
  <c r="A40" i="25"/>
  <c r="A28" i="24"/>
  <c r="G96" i="21"/>
  <c r="A19" i="25"/>
  <c r="A139" i="1"/>
  <c r="A121" i="26"/>
  <c r="D85" i="26"/>
  <c r="A58" i="26"/>
  <c r="H4" i="26"/>
  <c r="H58" i="26" s="1"/>
  <c r="C112" i="25"/>
  <c r="B76" i="25"/>
  <c r="E103" i="24"/>
  <c r="C58" i="24"/>
  <c r="A76" i="22"/>
  <c r="A28" i="22"/>
  <c r="C96" i="21"/>
  <c r="H115" i="1"/>
  <c r="B112" i="25"/>
  <c r="G94" i="23"/>
  <c r="E67" i="22"/>
  <c r="G87" i="21"/>
  <c r="B112" i="26"/>
  <c r="A28" i="26"/>
  <c r="A28" i="25"/>
  <c r="H4" i="23"/>
  <c r="H103" i="23" s="1"/>
  <c r="A112" i="22"/>
  <c r="D94" i="23"/>
  <c r="G78" i="21"/>
  <c r="D103" i="25"/>
  <c r="A28" i="23"/>
  <c r="E103" i="22"/>
  <c r="H40" i="22"/>
  <c r="H58" i="22"/>
  <c r="H94" i="22"/>
  <c r="F76" i="24"/>
  <c r="G49" i="24"/>
  <c r="A10" i="24"/>
  <c r="A127" i="24" s="1"/>
  <c r="B94" i="23"/>
  <c r="H31" i="23"/>
  <c r="B21" i="22"/>
  <c r="A30" i="21"/>
  <c r="H4" i="21"/>
  <c r="H123" i="21" s="1"/>
  <c r="H67" i="1"/>
  <c r="C76" i="26"/>
  <c r="H31" i="26"/>
  <c r="A10" i="26"/>
  <c r="A91" i="26" s="1"/>
  <c r="H22" i="25"/>
  <c r="G103" i="24"/>
  <c r="A10" i="23"/>
  <c r="B75" i="22"/>
  <c r="A37" i="22"/>
  <c r="B77" i="21"/>
  <c r="G112" i="26"/>
  <c r="C103" i="26"/>
  <c r="E85" i="26"/>
  <c r="B76" i="26"/>
  <c r="E58" i="26"/>
  <c r="B39" i="25"/>
  <c r="A10" i="25"/>
  <c r="A55" i="25" s="1"/>
  <c r="B76" i="24"/>
  <c r="H31" i="24"/>
  <c r="B102" i="22"/>
  <c r="G67" i="22"/>
  <c r="G40" i="22"/>
  <c r="H13" i="22"/>
  <c r="H15" i="1"/>
  <c r="H27" i="1"/>
  <c r="F112" i="26"/>
  <c r="A19" i="26"/>
  <c r="D49" i="25"/>
  <c r="A103" i="24"/>
  <c r="A76" i="24"/>
  <c r="A49" i="24"/>
  <c r="A19" i="24"/>
  <c r="B67" i="23"/>
  <c r="A19" i="23"/>
  <c r="A39" i="21"/>
  <c r="H13" i="21"/>
  <c r="E103" i="26"/>
  <c r="E112" i="26"/>
  <c r="B102" i="26"/>
  <c r="C85" i="26"/>
  <c r="B75" i="26"/>
  <c r="C58" i="26"/>
  <c r="G40" i="26"/>
  <c r="F76" i="25"/>
  <c r="C49" i="25"/>
  <c r="H31" i="25"/>
  <c r="B103" i="23"/>
  <c r="E85" i="23"/>
  <c r="G94" i="22"/>
  <c r="H22" i="22"/>
  <c r="B59" i="21"/>
  <c r="B39" i="22"/>
  <c r="A103" i="1"/>
  <c r="A130" i="1"/>
  <c r="B85" i="20"/>
  <c r="G121" i="26"/>
  <c r="C112" i="26"/>
  <c r="G94" i="26"/>
  <c r="B84" i="26"/>
  <c r="G67" i="26"/>
  <c r="B57" i="26"/>
  <c r="E40" i="26"/>
  <c r="C121" i="25"/>
  <c r="C103" i="25"/>
  <c r="A121" i="24"/>
  <c r="G40" i="24"/>
  <c r="H4" i="24"/>
  <c r="H121" i="24" s="1"/>
  <c r="B85" i="23"/>
  <c r="A37" i="23"/>
  <c r="G112" i="22"/>
  <c r="B93" i="22"/>
  <c r="B66" i="22"/>
  <c r="B95" i="21"/>
  <c r="H24" i="21"/>
  <c r="A10" i="21"/>
  <c r="A75" i="21" s="1"/>
  <c r="C40" i="26"/>
  <c r="F40" i="25"/>
  <c r="H4" i="25"/>
  <c r="H85" i="25" s="1"/>
  <c r="D85" i="24"/>
  <c r="D58" i="24"/>
  <c r="A37" i="24"/>
  <c r="A19" i="22"/>
  <c r="H78" i="1"/>
  <c r="H103" i="1"/>
  <c r="E11" i="11" s="1"/>
  <c r="H106" i="1"/>
  <c r="C121" i="26"/>
  <c r="C94" i="26"/>
  <c r="C67" i="26"/>
  <c r="E49" i="26"/>
  <c r="H13" i="26"/>
  <c r="D67" i="25"/>
  <c r="F112" i="24"/>
  <c r="D40" i="24"/>
  <c r="H13" i="24"/>
  <c r="B40" i="23"/>
  <c r="H13" i="23"/>
  <c r="B111" i="22"/>
  <c r="C58" i="22"/>
  <c r="A123" i="21"/>
  <c r="H33" i="21"/>
  <c r="B57" i="22"/>
  <c r="B120" i="26"/>
  <c r="B93" i="26"/>
  <c r="B66" i="26"/>
  <c r="H22" i="26"/>
  <c r="D112" i="25"/>
  <c r="C85" i="25"/>
  <c r="H13" i="25"/>
  <c r="B112" i="24"/>
  <c r="H22" i="24"/>
  <c r="C94" i="23"/>
  <c r="H22" i="23"/>
  <c r="H111" i="21"/>
  <c r="G13" i="11" s="1"/>
  <c r="H37" i="26"/>
  <c r="H73" i="26"/>
  <c r="L9" i="11" s="1"/>
  <c r="H109" i="26"/>
  <c r="L13" i="11" s="1"/>
  <c r="H118" i="26"/>
  <c r="H91" i="26"/>
  <c r="H82" i="26"/>
  <c r="L10" i="11" s="1"/>
  <c r="H100" i="26"/>
  <c r="L12" i="11" s="1"/>
  <c r="H64" i="26"/>
  <c r="L8" i="11" s="1"/>
  <c r="H10" i="26"/>
  <c r="L2" i="11" s="1"/>
  <c r="H127" i="26"/>
  <c r="H55" i="26"/>
  <c r="L7" i="11" s="1"/>
  <c r="H46" i="26"/>
  <c r="L6" i="11" s="1"/>
  <c r="H28" i="26"/>
  <c r="L4" i="11" s="1"/>
  <c r="H19" i="26"/>
  <c r="L3" i="11" s="1"/>
  <c r="H109" i="25"/>
  <c r="H91" i="25"/>
  <c r="E85" i="25"/>
  <c r="A58" i="25"/>
  <c r="E121" i="25"/>
  <c r="B120" i="25"/>
  <c r="H118" i="25"/>
  <c r="A103" i="25"/>
  <c r="E94" i="25"/>
  <c r="B93" i="25"/>
  <c r="D85" i="25"/>
  <c r="E76" i="25"/>
  <c r="A76" i="25"/>
  <c r="A67" i="25"/>
  <c r="E58" i="25"/>
  <c r="B57" i="25"/>
  <c r="A121" i="25"/>
  <c r="A94" i="25"/>
  <c r="H82" i="25"/>
  <c r="K10" i="11" s="1"/>
  <c r="D121" i="25"/>
  <c r="E112" i="25"/>
  <c r="A112" i="25"/>
  <c r="E103" i="25"/>
  <c r="B102" i="25"/>
  <c r="D94" i="25"/>
  <c r="D76" i="25"/>
  <c r="B75" i="25"/>
  <c r="E67" i="25"/>
  <c r="B66" i="25"/>
  <c r="B48" i="25"/>
  <c r="B30" i="25"/>
  <c r="H100" i="25"/>
  <c r="H64" i="25"/>
  <c r="K8" i="11" s="1"/>
  <c r="H127" i="25"/>
  <c r="H55" i="25"/>
  <c r="K7" i="11" s="1"/>
  <c r="H19" i="25"/>
  <c r="K3" i="11" s="1"/>
  <c r="H46" i="25"/>
  <c r="K6" i="11" s="1"/>
  <c r="H28" i="25"/>
  <c r="K4" i="11" s="1"/>
  <c r="H10" i="25"/>
  <c r="K2" i="11" s="1"/>
  <c r="D121" i="24"/>
  <c r="H109" i="24"/>
  <c r="B102" i="24"/>
  <c r="D94" i="24"/>
  <c r="B75" i="24"/>
  <c r="D67" i="24"/>
  <c r="C121" i="24"/>
  <c r="D112" i="24"/>
  <c r="B111" i="24"/>
  <c r="D103" i="24"/>
  <c r="C94" i="24"/>
  <c r="G85" i="24"/>
  <c r="H82" i="24"/>
  <c r="J10" i="11" s="1"/>
  <c r="G76" i="24"/>
  <c r="C76" i="24"/>
  <c r="C67" i="24"/>
  <c r="G58" i="24"/>
  <c r="B48" i="24"/>
  <c r="B30" i="24"/>
  <c r="B12" i="24"/>
  <c r="D76" i="24"/>
  <c r="H46" i="24"/>
  <c r="J6" i="11" s="1"/>
  <c r="G121" i="24"/>
  <c r="H118" i="24"/>
  <c r="G112" i="24"/>
  <c r="C112" i="24"/>
  <c r="G94" i="24"/>
  <c r="B84" i="24"/>
  <c r="H37" i="24"/>
  <c r="J5" i="11" s="1"/>
  <c r="H28" i="24"/>
  <c r="J4" i="11" s="1"/>
  <c r="H127" i="24"/>
  <c r="H100" i="24"/>
  <c r="H91" i="24"/>
  <c r="H64" i="24"/>
  <c r="J8" i="11" s="1"/>
  <c r="H55" i="24"/>
  <c r="J7" i="11" s="1"/>
  <c r="H10" i="24"/>
  <c r="J2" i="11" s="1"/>
  <c r="H19" i="24"/>
  <c r="J3" i="11" s="1"/>
  <c r="H55" i="23"/>
  <c r="I7" i="11" s="1"/>
  <c r="E112" i="23"/>
  <c r="A112" i="23"/>
  <c r="A103" i="23"/>
  <c r="H100" i="23"/>
  <c r="E76" i="23"/>
  <c r="A76" i="23"/>
  <c r="A67" i="23"/>
  <c r="H64" i="23"/>
  <c r="I8" i="11" s="1"/>
  <c r="A58" i="23"/>
  <c r="A49" i="23"/>
  <c r="D112" i="23"/>
  <c r="E103" i="23"/>
  <c r="D76" i="23"/>
  <c r="E67" i="23"/>
  <c r="E58" i="23"/>
  <c r="E49" i="23"/>
  <c r="A121" i="23"/>
  <c r="G112" i="23"/>
  <c r="C112" i="23"/>
  <c r="D103" i="23"/>
  <c r="E94" i="23"/>
  <c r="A94" i="23"/>
  <c r="A85" i="23"/>
  <c r="G76" i="23"/>
  <c r="C76" i="23"/>
  <c r="D67" i="23"/>
  <c r="D58" i="23"/>
  <c r="H118" i="23"/>
  <c r="H91" i="23"/>
  <c r="H46" i="23"/>
  <c r="I6" i="11" s="1"/>
  <c r="H127" i="23"/>
  <c r="H109" i="23"/>
  <c r="H82" i="23"/>
  <c r="I10" i="11" s="1"/>
  <c r="H37" i="23"/>
  <c r="H10" i="23"/>
  <c r="I2" i="11" s="1"/>
  <c r="H73" i="23"/>
  <c r="I9" i="11" s="1"/>
  <c r="H19" i="23"/>
  <c r="I3" i="11" s="1"/>
  <c r="E112" i="22"/>
  <c r="H121" i="22"/>
  <c r="B120" i="22"/>
  <c r="D112" i="22"/>
  <c r="H103" i="22"/>
  <c r="H85" i="22"/>
  <c r="B84" i="22"/>
  <c r="D76" i="22"/>
  <c r="H67" i="22"/>
  <c r="H49" i="22"/>
  <c r="B48" i="22"/>
  <c r="D40" i="22"/>
  <c r="E76" i="22"/>
  <c r="E40" i="22"/>
  <c r="H112" i="22"/>
  <c r="A103" i="22"/>
  <c r="D94" i="22"/>
  <c r="H76" i="22"/>
  <c r="A67" i="22"/>
  <c r="B30" i="22"/>
  <c r="H10" i="22"/>
  <c r="H2" i="11" s="1"/>
  <c r="B114" i="21"/>
  <c r="F96" i="21"/>
  <c r="B96" i="21"/>
  <c r="F78" i="21"/>
  <c r="B78" i="21"/>
  <c r="A69" i="21"/>
  <c r="A51" i="21"/>
  <c r="E69" i="21"/>
  <c r="F60" i="21"/>
  <c r="E51" i="21"/>
  <c r="F42" i="21"/>
  <c r="B113" i="21"/>
  <c r="E96" i="21"/>
  <c r="A96" i="21"/>
  <c r="E78" i="21"/>
  <c r="A78" i="21"/>
  <c r="B60" i="21"/>
  <c r="B42" i="21"/>
  <c r="B23" i="21"/>
  <c r="B95" i="20"/>
  <c r="B59" i="20"/>
  <c r="D104" i="20"/>
  <c r="B121" i="20"/>
  <c r="B41" i="20"/>
  <c r="H75" i="21"/>
  <c r="G9" i="11" s="1"/>
  <c r="H109" i="22"/>
  <c r="H73" i="22"/>
  <c r="H9" i="11" s="1"/>
  <c r="H37" i="22"/>
  <c r="H100" i="22"/>
  <c r="H64" i="22"/>
  <c r="H8" i="11" s="1"/>
  <c r="H127" i="22"/>
  <c r="H91" i="22"/>
  <c r="H55" i="22"/>
  <c r="H7" i="11" s="1"/>
  <c r="H19" i="22"/>
  <c r="H3" i="11" s="1"/>
  <c r="H118" i="22"/>
  <c r="F112" i="22"/>
  <c r="B112" i="22"/>
  <c r="H82" i="22"/>
  <c r="H10" i="11" s="1"/>
  <c r="F76" i="22"/>
  <c r="B76" i="22"/>
  <c r="H46" i="22"/>
  <c r="H6" i="11" s="1"/>
  <c r="F40" i="22"/>
  <c r="B40" i="22"/>
  <c r="H28" i="22"/>
  <c r="H4" i="11" s="1"/>
  <c r="H93" i="21"/>
  <c r="G11" i="11" s="1"/>
  <c r="H48" i="21"/>
  <c r="G6" i="11" s="1"/>
  <c r="H30" i="21"/>
  <c r="G4" i="11" s="1"/>
  <c r="G123" i="21"/>
  <c r="E114" i="21"/>
  <c r="A114" i="21"/>
  <c r="E105" i="21"/>
  <c r="A87" i="21"/>
  <c r="G69" i="21"/>
  <c r="E60" i="21"/>
  <c r="A60" i="21"/>
  <c r="H57" i="21"/>
  <c r="G7" i="11" s="1"/>
  <c r="C51" i="21"/>
  <c r="G42" i="21"/>
  <c r="C42" i="21"/>
  <c r="H120" i="21"/>
  <c r="G14" i="11" s="1"/>
  <c r="H102" i="21"/>
  <c r="G12" i="11" s="1"/>
  <c r="H129" i="21"/>
  <c r="G15" i="11" s="1"/>
  <c r="C123" i="21"/>
  <c r="G114" i="21"/>
  <c r="C114" i="21"/>
  <c r="A105" i="21"/>
  <c r="E87" i="21"/>
  <c r="H84" i="21"/>
  <c r="G10" i="11" s="1"/>
  <c r="C69" i="21"/>
  <c r="H66" i="21"/>
  <c r="G8" i="11" s="1"/>
  <c r="G60" i="21"/>
  <c r="H21" i="21"/>
  <c r="G3" i="11" s="1"/>
  <c r="H10" i="21"/>
  <c r="G2" i="11" s="1"/>
  <c r="F123" i="21"/>
  <c r="B123" i="21"/>
  <c r="D105" i="21"/>
  <c r="B104" i="21"/>
  <c r="F87" i="21"/>
  <c r="B87" i="21"/>
  <c r="D69" i="21"/>
  <c r="B68" i="21"/>
  <c r="F51" i="21"/>
  <c r="B51" i="21"/>
  <c r="B32" i="21"/>
  <c r="D123" i="21"/>
  <c r="B122" i="21"/>
  <c r="F105" i="21"/>
  <c r="B105" i="21"/>
  <c r="D87" i="21"/>
  <c r="B86" i="21"/>
  <c r="B50" i="21"/>
  <c r="F121" i="22"/>
  <c r="B121" i="22"/>
  <c r="F85" i="22"/>
  <c r="B85" i="22"/>
  <c r="F49" i="22"/>
  <c r="E121" i="22"/>
  <c r="A121" i="22"/>
  <c r="F94" i="22"/>
  <c r="B94" i="22"/>
  <c r="E85" i="22"/>
  <c r="A85" i="22"/>
  <c r="F58" i="22"/>
  <c r="B58" i="22"/>
  <c r="E49" i="22"/>
  <c r="A49" i="22"/>
  <c r="B49" i="22"/>
  <c r="F103" i="22"/>
  <c r="B103" i="22"/>
  <c r="E94" i="22"/>
  <c r="A94" i="22"/>
  <c r="G121" i="23"/>
  <c r="C121" i="23"/>
  <c r="G85" i="23"/>
  <c r="C85" i="23"/>
  <c r="G49" i="23"/>
  <c r="C49" i="23"/>
  <c r="G58" i="23"/>
  <c r="C58" i="23"/>
  <c r="G103" i="23"/>
  <c r="C103" i="23"/>
  <c r="F121" i="24"/>
  <c r="B121" i="24"/>
  <c r="F85" i="24"/>
  <c r="B85" i="24"/>
  <c r="F49" i="24"/>
  <c r="B49" i="24"/>
  <c r="F94" i="24"/>
  <c r="B94" i="24"/>
  <c r="F58" i="24"/>
  <c r="B58" i="24"/>
  <c r="F103" i="24"/>
  <c r="B103" i="24"/>
  <c r="F121" i="25"/>
  <c r="B121" i="25"/>
  <c r="F85" i="25"/>
  <c r="B85" i="25"/>
  <c r="F49" i="25"/>
  <c r="B49" i="25"/>
  <c r="F94" i="25"/>
  <c r="B94" i="25"/>
  <c r="F58" i="25"/>
  <c r="B58" i="25"/>
  <c r="F103" i="25"/>
  <c r="B103" i="25"/>
  <c r="F121" i="26"/>
  <c r="B121" i="26"/>
  <c r="F85" i="26"/>
  <c r="B85" i="26"/>
  <c r="F49" i="26"/>
  <c r="B49" i="26"/>
  <c r="F94" i="26"/>
  <c r="B94" i="26"/>
  <c r="F58" i="26"/>
  <c r="B58" i="26"/>
  <c r="F103" i="26"/>
  <c r="B103" i="26"/>
  <c r="A50" i="20"/>
  <c r="H56" i="20"/>
  <c r="F7" i="11" s="1"/>
  <c r="F59" i="20"/>
  <c r="E68" i="20"/>
  <c r="A86" i="20"/>
  <c r="H92" i="20"/>
  <c r="F11" i="11" s="1"/>
  <c r="F95" i="20"/>
  <c r="E104" i="20"/>
  <c r="A122" i="20"/>
  <c r="H128" i="20"/>
  <c r="F15" i="11" s="1"/>
  <c r="E50" i="20"/>
  <c r="B67" i="20"/>
  <c r="B77" i="20"/>
  <c r="E86" i="20"/>
  <c r="B103" i="20"/>
  <c r="B113" i="20"/>
  <c r="E122" i="20"/>
  <c r="F41" i="20"/>
  <c r="H47" i="20"/>
  <c r="F6" i="11" s="1"/>
  <c r="H65" i="20"/>
  <c r="F8" i="11" s="1"/>
  <c r="A68" i="20"/>
  <c r="H74" i="20"/>
  <c r="F9" i="11" s="1"/>
  <c r="F77" i="20"/>
  <c r="H83" i="20"/>
  <c r="F10" i="11" s="1"/>
  <c r="H101" i="20"/>
  <c r="F12" i="11" s="1"/>
  <c r="A104" i="20"/>
  <c r="H110" i="20"/>
  <c r="F13" i="11" s="1"/>
  <c r="F113" i="20"/>
  <c r="H119" i="20"/>
  <c r="F14" i="11" s="1"/>
  <c r="G122" i="20"/>
  <c r="G104" i="20"/>
  <c r="G86" i="20"/>
  <c r="G68" i="20"/>
  <c r="G50" i="20"/>
  <c r="C122" i="20"/>
  <c r="C104" i="20"/>
  <c r="C86" i="20"/>
  <c r="C68" i="20"/>
  <c r="C50" i="20"/>
  <c r="C41" i="20"/>
  <c r="G59" i="20"/>
  <c r="C77" i="20"/>
  <c r="G95" i="20"/>
  <c r="C113" i="20"/>
  <c r="H133" i="1"/>
  <c r="H97" i="1"/>
  <c r="H58" i="1"/>
  <c r="H23" i="20"/>
  <c r="H37" i="1"/>
  <c r="H124" i="1"/>
  <c r="H88" i="1"/>
  <c r="H32" i="20"/>
  <c r="H55" i="1"/>
  <c r="E6" i="11" s="1"/>
  <c r="H121" i="1"/>
  <c r="E13" i="11" s="1"/>
  <c r="H130" i="1"/>
  <c r="E14" i="11" s="1"/>
  <c r="M14" i="11" s="1"/>
  <c r="D113" i="20"/>
  <c r="D95" i="20"/>
  <c r="D77" i="20"/>
  <c r="D59" i="20"/>
  <c r="D41" i="20"/>
  <c r="H75" i="1"/>
  <c r="E8" i="11" s="1"/>
  <c r="G41" i="20"/>
  <c r="D50" i="20"/>
  <c r="C59" i="20"/>
  <c r="G77" i="20"/>
  <c r="D86" i="20"/>
  <c r="C95" i="20"/>
  <c r="G113" i="20"/>
  <c r="D122" i="20"/>
  <c r="H64" i="1"/>
  <c r="E7" i="11" s="1"/>
  <c r="A75" i="1"/>
  <c r="A112" i="1"/>
  <c r="B40" i="20"/>
  <c r="B50" i="20"/>
  <c r="F50" i="20"/>
  <c r="B58" i="20"/>
  <c r="B68" i="20"/>
  <c r="F68" i="20"/>
  <c r="B76" i="20"/>
  <c r="B86" i="20"/>
  <c r="F86" i="20"/>
  <c r="B94" i="20"/>
  <c r="B104" i="20"/>
  <c r="F104" i="20"/>
  <c r="A85" i="1"/>
  <c r="A121" i="1"/>
  <c r="H139" i="1"/>
  <c r="E15" i="11" s="1"/>
  <c r="M15" i="11" s="1"/>
  <c r="A41" i="20"/>
  <c r="E41" i="20"/>
  <c r="A59" i="20"/>
  <c r="E59" i="20"/>
  <c r="A77" i="20"/>
  <c r="E77" i="20"/>
  <c r="A95" i="20"/>
  <c r="E95" i="20"/>
  <c r="H112" i="1"/>
  <c r="E12" i="11" s="1"/>
  <c r="H94" i="1"/>
  <c r="E10" i="11" s="1"/>
  <c r="H85" i="1"/>
  <c r="A55" i="1"/>
  <c r="H47" i="1"/>
  <c r="A34" i="1"/>
  <c r="A44" i="1"/>
  <c r="A11" i="20"/>
  <c r="A20" i="20"/>
  <c r="A24" i="1"/>
  <c r="A29" i="20"/>
  <c r="A38" i="20"/>
  <c r="L5" i="11"/>
  <c r="K5" i="11"/>
  <c r="I5" i="11"/>
  <c r="I4" i="11"/>
  <c r="H5" i="11"/>
  <c r="H20" i="20"/>
  <c r="F3" i="11" s="1"/>
  <c r="H29" i="20"/>
  <c r="F4" i="11" s="1"/>
  <c r="H11" i="20"/>
  <c r="F2" i="11" s="1"/>
  <c r="H38" i="20"/>
  <c r="F5" i="11" s="1"/>
  <c r="H24" i="1"/>
  <c r="E3" i="11" s="1"/>
  <c r="M11" i="11" l="1"/>
  <c r="M12" i="11"/>
  <c r="M13" i="11"/>
  <c r="A127" i="22"/>
  <c r="A64" i="26"/>
  <c r="H112" i="24"/>
  <c r="A127" i="26"/>
  <c r="A64" i="22"/>
  <c r="A91" i="22"/>
  <c r="H114" i="21"/>
  <c r="H59" i="20"/>
  <c r="A100" i="22"/>
  <c r="H113" i="20"/>
  <c r="A109" i="22"/>
  <c r="A46" i="22"/>
  <c r="H77" i="20"/>
  <c r="A55" i="22"/>
  <c r="A82" i="22"/>
  <c r="H76" i="24"/>
  <c r="H112" i="26"/>
  <c r="H94" i="24"/>
  <c r="H85" i="26"/>
  <c r="H40" i="26"/>
  <c r="H103" i="26"/>
  <c r="H87" i="21"/>
  <c r="H85" i="24"/>
  <c r="A100" i="26"/>
  <c r="A127" i="25"/>
  <c r="H76" i="25"/>
  <c r="H104" i="20"/>
  <c r="A64" i="25"/>
  <c r="H58" i="23"/>
  <c r="A55" i="26"/>
  <c r="A109" i="24"/>
  <c r="H69" i="21"/>
  <c r="A118" i="22"/>
  <c r="H112" i="23"/>
  <c r="H68" i="20"/>
  <c r="H95" i="20"/>
  <c r="A109" i="26"/>
  <c r="A100" i="25"/>
  <c r="H50" i="20"/>
  <c r="H105" i="21"/>
  <c r="H58" i="24"/>
  <c r="H76" i="23"/>
  <c r="H94" i="23"/>
  <c r="A55" i="24"/>
  <c r="A111" i="21"/>
  <c r="H121" i="23"/>
  <c r="A91" i="24"/>
  <c r="H76" i="26"/>
  <c r="H67" i="26"/>
  <c r="H49" i="26"/>
  <c r="H121" i="26"/>
  <c r="H94" i="26"/>
  <c r="H41" i="20"/>
  <c r="H86" i="20"/>
  <c r="A66" i="21"/>
  <c r="H49" i="23"/>
  <c r="H67" i="23"/>
  <c r="A102" i="21"/>
  <c r="H85" i="23"/>
  <c r="H40" i="23"/>
  <c r="A93" i="21"/>
  <c r="A84" i="21"/>
  <c r="H51" i="21"/>
  <c r="H78" i="21"/>
  <c r="H42" i="21"/>
  <c r="H60" i="21"/>
  <c r="H96" i="21"/>
  <c r="A46" i="23"/>
  <c r="A127" i="23"/>
  <c r="A91" i="23"/>
  <c r="A109" i="23"/>
  <c r="A73" i="23"/>
  <c r="A55" i="23"/>
  <c r="A118" i="23"/>
  <c r="A82" i="23"/>
  <c r="A100" i="23"/>
  <c r="A64" i="23"/>
  <c r="A64" i="24"/>
  <c r="A120" i="21"/>
  <c r="A73" i="25"/>
  <c r="A82" i="25"/>
  <c r="A118" i="25"/>
  <c r="A46" i="25"/>
  <c r="A73" i="24"/>
  <c r="A46" i="24"/>
  <c r="A82" i="24"/>
  <c r="A118" i="24"/>
  <c r="A57" i="21"/>
  <c r="A48" i="21"/>
  <c r="A129" i="21"/>
  <c r="A109" i="25"/>
  <c r="A91" i="25"/>
  <c r="A100" i="24"/>
  <c r="H67" i="24"/>
  <c r="A73" i="26"/>
  <c r="A46" i="26"/>
  <c r="A118" i="26"/>
  <c r="A82" i="26"/>
  <c r="H49" i="25"/>
  <c r="H58" i="25"/>
  <c r="H112" i="25"/>
  <c r="H67" i="25"/>
  <c r="H94" i="25"/>
  <c r="H40" i="25"/>
  <c r="H121" i="25"/>
  <c r="H103" i="25"/>
  <c r="H103" i="24"/>
  <c r="H49" i="24"/>
  <c r="H40" i="24"/>
  <c r="M9" i="11"/>
  <c r="I16" i="11"/>
  <c r="M7" i="11"/>
  <c r="M6" i="11"/>
  <c r="M10" i="11"/>
  <c r="M8" i="11"/>
  <c r="J16" i="11"/>
  <c r="L16" i="11"/>
  <c r="K16" i="11"/>
  <c r="H16" i="11"/>
  <c r="G16" i="11"/>
  <c r="F16" i="11"/>
  <c r="A128" i="20"/>
  <c r="A110" i="20"/>
  <c r="A92" i="20"/>
  <c r="A74" i="20"/>
  <c r="A56" i="20"/>
  <c r="A101" i="20"/>
  <c r="A65" i="20"/>
  <c r="A119" i="20"/>
  <c r="A83" i="20"/>
  <c r="A47" i="20"/>
  <c r="M3" i="11"/>
  <c r="L17" i="11" l="1"/>
  <c r="I17" i="11"/>
  <c r="G17" i="11"/>
  <c r="H12" i="1"/>
  <c r="E2" i="11" s="1"/>
  <c r="M2" i="11" l="1"/>
  <c r="H34" i="1"/>
  <c r="E4" i="11" s="1"/>
  <c r="M4" i="11" s="1"/>
  <c r="H44" i="1" l="1"/>
  <c r="E5" i="11" s="1"/>
  <c r="M5" i="11" s="1"/>
  <c r="E16" i="11" l="1"/>
  <c r="E17" i="11" s="1"/>
  <c r="B13" i="20"/>
  <c r="B31" i="20"/>
  <c r="B22" i="20"/>
  <c r="E18" i="11" l="1"/>
  <c r="F18" i="11" s="1"/>
  <c r="G18" i="11" s="1"/>
  <c r="H18" i="11" s="1"/>
  <c r="I18" i="11" s="1"/>
  <c r="J18" i="11" s="1"/>
  <c r="K18" i="11" s="1"/>
  <c r="L18" i="11" s="1"/>
</calcChain>
</file>

<file path=xl/sharedStrings.xml><?xml version="1.0" encoding="utf-8"?>
<sst xmlns="http://schemas.openxmlformats.org/spreadsheetml/2006/main" count="257" uniqueCount="128">
  <si>
    <t>Invulinstructie</t>
  </si>
  <si>
    <t>De eerste keer</t>
  </si>
  <si>
    <t>Vul de naam van het project en de klas en groep in op de tab "Totaal"</t>
  </si>
  <si>
    <t>Daarna eveneens de namen van de 4 studenten</t>
  </si>
  <si>
    <t>Meer activiteitregels nodig in een week?</t>
  </si>
  <si>
    <t>Maak een kopie van de laatste activiteitregel en voeg deze in voor de totaalregel</t>
  </si>
  <si>
    <t>Urenverantwoording</t>
  </si>
  <si>
    <t>Urenoverzicht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</si>
  <si>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</si>
  <si>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</si>
  <si>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</si>
  <si>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</si>
  <si>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</si>
  <si>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</si>
  <si>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</si>
  <si>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</si>
  <si>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Totaal</t>
  </si>
  <si>
    <t>Project :</t>
  </si>
  <si>
    <t>Sketchy Mine</t>
  </si>
  <si>
    <t>Filippos Slicher</t>
  </si>
  <si>
    <t>Peter Pinter</t>
  </si>
  <si>
    <t>Klas-group :</t>
  </si>
  <si>
    <t>DHI2V.So2</t>
  </si>
  <si>
    <t>Vincenzo Savarese</t>
  </si>
  <si>
    <t>Mira Ilieva</t>
  </si>
  <si>
    <t>Craig Chauraya</t>
  </si>
  <si>
    <t>Ana Kareco</t>
  </si>
  <si>
    <t>Vedat Daglar</t>
  </si>
  <si>
    <t>Melissa Neamt</t>
  </si>
  <si>
    <t>Lukman Al-Busaidi</t>
  </si>
  <si>
    <t>Daria Grigoruk</t>
  </si>
  <si>
    <t>Marko Špišic</t>
  </si>
  <si>
    <t>Weektotaal</t>
  </si>
  <si>
    <t>Sprinttotaal</t>
  </si>
  <si>
    <t>Cumulatief totaal</t>
  </si>
  <si>
    <t>Available hours per week :</t>
  </si>
  <si>
    <t>Cumulatief beschikbaar</t>
  </si>
  <si>
    <t>Uren TOTAAL</t>
  </si>
  <si>
    <t>Uren</t>
  </si>
  <si>
    <t>Beschrijving activiteit/ user story</t>
  </si>
  <si>
    <t>Ma</t>
  </si>
  <si>
    <t>Di</t>
  </si>
  <si>
    <t>Wo</t>
  </si>
  <si>
    <t>Do</t>
  </si>
  <si>
    <t>Vr</t>
  </si>
  <si>
    <t>Za/Zo</t>
  </si>
  <si>
    <t>Kickoff</t>
  </si>
  <si>
    <t>Game Design</t>
  </si>
  <si>
    <t>Team meeting</t>
  </si>
  <si>
    <t>Pitch presentation preparation</t>
  </si>
  <si>
    <t>Pitch</t>
  </si>
  <si>
    <t>Documentation</t>
  </si>
  <si>
    <t>Git management</t>
  </si>
  <si>
    <t>SCRUM Standup</t>
  </si>
  <si>
    <t>User stories</t>
  </si>
  <si>
    <t>Wireframes</t>
  </si>
  <si>
    <t>User requirements</t>
  </si>
  <si>
    <t xml:space="preserve">presentation </t>
  </si>
  <si>
    <t>Development tools/protocol</t>
  </si>
  <si>
    <t>Preparing group roles doc</t>
  </si>
  <si>
    <t xml:space="preserve">Reading updated game docs </t>
  </si>
  <si>
    <t>Pitch prep</t>
  </si>
  <si>
    <t xml:space="preserve">Pitch </t>
  </si>
  <si>
    <t>Backlog items</t>
  </si>
  <si>
    <t>Kickoff\Lecture</t>
  </si>
  <si>
    <t>Meeting with team members/Scrum stand up</t>
  </si>
  <si>
    <t>Pitch with the team and understanding/reading the course manual/Learining new materials</t>
  </si>
  <si>
    <t>Wrting user stories</t>
  </si>
  <si>
    <t>Familization and verification of the game scenario and user story</t>
  </si>
  <si>
    <t>Communication methods/Plan</t>
  </si>
  <si>
    <t>Team meeting for sprint planning</t>
  </si>
  <si>
    <t>Group SCRUM meeting</t>
  </si>
  <si>
    <t>US05-BI03</t>
  </si>
  <si>
    <t>Helping team members</t>
  </si>
  <si>
    <t>(HOLIDAY) Git management</t>
  </si>
  <si>
    <t>(HOLIDAY) US04-BI01</t>
  </si>
  <si>
    <t>US05-BI01</t>
  </si>
  <si>
    <t>(HOLIDAY) US05-BI07</t>
  </si>
  <si>
    <t>Intializing frontend project and creating base canvas component</t>
  </si>
  <si>
    <t>fix tailwindcss</t>
  </si>
  <si>
    <t>basic frontend permissions</t>
  </si>
  <si>
    <t>adding style to canvas component (fighting with tailwind)</t>
  </si>
  <si>
    <t>adding toolbox component</t>
  </si>
  <si>
    <t>Studying websocket material for US03-BI04</t>
  </si>
  <si>
    <t>Team meeting/Daily standup</t>
  </si>
  <si>
    <t>(HOLIDAY)Task meeting</t>
  </si>
  <si>
    <t>(HOLIDAY)US03 - BI04 - Canvas websocket</t>
  </si>
  <si>
    <t xml:space="preserve">Team Meeting </t>
  </si>
  <si>
    <t>US05 - Bl0 (HOLIDAY)</t>
  </si>
  <si>
    <t>Studying Socket.io for US05-BI0</t>
  </si>
  <si>
    <t xml:space="preserve">Meeting with team member to get help </t>
  </si>
  <si>
    <t>(HOLIDAY) US03 - BI04 - Canvas websocket</t>
  </si>
  <si>
    <t>(HOLIDAY) Task meeting</t>
  </si>
  <si>
    <t>Scrum Meeting</t>
  </si>
  <si>
    <t>US05 - Bl04 - Create the backend for chat component</t>
  </si>
  <si>
    <t xml:space="preserve">US03 BI06 Create the logic for the canvas </t>
  </si>
  <si>
    <t>US05 - BI02 (HOLIDAY)</t>
  </si>
  <si>
    <t>Learning socket.io</t>
  </si>
  <si>
    <t>Git Management</t>
  </si>
  <si>
    <t>Deployment</t>
  </si>
  <si>
    <t>US04-BI08</t>
  </si>
  <si>
    <t>US05-BI02</t>
  </si>
  <si>
    <t xml:space="preserve"> </t>
  </si>
  <si>
    <t>SCRUM meeting</t>
  </si>
  <si>
    <t>Work on diagrams</t>
  </si>
  <si>
    <t>US04-BI03</t>
  </si>
  <si>
    <t>US04-BI02</t>
  </si>
  <si>
    <t>Fixing webpage layout for demo</t>
  </si>
  <si>
    <t>Scrum meeting</t>
  </si>
  <si>
    <t>Helping resolve issues brought up during standup (US03-BI04 &amp; US03-BI03)</t>
  </si>
  <si>
    <t>US03-BI02 (restricting canvas to the correct user) &amp; US03-BI05 (saving canvas history)</t>
  </si>
  <si>
    <t>US03-BI05 (saving canvas history)</t>
  </si>
  <si>
    <t xml:space="preserve">Team meeting </t>
  </si>
  <si>
    <t>fixing toolbox fast colour picking</t>
  </si>
  <si>
    <t xml:space="preserve">us03 bi05 research </t>
  </si>
  <si>
    <t>presentation for publisher meeting</t>
  </si>
  <si>
    <t>Fixing US03-BI04</t>
  </si>
  <si>
    <t>US04-BI07</t>
  </si>
  <si>
    <t>Diagrams</t>
  </si>
  <si>
    <t>Helping team members with documentation</t>
  </si>
  <si>
    <t>Meeting with team members to get help</t>
  </si>
  <si>
    <t>Reviewing implementation of chat system</t>
  </si>
  <si>
    <t>US05 - BI06</t>
  </si>
  <si>
    <t>US05 - Bl08</t>
  </si>
  <si>
    <t>description of diagrams</t>
  </si>
  <si>
    <t>working on documentation</t>
  </si>
  <si>
    <t>US05 - BI02</t>
  </si>
  <si>
    <t>US04 - BI05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</si>
</sst>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23"/>
      <color theme="0"/>
      <name val="Arial"/>
      <family val="2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8"/>
      <color theme="0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rgb="FF009C88"/>
      <name val="Arial"/>
      <family val="2"/>
    </font>
    <font>
      <b/>
      <sz val="11"/>
      <color rgb="FF009C88"/>
      <name val="Calibri"/>
      <family val="2"/>
      <scheme val="minor"/>
    </font>
    <font>
      <b/>
      <sz val="9"/>
      <color indexed="9"/>
      <name val="Arial"/>
      <family val="2"/>
    </font>
    <font>
      <b/>
      <sz val="11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indexed="9"/>
      <name val="Arial"/>
      <family val="2"/>
    </font>
    <font>
      <sz val="10"/>
      <color rgb="FF000000"/>
      <name val="Arial"/>
      <charset val="1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9C88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3" fillId="0" borderId="0" xfId="0" applyFont="1"/>
    <xf numFmtId="2" fontId="0" fillId="4" borderId="4" xfId="0" applyNumberFormat="1" applyFill="1" applyBorder="1"/>
    <xf numFmtId="2" fontId="5" fillId="0" borderId="5" xfId="0" applyNumberFormat="1" applyFont="1" applyBorder="1"/>
    <xf numFmtId="0" fontId="8" fillId="0" borderId="0" xfId="0" applyFont="1"/>
    <xf numFmtId="2" fontId="9" fillId="4" borderId="4" xfId="0" applyNumberFormat="1" applyFont="1" applyFill="1" applyBorder="1"/>
    <xf numFmtId="0" fontId="3" fillId="3" borderId="4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right" vertical="top" wrapText="1"/>
    </xf>
    <xf numFmtId="0" fontId="4" fillId="0" borderId="4" xfId="0" applyFont="1" applyBorder="1" applyAlignment="1" applyProtection="1">
      <alignment vertical="center" wrapText="1"/>
      <protection locked="0"/>
    </xf>
    <xf numFmtId="2" fontId="4" fillId="0" borderId="4" xfId="0" applyNumberFormat="1" applyFont="1" applyBorder="1" applyAlignment="1" applyProtection="1">
      <alignment horizontal="right" wrapText="1"/>
      <protection locked="0"/>
    </xf>
    <xf numFmtId="2" fontId="3" fillId="4" borderId="4" xfId="0" applyNumberFormat="1" applyFont="1" applyFill="1" applyBorder="1" applyAlignment="1">
      <alignment horizontal="right" wrapText="1"/>
    </xf>
    <xf numFmtId="0" fontId="10" fillId="5" borderId="6" xfId="0" applyFont="1" applyFill="1" applyBorder="1" applyAlignment="1" applyProtection="1">
      <alignment vertical="center"/>
      <protection locked="0"/>
    </xf>
    <xf numFmtId="0" fontId="10" fillId="5" borderId="6" xfId="0" applyFont="1" applyFill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right" vertical="center"/>
      <protection locked="0"/>
    </xf>
    <xf numFmtId="2" fontId="1" fillId="0" borderId="4" xfId="0" applyNumberFormat="1" applyFont="1" applyBorder="1"/>
    <xf numFmtId="0" fontId="7" fillId="5" borderId="7" xfId="0" applyFont="1" applyFill="1" applyBorder="1" applyAlignment="1" applyProtection="1">
      <alignment horizontal="left"/>
      <protection locked="0"/>
    </xf>
    <xf numFmtId="0" fontId="3" fillId="0" borderId="7" xfId="0" applyFont="1" applyBorder="1" applyAlignment="1" applyProtection="1">
      <alignment horizontal="right" vertical="center"/>
      <protection locked="0"/>
    </xf>
    <xf numFmtId="2" fontId="0" fillId="0" borderId="4" xfId="0" applyNumberFormat="1" applyBorder="1"/>
    <xf numFmtId="0" fontId="13" fillId="0" borderId="7" xfId="0" applyFont="1" applyBorder="1" applyAlignment="1" applyProtection="1">
      <alignment horizontal="right" vertical="center"/>
      <protection locked="0"/>
    </xf>
    <xf numFmtId="2" fontId="14" fillId="0" borderId="4" xfId="0" applyNumberFormat="1" applyFont="1" applyBorder="1"/>
    <xf numFmtId="0" fontId="3" fillId="4" borderId="4" xfId="0" applyFont="1" applyFill="1" applyBorder="1" applyProtection="1">
      <protection locked="0"/>
    </xf>
    <xf numFmtId="0" fontId="16" fillId="0" borderId="0" xfId="0" applyFont="1"/>
    <xf numFmtId="0" fontId="2" fillId="2" borderId="8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 wrapText="1"/>
    </xf>
    <xf numFmtId="0" fontId="3" fillId="3" borderId="2" xfId="0" applyFont="1" applyFill="1" applyBorder="1" applyAlignment="1">
      <alignment horizontal="right" wrapText="1"/>
    </xf>
    <xf numFmtId="0" fontId="18" fillId="0" borderId="0" xfId="0" applyFont="1"/>
    <xf numFmtId="0" fontId="19" fillId="0" borderId="0" xfId="0" applyFont="1"/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right" wrapText="1"/>
    </xf>
    <xf numFmtId="0" fontId="11" fillId="2" borderId="10" xfId="0" applyFont="1" applyFill="1" applyBorder="1" applyAlignment="1">
      <alignment horizontal="right" vertical="center" wrapText="1"/>
    </xf>
    <xf numFmtId="0" fontId="17" fillId="5" borderId="11" xfId="0" applyFont="1" applyFill="1" applyBorder="1"/>
    <xf numFmtId="0" fontId="12" fillId="2" borderId="10" xfId="0" applyFont="1" applyFill="1" applyBorder="1" applyAlignment="1">
      <alignment horizontal="right" vertical="center"/>
    </xf>
    <xf numFmtId="0" fontId="15" fillId="2" borderId="12" xfId="0" applyFont="1" applyFill="1" applyBorder="1" applyAlignment="1">
      <alignment horizontal="right" vertical="center"/>
    </xf>
    <xf numFmtId="0" fontId="7" fillId="5" borderId="13" xfId="0" applyFont="1" applyFill="1" applyBorder="1" applyAlignment="1">
      <alignment horizontal="left"/>
    </xf>
    <xf numFmtId="0" fontId="21" fillId="0" borderId="0" xfId="0" applyFont="1"/>
    <xf numFmtId="0" fontId="20" fillId="2" borderId="8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6" fillId="5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9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Weekrapport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Totaal!$D$2</c:f>
              <c:strCache>
                <c:ptCount val="1"/>
                <c:pt idx="0">
                  <c:v>Filippos Slicher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Totaal!$E$2:$L$2</c:f>
              <c:numCache>
                <c:formatCode>0.00</c:formatCode>
                <c:ptCount val="8"/>
                <c:pt idx="0">
                  <c:v>21.21</c:v>
                </c:pt>
                <c:pt idx="1">
                  <c:v>12.91</c:v>
                </c:pt>
                <c:pt idx="2">
                  <c:v>13.5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7-4E67-8D3A-59169055D1D0}"/>
            </c:ext>
          </c:extLst>
        </c:ser>
        <c:ser>
          <c:idx val="1"/>
          <c:order val="1"/>
          <c:tx>
            <c:strRef>
              <c:f>Totaal!$D$3</c:f>
              <c:strCache>
                <c:ptCount val="1"/>
                <c:pt idx="0">
                  <c:v>Peter Pinter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Totaal!$E$3:$L$3</c:f>
              <c:numCache>
                <c:formatCode>0.00</c:formatCode>
                <c:ptCount val="8"/>
                <c:pt idx="0">
                  <c:v>20.100000000000001</c:v>
                </c:pt>
                <c:pt idx="1">
                  <c:v>12.75</c:v>
                </c:pt>
                <c:pt idx="2">
                  <c:v>11.5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7-4E67-8D3A-59169055D1D0}"/>
            </c:ext>
          </c:extLst>
        </c:ser>
        <c:ser>
          <c:idx val="2"/>
          <c:order val="2"/>
          <c:tx>
            <c:strRef>
              <c:f>Totaal!$D$4</c:f>
              <c:strCache>
                <c:ptCount val="1"/>
                <c:pt idx="0">
                  <c:v>Vincenzo Savarese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Totaal!$E$4:$L$4</c:f>
              <c:numCache>
                <c:formatCode>0.00</c:formatCode>
                <c:ptCount val="8"/>
                <c:pt idx="0">
                  <c:v>11.8</c:v>
                </c:pt>
                <c:pt idx="1">
                  <c:v>5.75</c:v>
                </c:pt>
                <c:pt idx="2">
                  <c:v>5.3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F7-4E67-8D3A-59169055D1D0}"/>
            </c:ext>
          </c:extLst>
        </c:ser>
        <c:ser>
          <c:idx val="3"/>
          <c:order val="3"/>
          <c:tx>
            <c:strRef>
              <c:f>Totaal!$D$5</c:f>
              <c:strCache>
                <c:ptCount val="1"/>
                <c:pt idx="0">
                  <c:v>Mira Ilieva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Totaal!$E$5:$L$5</c:f>
              <c:numCache>
                <c:formatCode>0.00</c:formatCode>
                <c:ptCount val="8"/>
                <c:pt idx="0">
                  <c:v>14.3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F7-4E67-8D3A-59169055D1D0}"/>
            </c:ext>
          </c:extLst>
        </c:ser>
        <c:ser>
          <c:idx val="4"/>
          <c:order val="4"/>
          <c:tx>
            <c:strRef>
              <c:f>Totaal!$D$6</c:f>
              <c:strCache>
                <c:ptCount val="1"/>
                <c:pt idx="0">
                  <c:v>Craig Chauraya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Totaal!$E$6:$L$6</c:f>
              <c:numCache>
                <c:formatCode>0.00</c:formatCode>
                <c:ptCount val="8"/>
                <c:pt idx="0">
                  <c:v>12.350000000000001</c:v>
                </c:pt>
                <c:pt idx="1">
                  <c:v>14</c:v>
                </c:pt>
                <c:pt idx="2">
                  <c:v>7.6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F7-4E67-8D3A-59169055D1D0}"/>
            </c:ext>
          </c:extLst>
        </c:ser>
        <c:ser>
          <c:idx val="5"/>
          <c:order val="5"/>
          <c:tx>
            <c:strRef>
              <c:f>Totaal!$D$7</c:f>
              <c:strCache>
                <c:ptCount val="1"/>
                <c:pt idx="0">
                  <c:v>Ana Kareco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Totaal!$E$7:$L$7</c:f>
              <c:numCache>
                <c:formatCode>0.00</c:formatCode>
                <c:ptCount val="8"/>
                <c:pt idx="0">
                  <c:v>5.35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16-4F3A-BB6C-AECF166B558E}"/>
            </c:ext>
          </c:extLst>
        </c:ser>
        <c:ser>
          <c:idx val="6"/>
          <c:order val="6"/>
          <c:tx>
            <c:strRef>
              <c:f>Totaal!$D$8</c:f>
              <c:strCache>
                <c:ptCount val="1"/>
                <c:pt idx="0">
                  <c:v>Vedat Daglar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Totaal!$E$8:$L$8</c:f>
              <c:numCache>
                <c:formatCode>0.00</c:formatCode>
                <c:ptCount val="8"/>
                <c:pt idx="0">
                  <c:v>11.45</c:v>
                </c:pt>
                <c:pt idx="1">
                  <c:v>10.5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16-4F3A-BB6C-AECF166B558E}"/>
            </c:ext>
          </c:extLst>
        </c:ser>
        <c:ser>
          <c:idx val="7"/>
          <c:order val="7"/>
          <c:tx>
            <c:strRef>
              <c:f>Totaal!$D$9</c:f>
              <c:strCache>
                <c:ptCount val="1"/>
                <c:pt idx="0">
                  <c:v>Melissa Neamt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Totaal!$E$9:$L$9</c:f>
              <c:numCache>
                <c:formatCode>0.00</c:formatCode>
                <c:ptCount val="8"/>
                <c:pt idx="0">
                  <c:v>7.8</c:v>
                </c:pt>
                <c:pt idx="1">
                  <c:v>10</c:v>
                </c:pt>
                <c:pt idx="2">
                  <c:v>7.6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16-4F3A-BB6C-AECF166B558E}"/>
            </c:ext>
          </c:extLst>
        </c:ser>
        <c:ser>
          <c:idx val="8"/>
          <c:order val="8"/>
          <c:tx>
            <c:strRef>
              <c:f>Totaal!$D$10</c:f>
              <c:strCache>
                <c:ptCount val="1"/>
                <c:pt idx="0">
                  <c:v>Lukman Al-Busaidi</c:v>
                </c:pt>
              </c:strCache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Totaal!$E$10:$L$10</c:f>
              <c:numCache>
                <c:formatCode>0.00</c:formatCode>
                <c:ptCount val="8"/>
                <c:pt idx="0">
                  <c:v>13.35</c:v>
                </c:pt>
                <c:pt idx="1">
                  <c:v>7.75</c:v>
                </c:pt>
                <c:pt idx="2">
                  <c:v>5.5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16-4F3A-BB6C-AECF166B558E}"/>
            </c:ext>
          </c:extLst>
        </c:ser>
        <c:ser>
          <c:idx val="9"/>
          <c:order val="9"/>
          <c:tx>
            <c:strRef>
              <c:f>Totaal!$D$11</c:f>
              <c:strCache>
                <c:ptCount val="1"/>
                <c:pt idx="0">
                  <c:v>Daria Grigoruk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Totaal!$E$11:$L$11</c:f>
              <c:numCache>
                <c:formatCode>0.00</c:formatCode>
                <c:ptCount val="8"/>
                <c:pt idx="0">
                  <c:v>6</c:v>
                </c:pt>
                <c:pt idx="1">
                  <c:v>7.5</c:v>
                </c:pt>
                <c:pt idx="2">
                  <c:v>9.5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2116-4F3A-BB6C-AECF166B558E}"/>
            </c:ext>
          </c:extLst>
        </c:ser>
        <c:ser>
          <c:idx val="10"/>
          <c:order val="10"/>
          <c:tx>
            <c:strRef>
              <c:f>Totaal!$D$12</c:f>
              <c:strCache>
                <c:ptCount val="1"/>
                <c:pt idx="0">
                  <c:v>Marko Špišic</c:v>
                </c:pt>
              </c:strCache>
              <c:extLst xmlns:c15="http://schemas.microsoft.com/office/drawing/2012/chart"/>
            </c:strRef>
          </c:tx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  <c:extLst xmlns:c15="http://schemas.microsoft.com/office/drawing/2012/chart"/>
            </c:strRef>
          </c:cat>
          <c:val>
            <c:numRef>
              <c:f>Totaal!$E$12:$L$12</c:f>
              <c:numCache>
                <c:formatCode>0.00</c:formatCode>
                <c:ptCount val="8"/>
                <c:pt idx="0">
                  <c:v>2</c:v>
                </c:pt>
                <c:pt idx="1">
                  <c:v>6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2116-4F3A-BB6C-AECF166B5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469688"/>
        <c:axId val="2116226840"/>
        <c:extLst>
          <c:ext xmlns:c15="http://schemas.microsoft.com/office/drawing/2012/chart" uri="{02D57815-91ED-43cb-92C2-25804820EDAC}">
            <c15:filteredBa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Totaal!$D$13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Totaal!$E$13:$L$13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2116-4F3A-BB6C-AECF166B558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Totaal!$E$14:$L$14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16-4F3A-BB6C-AECF166B558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Totaal!$E$1:$L$1</c15:sqref>
                        </c15:formulaRef>
                      </c:ext>
                    </c:extLst>
                    <c:strCache>
                      <c:ptCount val="8"/>
                      <c:pt idx="0">
                        <c:v>Week 1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Totaal!$E$15:$L$15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16-4F3A-BB6C-AECF166B558E}"/>
                  </c:ext>
                </c:extLst>
              </c15:ser>
            </c15:filteredBarSeries>
          </c:ext>
        </c:extLst>
      </c:barChart>
      <c:catAx>
        <c:axId val="212146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16226840"/>
        <c:crosses val="autoZero"/>
        <c:auto val="1"/>
        <c:lblAlgn val="ctr"/>
        <c:lblOffset val="100"/>
        <c:noMultiLvlLbl val="0"/>
      </c:catAx>
      <c:valAx>
        <c:axId val="2116226840"/>
        <c:scaling>
          <c:orientation val="minMax"/>
        </c:scaling>
        <c:delete val="0"/>
        <c:axPos val="l"/>
        <c:majorGridlines/>
        <c:numFmt formatCode="0.00" sourceLinked="1"/>
        <c:majorTickMark val="none"/>
        <c:minorTickMark val="none"/>
        <c:tickLblPos val="nextTo"/>
        <c:crossAx val="212146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ln>
      <a:solidFill>
        <a:srgbClr val="009C88"/>
      </a:solidFill>
    </a:ln>
  </c:spPr>
  <c:printSettings>
    <c:headerFooter/>
    <c:pageMargins b="0.750000000000001" l="0.70000000000000095" r="0.70000000000000095" t="0.750000000000001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800" b="1"/>
              <a:t>Uren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Totaal!$D$18</c:f>
              <c:strCache>
                <c:ptCount val="1"/>
                <c:pt idx="0">
                  <c:v>Cumulatief 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Totaal!$E$1:$L$1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cat>
          <c:val>
            <c:numRef>
              <c:f>Totaal!$E$18:$L$18</c:f>
              <c:numCache>
                <c:formatCode>0.00</c:formatCode>
                <c:ptCount val="8"/>
                <c:pt idx="0">
                  <c:v>930.29</c:v>
                </c:pt>
                <c:pt idx="1">
                  <c:v>833.13</c:v>
                </c:pt>
                <c:pt idx="2">
                  <c:v>754.13</c:v>
                </c:pt>
                <c:pt idx="3">
                  <c:v>754.13</c:v>
                </c:pt>
                <c:pt idx="4">
                  <c:v>754.13</c:v>
                </c:pt>
                <c:pt idx="5">
                  <c:v>754.13</c:v>
                </c:pt>
                <c:pt idx="6">
                  <c:v>754.13</c:v>
                </c:pt>
                <c:pt idx="7">
                  <c:v>754.13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118351"/>
        <c:axId val="82118767"/>
      </c:barChart>
      <c:lineChart>
        <c:grouping val="standard"/>
        <c:varyColors val="0"/>
        <c:ser>
          <c:idx val="1"/>
          <c:order val="1"/>
          <c:tx>
            <c:strRef>
              <c:f>Totaal!$D$19</c:f>
              <c:strCache>
                <c:ptCount val="1"/>
                <c:pt idx="0">
                  <c:v>Cumulatief beschikbaar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Totaal!$E$19:$L$19</c:f>
              <c:numCache>
                <c:formatCode>0.00</c:formatCode>
                <c:ptCount val="8"/>
                <c:pt idx="0">
                  <c:v>1056</c:v>
                </c:pt>
                <c:pt idx="1">
                  <c:v>924</c:v>
                </c:pt>
                <c:pt idx="2">
                  <c:v>792</c:v>
                </c:pt>
                <c:pt idx="3">
                  <c:v>660</c:v>
                </c:pt>
                <c:pt idx="4">
                  <c:v>528</c:v>
                </c:pt>
                <c:pt idx="5">
                  <c:v>396</c:v>
                </c:pt>
                <c:pt idx="6">
                  <c:v>264</c:v>
                </c:pt>
                <c:pt idx="7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F-4384-AAD8-D3264B8FC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18351"/>
        <c:axId val="82118767"/>
      </c:lineChart>
      <c:catAx>
        <c:axId val="8211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767"/>
        <c:crosses val="autoZero"/>
        <c:auto val="1"/>
        <c:lblAlgn val="ctr"/>
        <c:lblOffset val="100"/>
        <c:noMultiLvlLbl val="0"/>
      </c:catAx>
      <c:valAx>
        <c:axId val="821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1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9C88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20</xdr:row>
      <xdr:rowOff>9526</xdr:rowOff>
    </xdr:from>
    <xdr:to>
      <xdr:col>13</xdr:col>
      <xdr:colOff>0</xdr:colOff>
      <xdr:row>43</xdr:row>
      <xdr:rowOff>9526</xdr:rowOff>
    </xdr:to>
    <xdr:graphicFrame macro="">
      <xdr:nvGraphicFramePr>
        <xdr:cNvPr id="3" name="Grafiek 2" title="Overzicht besteding per week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4761</xdr:rowOff>
    </xdr:from>
    <xdr:to>
      <xdr:col>1</xdr:col>
      <xdr:colOff>4381499</xdr:colOff>
      <xdr:row>43</xdr:row>
      <xdr:rowOff>9524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560B718-B602-4102-9073-4518C3097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D022-2BD6-481E-9A1C-416C29AA952C}">
  <dimension ref="A1:A7"/>
  <sheetViews>
    <sheetView workbookViewId="0">
      <selection activeCell="A7" sqref="A7:XFD7"/>
    </sheetView>
  </sheetViews>
  <sheetFormatPr defaultColWidth="8.85546875" defaultRowHeight="15"/>
  <sheetData>
    <row r="1" spans="1:1" s="27" customFormat="1" ht="26.25">
      <c r="A1" s="27" t="s">
        <v>0</v>
      </c>
    </row>
    <row r="2" spans="1:1" s="26" customFormat="1" ht="21">
      <c r="A2" s="26" t="s">
        <v>1</v>
      </c>
    </row>
    <row r="3" spans="1:1">
      <c r="A3" t="s">
        <v>2</v>
      </c>
    </row>
    <row r="4" spans="1:1">
      <c r="A4" t="s">
        <v>3</v>
      </c>
    </row>
    <row r="6" spans="1:1" s="26" customFormat="1" ht="21">
      <c r="A6" s="26" t="s">
        <v>4</v>
      </c>
    </row>
    <row r="7" spans="1:1">
      <c r="A7" t="s"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99882-C011-443F-BBA4-4F4C207196D0}">
  <dimension ref="A1:H127"/>
  <sheetViews>
    <sheetView topLeftCell="A76" zoomScaleNormal="100" workbookViewId="0">
      <selection activeCell="I93" sqref="I93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Totaal!$L$1</f>
        <v>Week 8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8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J11" sqref="J11"/>
    </sheetView>
  </sheetViews>
  <sheetFormatPr defaultColWidth="8.85546875" defaultRowHeight="15"/>
  <cols>
    <col min="1" max="1" width="24.42578125" style="28" customWidth="1"/>
    <col min="2" max="2" width="65.7109375" customWidth="1"/>
    <col min="3" max="3" width="4.28515625" customWidth="1"/>
    <col min="4" max="4" width="28.42578125" customWidth="1"/>
    <col min="5" max="13" width="11.42578125" customWidth="1"/>
    <col min="257" max="257" width="43.85546875" customWidth="1"/>
    <col min="258" max="263" width="6.140625" customWidth="1"/>
    <col min="264" max="264" width="7.42578125" customWidth="1"/>
    <col min="513" max="513" width="43.85546875" customWidth="1"/>
    <col min="514" max="519" width="6.140625" customWidth="1"/>
    <col min="520" max="520" width="7.42578125" customWidth="1"/>
    <col min="769" max="769" width="43.85546875" customWidth="1"/>
    <col min="770" max="775" width="6.140625" customWidth="1"/>
    <col min="776" max="776" width="7.42578125" customWidth="1"/>
    <col min="1025" max="1025" width="43.85546875" customWidth="1"/>
    <col min="1026" max="1031" width="6.140625" customWidth="1"/>
    <col min="1032" max="1032" width="7.42578125" customWidth="1"/>
    <col min="1281" max="1281" width="43.85546875" customWidth="1"/>
    <col min="1282" max="1287" width="6.140625" customWidth="1"/>
    <col min="1288" max="1288" width="7.42578125" customWidth="1"/>
    <col min="1537" max="1537" width="43.85546875" customWidth="1"/>
    <col min="1538" max="1543" width="6.140625" customWidth="1"/>
    <col min="1544" max="1544" width="7.42578125" customWidth="1"/>
    <col min="1793" max="1793" width="43.85546875" customWidth="1"/>
    <col min="1794" max="1799" width="6.140625" customWidth="1"/>
    <col min="1800" max="1800" width="7.42578125" customWidth="1"/>
    <col min="2049" max="2049" width="43.85546875" customWidth="1"/>
    <col min="2050" max="2055" width="6.140625" customWidth="1"/>
    <col min="2056" max="2056" width="7.42578125" customWidth="1"/>
    <col min="2305" max="2305" width="43.85546875" customWidth="1"/>
    <col min="2306" max="2311" width="6.140625" customWidth="1"/>
    <col min="2312" max="2312" width="7.42578125" customWidth="1"/>
    <col min="2561" max="2561" width="43.85546875" customWidth="1"/>
    <col min="2562" max="2567" width="6.140625" customWidth="1"/>
    <col min="2568" max="2568" width="7.42578125" customWidth="1"/>
    <col min="2817" max="2817" width="43.85546875" customWidth="1"/>
    <col min="2818" max="2823" width="6.140625" customWidth="1"/>
    <col min="2824" max="2824" width="7.42578125" customWidth="1"/>
    <col min="3073" max="3073" width="43.85546875" customWidth="1"/>
    <col min="3074" max="3079" width="6.140625" customWidth="1"/>
    <col min="3080" max="3080" width="7.42578125" customWidth="1"/>
    <col min="3329" max="3329" width="43.85546875" customWidth="1"/>
    <col min="3330" max="3335" width="6.140625" customWidth="1"/>
    <col min="3336" max="3336" width="7.42578125" customWidth="1"/>
    <col min="3585" max="3585" width="43.85546875" customWidth="1"/>
    <col min="3586" max="3591" width="6.140625" customWidth="1"/>
    <col min="3592" max="3592" width="7.42578125" customWidth="1"/>
    <col min="3841" max="3841" width="43.85546875" customWidth="1"/>
    <col min="3842" max="3847" width="6.140625" customWidth="1"/>
    <col min="3848" max="3848" width="7.42578125" customWidth="1"/>
    <col min="4097" max="4097" width="43.85546875" customWidth="1"/>
    <col min="4098" max="4103" width="6.140625" customWidth="1"/>
    <col min="4104" max="4104" width="7.42578125" customWidth="1"/>
    <col min="4353" max="4353" width="43.85546875" customWidth="1"/>
    <col min="4354" max="4359" width="6.140625" customWidth="1"/>
    <col min="4360" max="4360" width="7.42578125" customWidth="1"/>
    <col min="4609" max="4609" width="43.85546875" customWidth="1"/>
    <col min="4610" max="4615" width="6.140625" customWidth="1"/>
    <col min="4616" max="4616" width="7.42578125" customWidth="1"/>
    <col min="4865" max="4865" width="43.85546875" customWidth="1"/>
    <col min="4866" max="4871" width="6.140625" customWidth="1"/>
    <col min="4872" max="4872" width="7.42578125" customWidth="1"/>
    <col min="5121" max="5121" width="43.85546875" customWidth="1"/>
    <col min="5122" max="5127" width="6.140625" customWidth="1"/>
    <col min="5128" max="5128" width="7.42578125" customWidth="1"/>
    <col min="5377" max="5377" width="43.85546875" customWidth="1"/>
    <col min="5378" max="5383" width="6.140625" customWidth="1"/>
    <col min="5384" max="5384" width="7.42578125" customWidth="1"/>
    <col min="5633" max="5633" width="43.85546875" customWidth="1"/>
    <col min="5634" max="5639" width="6.140625" customWidth="1"/>
    <col min="5640" max="5640" width="7.42578125" customWidth="1"/>
    <col min="5889" max="5889" width="43.85546875" customWidth="1"/>
    <col min="5890" max="5895" width="6.140625" customWidth="1"/>
    <col min="5896" max="5896" width="7.42578125" customWidth="1"/>
    <col min="6145" max="6145" width="43.85546875" customWidth="1"/>
    <col min="6146" max="6151" width="6.140625" customWidth="1"/>
    <col min="6152" max="6152" width="7.42578125" customWidth="1"/>
    <col min="6401" max="6401" width="43.85546875" customWidth="1"/>
    <col min="6402" max="6407" width="6.140625" customWidth="1"/>
    <col min="6408" max="6408" width="7.42578125" customWidth="1"/>
    <col min="6657" max="6657" width="43.85546875" customWidth="1"/>
    <col min="6658" max="6663" width="6.140625" customWidth="1"/>
    <col min="6664" max="6664" width="7.42578125" customWidth="1"/>
    <col min="6913" max="6913" width="43.85546875" customWidth="1"/>
    <col min="6914" max="6919" width="6.140625" customWidth="1"/>
    <col min="6920" max="6920" width="7.42578125" customWidth="1"/>
    <col min="7169" max="7169" width="43.85546875" customWidth="1"/>
    <col min="7170" max="7175" width="6.140625" customWidth="1"/>
    <col min="7176" max="7176" width="7.42578125" customWidth="1"/>
    <col min="7425" max="7425" width="43.85546875" customWidth="1"/>
    <col min="7426" max="7431" width="6.140625" customWidth="1"/>
    <col min="7432" max="7432" width="7.42578125" customWidth="1"/>
    <col min="7681" max="7681" width="43.85546875" customWidth="1"/>
    <col min="7682" max="7687" width="6.140625" customWidth="1"/>
    <col min="7688" max="7688" width="7.42578125" customWidth="1"/>
    <col min="7937" max="7937" width="43.85546875" customWidth="1"/>
    <col min="7938" max="7943" width="6.140625" customWidth="1"/>
    <col min="7944" max="7944" width="7.42578125" customWidth="1"/>
    <col min="8193" max="8193" width="43.85546875" customWidth="1"/>
    <col min="8194" max="8199" width="6.140625" customWidth="1"/>
    <col min="8200" max="8200" width="7.42578125" customWidth="1"/>
    <col min="8449" max="8449" width="43.85546875" customWidth="1"/>
    <col min="8450" max="8455" width="6.140625" customWidth="1"/>
    <col min="8456" max="8456" width="7.42578125" customWidth="1"/>
    <col min="8705" max="8705" width="43.85546875" customWidth="1"/>
    <col min="8706" max="8711" width="6.140625" customWidth="1"/>
    <col min="8712" max="8712" width="7.42578125" customWidth="1"/>
    <col min="8961" max="8961" width="43.85546875" customWidth="1"/>
    <col min="8962" max="8967" width="6.140625" customWidth="1"/>
    <col min="8968" max="8968" width="7.42578125" customWidth="1"/>
    <col min="9217" max="9217" width="43.85546875" customWidth="1"/>
    <col min="9218" max="9223" width="6.140625" customWidth="1"/>
    <col min="9224" max="9224" width="7.42578125" customWidth="1"/>
    <col min="9473" max="9473" width="43.85546875" customWidth="1"/>
    <col min="9474" max="9479" width="6.140625" customWidth="1"/>
    <col min="9480" max="9480" width="7.42578125" customWidth="1"/>
    <col min="9729" max="9729" width="43.85546875" customWidth="1"/>
    <col min="9730" max="9735" width="6.140625" customWidth="1"/>
    <col min="9736" max="9736" width="7.42578125" customWidth="1"/>
    <col min="9985" max="9985" width="43.85546875" customWidth="1"/>
    <col min="9986" max="9991" width="6.140625" customWidth="1"/>
    <col min="9992" max="9992" width="7.42578125" customWidth="1"/>
    <col min="10241" max="10241" width="43.85546875" customWidth="1"/>
    <col min="10242" max="10247" width="6.140625" customWidth="1"/>
    <col min="10248" max="10248" width="7.42578125" customWidth="1"/>
    <col min="10497" max="10497" width="43.85546875" customWidth="1"/>
    <col min="10498" max="10503" width="6.140625" customWidth="1"/>
    <col min="10504" max="10504" width="7.42578125" customWidth="1"/>
    <col min="10753" max="10753" width="43.85546875" customWidth="1"/>
    <col min="10754" max="10759" width="6.140625" customWidth="1"/>
    <col min="10760" max="10760" width="7.42578125" customWidth="1"/>
    <col min="11009" max="11009" width="43.85546875" customWidth="1"/>
    <col min="11010" max="11015" width="6.140625" customWidth="1"/>
    <col min="11016" max="11016" width="7.42578125" customWidth="1"/>
    <col min="11265" max="11265" width="43.85546875" customWidth="1"/>
    <col min="11266" max="11271" width="6.140625" customWidth="1"/>
    <col min="11272" max="11272" width="7.42578125" customWidth="1"/>
    <col min="11521" max="11521" width="43.85546875" customWidth="1"/>
    <col min="11522" max="11527" width="6.140625" customWidth="1"/>
    <col min="11528" max="11528" width="7.42578125" customWidth="1"/>
    <col min="11777" max="11777" width="43.85546875" customWidth="1"/>
    <col min="11778" max="11783" width="6.140625" customWidth="1"/>
    <col min="11784" max="11784" width="7.42578125" customWidth="1"/>
    <col min="12033" max="12033" width="43.85546875" customWidth="1"/>
    <col min="12034" max="12039" width="6.140625" customWidth="1"/>
    <col min="12040" max="12040" width="7.42578125" customWidth="1"/>
    <col min="12289" max="12289" width="43.85546875" customWidth="1"/>
    <col min="12290" max="12295" width="6.140625" customWidth="1"/>
    <col min="12296" max="12296" width="7.42578125" customWidth="1"/>
    <col min="12545" max="12545" width="43.85546875" customWidth="1"/>
    <col min="12546" max="12551" width="6.140625" customWidth="1"/>
    <col min="12552" max="12552" width="7.42578125" customWidth="1"/>
    <col min="12801" max="12801" width="43.85546875" customWidth="1"/>
    <col min="12802" max="12807" width="6.140625" customWidth="1"/>
    <col min="12808" max="12808" width="7.42578125" customWidth="1"/>
    <col min="13057" max="13057" width="43.85546875" customWidth="1"/>
    <col min="13058" max="13063" width="6.140625" customWidth="1"/>
    <col min="13064" max="13064" width="7.42578125" customWidth="1"/>
    <col min="13313" max="13313" width="43.85546875" customWidth="1"/>
    <col min="13314" max="13319" width="6.140625" customWidth="1"/>
    <col min="13320" max="13320" width="7.42578125" customWidth="1"/>
    <col min="13569" max="13569" width="43.85546875" customWidth="1"/>
    <col min="13570" max="13575" width="6.140625" customWidth="1"/>
    <col min="13576" max="13576" width="7.42578125" customWidth="1"/>
    <col min="13825" max="13825" width="43.85546875" customWidth="1"/>
    <col min="13826" max="13831" width="6.140625" customWidth="1"/>
    <col min="13832" max="13832" width="7.42578125" customWidth="1"/>
    <col min="14081" max="14081" width="43.85546875" customWidth="1"/>
    <col min="14082" max="14087" width="6.140625" customWidth="1"/>
    <col min="14088" max="14088" width="7.42578125" customWidth="1"/>
    <col min="14337" max="14337" width="43.85546875" customWidth="1"/>
    <col min="14338" max="14343" width="6.140625" customWidth="1"/>
    <col min="14344" max="14344" width="7.42578125" customWidth="1"/>
    <col min="14593" max="14593" width="43.85546875" customWidth="1"/>
    <col min="14594" max="14599" width="6.140625" customWidth="1"/>
    <col min="14600" max="14600" width="7.42578125" customWidth="1"/>
    <col min="14849" max="14849" width="43.85546875" customWidth="1"/>
    <col min="14850" max="14855" width="6.140625" customWidth="1"/>
    <col min="14856" max="14856" width="7.42578125" customWidth="1"/>
    <col min="15105" max="15105" width="43.85546875" customWidth="1"/>
    <col min="15106" max="15111" width="6.140625" customWidth="1"/>
    <col min="15112" max="15112" width="7.42578125" customWidth="1"/>
    <col min="15361" max="15361" width="43.85546875" customWidth="1"/>
    <col min="15362" max="15367" width="6.140625" customWidth="1"/>
    <col min="15368" max="15368" width="7.42578125" customWidth="1"/>
    <col min="15617" max="15617" width="43.85546875" customWidth="1"/>
    <col min="15618" max="15623" width="6.140625" customWidth="1"/>
    <col min="15624" max="15624" width="7.42578125" customWidth="1"/>
    <col min="15873" max="15873" width="43.85546875" customWidth="1"/>
    <col min="15874" max="15879" width="6.140625" customWidth="1"/>
    <col min="15880" max="15880" width="7.42578125" customWidth="1"/>
    <col min="16129" max="16129" width="43.85546875" customWidth="1"/>
    <col min="16130" max="16135" width="6.140625" customWidth="1"/>
    <col min="16136" max="16136" width="7.42578125" customWidth="1"/>
  </cols>
  <sheetData>
    <row r="1" spans="1:13" ht="33.75">
      <c r="A1" s="36" t="s">
        <v>6</v>
      </c>
      <c r="B1" s="37"/>
      <c r="D1" s="29" t="s">
        <v>7</v>
      </c>
      <c r="E1" s="24" t="s">
        <v>8</v>
      </c>
      <c r="F1" s="24" t="s">
        <v>9</v>
      </c>
      <c r="G1" s="24" t="s">
        <v>10</v>
      </c>
      <c r="H1" s="24" t="s">
        <v>11</v>
      </c>
      <c r="I1" s="24" t="s">
        <v>12</v>
      </c>
      <c r="J1" s="24" t="s">
        <v>13</v>
      </c>
      <c r="K1" s="24" t="s">
        <v>14</v>
      </c>
      <c r="L1" s="24" t="s">
        <v>15</v>
      </c>
      <c r="M1" s="25" t="s">
        <v>16</v>
      </c>
    </row>
    <row r="2" spans="1:13" ht="15.75" customHeight="1">
      <c r="A2" s="38" t="s">
        <v>17</v>
      </c>
      <c r="B2" s="39" t="s">
        <v>18</v>
      </c>
      <c r="D2" s="16" t="s">
        <v>19</v>
      </c>
      <c r="E2" s="3">
        <f>'Week (1)'!$H$12</f>
        <v>21.21</v>
      </c>
      <c r="F2" s="3">
        <f>'Week (2)'!$H$11</f>
        <v>12.91</v>
      </c>
      <c r="G2" s="3">
        <f>'Week (3)'!$H$10</f>
        <v>13.5</v>
      </c>
      <c r="H2" s="3">
        <f>'Week (4)'!$H$10</f>
        <v>0</v>
      </c>
      <c r="I2" s="3">
        <f>'Week (5)'!$H$10</f>
        <v>0</v>
      </c>
      <c r="J2" s="3">
        <f>'Week (6)'!$H$10</f>
        <v>0</v>
      </c>
      <c r="K2" s="3">
        <f>'Week (7)'!$H$10</f>
        <v>0</v>
      </c>
      <c r="L2" s="3">
        <f>'Week (8)'!$H$10</f>
        <v>0</v>
      </c>
      <c r="M2" s="4">
        <f>SUM(E2:L2)</f>
        <v>47.620000000000005</v>
      </c>
    </row>
    <row r="3" spans="1:13" ht="15" customHeight="1">
      <c r="A3" s="38"/>
      <c r="B3" s="39"/>
      <c r="D3" s="16" t="s">
        <v>20</v>
      </c>
      <c r="E3" s="3">
        <f>'Week (1)'!$H$24</f>
        <v>20.100000000000001</v>
      </c>
      <c r="F3" s="3">
        <f>'Week (2)'!$H$20</f>
        <v>12.75</v>
      </c>
      <c r="G3" s="3">
        <f>'Week (3)'!$H$21</f>
        <v>11.5</v>
      </c>
      <c r="H3" s="3">
        <f>'Week (4)'!$H$19</f>
        <v>0</v>
      </c>
      <c r="I3" s="3">
        <f>'Week (5)'!$H$19</f>
        <v>0</v>
      </c>
      <c r="J3" s="3">
        <f>'Week (6)'!$H$19</f>
        <v>0</v>
      </c>
      <c r="K3" s="3">
        <f>'Week (7)'!$H$19</f>
        <v>0</v>
      </c>
      <c r="L3" s="3">
        <f>'Week (8)'!$H$19</f>
        <v>0</v>
      </c>
      <c r="M3" s="4">
        <f t="shared" ref="M3:M5" si="0">SUM(E3:L3)</f>
        <v>44.35</v>
      </c>
    </row>
    <row r="4" spans="1:13" ht="15.75" customHeight="1">
      <c r="A4" s="38" t="s">
        <v>21</v>
      </c>
      <c r="B4" s="39" t="s">
        <v>22</v>
      </c>
      <c r="D4" s="16" t="s">
        <v>23</v>
      </c>
      <c r="E4" s="3">
        <f>'Week (1)'!$H$34</f>
        <v>11.8</v>
      </c>
      <c r="F4" s="3">
        <f>'Week (2)'!$H$29</f>
        <v>5.75</v>
      </c>
      <c r="G4" s="3">
        <f>'Week (3)'!$H$30</f>
        <v>5.3</v>
      </c>
      <c r="H4" s="3">
        <f>'Week (4)'!$H$28</f>
        <v>0</v>
      </c>
      <c r="I4" s="3">
        <f>'Week (5)'!$H$28</f>
        <v>0</v>
      </c>
      <c r="J4" s="3">
        <f>'Week (6)'!$H$28</f>
        <v>0</v>
      </c>
      <c r="K4" s="3">
        <f>'Week (7)'!$H$28</f>
        <v>0</v>
      </c>
      <c r="L4" s="3">
        <f>'Week (8)'!$H$28</f>
        <v>0</v>
      </c>
      <c r="M4" s="4">
        <f t="shared" si="0"/>
        <v>22.85</v>
      </c>
    </row>
    <row r="5" spans="1:13" ht="15.75">
      <c r="A5" s="38"/>
      <c r="B5" s="39"/>
      <c r="D5" s="16" t="s">
        <v>24</v>
      </c>
      <c r="E5" s="3">
        <f>'Week (1)'!$H$44</f>
        <v>14.3</v>
      </c>
      <c r="F5" s="3">
        <f>'Week (2)'!$H$38</f>
        <v>10</v>
      </c>
      <c r="G5" s="3">
        <f>'Week (3)'!$H$39</f>
        <v>4</v>
      </c>
      <c r="H5" s="3">
        <f>'Week (4)'!$H$37</f>
        <v>0</v>
      </c>
      <c r="I5" s="3">
        <f>'Week (5)'!$H$37</f>
        <v>0</v>
      </c>
      <c r="J5" s="3">
        <f>'Week (6)'!$H$37</f>
        <v>0</v>
      </c>
      <c r="K5" s="3">
        <f>'Week (7)'!$H$37</f>
        <v>0</v>
      </c>
      <c r="L5" s="3">
        <f>'Week (8)'!$H$37</f>
        <v>0</v>
      </c>
      <c r="M5" s="4">
        <f t="shared" si="0"/>
        <v>28.3</v>
      </c>
    </row>
    <row r="6" spans="1:13" ht="15" customHeight="1">
      <c r="A6" s="30"/>
      <c r="B6" s="31"/>
      <c r="D6" s="16" t="s">
        <v>25</v>
      </c>
      <c r="E6" s="3">
        <f>'Week (1)'!$H$55</f>
        <v>12.350000000000001</v>
      </c>
      <c r="F6" s="3">
        <f>'Week (2)'!$H$47</f>
        <v>14</v>
      </c>
      <c r="G6" s="3">
        <f>'Week (3)'!$H$48</f>
        <v>7.6</v>
      </c>
      <c r="H6" s="3">
        <f>'Week (4)'!$H$46</f>
        <v>0</v>
      </c>
      <c r="I6" s="3">
        <f>'Week (5)'!$H$46</f>
        <v>0</v>
      </c>
      <c r="J6" s="3">
        <f>'Week (6)'!$H$46</f>
        <v>0</v>
      </c>
      <c r="K6" s="3">
        <f>'Week (7)'!$H$46</f>
        <v>0</v>
      </c>
      <c r="L6" s="3">
        <f>'Week (8)'!$H$46</f>
        <v>0</v>
      </c>
      <c r="M6" s="4">
        <f t="shared" ref="M6" si="1">SUM(E6:L6)</f>
        <v>33.950000000000003</v>
      </c>
    </row>
    <row r="7" spans="1:13" ht="15" customHeight="1">
      <c r="A7" s="30"/>
      <c r="B7" s="31"/>
      <c r="D7" s="16" t="s">
        <v>26</v>
      </c>
      <c r="E7" s="3">
        <f>'Week (1)'!$H$64</f>
        <v>5.35</v>
      </c>
      <c r="F7" s="3">
        <f>'Week (2)'!$H$56</f>
        <v>0</v>
      </c>
      <c r="G7" s="3">
        <f>'Week (3)'!$H$57</f>
        <v>3</v>
      </c>
      <c r="H7" s="3">
        <f>'Week (4)'!$H$55</f>
        <v>0</v>
      </c>
      <c r="I7" s="3">
        <f>'Week (5)'!$H$55</f>
        <v>0</v>
      </c>
      <c r="J7" s="3">
        <f>'Week (6)'!$H$55</f>
        <v>0</v>
      </c>
      <c r="K7" s="3">
        <f>'Week (7)'!$H$55</f>
        <v>0</v>
      </c>
      <c r="L7" s="3">
        <f>'Week (8)'!$H$55</f>
        <v>0</v>
      </c>
      <c r="M7" s="4">
        <f t="shared" ref="M7:M15" si="2">SUM(E7:L7)</f>
        <v>8.35</v>
      </c>
    </row>
    <row r="8" spans="1:13" ht="15" customHeight="1">
      <c r="A8" s="30"/>
      <c r="B8" s="31"/>
      <c r="D8" s="16" t="s">
        <v>27</v>
      </c>
      <c r="E8" s="3">
        <f>'Week (1)'!$H$75</f>
        <v>11.45</v>
      </c>
      <c r="F8" s="3">
        <f>'Week (2)'!$H$65</f>
        <v>10.5</v>
      </c>
      <c r="G8" s="3">
        <f>'Week (3)'!$H$66</f>
        <v>5.5</v>
      </c>
      <c r="H8" s="3">
        <f>'Week (4)'!$H$64</f>
        <v>0</v>
      </c>
      <c r="I8" s="3">
        <f>'Week (5)'!$H$64</f>
        <v>0</v>
      </c>
      <c r="J8" s="3">
        <f>'Week (6)'!$H$64</f>
        <v>0</v>
      </c>
      <c r="K8" s="3">
        <f>'Week (7)'!$H$64</f>
        <v>0</v>
      </c>
      <c r="L8" s="3">
        <f>'Week (8)'!$H$64</f>
        <v>0</v>
      </c>
      <c r="M8" s="4">
        <f t="shared" si="2"/>
        <v>27.45</v>
      </c>
    </row>
    <row r="9" spans="1:13" ht="15" customHeight="1">
      <c r="A9" s="30"/>
      <c r="B9" s="31"/>
      <c r="D9" s="16" t="s">
        <v>28</v>
      </c>
      <c r="E9" s="3">
        <f>'Week (1)'!$H$85</f>
        <v>7.8</v>
      </c>
      <c r="F9" s="3">
        <f>'Week (2)'!$H$74</f>
        <v>10</v>
      </c>
      <c r="G9" s="3">
        <f>'Week (3)'!$H$75</f>
        <v>7.6</v>
      </c>
      <c r="H9" s="3">
        <f>'Week (4)'!$H$73</f>
        <v>0</v>
      </c>
      <c r="I9" s="3">
        <f>'Week (5)'!$H$73</f>
        <v>0</v>
      </c>
      <c r="J9" s="3">
        <f>'Week (6)'!$H$73</f>
        <v>0</v>
      </c>
      <c r="K9" s="3">
        <f>'Week (7)'!$H$73</f>
        <v>0</v>
      </c>
      <c r="L9" s="3">
        <f>'Week (8)'!$H$73</f>
        <v>0</v>
      </c>
      <c r="M9" s="4">
        <f t="shared" si="2"/>
        <v>25.4</v>
      </c>
    </row>
    <row r="10" spans="1:13" ht="15" customHeight="1">
      <c r="A10" s="30"/>
      <c r="B10" s="31"/>
      <c r="D10" s="16" t="s">
        <v>29</v>
      </c>
      <c r="E10" s="3">
        <f>'Week (1)'!$H$94</f>
        <v>13.35</v>
      </c>
      <c r="F10" s="3">
        <f>'Week (2)'!$H$83</f>
        <v>7.75</v>
      </c>
      <c r="G10" s="3">
        <f>'Week (3)'!$H$84</f>
        <v>5.5</v>
      </c>
      <c r="H10" s="3">
        <f>'Week (4)'!$H$82</f>
        <v>0</v>
      </c>
      <c r="I10" s="3">
        <f>'Week (5)'!$H$82</f>
        <v>0</v>
      </c>
      <c r="J10" s="3">
        <f>'Week (6)'!$H$82</f>
        <v>0</v>
      </c>
      <c r="K10" s="3">
        <f>'Week (7)'!$H$82</f>
        <v>0</v>
      </c>
      <c r="L10" s="3">
        <f>'Week (8)'!$H$82</f>
        <v>0</v>
      </c>
      <c r="M10" s="4">
        <f t="shared" si="2"/>
        <v>26.6</v>
      </c>
    </row>
    <row r="11" spans="1:13" ht="15" customHeight="1">
      <c r="A11" s="30"/>
      <c r="B11" s="31"/>
      <c r="D11" s="16" t="s">
        <v>30</v>
      </c>
      <c r="E11" s="3">
        <f>'Week (1)'!$H$103</f>
        <v>6</v>
      </c>
      <c r="F11" s="3">
        <f>'Week (2)'!$H$92</f>
        <v>7.5</v>
      </c>
      <c r="G11" s="3">
        <f>'Week (3)'!$H$93</f>
        <v>9.5</v>
      </c>
      <c r="H11" s="3">
        <f>'Week (4)'!$H$91</f>
        <v>0</v>
      </c>
      <c r="I11" s="3">
        <f>'Week (5)'!$H$91</f>
        <v>0</v>
      </c>
      <c r="J11" s="3">
        <f>'Week (6)'!$H$91</f>
        <v>0</v>
      </c>
      <c r="K11" s="3">
        <f>'Week (7)'!$H$91</f>
        <v>0</v>
      </c>
      <c r="L11" s="3">
        <f>'Week (8)'!$H$91</f>
        <v>0</v>
      </c>
      <c r="M11" s="4">
        <f t="shared" si="2"/>
        <v>23</v>
      </c>
    </row>
    <row r="12" spans="1:13" ht="15" customHeight="1">
      <c r="A12" s="30"/>
      <c r="B12" s="31"/>
      <c r="D12" s="16" t="s">
        <v>31</v>
      </c>
      <c r="E12" s="3">
        <f>'Week (1)'!$H$112</f>
        <v>2</v>
      </c>
      <c r="F12" s="3">
        <f>'Week (2)'!$H$101</f>
        <v>6</v>
      </c>
      <c r="G12" s="3">
        <f>'Week (3)'!$H$102</f>
        <v>6</v>
      </c>
      <c r="H12" s="3">
        <f>'Week (4)'!$H$100</f>
        <v>0</v>
      </c>
      <c r="I12" s="3">
        <f>'Week (5)'!$H$100</f>
        <v>0</v>
      </c>
      <c r="J12" s="3">
        <f>'Week (6)'!$H$100</f>
        <v>0</v>
      </c>
      <c r="K12" s="3">
        <f>'Week (7)'!$H$100</f>
        <v>0</v>
      </c>
      <c r="L12" s="3">
        <f>'Week (8)'!$H$100</f>
        <v>0</v>
      </c>
      <c r="M12" s="4">
        <f t="shared" si="2"/>
        <v>14</v>
      </c>
    </row>
    <row r="13" spans="1:13" ht="15" customHeight="1">
      <c r="A13" s="30"/>
      <c r="B13" s="31"/>
      <c r="D13" s="16"/>
      <c r="E13" s="3">
        <f>'Week (1)'!$H$121</f>
        <v>0</v>
      </c>
      <c r="F13" s="3">
        <f>'Week (2)'!$H$110</f>
        <v>0</v>
      </c>
      <c r="G13" s="3">
        <f>'Week (3)'!$H$111</f>
        <v>0</v>
      </c>
      <c r="H13" s="3">
        <f>'Week (4)'!$H$109</f>
        <v>0</v>
      </c>
      <c r="I13" s="3">
        <f>'Week (5)'!$H$109</f>
        <v>0</v>
      </c>
      <c r="J13" s="3">
        <f>'Week (6)'!$H$109</f>
        <v>0</v>
      </c>
      <c r="K13" s="3">
        <f>'Week (7)'!$H$109</f>
        <v>0</v>
      </c>
      <c r="L13" s="3">
        <f>'Week (8)'!$H$109</f>
        <v>0</v>
      </c>
      <c r="M13" s="4">
        <f t="shared" si="2"/>
        <v>0</v>
      </c>
    </row>
    <row r="14" spans="1:13" ht="15" customHeight="1">
      <c r="A14" s="30"/>
      <c r="B14" s="31"/>
      <c r="D14" s="16"/>
      <c r="E14" s="3">
        <f>'Week (1)'!$H$130</f>
        <v>0</v>
      </c>
      <c r="F14" s="3">
        <f>'Week (2)'!$H$119</f>
        <v>0</v>
      </c>
      <c r="G14" s="3">
        <f>'Week (3)'!$H$120</f>
        <v>0</v>
      </c>
      <c r="H14" s="3">
        <f>'Week (4)'!$H$118</f>
        <v>0</v>
      </c>
      <c r="I14" s="3">
        <f>'Week (5)'!$H$118</f>
        <v>0</v>
      </c>
      <c r="J14" s="3">
        <f>'Week (6)'!$H$118</f>
        <v>0</v>
      </c>
      <c r="K14" s="3">
        <f>'Week (7)'!$H$118</f>
        <v>0</v>
      </c>
      <c r="L14" s="3">
        <f>'Week (8)'!$H$118</f>
        <v>0</v>
      </c>
      <c r="M14" s="4">
        <f t="shared" si="2"/>
        <v>0</v>
      </c>
    </row>
    <row r="15" spans="1:13" ht="15" customHeight="1">
      <c r="A15" s="30"/>
      <c r="B15" s="31"/>
      <c r="D15" s="16"/>
      <c r="E15" s="3">
        <f>'Week (1)'!$H$139</f>
        <v>0</v>
      </c>
      <c r="F15" s="3">
        <f>'Week (2)'!$H$128</f>
        <v>0</v>
      </c>
      <c r="G15" s="3">
        <f>'Week (3)'!$H$129</f>
        <v>0</v>
      </c>
      <c r="H15" s="3">
        <f>'Week (4)'!$H$127</f>
        <v>0</v>
      </c>
      <c r="I15" s="3">
        <f>'Week (5)'!$H$127</f>
        <v>0</v>
      </c>
      <c r="J15" s="3">
        <f>'Week (6)'!$H$127</f>
        <v>0</v>
      </c>
      <c r="K15" s="3">
        <f>'Week (7)'!$H$127</f>
        <v>0</v>
      </c>
      <c r="L15" s="3">
        <f>'Week (8)'!$H$127</f>
        <v>0</v>
      </c>
      <c r="M15" s="4">
        <f t="shared" si="2"/>
        <v>0</v>
      </c>
    </row>
    <row r="16" spans="1:13" ht="15.75" customHeight="1">
      <c r="A16" s="30"/>
      <c r="B16" s="31"/>
      <c r="D16" s="17" t="s">
        <v>32</v>
      </c>
      <c r="E16" s="15">
        <f t="shared" ref="E16:L16" si="3">SUM(E2:E15)</f>
        <v>125.70999999999998</v>
      </c>
      <c r="F16" s="15">
        <f t="shared" si="3"/>
        <v>97.16</v>
      </c>
      <c r="G16" s="15">
        <f t="shared" si="3"/>
        <v>79</v>
      </c>
      <c r="H16" s="15">
        <f t="shared" si="3"/>
        <v>0</v>
      </c>
      <c r="I16" s="15">
        <f t="shared" si="3"/>
        <v>0</v>
      </c>
      <c r="J16" s="15">
        <f t="shared" si="3"/>
        <v>0</v>
      </c>
      <c r="K16" s="15">
        <f t="shared" si="3"/>
        <v>0</v>
      </c>
      <c r="L16" s="15">
        <f t="shared" si="3"/>
        <v>0</v>
      </c>
    </row>
    <row r="17" spans="1:12" ht="15.75" customHeight="1">
      <c r="A17" s="30"/>
      <c r="B17" s="31"/>
      <c r="D17" s="19" t="s">
        <v>33</v>
      </c>
      <c r="E17" s="20">
        <f>E16</f>
        <v>125.70999999999998</v>
      </c>
      <c r="F17" s="20"/>
      <c r="G17" s="20">
        <f>SUM(F16:G16)</f>
        <v>176.16</v>
      </c>
      <c r="H17" s="20"/>
      <c r="I17" s="20">
        <f>SUM(H16:I16)</f>
        <v>0</v>
      </c>
      <c r="J17" s="20"/>
      <c r="K17" s="20"/>
      <c r="L17" s="20">
        <f>SUM(J16:L16)</f>
        <v>0</v>
      </c>
    </row>
    <row r="18" spans="1:12" ht="15.75" customHeight="1">
      <c r="A18" s="32"/>
      <c r="B18" s="31"/>
      <c r="D18" s="14" t="s">
        <v>34</v>
      </c>
      <c r="E18" s="18">
        <f>E19-E16</f>
        <v>930.29</v>
      </c>
      <c r="F18" s="18">
        <f>E18-F16</f>
        <v>833.13</v>
      </c>
      <c r="G18" s="18">
        <f t="shared" ref="G18:L18" si="4">F18-G16</f>
        <v>754.13</v>
      </c>
      <c r="H18" s="18">
        <f t="shared" si="4"/>
        <v>754.13</v>
      </c>
      <c r="I18" s="18">
        <f t="shared" si="4"/>
        <v>754.13</v>
      </c>
      <c r="J18" s="18">
        <f t="shared" si="4"/>
        <v>754.13</v>
      </c>
      <c r="K18" s="18">
        <f t="shared" si="4"/>
        <v>754.13</v>
      </c>
      <c r="L18" s="18">
        <f t="shared" si="4"/>
        <v>754.13</v>
      </c>
    </row>
    <row r="19" spans="1:12" ht="15.75" customHeight="1">
      <c r="A19" s="33" t="s">
        <v>35</v>
      </c>
      <c r="B19" s="34">
        <f>COUNTIF(D2:D15, "&gt;''" )*12</f>
        <v>132</v>
      </c>
      <c r="D19" s="14" t="s">
        <v>36</v>
      </c>
      <c r="E19" s="18">
        <f t="shared" ref="E19:K19" si="5">$B$19+F19</f>
        <v>1056</v>
      </c>
      <c r="F19" s="18">
        <f t="shared" si="5"/>
        <v>924</v>
      </c>
      <c r="G19" s="18">
        <f t="shared" si="5"/>
        <v>792</v>
      </c>
      <c r="H19" s="18">
        <f t="shared" si="5"/>
        <v>660</v>
      </c>
      <c r="I19" s="18">
        <f t="shared" si="5"/>
        <v>528</v>
      </c>
      <c r="J19" s="18">
        <f t="shared" si="5"/>
        <v>396</v>
      </c>
      <c r="K19" s="18">
        <f t="shared" si="5"/>
        <v>264</v>
      </c>
      <c r="L19" s="18">
        <f>$B$19</f>
        <v>132</v>
      </c>
    </row>
  </sheetData>
  <mergeCells count="5">
    <mergeCell ref="A1:B1"/>
    <mergeCell ref="A4:A5"/>
    <mergeCell ref="B4:B5"/>
    <mergeCell ref="A2:A3"/>
    <mergeCell ref="B2:B3"/>
  </mergeCells>
  <pageMargins left="0.7" right="0.7" top="0.75" bottom="0.75" header="0.3" footer="0.3"/>
  <pageSetup paperSize="9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9"/>
  <sheetViews>
    <sheetView topLeftCell="A91" zoomScaleNormal="100" workbookViewId="0">
      <selection activeCell="I87" sqref="I87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Totaal!$E$1</f>
        <v>Week 1</v>
      </c>
      <c r="B1" s="40" t="s">
        <v>37</v>
      </c>
      <c r="C1" s="40"/>
      <c r="D1" s="40"/>
      <c r="E1" s="40"/>
      <c r="F1" s="40"/>
      <c r="G1" s="40"/>
      <c r="H1" s="41"/>
    </row>
    <row r="3" spans="1:8" ht="22.5" customHeight="1">
      <c r="A3" s="13" t="str">
        <f>Totaal!D2</f>
        <v>Filippos Slicher</v>
      </c>
      <c r="B3" s="42" t="s">
        <v>38</v>
      </c>
      <c r="C3" s="43"/>
      <c r="D3" s="43"/>
      <c r="E3" s="43"/>
      <c r="F3" s="43"/>
      <c r="G3" s="43"/>
      <c r="H3" s="44"/>
    </row>
    <row r="4" spans="1:8" ht="17.25" customHeight="1">
      <c r="A4" s="7" t="s">
        <v>39</v>
      </c>
      <c r="B4" s="8" t="s">
        <v>40</v>
      </c>
      <c r="C4" s="8" t="s">
        <v>41</v>
      </c>
      <c r="D4" s="8" t="s">
        <v>42</v>
      </c>
      <c r="E4" s="8" t="s">
        <v>43</v>
      </c>
      <c r="F4" s="8" t="s">
        <v>44</v>
      </c>
      <c r="G4" s="8" t="s">
        <v>45</v>
      </c>
      <c r="H4" s="8" t="str">
        <f>Totaal!$M$1</f>
        <v>Totaal</v>
      </c>
    </row>
    <row r="5" spans="1:8">
      <c r="A5" s="9" t="s">
        <v>46</v>
      </c>
      <c r="B5" s="10">
        <v>1.5</v>
      </c>
      <c r="C5" s="10"/>
      <c r="D5" s="10"/>
      <c r="E5" s="10"/>
      <c r="F5" s="10"/>
      <c r="G5" s="10"/>
      <c r="H5" s="6">
        <f>SUM(B5:G5)</f>
        <v>1.5</v>
      </c>
    </row>
    <row r="6" spans="1:8">
      <c r="A6" s="9" t="s">
        <v>47</v>
      </c>
      <c r="B6" s="10">
        <v>3</v>
      </c>
      <c r="C6" s="10">
        <v>3</v>
      </c>
      <c r="D6" s="10"/>
      <c r="E6" s="10"/>
      <c r="F6" s="10"/>
      <c r="G6" s="10"/>
      <c r="H6" s="6">
        <f t="shared" ref="H6:H9" si="0">SUM(B6:G6)</f>
        <v>6</v>
      </c>
    </row>
    <row r="7" spans="1:8" s="1" customFormat="1" ht="12.75">
      <c r="A7" s="9" t="s">
        <v>48</v>
      </c>
      <c r="B7" s="10">
        <v>1.5</v>
      </c>
      <c r="C7" s="10"/>
      <c r="D7" s="10"/>
      <c r="E7" s="10">
        <v>0.3</v>
      </c>
      <c r="F7" s="10">
        <v>2</v>
      </c>
      <c r="G7" s="10"/>
      <c r="H7" s="6">
        <f t="shared" si="0"/>
        <v>3.8</v>
      </c>
    </row>
    <row r="8" spans="1:8" s="1" customFormat="1" ht="12.75">
      <c r="A8" s="9" t="s">
        <v>49</v>
      </c>
      <c r="B8" s="10"/>
      <c r="C8" s="10"/>
      <c r="D8" s="10">
        <v>2</v>
      </c>
      <c r="E8" s="10">
        <v>1.75</v>
      </c>
      <c r="F8" s="10"/>
      <c r="G8" s="10"/>
      <c r="H8" s="6">
        <f t="shared" si="0"/>
        <v>3.75</v>
      </c>
    </row>
    <row r="9" spans="1:8">
      <c r="A9" s="9" t="s">
        <v>50</v>
      </c>
      <c r="B9" s="10"/>
      <c r="C9" s="10"/>
      <c r="D9" s="10"/>
      <c r="E9" s="10">
        <v>0.5</v>
      </c>
      <c r="F9" s="10"/>
      <c r="G9" s="10"/>
      <c r="H9" s="6">
        <f t="shared" si="0"/>
        <v>0.5</v>
      </c>
    </row>
    <row r="10" spans="1:8" ht="15" customHeight="1">
      <c r="A10" s="9" t="s">
        <v>51</v>
      </c>
      <c r="B10" s="10"/>
      <c r="C10" s="10"/>
      <c r="D10" s="10"/>
      <c r="E10" s="10">
        <v>0.5</v>
      </c>
      <c r="F10" s="10"/>
      <c r="G10" s="10">
        <v>4.5</v>
      </c>
      <c r="H10" s="6">
        <f>SUM(B10:G10)</f>
        <v>5</v>
      </c>
    </row>
    <row r="11" spans="1:8" ht="15" customHeight="1">
      <c r="A11" s="9" t="s">
        <v>52</v>
      </c>
      <c r="B11" s="10"/>
      <c r="C11" s="10"/>
      <c r="D11" s="10"/>
      <c r="E11" s="10"/>
      <c r="F11" s="10"/>
      <c r="G11" s="10">
        <v>0.66</v>
      </c>
      <c r="H11" s="6">
        <f>SUM(B11:G11)</f>
        <v>0.66</v>
      </c>
    </row>
    <row r="12" spans="1:8" s="22" customFormat="1" ht="15">
      <c r="A12" s="21" t="str">
        <f>Totaal!$M$1</f>
        <v>Totaal</v>
      </c>
      <c r="B12" s="11">
        <f t="shared" ref="B12:G12" si="1">SUM(B5:B11)</f>
        <v>6</v>
      </c>
      <c r="C12" s="11">
        <f t="shared" si="1"/>
        <v>3</v>
      </c>
      <c r="D12" s="11">
        <f t="shared" si="1"/>
        <v>2</v>
      </c>
      <c r="E12" s="11">
        <f t="shared" si="1"/>
        <v>3.05</v>
      </c>
      <c r="F12" s="11">
        <f t="shared" si="1"/>
        <v>2</v>
      </c>
      <c r="G12" s="11">
        <f t="shared" si="1"/>
        <v>5.16</v>
      </c>
      <c r="H12" s="11">
        <f>SUM(B12:G12)</f>
        <v>21.21</v>
      </c>
    </row>
    <row r="13" spans="1:8" ht="16.5" customHeight="1">
      <c r="A13" s="2"/>
      <c r="B13" s="2"/>
      <c r="C13" s="2"/>
      <c r="D13" s="2"/>
      <c r="E13" s="2"/>
      <c r="F13" s="2"/>
      <c r="G13" s="2"/>
      <c r="H13" s="2"/>
    </row>
    <row r="14" spans="1:8" ht="22.5" customHeight="1">
      <c r="A14" s="12" t="str">
        <f>Totaal!D3</f>
        <v>Peter Pinter</v>
      </c>
      <c r="B14" s="42" t="str">
        <f>$B$3</f>
        <v>Uren</v>
      </c>
      <c r="C14" s="43"/>
      <c r="D14" s="43"/>
      <c r="E14" s="43"/>
      <c r="F14" s="43"/>
      <c r="G14" s="43"/>
      <c r="H14" s="44"/>
    </row>
    <row r="15" spans="1:8">
      <c r="A15" s="7" t="str">
        <f>$A$4</f>
        <v>Beschrijving activiteit/ user story</v>
      </c>
      <c r="B15" s="8" t="str">
        <f>B$4</f>
        <v>Ma</v>
      </c>
      <c r="C15" s="8" t="str">
        <f t="shared" ref="C15:H15" si="2">C$4</f>
        <v>Di</v>
      </c>
      <c r="D15" s="8" t="str">
        <f t="shared" si="2"/>
        <v>Wo</v>
      </c>
      <c r="E15" s="8" t="str">
        <f t="shared" si="2"/>
        <v>Do</v>
      </c>
      <c r="F15" s="8" t="str">
        <f t="shared" si="2"/>
        <v>Vr</v>
      </c>
      <c r="G15" s="8" t="str">
        <f t="shared" si="2"/>
        <v>Za/Zo</v>
      </c>
      <c r="H15" s="8" t="str">
        <f t="shared" si="2"/>
        <v>Totaal</v>
      </c>
    </row>
    <row r="16" spans="1:8">
      <c r="A16" s="9" t="s">
        <v>46</v>
      </c>
      <c r="B16" s="10">
        <v>1.5</v>
      </c>
      <c r="C16" s="10"/>
      <c r="D16" s="10"/>
      <c r="E16" s="10"/>
      <c r="F16" s="10"/>
      <c r="G16" s="10"/>
      <c r="H16" s="6">
        <f>SUM(B16:G16)</f>
        <v>1.5</v>
      </c>
    </row>
    <row r="17" spans="1:8">
      <c r="A17" s="9" t="s">
        <v>47</v>
      </c>
      <c r="B17" s="10">
        <v>3</v>
      </c>
      <c r="C17" s="10">
        <v>3</v>
      </c>
      <c r="D17" s="10"/>
      <c r="E17" s="10"/>
      <c r="F17" s="10"/>
      <c r="G17" s="10"/>
      <c r="H17" s="6">
        <f t="shared" ref="H17:H22" si="3">SUM(B17:G17)</f>
        <v>6</v>
      </c>
    </row>
    <row r="18" spans="1:8">
      <c r="A18" s="9" t="s">
        <v>48</v>
      </c>
      <c r="B18" s="10">
        <v>1.5</v>
      </c>
      <c r="C18" s="10"/>
      <c r="D18" s="10"/>
      <c r="E18" s="10">
        <v>0.3</v>
      </c>
      <c r="F18" s="10">
        <v>2</v>
      </c>
      <c r="G18" s="10"/>
      <c r="H18" s="6">
        <f t="shared" si="3"/>
        <v>3.8</v>
      </c>
    </row>
    <row r="19" spans="1:8">
      <c r="A19" s="9" t="s">
        <v>49</v>
      </c>
      <c r="B19" s="10"/>
      <c r="C19" s="10"/>
      <c r="D19" s="10">
        <v>2</v>
      </c>
      <c r="E19" s="10">
        <v>1.75</v>
      </c>
      <c r="F19" s="10"/>
      <c r="G19" s="10"/>
      <c r="H19" s="6">
        <f t="shared" si="3"/>
        <v>3.75</v>
      </c>
    </row>
    <row r="20" spans="1:8">
      <c r="A20" s="9" t="s">
        <v>51</v>
      </c>
      <c r="B20" s="10"/>
      <c r="C20" s="10"/>
      <c r="D20" s="10"/>
      <c r="E20" s="10">
        <v>2</v>
      </c>
      <c r="F20" s="10"/>
      <c r="G20" s="10">
        <v>2.25</v>
      </c>
      <c r="H20" s="6">
        <f t="shared" si="3"/>
        <v>4.25</v>
      </c>
    </row>
    <row r="21" spans="1:8">
      <c r="A21" s="9" t="s">
        <v>53</v>
      </c>
      <c r="B21" s="10"/>
      <c r="C21" s="10"/>
      <c r="D21" s="10"/>
      <c r="E21" s="10"/>
      <c r="F21" s="10">
        <v>0.3</v>
      </c>
      <c r="G21" s="10"/>
      <c r="H21" s="6">
        <f t="shared" si="3"/>
        <v>0.3</v>
      </c>
    </row>
    <row r="22" spans="1:8">
      <c r="A22" s="9" t="s">
        <v>50</v>
      </c>
      <c r="B22" s="10"/>
      <c r="C22" s="10"/>
      <c r="D22" s="10"/>
      <c r="E22" s="10">
        <v>0.5</v>
      </c>
      <c r="F22" s="10"/>
      <c r="G22" s="10"/>
      <c r="H22" s="6">
        <f t="shared" si="3"/>
        <v>0.5</v>
      </c>
    </row>
    <row r="23" spans="1:8" hidden="1"/>
    <row r="24" spans="1:8" s="22" customFormat="1" ht="15">
      <c r="A24" s="21" t="str">
        <f>$A$12</f>
        <v>Totaal</v>
      </c>
      <c r="B24" s="11">
        <f t="shared" ref="B24:G24" si="4">SUM(B16:B23)</f>
        <v>6</v>
      </c>
      <c r="C24" s="11">
        <f t="shared" si="4"/>
        <v>3</v>
      </c>
      <c r="D24" s="11">
        <f t="shared" si="4"/>
        <v>2</v>
      </c>
      <c r="E24" s="11">
        <f t="shared" si="4"/>
        <v>4.55</v>
      </c>
      <c r="F24" s="11">
        <f t="shared" si="4"/>
        <v>2.2999999999999998</v>
      </c>
      <c r="G24" s="11">
        <f t="shared" si="4"/>
        <v>2.25</v>
      </c>
      <c r="H24" s="11">
        <f>SUM(B24:G24)</f>
        <v>20.100000000000001</v>
      </c>
    </row>
    <row r="26" spans="1:8" ht="22.5" customHeight="1">
      <c r="A26" s="12" t="str">
        <f>Totaal!D4</f>
        <v>Vincenzo Savarese</v>
      </c>
      <c r="B26" s="42" t="str">
        <f>$B$3</f>
        <v>Uren</v>
      </c>
      <c r="C26" s="43"/>
      <c r="D26" s="43"/>
      <c r="E26" s="43"/>
      <c r="F26" s="43"/>
      <c r="G26" s="43"/>
      <c r="H26" s="44"/>
    </row>
    <row r="27" spans="1:8">
      <c r="A27" s="7" t="str">
        <f>$A$4</f>
        <v>Beschrijving activiteit/ user story</v>
      </c>
      <c r="B27" s="8" t="str">
        <f>B$4</f>
        <v>Ma</v>
      </c>
      <c r="C27" s="8" t="str">
        <f t="shared" ref="C27:H27" si="5">C$4</f>
        <v>Di</v>
      </c>
      <c r="D27" s="8" t="str">
        <f t="shared" si="5"/>
        <v>Wo</v>
      </c>
      <c r="E27" s="8" t="str">
        <f t="shared" si="5"/>
        <v>Do</v>
      </c>
      <c r="F27" s="8" t="str">
        <f t="shared" si="5"/>
        <v>Vr</v>
      </c>
      <c r="G27" s="8" t="str">
        <f t="shared" si="5"/>
        <v>Za/Zo</v>
      </c>
      <c r="H27" s="8" t="str">
        <f t="shared" si="5"/>
        <v>Totaal</v>
      </c>
    </row>
    <row r="28" spans="1:8">
      <c r="A28" s="9" t="s">
        <v>46</v>
      </c>
      <c r="B28" s="10">
        <v>1.5</v>
      </c>
      <c r="C28" s="10"/>
      <c r="D28" s="10"/>
      <c r="E28" s="10"/>
      <c r="F28" s="10"/>
      <c r="G28" s="10"/>
      <c r="H28" s="6">
        <f>SUM(B28:G28)</f>
        <v>1.5</v>
      </c>
    </row>
    <row r="29" spans="1:8">
      <c r="A29" s="9" t="s">
        <v>48</v>
      </c>
      <c r="B29" s="10">
        <v>1.5</v>
      </c>
      <c r="C29" s="10">
        <v>0.75</v>
      </c>
      <c r="D29" s="10"/>
      <c r="E29" s="10">
        <v>0.3</v>
      </c>
      <c r="F29" s="10">
        <v>2</v>
      </c>
      <c r="G29" s="10"/>
      <c r="H29" s="6">
        <f t="shared" ref="H29:H32" si="6">SUM(B29:G29)</f>
        <v>4.55</v>
      </c>
    </row>
    <row r="30" spans="1:8">
      <c r="A30" s="9" t="s">
        <v>49</v>
      </c>
      <c r="B30" s="10"/>
      <c r="C30" s="10"/>
      <c r="D30" s="10">
        <v>1.75</v>
      </c>
      <c r="E30" s="10">
        <v>1.75</v>
      </c>
      <c r="F30" s="10"/>
      <c r="G30" s="10"/>
      <c r="H30" s="6">
        <f t="shared" si="6"/>
        <v>3.5</v>
      </c>
    </row>
    <row r="31" spans="1:8">
      <c r="A31" s="9" t="s">
        <v>50</v>
      </c>
      <c r="B31" s="10"/>
      <c r="C31" s="10"/>
      <c r="D31" s="10"/>
      <c r="E31" s="10">
        <v>0.5</v>
      </c>
      <c r="F31" s="10"/>
      <c r="G31" s="10"/>
      <c r="H31" s="6">
        <f t="shared" si="6"/>
        <v>0.5</v>
      </c>
    </row>
    <row r="32" spans="1:8">
      <c r="A32" s="9" t="s">
        <v>54</v>
      </c>
      <c r="B32" s="10"/>
      <c r="C32" s="10"/>
      <c r="D32" s="10"/>
      <c r="E32" s="10">
        <v>1</v>
      </c>
      <c r="F32" s="10">
        <v>0.5</v>
      </c>
      <c r="G32" s="10">
        <v>0.25</v>
      </c>
      <c r="H32" s="6">
        <f t="shared" si="6"/>
        <v>1.75</v>
      </c>
    </row>
    <row r="33" spans="1:8" hidden="1"/>
    <row r="34" spans="1:8" s="22" customFormat="1" ht="15">
      <c r="A34" s="21" t="str">
        <f>$A$12</f>
        <v>Totaal</v>
      </c>
      <c r="B34" s="11">
        <f t="shared" ref="B34:G34" si="7">SUM(B28:B33)</f>
        <v>3</v>
      </c>
      <c r="C34" s="11">
        <f t="shared" si="7"/>
        <v>0.75</v>
      </c>
      <c r="D34" s="11">
        <f t="shared" si="7"/>
        <v>1.75</v>
      </c>
      <c r="E34" s="11">
        <f t="shared" si="7"/>
        <v>3.55</v>
      </c>
      <c r="F34" s="11">
        <f t="shared" si="7"/>
        <v>2.5</v>
      </c>
      <c r="G34" s="11">
        <f t="shared" si="7"/>
        <v>0.25</v>
      </c>
      <c r="H34" s="11">
        <f>SUM(B34:G34)</f>
        <v>11.8</v>
      </c>
    </row>
    <row r="36" spans="1:8" ht="22.5" customHeight="1">
      <c r="A36" s="12" t="s">
        <v>24</v>
      </c>
      <c r="B36" s="42" t="str">
        <f>$B$3</f>
        <v>Uren</v>
      </c>
      <c r="C36" s="43"/>
      <c r="D36" s="43"/>
      <c r="E36" s="43"/>
      <c r="F36" s="43"/>
      <c r="G36" s="43"/>
      <c r="H36" s="44"/>
    </row>
    <row r="37" spans="1:8">
      <c r="A37" s="7" t="str">
        <f>$A$4</f>
        <v>Beschrijving activiteit/ user story</v>
      </c>
      <c r="B37" s="8" t="str">
        <f>B$4</f>
        <v>Ma</v>
      </c>
      <c r="C37" s="8" t="str">
        <f t="shared" ref="C37:H37" si="8">C$4</f>
        <v>Di</v>
      </c>
      <c r="D37" s="8" t="str">
        <f t="shared" si="8"/>
        <v>Wo</v>
      </c>
      <c r="E37" s="8" t="str">
        <f t="shared" si="8"/>
        <v>Do</v>
      </c>
      <c r="F37" s="8" t="str">
        <f t="shared" si="8"/>
        <v>Vr</v>
      </c>
      <c r="G37" s="8" t="str">
        <f t="shared" si="8"/>
        <v>Za/Zo</v>
      </c>
      <c r="H37" s="8" t="str">
        <f t="shared" si="8"/>
        <v>Totaal</v>
      </c>
    </row>
    <row r="38" spans="1:8">
      <c r="A38" s="9" t="s">
        <v>46</v>
      </c>
      <c r="B38" s="10">
        <v>1.5</v>
      </c>
      <c r="C38" s="10"/>
      <c r="D38" s="10"/>
      <c r="E38" s="10"/>
      <c r="F38" s="10"/>
      <c r="G38" s="10"/>
      <c r="H38" s="6">
        <f>SUM(B38:G38)</f>
        <v>1.5</v>
      </c>
    </row>
    <row r="39" spans="1:8">
      <c r="A39" s="9" t="s">
        <v>48</v>
      </c>
      <c r="B39" s="10">
        <v>1.5</v>
      </c>
      <c r="C39" s="10"/>
      <c r="D39" s="10"/>
      <c r="E39" s="10">
        <v>0.3</v>
      </c>
      <c r="F39" s="10">
        <v>2</v>
      </c>
      <c r="G39" s="10"/>
      <c r="H39" s="6">
        <f t="shared" ref="H39:H42" si="9">SUM(B39:G39)</f>
        <v>3.8</v>
      </c>
    </row>
    <row r="40" spans="1:8">
      <c r="A40" s="9" t="s">
        <v>49</v>
      </c>
      <c r="B40" s="10"/>
      <c r="C40" s="10"/>
      <c r="D40" s="10">
        <v>1</v>
      </c>
      <c r="E40" s="10">
        <v>1.75</v>
      </c>
      <c r="F40" s="10"/>
      <c r="G40" s="10"/>
      <c r="H40" s="6">
        <f t="shared" si="9"/>
        <v>2.75</v>
      </c>
    </row>
    <row r="41" spans="1:8">
      <c r="A41" s="9" t="s">
        <v>55</v>
      </c>
      <c r="B41" s="10"/>
      <c r="C41" s="10"/>
      <c r="D41" s="10"/>
      <c r="E41" s="10">
        <v>2.25</v>
      </c>
      <c r="F41" s="10">
        <v>3.5</v>
      </c>
      <c r="G41" s="10"/>
      <c r="H41" s="6">
        <f t="shared" si="9"/>
        <v>5.75</v>
      </c>
    </row>
    <row r="42" spans="1:8">
      <c r="A42" s="9" t="s">
        <v>50</v>
      </c>
      <c r="B42" s="10"/>
      <c r="C42" s="10"/>
      <c r="D42" s="10"/>
      <c r="E42" s="10">
        <v>0.5</v>
      </c>
      <c r="F42" s="10"/>
      <c r="G42" s="10"/>
      <c r="H42" s="6">
        <f t="shared" si="9"/>
        <v>0.5</v>
      </c>
    </row>
    <row r="43" spans="1:8" hidden="1"/>
    <row r="44" spans="1:8" s="22" customFormat="1" ht="15">
      <c r="A44" s="21" t="str">
        <f>$A$12</f>
        <v>Totaal</v>
      </c>
      <c r="B44" s="11">
        <f t="shared" ref="B44:G44" si="10">SUM(B38:B43)</f>
        <v>3</v>
      </c>
      <c r="C44" s="11">
        <f t="shared" si="10"/>
        <v>0</v>
      </c>
      <c r="D44" s="11">
        <f t="shared" si="10"/>
        <v>1</v>
      </c>
      <c r="E44" s="11">
        <f t="shared" si="10"/>
        <v>4.8</v>
      </c>
      <c r="F44" s="11">
        <f t="shared" si="10"/>
        <v>5.5</v>
      </c>
      <c r="G44" s="11">
        <f t="shared" si="10"/>
        <v>0</v>
      </c>
      <c r="H44" s="11">
        <f>SUM(B44:G44)</f>
        <v>14.3</v>
      </c>
    </row>
    <row r="46" spans="1:8" ht="23.25">
      <c r="A46" s="12" t="s">
        <v>25</v>
      </c>
      <c r="B46" s="42" t="str">
        <f>$B$3</f>
        <v>Uren</v>
      </c>
      <c r="C46" s="43"/>
      <c r="D46" s="43"/>
      <c r="E46" s="43"/>
      <c r="F46" s="43"/>
      <c r="G46" s="43"/>
      <c r="H46" s="44"/>
    </row>
    <row r="47" spans="1:8">
      <c r="A47" s="7" t="str">
        <f>$A$4</f>
        <v>Beschrijving activiteit/ user story</v>
      </c>
      <c r="B47" s="8" t="str">
        <f>B$4</f>
        <v>Ma</v>
      </c>
      <c r="C47" s="8" t="str">
        <f t="shared" ref="C47:H47" si="11">C$4</f>
        <v>Di</v>
      </c>
      <c r="D47" s="8" t="str">
        <f t="shared" si="11"/>
        <v>Wo</v>
      </c>
      <c r="E47" s="8" t="str">
        <f t="shared" si="11"/>
        <v>Do</v>
      </c>
      <c r="F47" s="8" t="str">
        <f t="shared" si="11"/>
        <v>Vr</v>
      </c>
      <c r="G47" s="8" t="str">
        <f t="shared" si="11"/>
        <v>Za/Zo</v>
      </c>
      <c r="H47" s="8" t="str">
        <f t="shared" si="11"/>
        <v>Totaal</v>
      </c>
    </row>
    <row r="48" spans="1:8">
      <c r="A48" s="9" t="s">
        <v>46</v>
      </c>
      <c r="B48" s="10">
        <v>1.5</v>
      </c>
      <c r="C48" s="10"/>
      <c r="D48" s="10"/>
      <c r="E48" s="10"/>
      <c r="F48" s="10"/>
      <c r="G48" s="10"/>
      <c r="H48" s="6">
        <f>SUM(B48:G48)</f>
        <v>1.5</v>
      </c>
    </row>
    <row r="49" spans="1:8">
      <c r="A49" s="9" t="s">
        <v>48</v>
      </c>
      <c r="B49" s="10">
        <v>1.5</v>
      </c>
      <c r="C49" s="10"/>
      <c r="D49" s="10"/>
      <c r="E49" s="10">
        <v>0.3</v>
      </c>
      <c r="F49" s="10">
        <v>1.5</v>
      </c>
      <c r="G49" s="10"/>
      <c r="H49" s="6">
        <f t="shared" ref="H49:H53" si="12">SUM(B49:G49)</f>
        <v>3.3</v>
      </c>
    </row>
    <row r="50" spans="1:8">
      <c r="A50" s="9" t="s">
        <v>49</v>
      </c>
      <c r="B50" s="10"/>
      <c r="C50" s="10"/>
      <c r="D50" s="10">
        <v>2</v>
      </c>
      <c r="E50" s="10">
        <v>1.75</v>
      </c>
      <c r="F50" s="10"/>
      <c r="G50" s="10"/>
      <c r="H50" s="6">
        <f t="shared" si="12"/>
        <v>3.75</v>
      </c>
    </row>
    <row r="51" spans="1:8">
      <c r="A51" s="9" t="s">
        <v>56</v>
      </c>
      <c r="B51" s="10"/>
      <c r="C51" s="10"/>
      <c r="D51" s="10"/>
      <c r="E51" s="10">
        <v>1</v>
      </c>
      <c r="F51" s="10">
        <v>2</v>
      </c>
      <c r="G51" s="10"/>
      <c r="H51" s="6">
        <f>SUM(B51:G51)</f>
        <v>3</v>
      </c>
    </row>
    <row r="52" spans="1:8">
      <c r="A52" s="9" t="s">
        <v>53</v>
      </c>
      <c r="B52" s="10"/>
      <c r="C52" s="10"/>
      <c r="D52" s="10"/>
      <c r="E52" s="10"/>
      <c r="F52" s="10">
        <v>0.3</v>
      </c>
      <c r="G52" s="10"/>
      <c r="H52" s="6">
        <f>SUM(B52:G52)</f>
        <v>0.3</v>
      </c>
    </row>
    <row r="53" spans="1:8">
      <c r="A53" s="9" t="s">
        <v>57</v>
      </c>
      <c r="B53" s="10"/>
      <c r="C53" s="10"/>
      <c r="D53" s="10"/>
      <c r="E53" s="10">
        <v>0.5</v>
      </c>
      <c r="F53" s="10"/>
      <c r="G53" s="10"/>
      <c r="H53" s="6">
        <f t="shared" si="12"/>
        <v>0.5</v>
      </c>
    </row>
    <row r="54" spans="1:8">
      <c r="A54" s="9" t="s">
        <v>51</v>
      </c>
      <c r="B54" s="10"/>
      <c r="C54" s="10"/>
      <c r="D54" s="10"/>
      <c r="E54" s="10"/>
      <c r="F54" s="10"/>
      <c r="G54" s="10">
        <v>0.25</v>
      </c>
      <c r="H54" s="6">
        <f>SUM(B54:G54)</f>
        <v>0.25</v>
      </c>
    </row>
    <row r="55" spans="1:8">
      <c r="A55" s="21" t="str">
        <f>$A$12</f>
        <v>Totaal</v>
      </c>
      <c r="B55" s="11">
        <f t="shared" ref="B55:G55" si="13">SUM(B48:B53)</f>
        <v>3</v>
      </c>
      <c r="C55" s="11">
        <f t="shared" si="13"/>
        <v>0</v>
      </c>
      <c r="D55" s="11">
        <f t="shared" si="13"/>
        <v>2</v>
      </c>
      <c r="E55" s="11">
        <f t="shared" si="13"/>
        <v>3.55</v>
      </c>
      <c r="F55" s="11">
        <f t="shared" si="13"/>
        <v>3.8</v>
      </c>
      <c r="G55" s="11">
        <f t="shared" si="13"/>
        <v>0</v>
      </c>
      <c r="H55" s="11">
        <f>SUM(B55:G55)</f>
        <v>12.350000000000001</v>
      </c>
    </row>
    <row r="57" spans="1:8" ht="23.25">
      <c r="A57" s="12" t="str">
        <f>Totaal!D7</f>
        <v>Ana Kareco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 t="s">
        <v>48</v>
      </c>
      <c r="B60" s="10"/>
      <c r="C60" s="10"/>
      <c r="D60" s="10"/>
      <c r="E60" s="10">
        <v>0.3</v>
      </c>
      <c r="F60" s="10">
        <v>2</v>
      </c>
      <c r="G60" s="10"/>
      <c r="H60" s="6">
        <f t="shared" ref="H60:H63" si="15">SUM(B60:G60)</f>
        <v>2.2999999999999998</v>
      </c>
    </row>
    <row r="61" spans="1:8">
      <c r="A61" s="9" t="s">
        <v>49</v>
      </c>
      <c r="B61" s="10"/>
      <c r="C61" s="10"/>
      <c r="D61" s="10"/>
      <c r="E61" s="10">
        <v>1.75</v>
      </c>
      <c r="F61" s="10"/>
      <c r="G61" s="10"/>
      <c r="H61" s="6">
        <f t="shared" si="15"/>
        <v>1.75</v>
      </c>
    </row>
    <row r="62" spans="1:8">
      <c r="A62" s="9" t="s">
        <v>53</v>
      </c>
      <c r="B62" s="10"/>
      <c r="C62" s="10"/>
      <c r="D62" s="10"/>
      <c r="E62" s="10"/>
      <c r="F62" s="10">
        <v>0.3</v>
      </c>
      <c r="G62" s="10"/>
      <c r="H62" s="6">
        <f t="shared" si="15"/>
        <v>0.3</v>
      </c>
    </row>
    <row r="63" spans="1:8">
      <c r="A63" s="9" t="s">
        <v>58</v>
      </c>
      <c r="B63" s="10"/>
      <c r="C63" s="10"/>
      <c r="D63" s="10"/>
      <c r="E63" s="10"/>
      <c r="F63" s="10">
        <v>1</v>
      </c>
      <c r="G63" s="10"/>
      <c r="H63" s="6">
        <f t="shared" si="15"/>
        <v>1</v>
      </c>
    </row>
    <row r="64" spans="1:8">
      <c r="A64" s="21" t="str">
        <f>$A$12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2.0499999999999998</v>
      </c>
      <c r="F64" s="11">
        <f t="shared" si="16"/>
        <v>3.3</v>
      </c>
      <c r="G64" s="11">
        <f t="shared" si="16"/>
        <v>0</v>
      </c>
      <c r="H64" s="11">
        <f>SUM(B64:G64)</f>
        <v>5.35</v>
      </c>
    </row>
    <row r="66" spans="1:8" ht="23.25">
      <c r="A66" s="12" t="s">
        <v>27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>
      <c r="A68" s="9" t="s">
        <v>46</v>
      </c>
      <c r="B68" s="10">
        <v>1.5</v>
      </c>
      <c r="C68" s="10"/>
      <c r="D68" s="10"/>
      <c r="E68" s="10"/>
      <c r="F68" s="10"/>
      <c r="G68" s="10"/>
      <c r="H68" s="6">
        <f>SUM(B68:G68)</f>
        <v>1.5</v>
      </c>
    </row>
    <row r="69" spans="1:8">
      <c r="A69" s="9" t="s">
        <v>48</v>
      </c>
      <c r="B69" s="10">
        <v>1.5</v>
      </c>
      <c r="C69" s="10"/>
      <c r="D69" s="10"/>
      <c r="E69" s="10">
        <v>0.3</v>
      </c>
      <c r="F69" s="10">
        <v>1.5</v>
      </c>
      <c r="G69" s="10"/>
      <c r="H69" s="6">
        <f t="shared" ref="H69" si="18">SUM(B69:G69)</f>
        <v>3.3</v>
      </c>
    </row>
    <row r="70" spans="1:8">
      <c r="A70" s="35" t="s">
        <v>59</v>
      </c>
      <c r="B70" s="10"/>
      <c r="C70" s="10"/>
      <c r="D70" s="10"/>
      <c r="E70" s="10"/>
      <c r="F70" s="10">
        <v>0.3</v>
      </c>
      <c r="G70" s="10">
        <v>2</v>
      </c>
      <c r="H70" s="6">
        <f t="shared" ref="H70:H75" si="19">SUM(B70:G70)</f>
        <v>2.2999999999999998</v>
      </c>
    </row>
    <row r="71" spans="1:8">
      <c r="A71" s="9" t="s">
        <v>60</v>
      </c>
      <c r="B71" s="10"/>
      <c r="C71" s="10"/>
      <c r="D71" s="10">
        <v>1</v>
      </c>
      <c r="E71" s="10">
        <v>1</v>
      </c>
      <c r="F71" s="10"/>
      <c r="G71" s="10"/>
      <c r="H71" s="6">
        <f t="shared" si="19"/>
        <v>2</v>
      </c>
    </row>
    <row r="72" spans="1:8">
      <c r="A72" s="9" t="s">
        <v>61</v>
      </c>
      <c r="B72" s="10"/>
      <c r="C72" s="10"/>
      <c r="D72" s="10"/>
      <c r="E72" s="10">
        <v>1.75</v>
      </c>
      <c r="F72" s="10"/>
      <c r="G72" s="10"/>
      <c r="H72" s="6">
        <f t="shared" si="19"/>
        <v>1.75</v>
      </c>
    </row>
    <row r="73" spans="1:8">
      <c r="A73" s="9" t="s">
        <v>53</v>
      </c>
      <c r="B73" s="10"/>
      <c r="C73" s="10"/>
      <c r="D73" s="10"/>
      <c r="E73" s="10"/>
      <c r="F73" s="10">
        <v>0.3</v>
      </c>
      <c r="G73" s="10"/>
      <c r="H73" s="6">
        <f t="shared" si="19"/>
        <v>0.3</v>
      </c>
    </row>
    <row r="74" spans="1:8">
      <c r="A74" s="9" t="s">
        <v>62</v>
      </c>
      <c r="B74" s="10"/>
      <c r="C74" s="10"/>
      <c r="D74" s="10"/>
      <c r="E74" s="10">
        <v>0.3</v>
      </c>
      <c r="F74" s="10"/>
      <c r="G74" s="10"/>
      <c r="H74" s="6">
        <f t="shared" si="19"/>
        <v>0.3</v>
      </c>
    </row>
    <row r="75" spans="1:8">
      <c r="A75" s="21" t="str">
        <f>$A$12</f>
        <v>Totaal</v>
      </c>
      <c r="B75" s="11">
        <f t="shared" ref="B75:G75" si="20">SUM(B68:B74)</f>
        <v>3</v>
      </c>
      <c r="C75" s="11">
        <f t="shared" si="20"/>
        <v>0</v>
      </c>
      <c r="D75" s="11">
        <f t="shared" si="20"/>
        <v>1</v>
      </c>
      <c r="E75" s="11">
        <f t="shared" si="20"/>
        <v>3.3499999999999996</v>
      </c>
      <c r="F75" s="11">
        <f t="shared" si="20"/>
        <v>2.1</v>
      </c>
      <c r="G75" s="11">
        <f t="shared" si="20"/>
        <v>2</v>
      </c>
      <c r="H75" s="11">
        <f t="shared" si="19"/>
        <v>11.45</v>
      </c>
    </row>
    <row r="77" spans="1:8" ht="23.25">
      <c r="A77" s="12" t="str">
        <f>Totaal!D9</f>
        <v>Melissa Neamt</v>
      </c>
      <c r="B77" s="42" t="str">
        <f>$B$3</f>
        <v>Uren</v>
      </c>
      <c r="C77" s="43"/>
      <c r="D77" s="43"/>
      <c r="E77" s="43"/>
      <c r="F77" s="43"/>
      <c r="G77" s="43"/>
      <c r="H77" s="44"/>
    </row>
    <row r="78" spans="1:8">
      <c r="A78" s="7" t="str">
        <f>$A$4</f>
        <v>Beschrijving activiteit/ user story</v>
      </c>
      <c r="B78" s="8" t="str">
        <f>B$4</f>
        <v>Ma</v>
      </c>
      <c r="C78" s="8" t="str">
        <f t="shared" ref="C78:H78" si="21">C$4</f>
        <v>Di</v>
      </c>
      <c r="D78" s="8" t="str">
        <f t="shared" si="21"/>
        <v>Wo</v>
      </c>
      <c r="E78" s="8" t="str">
        <f t="shared" si="21"/>
        <v>Do</v>
      </c>
      <c r="F78" s="8" t="str">
        <f t="shared" si="21"/>
        <v>Vr</v>
      </c>
      <c r="G78" s="8" t="str">
        <f t="shared" si="21"/>
        <v>Za/Zo</v>
      </c>
      <c r="H78" s="8" t="str">
        <f t="shared" si="21"/>
        <v>Totaal</v>
      </c>
    </row>
    <row r="79" spans="1:8">
      <c r="A79" s="9" t="s">
        <v>46</v>
      </c>
      <c r="B79" s="10">
        <v>1.5</v>
      </c>
      <c r="C79" s="10"/>
      <c r="D79" s="10"/>
      <c r="E79" s="10"/>
      <c r="F79" s="10"/>
      <c r="G79" s="10"/>
      <c r="H79" s="6">
        <f>SUM(B79:G79)</f>
        <v>1.5</v>
      </c>
    </row>
    <row r="80" spans="1:8">
      <c r="A80" s="9" t="s">
        <v>49</v>
      </c>
      <c r="B80" s="10"/>
      <c r="C80" s="10"/>
      <c r="D80" s="10"/>
      <c r="E80" s="10">
        <v>1.75</v>
      </c>
      <c r="F80" s="10"/>
      <c r="G80" s="10"/>
      <c r="H80" s="6">
        <f t="shared" ref="H80:H82" si="22">SUM(B80:G80)</f>
        <v>1.75</v>
      </c>
    </row>
    <row r="81" spans="1:8">
      <c r="A81" s="9" t="s">
        <v>48</v>
      </c>
      <c r="B81" s="10"/>
      <c r="C81" s="10"/>
      <c r="D81" s="10"/>
      <c r="E81" s="10">
        <v>0.3</v>
      </c>
      <c r="F81" s="10">
        <v>2</v>
      </c>
      <c r="G81" s="10"/>
      <c r="H81" s="6">
        <f t="shared" si="22"/>
        <v>2.2999999999999998</v>
      </c>
    </row>
    <row r="82" spans="1:8">
      <c r="A82" s="9" t="s">
        <v>54</v>
      </c>
      <c r="B82" s="10"/>
      <c r="C82" s="10"/>
      <c r="D82" s="10"/>
      <c r="E82" s="10">
        <v>0.75</v>
      </c>
      <c r="F82" s="10"/>
      <c r="G82" s="10"/>
      <c r="H82" s="6">
        <f t="shared" si="22"/>
        <v>0.75</v>
      </c>
    </row>
    <row r="83" spans="1:8">
      <c r="A83" s="9" t="s">
        <v>63</v>
      </c>
      <c r="B83" s="10"/>
      <c r="C83" s="10"/>
      <c r="D83" s="10"/>
      <c r="E83" s="10"/>
      <c r="F83" s="10"/>
      <c r="G83" s="10">
        <v>1</v>
      </c>
      <c r="H83" s="6">
        <f>SUM(B83:G83)</f>
        <v>1</v>
      </c>
    </row>
    <row r="84" spans="1:8">
      <c r="A84" s="9" t="s">
        <v>50</v>
      </c>
      <c r="B84" s="10"/>
      <c r="C84" s="10"/>
      <c r="D84" s="10"/>
      <c r="E84" s="10">
        <v>0.5</v>
      </c>
      <c r="F84" s="10"/>
      <c r="G84" s="10"/>
      <c r="H84" s="6">
        <f>SUM(B84:G84)</f>
        <v>0.5</v>
      </c>
    </row>
    <row r="85" spans="1:8">
      <c r="A85" s="21" t="str">
        <f>$A$12</f>
        <v>Totaal</v>
      </c>
      <c r="B85" s="11">
        <f t="shared" ref="B85:G85" si="23">SUM(B79:B84)</f>
        <v>1.5</v>
      </c>
      <c r="C85" s="11">
        <f t="shared" si="23"/>
        <v>0</v>
      </c>
      <c r="D85" s="11">
        <f t="shared" si="23"/>
        <v>0</v>
      </c>
      <c r="E85" s="11">
        <f t="shared" si="23"/>
        <v>3.3</v>
      </c>
      <c r="F85" s="11">
        <f t="shared" si="23"/>
        <v>2</v>
      </c>
      <c r="G85" s="11">
        <f t="shared" si="23"/>
        <v>1</v>
      </c>
      <c r="H85" s="11">
        <f>SUM(B85:G85)</f>
        <v>7.8</v>
      </c>
    </row>
    <row r="87" spans="1:8" ht="23.25">
      <c r="A87" s="12" t="str">
        <f>Totaal!D10</f>
        <v>Lukman Al-Busaidi</v>
      </c>
      <c r="B87" s="42" t="str">
        <f>$B$3</f>
        <v>Uren</v>
      </c>
      <c r="C87" s="43"/>
      <c r="D87" s="43"/>
      <c r="E87" s="43"/>
      <c r="F87" s="43"/>
      <c r="G87" s="43"/>
      <c r="H87" s="44"/>
    </row>
    <row r="88" spans="1:8">
      <c r="A88" s="7" t="str">
        <f>$A$4</f>
        <v>Beschrijving activiteit/ user story</v>
      </c>
      <c r="B88" s="8" t="str">
        <f>B$4</f>
        <v>Ma</v>
      </c>
      <c r="C88" s="8" t="str">
        <f t="shared" ref="C88:H88" si="24">C$4</f>
        <v>Di</v>
      </c>
      <c r="D88" s="8" t="str">
        <f t="shared" si="24"/>
        <v>Wo</v>
      </c>
      <c r="E88" s="8" t="str">
        <f t="shared" si="24"/>
        <v>Do</v>
      </c>
      <c r="F88" s="8" t="str">
        <f t="shared" si="24"/>
        <v>Vr</v>
      </c>
      <c r="G88" s="8" t="str">
        <f t="shared" si="24"/>
        <v>Za/Zo</v>
      </c>
      <c r="H88" s="8" t="str">
        <f t="shared" si="24"/>
        <v>Totaal</v>
      </c>
    </row>
    <row r="89" spans="1:8">
      <c r="A89" s="9" t="s">
        <v>64</v>
      </c>
      <c r="B89" s="10">
        <v>1.5</v>
      </c>
      <c r="C89" s="10"/>
      <c r="D89" s="10"/>
      <c r="E89" s="10"/>
      <c r="F89" s="10"/>
      <c r="G89" s="10"/>
      <c r="H89" s="6">
        <f>SUM(B89:G89)</f>
        <v>1.5</v>
      </c>
    </row>
    <row r="90" spans="1:8">
      <c r="A90" s="9" t="s">
        <v>65</v>
      </c>
      <c r="B90" s="10">
        <v>1.5</v>
      </c>
      <c r="C90" s="10"/>
      <c r="D90" s="10"/>
      <c r="E90" s="10">
        <v>0.3</v>
      </c>
      <c r="F90" s="10">
        <v>2.5</v>
      </c>
      <c r="G90" s="10"/>
      <c r="H90" s="6">
        <f t="shared" ref="H90:H93" si="25">SUM(B90:G90)</f>
        <v>4.3</v>
      </c>
    </row>
    <row r="91" spans="1:8" ht="25.5">
      <c r="A91" s="9" t="s">
        <v>66</v>
      </c>
      <c r="B91" s="10">
        <v>1</v>
      </c>
      <c r="C91" s="10"/>
      <c r="D91" s="10"/>
      <c r="E91" s="10">
        <v>1.75</v>
      </c>
      <c r="F91" s="10"/>
      <c r="G91" s="10">
        <v>2</v>
      </c>
      <c r="H91" s="6">
        <f t="shared" si="25"/>
        <v>4.75</v>
      </c>
    </row>
    <row r="92" spans="1:8">
      <c r="A92" s="9" t="s">
        <v>48</v>
      </c>
      <c r="B92" s="10"/>
      <c r="C92" s="10"/>
      <c r="D92" s="10"/>
      <c r="E92" s="10">
        <v>0.3</v>
      </c>
      <c r="F92" s="10"/>
      <c r="G92" s="10"/>
      <c r="H92" s="6">
        <f t="shared" si="25"/>
        <v>0.3</v>
      </c>
    </row>
    <row r="93" spans="1:8">
      <c r="A93" s="9" t="s">
        <v>67</v>
      </c>
      <c r="B93" s="10"/>
      <c r="C93" s="10"/>
      <c r="D93" s="10"/>
      <c r="E93" s="10">
        <v>0.5</v>
      </c>
      <c r="F93" s="10">
        <v>1</v>
      </c>
      <c r="G93" s="10">
        <v>1</v>
      </c>
      <c r="H93" s="6">
        <f t="shared" si="25"/>
        <v>2.5</v>
      </c>
    </row>
    <row r="94" spans="1:8">
      <c r="A94" s="21" t="str">
        <f>$A$12</f>
        <v>Totaal</v>
      </c>
      <c r="B94" s="11">
        <f t="shared" ref="B94:G94" si="26">SUM(B89:B93)</f>
        <v>4</v>
      </c>
      <c r="C94" s="11">
        <f t="shared" si="26"/>
        <v>0</v>
      </c>
      <c r="D94" s="11">
        <f t="shared" si="26"/>
        <v>0</v>
      </c>
      <c r="E94" s="11">
        <f t="shared" si="26"/>
        <v>2.8499999999999996</v>
      </c>
      <c r="F94" s="11">
        <f t="shared" si="26"/>
        <v>3.5</v>
      </c>
      <c r="G94" s="11">
        <f t="shared" si="26"/>
        <v>3</v>
      </c>
      <c r="H94" s="11">
        <f>SUM(B94:G94)</f>
        <v>13.35</v>
      </c>
    </row>
    <row r="96" spans="1:8" ht="23.25">
      <c r="A96" s="12" t="str">
        <f>Totaal!D11</f>
        <v>Daria Grigoruk</v>
      </c>
      <c r="B96" s="42" t="str">
        <f>$B$3</f>
        <v>Uren</v>
      </c>
      <c r="C96" s="43"/>
      <c r="D96" s="43"/>
      <c r="E96" s="43"/>
      <c r="F96" s="43"/>
      <c r="G96" s="43"/>
      <c r="H96" s="44"/>
    </row>
    <row r="97" spans="1:8">
      <c r="A97" s="7" t="str">
        <f>$A$4</f>
        <v>Beschrijving activiteit/ user story</v>
      </c>
      <c r="B97" s="8" t="str">
        <f>B$4</f>
        <v>Ma</v>
      </c>
      <c r="C97" s="8" t="str">
        <f t="shared" ref="C97:H97" si="27">C$4</f>
        <v>Di</v>
      </c>
      <c r="D97" s="8" t="str">
        <f t="shared" si="27"/>
        <v>Wo</v>
      </c>
      <c r="E97" s="8" t="str">
        <f t="shared" si="27"/>
        <v>Do</v>
      </c>
      <c r="F97" s="8" t="str">
        <f t="shared" si="27"/>
        <v>Vr</v>
      </c>
      <c r="G97" s="8" t="str">
        <f t="shared" si="27"/>
        <v>Za/Zo</v>
      </c>
      <c r="H97" s="8" t="str">
        <f t="shared" si="27"/>
        <v>Totaal</v>
      </c>
    </row>
    <row r="98" spans="1:8">
      <c r="A98" s="9" t="s">
        <v>46</v>
      </c>
      <c r="B98" s="10"/>
      <c r="C98" s="10"/>
      <c r="D98" s="10"/>
      <c r="E98" s="10"/>
      <c r="F98" s="10"/>
      <c r="G98" s="10"/>
      <c r="H98" s="6">
        <f>SUM(B98:G98)</f>
        <v>0</v>
      </c>
    </row>
    <row r="99" spans="1:8">
      <c r="A99" s="35" t="s">
        <v>65</v>
      </c>
      <c r="B99" s="10"/>
      <c r="C99" s="10"/>
      <c r="D99" s="10"/>
      <c r="E99" s="10"/>
      <c r="F99" s="10">
        <v>2</v>
      </c>
      <c r="G99" s="10"/>
      <c r="H99" s="6">
        <f t="shared" ref="H99:H102" si="28">SUM(B99:G99)</f>
        <v>2</v>
      </c>
    </row>
    <row r="100" spans="1:8">
      <c r="A100" s="9" t="s">
        <v>68</v>
      </c>
      <c r="B100" s="10"/>
      <c r="C100" s="10"/>
      <c r="D100" s="10"/>
      <c r="E100" s="10"/>
      <c r="F100" s="10"/>
      <c r="G100" s="10">
        <v>2</v>
      </c>
      <c r="H100" s="6">
        <f t="shared" si="28"/>
        <v>2</v>
      </c>
    </row>
    <row r="101" spans="1:8">
      <c r="A101" s="9" t="s">
        <v>69</v>
      </c>
      <c r="B101" s="10"/>
      <c r="C101" s="10"/>
      <c r="D101" s="10"/>
      <c r="E101" s="10"/>
      <c r="F101" s="10"/>
      <c r="G101" s="10">
        <v>2</v>
      </c>
      <c r="H101" s="6">
        <f t="shared" si="28"/>
        <v>2</v>
      </c>
    </row>
    <row r="102" spans="1:8">
      <c r="A102" s="9"/>
      <c r="B102" s="10"/>
      <c r="C102" s="10"/>
      <c r="D102" s="10"/>
      <c r="E102" s="10"/>
      <c r="F102" s="10"/>
      <c r="G102" s="10"/>
      <c r="H102" s="6">
        <f t="shared" si="28"/>
        <v>0</v>
      </c>
    </row>
    <row r="103" spans="1:8">
      <c r="A103" s="21" t="str">
        <f>$A$12</f>
        <v>Totaal</v>
      </c>
      <c r="B103" s="11">
        <f t="shared" ref="B103:G103" si="29">SUM(B98:B102)</f>
        <v>0</v>
      </c>
      <c r="C103" s="11">
        <f t="shared" si="29"/>
        <v>0</v>
      </c>
      <c r="D103" s="11">
        <f t="shared" si="29"/>
        <v>0</v>
      </c>
      <c r="E103" s="11">
        <f t="shared" si="29"/>
        <v>0</v>
      </c>
      <c r="F103" s="11">
        <f t="shared" si="29"/>
        <v>2</v>
      </c>
      <c r="G103" s="11">
        <f t="shared" si="29"/>
        <v>4</v>
      </c>
      <c r="H103" s="11">
        <f>SUM(B103:G103)</f>
        <v>6</v>
      </c>
    </row>
    <row r="105" spans="1:8" ht="23.25">
      <c r="A105" s="12" t="str">
        <f>Totaal!D12</f>
        <v>Marko Špišic</v>
      </c>
      <c r="B105" s="42" t="str">
        <f>$B$3</f>
        <v>Uren</v>
      </c>
      <c r="C105" s="43"/>
      <c r="D105" s="43"/>
      <c r="E105" s="43"/>
      <c r="F105" s="43"/>
      <c r="G105" s="43"/>
      <c r="H105" s="44"/>
    </row>
    <row r="106" spans="1:8">
      <c r="A106" s="7" t="str">
        <f>$A$4</f>
        <v>Beschrijving activiteit/ user story</v>
      </c>
      <c r="B106" s="8" t="str">
        <f>B$4</f>
        <v>Ma</v>
      </c>
      <c r="C106" s="8" t="str">
        <f t="shared" ref="C106:H106" si="30">C$4</f>
        <v>Di</v>
      </c>
      <c r="D106" s="8" t="str">
        <f t="shared" si="30"/>
        <v>Wo</v>
      </c>
      <c r="E106" s="8" t="str">
        <f t="shared" si="30"/>
        <v>Do</v>
      </c>
      <c r="F106" s="8" t="str">
        <f t="shared" si="30"/>
        <v>Vr</v>
      </c>
      <c r="G106" s="8" t="str">
        <f t="shared" si="30"/>
        <v>Za/Zo</v>
      </c>
      <c r="H106" s="8" t="str">
        <f t="shared" si="30"/>
        <v>Totaal</v>
      </c>
    </row>
    <row r="107" spans="1:8">
      <c r="A107" s="9" t="s">
        <v>46</v>
      </c>
      <c r="B107" s="10"/>
      <c r="C107" s="10"/>
      <c r="D107" s="10"/>
      <c r="E107" s="10"/>
      <c r="F107" s="10"/>
      <c r="G107" s="10"/>
      <c r="H107" s="6">
        <f>SUM(B107:G107)</f>
        <v>0</v>
      </c>
    </row>
    <row r="108" spans="1:8">
      <c r="A108" s="35" t="s">
        <v>65</v>
      </c>
      <c r="B108" s="10"/>
      <c r="C108" s="10"/>
      <c r="D108" s="10"/>
      <c r="E108" s="10"/>
      <c r="F108" s="10">
        <v>2</v>
      </c>
      <c r="G108" s="10"/>
      <c r="H108" s="6">
        <f t="shared" ref="H108:H111" si="31">SUM(B108:G108)</f>
        <v>2</v>
      </c>
    </row>
    <row r="109" spans="1:8">
      <c r="A109" s="9"/>
      <c r="B109" s="10"/>
      <c r="C109" s="10"/>
      <c r="D109" s="10"/>
      <c r="E109" s="10"/>
      <c r="F109" s="10"/>
      <c r="G109" s="10"/>
      <c r="H109" s="6">
        <f t="shared" si="31"/>
        <v>0</v>
      </c>
    </row>
    <row r="110" spans="1:8">
      <c r="A110" s="9"/>
      <c r="B110" s="10"/>
      <c r="C110" s="10"/>
      <c r="D110" s="10"/>
      <c r="E110" s="10"/>
      <c r="F110" s="10"/>
      <c r="G110" s="10"/>
      <c r="H110" s="6">
        <f t="shared" si="31"/>
        <v>0</v>
      </c>
    </row>
    <row r="111" spans="1:8">
      <c r="A111" s="9"/>
      <c r="B111" s="10"/>
      <c r="C111" s="10"/>
      <c r="D111" s="10"/>
      <c r="E111" s="10"/>
      <c r="F111" s="10"/>
      <c r="G111" s="10"/>
      <c r="H111" s="6">
        <f t="shared" si="31"/>
        <v>0</v>
      </c>
    </row>
    <row r="112" spans="1:8">
      <c r="A112" s="21" t="str">
        <f>$A$12</f>
        <v>Totaal</v>
      </c>
      <c r="B112" s="11">
        <f t="shared" ref="B112:G112" si="32">SUM(B107:B111)</f>
        <v>0</v>
      </c>
      <c r="C112" s="11">
        <f t="shared" si="32"/>
        <v>0</v>
      </c>
      <c r="D112" s="11">
        <f t="shared" si="32"/>
        <v>0</v>
      </c>
      <c r="E112" s="11">
        <f t="shared" si="32"/>
        <v>0</v>
      </c>
      <c r="F112" s="11">
        <f t="shared" si="32"/>
        <v>2</v>
      </c>
      <c r="G112" s="11">
        <f t="shared" si="32"/>
        <v>0</v>
      </c>
      <c r="H112" s="11">
        <f>SUM(B112:G112)</f>
        <v>2</v>
      </c>
    </row>
    <row r="114" spans="1:8" ht="23.25">
      <c r="A114" s="12">
        <f>Totaal!D13</f>
        <v>0</v>
      </c>
      <c r="B114" s="42" t="str">
        <f>$B$3</f>
        <v>Uren</v>
      </c>
      <c r="C114" s="43"/>
      <c r="D114" s="43"/>
      <c r="E114" s="43"/>
      <c r="F114" s="43"/>
      <c r="G114" s="43"/>
      <c r="H114" s="44"/>
    </row>
    <row r="115" spans="1:8">
      <c r="A115" s="7" t="str">
        <f>$A$4</f>
        <v>Beschrijving activiteit/ user story</v>
      </c>
      <c r="B115" s="8" t="str">
        <f>B$4</f>
        <v>Ma</v>
      </c>
      <c r="C115" s="8" t="str">
        <f t="shared" ref="C115:H115" si="33">C$4</f>
        <v>Di</v>
      </c>
      <c r="D115" s="8" t="str">
        <f t="shared" si="33"/>
        <v>Wo</v>
      </c>
      <c r="E115" s="8" t="str">
        <f t="shared" si="33"/>
        <v>Do</v>
      </c>
      <c r="F115" s="8" t="str">
        <f t="shared" si="33"/>
        <v>Vr</v>
      </c>
      <c r="G115" s="8" t="str">
        <f t="shared" si="33"/>
        <v>Za/Zo</v>
      </c>
      <c r="H115" s="8" t="str">
        <f t="shared" si="33"/>
        <v>Totaal</v>
      </c>
    </row>
    <row r="116" spans="1:8">
      <c r="A116" s="9" t="s">
        <v>46</v>
      </c>
      <c r="B116" s="10"/>
      <c r="C116" s="10"/>
      <c r="D116" s="10"/>
      <c r="E116" s="10"/>
      <c r="F116" s="10"/>
      <c r="G116" s="10"/>
      <c r="H116" s="6">
        <f>SUM(B116:G116)</f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ref="H117:H120" si="34">SUM(B117:G117)</f>
        <v>0</v>
      </c>
    </row>
    <row r="118" spans="1:8">
      <c r="A118" s="9"/>
      <c r="B118" s="10"/>
      <c r="C118" s="10"/>
      <c r="D118" s="10"/>
      <c r="E118" s="10"/>
      <c r="F118" s="10"/>
      <c r="G118" s="10"/>
      <c r="H118" s="6">
        <f t="shared" si="34"/>
        <v>0</v>
      </c>
    </row>
    <row r="119" spans="1:8">
      <c r="A119" s="9"/>
      <c r="B119" s="10"/>
      <c r="C119" s="10"/>
      <c r="D119" s="10"/>
      <c r="E119" s="10"/>
      <c r="F119" s="10"/>
      <c r="G119" s="10"/>
      <c r="H119" s="6">
        <f t="shared" si="34"/>
        <v>0</v>
      </c>
    </row>
    <row r="120" spans="1:8">
      <c r="A120" s="9"/>
      <c r="B120" s="10"/>
      <c r="C120" s="10"/>
      <c r="D120" s="10"/>
      <c r="E120" s="10"/>
      <c r="F120" s="10"/>
      <c r="G120" s="10"/>
      <c r="H120" s="6">
        <f t="shared" si="34"/>
        <v>0</v>
      </c>
    </row>
    <row r="121" spans="1:8">
      <c r="A121" s="21" t="str">
        <f>$A$12</f>
        <v>Totaal</v>
      </c>
      <c r="B121" s="11">
        <f t="shared" ref="B121:G121" si="35">SUM(B116:B120)</f>
        <v>0</v>
      </c>
      <c r="C121" s="11">
        <f t="shared" si="35"/>
        <v>0</v>
      </c>
      <c r="D121" s="11">
        <f t="shared" si="35"/>
        <v>0</v>
      </c>
      <c r="E121" s="11">
        <f t="shared" si="35"/>
        <v>0</v>
      </c>
      <c r="F121" s="11">
        <f t="shared" si="35"/>
        <v>0</v>
      </c>
      <c r="G121" s="11">
        <f t="shared" si="35"/>
        <v>0</v>
      </c>
      <c r="H121" s="11">
        <f>SUM(B121:G121)</f>
        <v>0</v>
      </c>
    </row>
    <row r="123" spans="1:8" ht="23.25">
      <c r="A123" s="12">
        <f>Totaal!D14</f>
        <v>0</v>
      </c>
      <c r="B123" s="42" t="str">
        <f>$B$3</f>
        <v>Uren</v>
      </c>
      <c r="C123" s="43"/>
      <c r="D123" s="43"/>
      <c r="E123" s="43"/>
      <c r="F123" s="43"/>
      <c r="G123" s="43"/>
      <c r="H123" s="44"/>
    </row>
    <row r="124" spans="1:8">
      <c r="A124" s="7" t="str">
        <f>$A$4</f>
        <v>Beschrijving activiteit/ user story</v>
      </c>
      <c r="B124" s="8" t="str">
        <f>B$4</f>
        <v>Ma</v>
      </c>
      <c r="C124" s="8" t="str">
        <f t="shared" ref="C124:H124" si="36">C$4</f>
        <v>Di</v>
      </c>
      <c r="D124" s="8" t="str">
        <f t="shared" si="36"/>
        <v>Wo</v>
      </c>
      <c r="E124" s="8" t="str">
        <f t="shared" si="36"/>
        <v>Do</v>
      </c>
      <c r="F124" s="8" t="str">
        <f t="shared" si="36"/>
        <v>Vr</v>
      </c>
      <c r="G124" s="8" t="str">
        <f t="shared" si="36"/>
        <v>Za/Zo</v>
      </c>
      <c r="H124" s="8" t="str">
        <f t="shared" si="36"/>
        <v>Totaal</v>
      </c>
    </row>
    <row r="125" spans="1:8">
      <c r="A125" s="9" t="s">
        <v>46</v>
      </c>
      <c r="B125" s="10"/>
      <c r="C125" s="10"/>
      <c r="D125" s="10"/>
      <c r="E125" s="10"/>
      <c r="F125" s="10"/>
      <c r="G125" s="10"/>
      <c r="H125" s="6">
        <f>SUM(B125:G125)</f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ref="H126:H129" si="37">SUM(B126:G126)</f>
        <v>0</v>
      </c>
    </row>
    <row r="127" spans="1:8">
      <c r="A127" s="9"/>
      <c r="B127" s="10"/>
      <c r="C127" s="10"/>
      <c r="D127" s="10"/>
      <c r="E127" s="10"/>
      <c r="F127" s="10"/>
      <c r="G127" s="10"/>
      <c r="H127" s="6">
        <f t="shared" si="37"/>
        <v>0</v>
      </c>
    </row>
    <row r="128" spans="1:8">
      <c r="A128" s="9"/>
      <c r="B128" s="10"/>
      <c r="C128" s="10"/>
      <c r="D128" s="10"/>
      <c r="E128" s="10"/>
      <c r="F128" s="10"/>
      <c r="G128" s="10"/>
      <c r="H128" s="6">
        <f t="shared" si="37"/>
        <v>0</v>
      </c>
    </row>
    <row r="129" spans="1:8">
      <c r="A129" s="9"/>
      <c r="B129" s="10"/>
      <c r="C129" s="10"/>
      <c r="D129" s="10"/>
      <c r="E129" s="10"/>
      <c r="F129" s="10"/>
      <c r="G129" s="10"/>
      <c r="H129" s="6">
        <f t="shared" si="37"/>
        <v>0</v>
      </c>
    </row>
    <row r="130" spans="1:8">
      <c r="A130" s="21" t="str">
        <f>$A$12</f>
        <v>Totaal</v>
      </c>
      <c r="B130" s="11">
        <f t="shared" ref="B130:G130" si="38">SUM(B125:B129)</f>
        <v>0</v>
      </c>
      <c r="C130" s="11">
        <f t="shared" si="38"/>
        <v>0</v>
      </c>
      <c r="D130" s="11">
        <f t="shared" si="38"/>
        <v>0</v>
      </c>
      <c r="E130" s="11">
        <f t="shared" si="38"/>
        <v>0</v>
      </c>
      <c r="F130" s="11">
        <f t="shared" si="38"/>
        <v>0</v>
      </c>
      <c r="G130" s="11">
        <f t="shared" si="38"/>
        <v>0</v>
      </c>
      <c r="H130" s="11">
        <f>SUM(B130:G130)</f>
        <v>0</v>
      </c>
    </row>
    <row r="132" spans="1:8" ht="23.25">
      <c r="A132" s="12">
        <f>Totaal!D15</f>
        <v>0</v>
      </c>
      <c r="B132" s="42" t="str">
        <f>$B$3</f>
        <v>Uren</v>
      </c>
      <c r="C132" s="43"/>
      <c r="D132" s="43"/>
      <c r="E132" s="43"/>
      <c r="F132" s="43"/>
      <c r="G132" s="43"/>
      <c r="H132" s="44"/>
    </row>
    <row r="133" spans="1:8">
      <c r="A133" s="7" t="str">
        <f>$A$4</f>
        <v>Beschrijving activiteit/ user story</v>
      </c>
      <c r="B133" s="8" t="str">
        <f>B$4</f>
        <v>Ma</v>
      </c>
      <c r="C133" s="8" t="str">
        <f t="shared" ref="C133:H133" si="39">C$4</f>
        <v>Di</v>
      </c>
      <c r="D133" s="8" t="str">
        <f t="shared" si="39"/>
        <v>Wo</v>
      </c>
      <c r="E133" s="8" t="str">
        <f t="shared" si="39"/>
        <v>Do</v>
      </c>
      <c r="F133" s="8" t="str">
        <f t="shared" si="39"/>
        <v>Vr</v>
      </c>
      <c r="G133" s="8" t="str">
        <f t="shared" si="39"/>
        <v>Za/Zo</v>
      </c>
      <c r="H133" s="8" t="str">
        <f t="shared" si="39"/>
        <v>Totaal</v>
      </c>
    </row>
    <row r="134" spans="1:8">
      <c r="A134" s="9" t="s">
        <v>46</v>
      </c>
      <c r="B134" s="10"/>
      <c r="C134" s="10"/>
      <c r="D134" s="10"/>
      <c r="E134" s="10"/>
      <c r="F134" s="10"/>
      <c r="G134" s="10"/>
      <c r="H134" s="6">
        <f>SUM(B134:G134)</f>
        <v>0</v>
      </c>
    </row>
    <row r="135" spans="1:8">
      <c r="A135" s="9"/>
      <c r="B135" s="10"/>
      <c r="C135" s="10"/>
      <c r="D135" s="10"/>
      <c r="E135" s="10"/>
      <c r="F135" s="10"/>
      <c r="G135" s="10"/>
      <c r="H135" s="6">
        <f t="shared" ref="H135:H138" si="40">SUM(B135:G135)</f>
        <v>0</v>
      </c>
    </row>
    <row r="136" spans="1:8">
      <c r="A136" s="9"/>
      <c r="B136" s="10"/>
      <c r="C136" s="10"/>
      <c r="D136" s="10"/>
      <c r="E136" s="10"/>
      <c r="F136" s="10"/>
      <c r="G136" s="10"/>
      <c r="H136" s="6">
        <f t="shared" si="40"/>
        <v>0</v>
      </c>
    </row>
    <row r="137" spans="1:8">
      <c r="A137" s="9"/>
      <c r="B137" s="10"/>
      <c r="C137" s="10"/>
      <c r="D137" s="10"/>
      <c r="E137" s="10"/>
      <c r="F137" s="10"/>
      <c r="G137" s="10"/>
      <c r="H137" s="6">
        <f t="shared" si="40"/>
        <v>0</v>
      </c>
    </row>
    <row r="138" spans="1:8">
      <c r="A138" s="9"/>
      <c r="B138" s="10"/>
      <c r="C138" s="10"/>
      <c r="D138" s="10"/>
      <c r="E138" s="10"/>
      <c r="F138" s="10"/>
      <c r="G138" s="10"/>
      <c r="H138" s="6">
        <f t="shared" si="40"/>
        <v>0</v>
      </c>
    </row>
    <row r="139" spans="1:8">
      <c r="A139" s="21" t="str">
        <f>$A$12</f>
        <v>Totaal</v>
      </c>
      <c r="B139" s="11">
        <f t="shared" ref="B139:G139" si="41">SUM(B134:B138)</f>
        <v>0</v>
      </c>
      <c r="C139" s="11">
        <f t="shared" si="41"/>
        <v>0</v>
      </c>
      <c r="D139" s="11">
        <f t="shared" si="41"/>
        <v>0</v>
      </c>
      <c r="E139" s="11">
        <f t="shared" si="41"/>
        <v>0</v>
      </c>
      <c r="F139" s="11">
        <f t="shared" si="41"/>
        <v>0</v>
      </c>
      <c r="G139" s="11">
        <f t="shared" si="41"/>
        <v>0</v>
      </c>
      <c r="H139" s="11">
        <f>SUM(B139:G139)</f>
        <v>0</v>
      </c>
    </row>
  </sheetData>
  <mergeCells count="15">
    <mergeCell ref="B96:H96"/>
    <mergeCell ref="B105:H105"/>
    <mergeCell ref="B114:H114"/>
    <mergeCell ref="B123:H123"/>
    <mergeCell ref="B132:H132"/>
    <mergeCell ref="B46:H46"/>
    <mergeCell ref="B57:H57"/>
    <mergeCell ref="B66:H66"/>
    <mergeCell ref="B77:H77"/>
    <mergeCell ref="B87:H87"/>
    <mergeCell ref="B1:H1"/>
    <mergeCell ref="B3:H3"/>
    <mergeCell ref="B14:H14"/>
    <mergeCell ref="B26:H26"/>
    <mergeCell ref="B36:H36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87015-03D4-47DA-AAF3-2136245A2812}">
  <dimension ref="A1:H128"/>
  <sheetViews>
    <sheetView topLeftCell="A84" zoomScaleNormal="100" workbookViewId="0">
      <selection activeCell="F89" sqref="F89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Totaal!$F$1</f>
        <v>Week 2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 t="s">
        <v>70</v>
      </c>
      <c r="B5" s="10">
        <v>0.5</v>
      </c>
      <c r="C5" s="10"/>
      <c r="D5" s="10"/>
      <c r="E5" s="10"/>
      <c r="F5" s="10"/>
      <c r="G5" s="10"/>
      <c r="H5" s="6">
        <f>SUM(B5:G5)</f>
        <v>0.5</v>
      </c>
    </row>
    <row r="6" spans="1:8">
      <c r="A6" s="9" t="s">
        <v>71</v>
      </c>
      <c r="B6" s="10">
        <v>1</v>
      </c>
      <c r="C6" s="10"/>
      <c r="D6" s="10"/>
      <c r="E6" s="10"/>
      <c r="F6" s="5">
        <v>1.25</v>
      </c>
      <c r="G6" s="10"/>
      <c r="H6" s="6">
        <f t="shared" ref="H6:H10" si="0">SUM(B6:G6)</f>
        <v>2.25</v>
      </c>
    </row>
    <row r="7" spans="1:8" s="1" customFormat="1" ht="12.75">
      <c r="A7" s="9" t="s">
        <v>72</v>
      </c>
      <c r="B7" s="10"/>
      <c r="C7" s="10">
        <v>3</v>
      </c>
      <c r="D7" s="10">
        <v>2</v>
      </c>
      <c r="E7" s="10"/>
      <c r="F7" s="10"/>
      <c r="G7" s="10"/>
      <c r="H7" s="6">
        <f t="shared" si="0"/>
        <v>5</v>
      </c>
    </row>
    <row r="8" spans="1:8" s="1" customFormat="1" ht="12.75">
      <c r="A8" s="9" t="s">
        <v>73</v>
      </c>
      <c r="B8" s="10"/>
      <c r="C8" s="10"/>
      <c r="D8" s="10">
        <v>1.25</v>
      </c>
      <c r="E8" s="10"/>
      <c r="F8" s="10">
        <v>0.5</v>
      </c>
      <c r="G8" s="10"/>
      <c r="H8" s="6">
        <f t="shared" si="0"/>
        <v>1.75</v>
      </c>
    </row>
    <row r="9" spans="1:8">
      <c r="A9" s="9" t="s">
        <v>74</v>
      </c>
      <c r="B9" s="10"/>
      <c r="C9" s="10">
        <v>0.91</v>
      </c>
      <c r="D9" s="10">
        <v>0.25</v>
      </c>
      <c r="E9" s="10"/>
      <c r="F9" s="10"/>
      <c r="G9" s="10"/>
      <c r="H9" s="6">
        <f t="shared" si="0"/>
        <v>1.1600000000000001</v>
      </c>
    </row>
    <row r="10" spans="1:8">
      <c r="A10" s="9" t="s">
        <v>75</v>
      </c>
      <c r="B10" s="10"/>
      <c r="C10" s="10">
        <v>2</v>
      </c>
      <c r="D10" s="10">
        <v>0.25</v>
      </c>
      <c r="E10" s="10"/>
      <c r="F10" s="10"/>
      <c r="G10" s="10"/>
      <c r="H10" s="6">
        <f t="shared" si="0"/>
        <v>2.25</v>
      </c>
    </row>
    <row r="11" spans="1:8" s="22" customFormat="1" ht="15">
      <c r="A11" s="21" t="str">
        <f>'Week (1)'!$A$12</f>
        <v>Totaal</v>
      </c>
      <c r="B11" s="11">
        <f t="shared" ref="B11:G11" si="1">SUM(B5:B10)</f>
        <v>1.5</v>
      </c>
      <c r="C11" s="11">
        <f t="shared" si="1"/>
        <v>5.91</v>
      </c>
      <c r="D11" s="11">
        <f t="shared" si="1"/>
        <v>3.75</v>
      </c>
      <c r="E11" s="11">
        <f t="shared" si="1"/>
        <v>0</v>
      </c>
      <c r="F11" s="11">
        <f t="shared" si="1"/>
        <v>1.75</v>
      </c>
      <c r="G11" s="11">
        <f t="shared" si="1"/>
        <v>0</v>
      </c>
      <c r="H11" s="11">
        <f>SUM(B11:G11)</f>
        <v>12.91</v>
      </c>
    </row>
    <row r="12" spans="1:8">
      <c r="A12" s="2"/>
      <c r="B12" s="2"/>
      <c r="C12" s="2"/>
      <c r="D12" s="2"/>
      <c r="E12" s="2"/>
      <c r="F12" s="2"/>
      <c r="G12" s="2"/>
      <c r="H12" s="2"/>
    </row>
    <row r="13" spans="1:8" ht="23.25">
      <c r="A13" s="12" t="str">
        <f>Totaal!D3</f>
        <v>Peter Pinter</v>
      </c>
      <c r="B13" s="42" t="str">
        <f>$B$3</f>
        <v>Uren</v>
      </c>
      <c r="C13" s="43"/>
      <c r="D13" s="43"/>
      <c r="E13" s="43"/>
      <c r="F13" s="43"/>
      <c r="G13" s="43"/>
      <c r="H13" s="44"/>
    </row>
    <row r="14" spans="1:8">
      <c r="A14" s="7" t="str">
        <f>'Week (1)'!$A$4</f>
        <v>Beschrijving activiteit/ user story</v>
      </c>
      <c r="B14" s="8" t="str">
        <f>'Week (1)'!B$4</f>
        <v>Ma</v>
      </c>
      <c r="C14" s="8" t="str">
        <f>'Week (1)'!C$4</f>
        <v>Di</v>
      </c>
      <c r="D14" s="8" t="str">
        <f>'Week (1)'!D$4</f>
        <v>Wo</v>
      </c>
      <c r="E14" s="8" t="str">
        <f>'Week (1)'!E$4</f>
        <v>Do</v>
      </c>
      <c r="F14" s="8" t="str">
        <f>'Week (1)'!F$4</f>
        <v>Vr</v>
      </c>
      <c r="G14" s="8" t="str">
        <f>'Week (1)'!G$4</f>
        <v>Za/Zo</v>
      </c>
      <c r="H14" s="8" t="str">
        <f>'Week (1)'!H$4</f>
        <v>Totaal</v>
      </c>
    </row>
    <row r="15" spans="1:8">
      <c r="A15" s="9" t="s">
        <v>70</v>
      </c>
      <c r="B15" s="10">
        <v>0.5</v>
      </c>
      <c r="C15" s="10"/>
      <c r="D15" s="10"/>
      <c r="E15" s="10"/>
      <c r="F15" s="10"/>
      <c r="G15" s="10"/>
      <c r="H15" s="6">
        <f>SUM(B15:G15)</f>
        <v>0.5</v>
      </c>
    </row>
    <row r="16" spans="1:8">
      <c r="A16" s="9" t="s">
        <v>71</v>
      </c>
      <c r="B16" s="10">
        <v>1</v>
      </c>
      <c r="C16" s="10"/>
      <c r="D16" s="10"/>
      <c r="E16" s="10"/>
      <c r="F16" s="10">
        <v>1.25</v>
      </c>
      <c r="G16" s="10"/>
      <c r="H16" s="6">
        <f t="shared" ref="H16:H19" si="2">SUM(B16:G16)</f>
        <v>2.25</v>
      </c>
    </row>
    <row r="17" spans="1:8">
      <c r="A17" s="9" t="s">
        <v>76</v>
      </c>
      <c r="B17" s="10"/>
      <c r="C17" s="10">
        <v>1</v>
      </c>
      <c r="D17" s="10">
        <v>5</v>
      </c>
      <c r="E17" s="10"/>
      <c r="F17" s="10"/>
      <c r="G17" s="10"/>
      <c r="H17" s="6">
        <f t="shared" si="2"/>
        <v>6</v>
      </c>
    </row>
    <row r="18" spans="1:8">
      <c r="A18" s="9" t="s">
        <v>77</v>
      </c>
      <c r="B18" s="10">
        <v>2</v>
      </c>
      <c r="C18" s="10">
        <v>2</v>
      </c>
      <c r="D18" s="10"/>
      <c r="E18" s="10"/>
      <c r="F18" s="10"/>
      <c r="G18" s="10"/>
      <c r="H18" s="6">
        <f t="shared" si="2"/>
        <v>4</v>
      </c>
    </row>
    <row r="19" spans="1:8">
      <c r="A19" s="9"/>
      <c r="B19" s="10"/>
      <c r="C19" s="10"/>
      <c r="D19" s="10"/>
      <c r="E19" s="10"/>
      <c r="F19" s="10"/>
      <c r="G19" s="10"/>
      <c r="H19" s="6">
        <f t="shared" si="2"/>
        <v>0</v>
      </c>
    </row>
    <row r="20" spans="1:8" s="22" customFormat="1" ht="15">
      <c r="A20" s="21" t="str">
        <f>'Week (1)'!$A$12</f>
        <v>Totaal</v>
      </c>
      <c r="B20" s="11">
        <f t="shared" ref="B20:G20" si="3">SUM(B15:B19)</f>
        <v>3.5</v>
      </c>
      <c r="C20" s="11">
        <f t="shared" si="3"/>
        <v>3</v>
      </c>
      <c r="D20" s="11">
        <f t="shared" si="3"/>
        <v>5</v>
      </c>
      <c r="E20" s="11">
        <f t="shared" si="3"/>
        <v>0</v>
      </c>
      <c r="F20" s="11">
        <f t="shared" si="3"/>
        <v>1.25</v>
      </c>
      <c r="G20" s="11">
        <f t="shared" si="3"/>
        <v>0</v>
      </c>
      <c r="H20" s="11">
        <f>SUM(B20:G20)</f>
        <v>12.75</v>
      </c>
    </row>
    <row r="22" spans="1:8" ht="23.25">
      <c r="A22" s="12" t="str">
        <f>Totaal!D4</f>
        <v>Vincenzo Savarese</v>
      </c>
      <c r="B22" s="42" t="str">
        <f>$B$3</f>
        <v>Uren</v>
      </c>
      <c r="C22" s="43"/>
      <c r="D22" s="43"/>
      <c r="E22" s="43"/>
      <c r="F22" s="43"/>
      <c r="G22" s="43"/>
      <c r="H22" s="44"/>
    </row>
    <row r="23" spans="1:8">
      <c r="A23" s="7" t="str">
        <f>'Week (1)'!$A$4</f>
        <v>Beschrijving activiteit/ user story</v>
      </c>
      <c r="B23" s="8" t="str">
        <f>'Week (1)'!B$4</f>
        <v>Ma</v>
      </c>
      <c r="C23" s="8" t="str">
        <f>'Week (1)'!C$4</f>
        <v>Di</v>
      </c>
      <c r="D23" s="8" t="str">
        <f>'Week (1)'!D$4</f>
        <v>Wo</v>
      </c>
      <c r="E23" s="8" t="str">
        <f>'Week (1)'!E$4</f>
        <v>Do</v>
      </c>
      <c r="F23" s="8" t="str">
        <f>'Week (1)'!F$4</f>
        <v>Vr</v>
      </c>
      <c r="G23" s="8" t="str">
        <f>'Week (1)'!G$4</f>
        <v>Za/Zo</v>
      </c>
      <c r="H23" s="8" t="str">
        <f>'Week (1)'!H$4</f>
        <v>Totaal</v>
      </c>
    </row>
    <row r="24" spans="1:8">
      <c r="A24" s="9" t="s">
        <v>78</v>
      </c>
      <c r="B24" s="10">
        <v>3</v>
      </c>
      <c r="C24" s="10"/>
      <c r="D24" s="10"/>
      <c r="E24" s="10"/>
      <c r="F24" s="10"/>
      <c r="G24" s="10"/>
      <c r="H24" s="6">
        <f>SUM(B24:G24)</f>
        <v>3</v>
      </c>
    </row>
    <row r="25" spans="1:8">
      <c r="A25" s="9" t="s">
        <v>79</v>
      </c>
      <c r="B25" s="10"/>
      <c r="C25" s="10"/>
      <c r="D25" s="10">
        <v>1</v>
      </c>
      <c r="E25" s="10"/>
      <c r="F25" s="10"/>
      <c r="G25" s="10"/>
      <c r="H25" s="6">
        <f t="shared" ref="H25:H28" si="4">SUM(B25:G25)</f>
        <v>1</v>
      </c>
    </row>
    <row r="26" spans="1:8">
      <c r="A26" s="9" t="s">
        <v>48</v>
      </c>
      <c r="B26" s="10"/>
      <c r="C26" s="10"/>
      <c r="D26" s="10"/>
      <c r="E26" s="10"/>
      <c r="F26" s="10">
        <v>1.25</v>
      </c>
      <c r="G26" s="10"/>
      <c r="H26" s="6">
        <f t="shared" si="4"/>
        <v>1.25</v>
      </c>
    </row>
    <row r="27" spans="1:8">
      <c r="A27" s="9" t="s">
        <v>80</v>
      </c>
      <c r="B27" s="10"/>
      <c r="C27" s="10"/>
      <c r="D27" s="10"/>
      <c r="E27" s="10"/>
      <c r="F27" s="10"/>
      <c r="G27" s="10">
        <v>0.5</v>
      </c>
      <c r="H27" s="6">
        <f t="shared" si="4"/>
        <v>0.5</v>
      </c>
    </row>
    <row r="28" spans="1:8">
      <c r="A28" s="9"/>
      <c r="B28" s="10"/>
      <c r="C28" s="10"/>
      <c r="D28" s="10"/>
      <c r="E28" s="10"/>
      <c r="F28" s="10"/>
      <c r="G28" s="10"/>
      <c r="H28" s="6">
        <f t="shared" si="4"/>
        <v>0</v>
      </c>
    </row>
    <row r="29" spans="1:8" s="22" customFormat="1" ht="15">
      <c r="A29" s="21" t="str">
        <f>'Week (1)'!$A$12</f>
        <v>Totaal</v>
      </c>
      <c r="B29" s="11">
        <f t="shared" ref="B29:G29" si="5">SUM(B24:B28)</f>
        <v>3</v>
      </c>
      <c r="C29" s="11">
        <f t="shared" si="5"/>
        <v>0</v>
      </c>
      <c r="D29" s="11">
        <f t="shared" si="5"/>
        <v>1</v>
      </c>
      <c r="E29" s="11">
        <f t="shared" si="5"/>
        <v>0</v>
      </c>
      <c r="F29" s="11">
        <f t="shared" si="5"/>
        <v>1.25</v>
      </c>
      <c r="G29" s="11">
        <f t="shared" si="5"/>
        <v>0.5</v>
      </c>
      <c r="H29" s="11">
        <f>SUM(B29:G29)</f>
        <v>5.75</v>
      </c>
    </row>
    <row r="31" spans="1:8" ht="23.25">
      <c r="A31" s="12" t="str">
        <f>Totaal!D5</f>
        <v>Mira Ilieva</v>
      </c>
      <c r="B31" s="42" t="str">
        <f>$B$3</f>
        <v>Uren</v>
      </c>
      <c r="C31" s="43"/>
      <c r="D31" s="43"/>
      <c r="E31" s="43"/>
      <c r="F31" s="43"/>
      <c r="G31" s="43"/>
      <c r="H31" s="44"/>
    </row>
    <row r="32" spans="1:8">
      <c r="A32" s="7" t="str">
        <f>'Week (1)'!$A$4</f>
        <v>Beschrijving activiteit/ user story</v>
      </c>
      <c r="B32" s="8" t="str">
        <f>'Week (1)'!B$4</f>
        <v>Ma</v>
      </c>
      <c r="C32" s="8" t="str">
        <f>'Week (1)'!C$4</f>
        <v>Di</v>
      </c>
      <c r="D32" s="8" t="str">
        <f>'Week (1)'!D$4</f>
        <v>Wo</v>
      </c>
      <c r="E32" s="8" t="str">
        <f>'Week (1)'!E$4</f>
        <v>Do</v>
      </c>
      <c r="F32" s="8" t="str">
        <f>'Week (1)'!F$4</f>
        <v>Vr</v>
      </c>
      <c r="G32" s="8" t="str">
        <f>'Week (1)'!G$4</f>
        <v>Za/Zo</v>
      </c>
      <c r="H32" s="8" t="str">
        <f>'Week (1)'!H$4</f>
        <v>Totaal</v>
      </c>
    </row>
    <row r="33" spans="1:8">
      <c r="A33" s="9" t="s">
        <v>78</v>
      </c>
      <c r="B33" s="10">
        <v>3</v>
      </c>
      <c r="C33" s="10"/>
      <c r="D33" s="10"/>
      <c r="E33" s="10"/>
      <c r="F33" s="10"/>
      <c r="G33" s="10"/>
      <c r="H33" s="6">
        <f>SUM(B33:G33)</f>
        <v>3</v>
      </c>
    </row>
    <row r="34" spans="1:8">
      <c r="A34" s="9" t="s">
        <v>48</v>
      </c>
      <c r="B34" s="10"/>
      <c r="C34" s="10"/>
      <c r="D34" s="10">
        <v>0.75</v>
      </c>
      <c r="E34" s="10"/>
      <c r="F34" s="10">
        <v>1.25</v>
      </c>
      <c r="G34" s="10"/>
      <c r="H34" s="6">
        <f t="shared" ref="H34:H37" si="6">SUM(B34:G34)</f>
        <v>2</v>
      </c>
    </row>
    <row r="35" spans="1:8">
      <c r="A35" s="9" t="s">
        <v>81</v>
      </c>
      <c r="B35" s="10"/>
      <c r="C35" s="10"/>
      <c r="D35" s="10"/>
      <c r="E35" s="10">
        <v>1.25</v>
      </c>
      <c r="F35" s="10">
        <v>1.25</v>
      </c>
      <c r="G35" s="10"/>
      <c r="H35" s="6">
        <f t="shared" si="6"/>
        <v>2.5</v>
      </c>
    </row>
    <row r="36" spans="1:8">
      <c r="A36" s="9" t="s">
        <v>82</v>
      </c>
      <c r="B36" s="10"/>
      <c r="C36" s="10"/>
      <c r="D36" s="10"/>
      <c r="E36" s="10"/>
      <c r="F36" s="10"/>
      <c r="G36" s="10">
        <v>2.5</v>
      </c>
      <c r="H36" s="6">
        <f t="shared" si="6"/>
        <v>2.5</v>
      </c>
    </row>
    <row r="37" spans="1:8">
      <c r="A37" s="9"/>
      <c r="B37" s="10"/>
      <c r="C37" s="10"/>
      <c r="D37" s="10"/>
      <c r="E37" s="10"/>
      <c r="F37" s="10"/>
      <c r="G37" s="10"/>
      <c r="H37" s="6">
        <f t="shared" si="6"/>
        <v>0</v>
      </c>
    </row>
    <row r="38" spans="1:8" s="22" customFormat="1" ht="15">
      <c r="A38" s="21" t="str">
        <f>'Week (1)'!$A$12</f>
        <v>Totaal</v>
      </c>
      <c r="B38" s="11">
        <f t="shared" ref="B38:G38" si="7">SUM(B33:B37)</f>
        <v>3</v>
      </c>
      <c r="C38" s="11">
        <f t="shared" si="7"/>
        <v>0</v>
      </c>
      <c r="D38" s="11">
        <f t="shared" si="7"/>
        <v>0.75</v>
      </c>
      <c r="E38" s="11">
        <f t="shared" si="7"/>
        <v>1.25</v>
      </c>
      <c r="F38" s="11">
        <f t="shared" si="7"/>
        <v>2.5</v>
      </c>
      <c r="G38" s="11">
        <f t="shared" si="7"/>
        <v>2.5</v>
      </c>
      <c r="H38" s="11">
        <f>SUM(B38:G38)</f>
        <v>10</v>
      </c>
    </row>
    <row r="40" spans="1:8" ht="23.25">
      <c r="A40" s="12" t="str">
        <f>Totaal!D6</f>
        <v>Craig Chauraya</v>
      </c>
      <c r="B40" s="42" t="str">
        <f>$B$3</f>
        <v>Uren</v>
      </c>
      <c r="C40" s="43"/>
      <c r="D40" s="43"/>
      <c r="E40" s="43"/>
      <c r="F40" s="43"/>
      <c r="G40" s="43"/>
      <c r="H40" s="44"/>
    </row>
    <row r="41" spans="1:8">
      <c r="A41" s="7" t="str">
        <f>$A$4</f>
        <v>Beschrijving activiteit/ user story</v>
      </c>
      <c r="B41" s="8" t="str">
        <f>B$4</f>
        <v>Ma</v>
      </c>
      <c r="C41" s="8" t="str">
        <f t="shared" ref="C41:H41" si="8">C$4</f>
        <v>Di</v>
      </c>
      <c r="D41" s="8" t="str">
        <f t="shared" si="8"/>
        <v>Wo</v>
      </c>
      <c r="E41" s="8" t="str">
        <f t="shared" si="8"/>
        <v>Do</v>
      </c>
      <c r="F41" s="8" t="str">
        <f t="shared" si="8"/>
        <v>Vr</v>
      </c>
      <c r="G41" s="8" t="str">
        <f t="shared" si="8"/>
        <v>Za/Zo</v>
      </c>
      <c r="H41" s="8" t="str">
        <f t="shared" si="8"/>
        <v>Totaal</v>
      </c>
    </row>
    <row r="42" spans="1:8">
      <c r="A42" s="9" t="s">
        <v>71</v>
      </c>
      <c r="B42" s="10">
        <v>1</v>
      </c>
      <c r="C42" s="10"/>
      <c r="D42" s="10"/>
      <c r="E42" s="10"/>
      <c r="F42" s="10"/>
      <c r="G42" s="10"/>
      <c r="H42" s="6">
        <f>SUM(B42:G42)</f>
        <v>1</v>
      </c>
    </row>
    <row r="43" spans="1:8">
      <c r="A43" s="9" t="s">
        <v>83</v>
      </c>
      <c r="B43" s="10"/>
      <c r="C43" s="10"/>
      <c r="D43" s="10"/>
      <c r="E43" s="10">
        <v>1.5</v>
      </c>
      <c r="F43" s="10"/>
      <c r="G43" s="10"/>
      <c r="H43" s="6">
        <f t="shared" ref="H43:H46" si="9">SUM(B43:G43)</f>
        <v>1.5</v>
      </c>
    </row>
    <row r="44" spans="1:8">
      <c r="A44" s="35" t="s">
        <v>84</v>
      </c>
      <c r="B44" s="10"/>
      <c r="C44" s="10"/>
      <c r="D44" s="10">
        <v>0.75</v>
      </c>
      <c r="E44" s="10"/>
      <c r="F44" s="10">
        <v>1.25</v>
      </c>
      <c r="G44" s="10"/>
      <c r="H44" s="6">
        <f t="shared" si="9"/>
        <v>2</v>
      </c>
    </row>
    <row r="45" spans="1:8">
      <c r="A45" s="9" t="s">
        <v>85</v>
      </c>
      <c r="B45" s="10"/>
      <c r="C45" s="10">
        <v>1.5</v>
      </c>
      <c r="D45" s="10"/>
      <c r="E45" s="10"/>
      <c r="F45" s="10"/>
      <c r="G45" s="10"/>
      <c r="H45" s="6">
        <f t="shared" si="9"/>
        <v>1.5</v>
      </c>
    </row>
    <row r="46" spans="1:8">
      <c r="A46" s="9" t="s">
        <v>86</v>
      </c>
      <c r="B46" s="10"/>
      <c r="C46" s="10">
        <v>1</v>
      </c>
      <c r="D46" s="10">
        <v>3.5</v>
      </c>
      <c r="E46" s="10"/>
      <c r="F46" s="10">
        <v>2</v>
      </c>
      <c r="G46" s="10">
        <v>1.5</v>
      </c>
      <c r="H46" s="6">
        <f t="shared" si="9"/>
        <v>8</v>
      </c>
    </row>
    <row r="47" spans="1:8">
      <c r="A47" s="21" t="str">
        <f>$A$11</f>
        <v>Totaal</v>
      </c>
      <c r="B47" s="11">
        <f t="shared" ref="B47:G47" si="10">SUM(B42:B46)</f>
        <v>1</v>
      </c>
      <c r="C47" s="11">
        <f t="shared" si="10"/>
        <v>2.5</v>
      </c>
      <c r="D47" s="11">
        <f t="shared" si="10"/>
        <v>4.25</v>
      </c>
      <c r="E47" s="11">
        <f t="shared" si="10"/>
        <v>1.5</v>
      </c>
      <c r="F47" s="11">
        <f t="shared" si="10"/>
        <v>3.25</v>
      </c>
      <c r="G47" s="11">
        <f t="shared" si="10"/>
        <v>1.5</v>
      </c>
      <c r="H47" s="11">
        <f>SUM(B47:G47)</f>
        <v>14</v>
      </c>
    </row>
    <row r="49" spans="1:8" ht="23.25">
      <c r="A49" s="12" t="str">
        <f>Totaal!D7</f>
        <v>Ana Kareco</v>
      </c>
      <c r="B49" s="42" t="str">
        <f>$B$3</f>
        <v>Uren</v>
      </c>
      <c r="C49" s="43"/>
      <c r="D49" s="43"/>
      <c r="E49" s="43"/>
      <c r="F49" s="43"/>
      <c r="G49" s="43"/>
      <c r="H49" s="44"/>
    </row>
    <row r="50" spans="1:8">
      <c r="A50" s="7" t="str">
        <f>$A$4</f>
        <v>Beschrijving activiteit/ user story</v>
      </c>
      <c r="B50" s="8" t="str">
        <f>B$4</f>
        <v>Ma</v>
      </c>
      <c r="C50" s="8" t="str">
        <f t="shared" ref="C50:H50" si="11">C$4</f>
        <v>Di</v>
      </c>
      <c r="D50" s="8" t="str">
        <f t="shared" si="11"/>
        <v>Wo</v>
      </c>
      <c r="E50" s="8" t="str">
        <f t="shared" si="11"/>
        <v>Do</v>
      </c>
      <c r="F50" s="8" t="str">
        <f t="shared" si="11"/>
        <v>Vr</v>
      </c>
      <c r="G50" s="8" t="str">
        <f t="shared" si="11"/>
        <v>Za/Zo</v>
      </c>
      <c r="H50" s="8" t="str">
        <f t="shared" si="11"/>
        <v>Totaal</v>
      </c>
    </row>
    <row r="51" spans="1:8">
      <c r="A51" s="9" t="s">
        <v>48</v>
      </c>
      <c r="B51" s="10"/>
      <c r="C51" s="10"/>
      <c r="D51" s="10"/>
      <c r="E51" s="10"/>
      <c r="F51" s="10"/>
      <c r="G51" s="10"/>
      <c r="H51" s="6">
        <f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ref="H52:H55" si="12">SUM(B52:G52)</f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>
      <c r="A56" s="21" t="str">
        <f>$A$11</f>
        <v>Totaal</v>
      </c>
      <c r="B56" s="11">
        <f t="shared" ref="B56:G56" si="13">SUM(B51:B55)</f>
        <v>0</v>
      </c>
      <c r="C56" s="11">
        <f t="shared" si="13"/>
        <v>0</v>
      </c>
      <c r="D56" s="11">
        <f t="shared" si="13"/>
        <v>0</v>
      </c>
      <c r="E56" s="11">
        <f t="shared" si="13"/>
        <v>0</v>
      </c>
      <c r="F56" s="11">
        <f t="shared" si="13"/>
        <v>0</v>
      </c>
      <c r="G56" s="11">
        <f t="shared" si="13"/>
        <v>0</v>
      </c>
      <c r="H56" s="11">
        <f>SUM(B56:G56)</f>
        <v>0</v>
      </c>
    </row>
    <row r="58" spans="1:8" ht="23.25">
      <c r="A58" s="12" t="str">
        <f>Totaal!D8</f>
        <v>Vedat Daglar</v>
      </c>
      <c r="B58" s="42" t="str">
        <f>$B$3</f>
        <v>Uren</v>
      </c>
      <c r="C58" s="43"/>
      <c r="D58" s="43"/>
      <c r="E58" s="43"/>
      <c r="F58" s="43"/>
      <c r="G58" s="43"/>
      <c r="H58" s="44"/>
    </row>
    <row r="59" spans="1:8">
      <c r="A59" s="7" t="str">
        <f>$A$4</f>
        <v>Beschrijving activiteit/ user story</v>
      </c>
      <c r="B59" s="8" t="str">
        <f>B$4</f>
        <v>Ma</v>
      </c>
      <c r="C59" s="8" t="str">
        <f t="shared" ref="C59:H59" si="14">C$4</f>
        <v>Di</v>
      </c>
      <c r="D59" s="8" t="str">
        <f t="shared" si="14"/>
        <v>Wo</v>
      </c>
      <c r="E59" s="8" t="str">
        <f t="shared" si="14"/>
        <v>Do</v>
      </c>
      <c r="F59" s="8" t="str">
        <f t="shared" si="14"/>
        <v>Vr</v>
      </c>
      <c r="G59" s="8" t="str">
        <f t="shared" si="14"/>
        <v>Za/Zo</v>
      </c>
      <c r="H59" s="8" t="str">
        <f t="shared" si="14"/>
        <v>Totaal</v>
      </c>
    </row>
    <row r="60" spans="1:8">
      <c r="A60" s="9" t="s">
        <v>87</v>
      </c>
      <c r="B60" s="10">
        <v>0.5</v>
      </c>
      <c r="C60" s="10"/>
      <c r="D60" s="10"/>
      <c r="E60" s="10"/>
      <c r="F60" s="10"/>
      <c r="G60" s="10"/>
      <c r="H60" s="6">
        <f>SUM(B60:G60)</f>
        <v>0.5</v>
      </c>
    </row>
    <row r="61" spans="1:8">
      <c r="A61" s="9" t="s">
        <v>71</v>
      </c>
      <c r="B61" s="10">
        <v>1</v>
      </c>
      <c r="C61" s="10"/>
      <c r="D61" s="10"/>
      <c r="E61" s="10"/>
      <c r="F61" s="10"/>
      <c r="G61" s="10"/>
      <c r="H61" s="6">
        <f t="shared" ref="H61:H64" si="15">SUM(B61:G61)</f>
        <v>1</v>
      </c>
    </row>
    <row r="62" spans="1:8">
      <c r="A62" s="9" t="s">
        <v>88</v>
      </c>
      <c r="B62" s="10"/>
      <c r="C62" s="10"/>
      <c r="D62" s="10"/>
      <c r="E62" s="10"/>
      <c r="F62" s="10"/>
      <c r="G62" s="10">
        <v>2</v>
      </c>
      <c r="H62" s="6">
        <f t="shared" si="15"/>
        <v>2</v>
      </c>
    </row>
    <row r="63" spans="1:8">
      <c r="A63" s="9" t="s">
        <v>89</v>
      </c>
      <c r="B63" s="10"/>
      <c r="C63" s="10">
        <v>2</v>
      </c>
      <c r="D63" s="10">
        <v>2</v>
      </c>
      <c r="E63" s="10"/>
      <c r="F63" s="10"/>
      <c r="G63" s="10"/>
      <c r="H63" s="6">
        <f t="shared" si="15"/>
        <v>4</v>
      </c>
    </row>
    <row r="64" spans="1:8">
      <c r="A64" s="9" t="s">
        <v>90</v>
      </c>
      <c r="B64" s="10"/>
      <c r="C64" s="10"/>
      <c r="D64" s="10"/>
      <c r="E64" s="10">
        <v>1</v>
      </c>
      <c r="F64" s="10">
        <v>2</v>
      </c>
      <c r="G64" s="10"/>
      <c r="H64" s="6">
        <f t="shared" si="15"/>
        <v>3</v>
      </c>
    </row>
    <row r="65" spans="1:8">
      <c r="A65" s="21" t="str">
        <f>$A$11</f>
        <v>Totaal</v>
      </c>
      <c r="B65" s="11">
        <f t="shared" ref="B65:G65" si="16">SUM(B60:B64)</f>
        <v>1.5</v>
      </c>
      <c r="C65" s="11">
        <f t="shared" si="16"/>
        <v>2</v>
      </c>
      <c r="D65" s="11">
        <f t="shared" si="16"/>
        <v>2</v>
      </c>
      <c r="E65" s="11">
        <f t="shared" si="16"/>
        <v>1</v>
      </c>
      <c r="F65" s="11">
        <f t="shared" si="16"/>
        <v>2</v>
      </c>
      <c r="G65" s="11">
        <f t="shared" si="16"/>
        <v>2</v>
      </c>
      <c r="H65" s="11">
        <f>SUM(B65:G65)</f>
        <v>10.5</v>
      </c>
    </row>
    <row r="67" spans="1:8" ht="23.25">
      <c r="A67" s="12" t="str">
        <f>Totaal!D9</f>
        <v>Melissa Neamt</v>
      </c>
      <c r="B67" s="42" t="str">
        <f>$B$3</f>
        <v>Uren</v>
      </c>
      <c r="C67" s="43"/>
      <c r="D67" s="43"/>
      <c r="E67" s="43"/>
      <c r="F67" s="43"/>
      <c r="G67" s="43"/>
      <c r="H67" s="44"/>
    </row>
    <row r="68" spans="1:8">
      <c r="A68" s="7" t="str">
        <f>$A$4</f>
        <v>Beschrijving activiteit/ user story</v>
      </c>
      <c r="B68" s="8" t="str">
        <f>B$4</f>
        <v>Ma</v>
      </c>
      <c r="C68" s="8" t="str">
        <f t="shared" ref="C68:H68" si="17">C$4</f>
        <v>Di</v>
      </c>
      <c r="D68" s="8" t="str">
        <f t="shared" si="17"/>
        <v>Wo</v>
      </c>
      <c r="E68" s="8" t="str">
        <f t="shared" si="17"/>
        <v>Do</v>
      </c>
      <c r="F68" s="8" t="str">
        <f t="shared" si="17"/>
        <v>Vr</v>
      </c>
      <c r="G68" s="8" t="str">
        <f t="shared" si="17"/>
        <v>Za/Zo</v>
      </c>
      <c r="H68" s="8" t="str">
        <f t="shared" si="17"/>
        <v>Totaal</v>
      </c>
    </row>
    <row r="69" spans="1:8">
      <c r="A69" s="9" t="s">
        <v>91</v>
      </c>
      <c r="B69" s="10">
        <v>1</v>
      </c>
      <c r="C69" s="10">
        <v>1</v>
      </c>
      <c r="D69" s="10">
        <v>3.5</v>
      </c>
      <c r="E69" s="10"/>
      <c r="F69" s="10">
        <v>2</v>
      </c>
      <c r="G69" s="10">
        <v>1</v>
      </c>
      <c r="H69" s="6">
        <f>SUM(B69:G69)</f>
        <v>8.5</v>
      </c>
    </row>
    <row r="70" spans="1:8">
      <c r="A70" s="9" t="s">
        <v>92</v>
      </c>
      <c r="B70" s="10"/>
      <c r="C70" s="10">
        <v>1.5</v>
      </c>
      <c r="D70" s="10"/>
      <c r="E70" s="10"/>
      <c r="F70" s="10"/>
      <c r="G70" s="10"/>
      <c r="H70" s="6">
        <f t="shared" ref="H70:H73" si="18">SUM(B70:G70)</f>
        <v>1.5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9"/>
      <c r="B73" s="10"/>
      <c r="C73" s="10"/>
      <c r="D73" s="10"/>
      <c r="E73" s="10"/>
      <c r="F73" s="10"/>
      <c r="G73" s="10"/>
      <c r="H73" s="6">
        <f t="shared" si="18"/>
        <v>0</v>
      </c>
    </row>
    <row r="74" spans="1:8">
      <c r="A74" s="21" t="str">
        <f>$A$11</f>
        <v>Totaal</v>
      </c>
      <c r="B74" s="11">
        <f t="shared" ref="B74:G74" si="19">SUM(B69:B73)</f>
        <v>1</v>
      </c>
      <c r="C74" s="11">
        <f t="shared" si="19"/>
        <v>2.5</v>
      </c>
      <c r="D74" s="11">
        <f t="shared" si="19"/>
        <v>3.5</v>
      </c>
      <c r="E74" s="11">
        <f t="shared" si="19"/>
        <v>0</v>
      </c>
      <c r="F74" s="11">
        <f t="shared" si="19"/>
        <v>2</v>
      </c>
      <c r="G74" s="11">
        <f t="shared" si="19"/>
        <v>1</v>
      </c>
      <c r="H74" s="11">
        <f>SUM(B74:G74)</f>
        <v>10</v>
      </c>
    </row>
    <row r="76" spans="1:8" ht="23.25">
      <c r="A76" s="12" t="str">
        <f>Totaal!D10</f>
        <v>Lukman Al-Busaidi</v>
      </c>
      <c r="B76" s="42" t="str">
        <f>$B$3</f>
        <v>Uren</v>
      </c>
      <c r="C76" s="43"/>
      <c r="D76" s="43"/>
      <c r="E76" s="43"/>
      <c r="F76" s="43"/>
      <c r="G76" s="43"/>
      <c r="H76" s="44"/>
    </row>
    <row r="77" spans="1:8">
      <c r="A77" s="7" t="str">
        <f>$A$4</f>
        <v>Beschrijving activiteit/ user story</v>
      </c>
      <c r="B77" s="8" t="str">
        <f>B$4</f>
        <v>Ma</v>
      </c>
      <c r="C77" s="8" t="str">
        <f t="shared" ref="C77:H77" si="20">C$4</f>
        <v>Di</v>
      </c>
      <c r="D77" s="8" t="str">
        <f t="shared" si="20"/>
        <v>Wo</v>
      </c>
      <c r="E77" s="8" t="str">
        <f t="shared" si="20"/>
        <v>Do</v>
      </c>
      <c r="F77" s="8" t="str">
        <f t="shared" si="20"/>
        <v>Vr</v>
      </c>
      <c r="G77" s="8" t="str">
        <f t="shared" si="20"/>
        <v>Za/Zo</v>
      </c>
      <c r="H77" s="8" t="str">
        <f t="shared" si="20"/>
        <v>Totaal</v>
      </c>
    </row>
    <row r="78" spans="1:8">
      <c r="A78" s="9" t="s">
        <v>48</v>
      </c>
      <c r="B78" s="10">
        <v>0.5</v>
      </c>
      <c r="C78" s="10"/>
      <c r="D78" s="10"/>
      <c r="E78" s="10"/>
      <c r="F78" s="10"/>
      <c r="G78" s="10"/>
      <c r="H78" s="6">
        <f>SUM(B78:G78)</f>
        <v>0.5</v>
      </c>
    </row>
    <row r="79" spans="1:8">
      <c r="A79" s="9" t="s">
        <v>93</v>
      </c>
      <c r="B79" s="10">
        <v>1</v>
      </c>
      <c r="C79" s="10"/>
      <c r="D79" s="10"/>
      <c r="E79" s="10"/>
      <c r="F79" s="10">
        <v>1.25</v>
      </c>
      <c r="G79" s="10"/>
      <c r="H79" s="6">
        <f t="shared" ref="H79:H82" si="21">SUM(B79:G79)</f>
        <v>2.25</v>
      </c>
    </row>
    <row r="80" spans="1:8">
      <c r="A80" s="9" t="s">
        <v>94</v>
      </c>
      <c r="B80" s="10"/>
      <c r="C80" s="10">
        <v>3</v>
      </c>
      <c r="D80" s="10"/>
      <c r="E80" s="10">
        <v>2</v>
      </c>
      <c r="F80" s="10"/>
      <c r="G80" s="10"/>
      <c r="H80" s="6">
        <f t="shared" si="21"/>
        <v>5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9"/>
      <c r="B82" s="10"/>
      <c r="C82" s="10"/>
      <c r="D82" s="10"/>
      <c r="E82" s="10"/>
      <c r="F82" s="10"/>
      <c r="G82" s="10"/>
      <c r="H82" s="6">
        <f t="shared" si="21"/>
        <v>0</v>
      </c>
    </row>
    <row r="83" spans="1:8">
      <c r="A83" s="21" t="str">
        <f>$A$11</f>
        <v>Totaal</v>
      </c>
      <c r="B83" s="11">
        <f t="shared" ref="B83:G83" si="22">SUM(B78:B82)</f>
        <v>1.5</v>
      </c>
      <c r="C83" s="11">
        <f t="shared" si="22"/>
        <v>3</v>
      </c>
      <c r="D83" s="11">
        <f t="shared" si="22"/>
        <v>0</v>
      </c>
      <c r="E83" s="11">
        <f t="shared" si="22"/>
        <v>2</v>
      </c>
      <c r="F83" s="11">
        <f t="shared" si="22"/>
        <v>1.25</v>
      </c>
      <c r="G83" s="11">
        <f t="shared" si="22"/>
        <v>0</v>
      </c>
      <c r="H83" s="11">
        <f>SUM(B83:G83)</f>
        <v>7.75</v>
      </c>
    </row>
    <row r="85" spans="1:8" ht="23.25">
      <c r="A85" s="12" t="str">
        <f>Totaal!D11</f>
        <v>Daria Grigoruk</v>
      </c>
      <c r="B85" s="42" t="str">
        <f>$B$3</f>
        <v>Uren</v>
      </c>
      <c r="C85" s="43"/>
      <c r="D85" s="43"/>
      <c r="E85" s="43"/>
      <c r="F85" s="43"/>
      <c r="G85" s="43"/>
      <c r="H85" s="44"/>
    </row>
    <row r="86" spans="1:8">
      <c r="A86" s="7" t="str">
        <f>$A$4</f>
        <v>Beschrijving activiteit/ user story</v>
      </c>
      <c r="B86" s="8" t="str">
        <f>B$4</f>
        <v>Ma</v>
      </c>
      <c r="C86" s="8" t="str">
        <f t="shared" ref="C86:H86" si="23">C$4</f>
        <v>Di</v>
      </c>
      <c r="D86" s="8" t="str">
        <f t="shared" si="23"/>
        <v>Wo</v>
      </c>
      <c r="E86" s="8" t="str">
        <f t="shared" si="23"/>
        <v>Do</v>
      </c>
      <c r="F86" s="8" t="str">
        <f t="shared" si="23"/>
        <v>Vr</v>
      </c>
      <c r="G86" s="8" t="str">
        <f t="shared" si="23"/>
        <v>Za/Zo</v>
      </c>
      <c r="H86" s="8" t="str">
        <f t="shared" si="23"/>
        <v>Totaal</v>
      </c>
    </row>
    <row r="87" spans="1:8">
      <c r="A87" s="9" t="s">
        <v>71</v>
      </c>
      <c r="B87" s="10">
        <v>1</v>
      </c>
      <c r="C87" s="10"/>
      <c r="D87" s="10"/>
      <c r="E87" s="10"/>
      <c r="F87" s="10"/>
      <c r="G87" s="10"/>
      <c r="H87" s="6">
        <f>SUM(B87:G87)</f>
        <v>1</v>
      </c>
    </row>
    <row r="88" spans="1:8">
      <c r="A88" s="9" t="s">
        <v>95</v>
      </c>
      <c r="B88" s="10"/>
      <c r="C88" s="10">
        <v>2</v>
      </c>
      <c r="D88" s="10">
        <v>1</v>
      </c>
      <c r="E88" s="10">
        <v>2</v>
      </c>
      <c r="F88" s="10"/>
      <c r="G88" s="10"/>
      <c r="H88" s="6">
        <f t="shared" ref="H88:H91" si="24">SUM(B88:G88)</f>
        <v>5</v>
      </c>
    </row>
    <row r="89" spans="1:8">
      <c r="A89" s="9" t="s">
        <v>71</v>
      </c>
      <c r="B89" s="10"/>
      <c r="C89" s="10"/>
      <c r="D89" s="10"/>
      <c r="E89" s="10"/>
      <c r="F89" s="10">
        <v>1.5</v>
      </c>
      <c r="G89" s="10"/>
      <c r="H89" s="6">
        <f t="shared" si="24"/>
        <v>1.5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9"/>
      <c r="B91" s="10"/>
      <c r="C91" s="10"/>
      <c r="D91" s="10"/>
      <c r="E91" s="10"/>
      <c r="F91" s="10"/>
      <c r="G91" s="10"/>
      <c r="H91" s="6">
        <f t="shared" si="24"/>
        <v>0</v>
      </c>
    </row>
    <row r="92" spans="1:8">
      <c r="A92" s="21" t="str">
        <f>$A$11</f>
        <v>Totaal</v>
      </c>
      <c r="B92" s="11">
        <f t="shared" ref="B92:G92" si="25">SUM(B87:B91)</f>
        <v>1</v>
      </c>
      <c r="C92" s="11">
        <f t="shared" si="25"/>
        <v>2</v>
      </c>
      <c r="D92" s="11">
        <f t="shared" si="25"/>
        <v>1</v>
      </c>
      <c r="E92" s="11">
        <f t="shared" si="25"/>
        <v>2</v>
      </c>
      <c r="F92" s="11">
        <f t="shared" si="25"/>
        <v>1.5</v>
      </c>
      <c r="G92" s="11">
        <f t="shared" si="25"/>
        <v>0</v>
      </c>
      <c r="H92" s="11">
        <f>SUM(B92:G92)</f>
        <v>7.5</v>
      </c>
    </row>
    <row r="94" spans="1:8" ht="23.25">
      <c r="A94" s="12" t="str">
        <f>Totaal!D12</f>
        <v>Marko Špišic</v>
      </c>
      <c r="B94" s="42" t="str">
        <f>$B$3</f>
        <v>Uren</v>
      </c>
      <c r="C94" s="43"/>
      <c r="D94" s="43"/>
      <c r="E94" s="43"/>
      <c r="F94" s="43"/>
      <c r="G94" s="43"/>
      <c r="H94" s="44"/>
    </row>
    <row r="95" spans="1:8">
      <c r="A95" s="7" t="str">
        <f>$A$4</f>
        <v>Beschrijving activiteit/ user story</v>
      </c>
      <c r="B95" s="8" t="str">
        <f>B$4</f>
        <v>Ma</v>
      </c>
      <c r="C95" s="8" t="str">
        <f t="shared" ref="C95:H95" si="26">C$4</f>
        <v>Di</v>
      </c>
      <c r="D95" s="8" t="str">
        <f t="shared" si="26"/>
        <v>Wo</v>
      </c>
      <c r="E95" s="8" t="str">
        <f t="shared" si="26"/>
        <v>Do</v>
      </c>
      <c r="F95" s="8" t="str">
        <f t="shared" si="26"/>
        <v>Vr</v>
      </c>
      <c r="G95" s="8" t="str">
        <f t="shared" si="26"/>
        <v>Za/Zo</v>
      </c>
      <c r="H95" s="8" t="str">
        <f t="shared" si="26"/>
        <v>Totaal</v>
      </c>
    </row>
    <row r="96" spans="1:8">
      <c r="A96" s="9" t="s">
        <v>46</v>
      </c>
      <c r="B96" s="10"/>
      <c r="C96" s="10"/>
      <c r="D96" s="10"/>
      <c r="E96" s="10"/>
      <c r="F96" s="10"/>
      <c r="G96" s="10"/>
      <c r="H96" s="6">
        <f>SUM(B96:G96)</f>
        <v>0</v>
      </c>
    </row>
    <row r="97" spans="1:8">
      <c r="A97" s="9" t="s">
        <v>96</v>
      </c>
      <c r="B97" s="10"/>
      <c r="C97" s="10"/>
      <c r="D97" s="10"/>
      <c r="E97" s="10"/>
      <c r="F97" s="10"/>
      <c r="G97" s="10">
        <v>4</v>
      </c>
      <c r="H97" s="6">
        <f t="shared" ref="H97:H100" si="27">SUM(B97:G97)</f>
        <v>4</v>
      </c>
    </row>
    <row r="98" spans="1:8">
      <c r="A98" s="9" t="s">
        <v>97</v>
      </c>
      <c r="B98" s="10"/>
      <c r="C98" s="10"/>
      <c r="D98" s="10"/>
      <c r="E98" s="10"/>
      <c r="F98" s="10"/>
      <c r="G98" s="10">
        <v>2</v>
      </c>
      <c r="H98" s="6">
        <f t="shared" si="27"/>
        <v>2</v>
      </c>
    </row>
    <row r="99" spans="1:8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>
      <c r="A101" s="21" t="str">
        <f>$A$11</f>
        <v>Totaal</v>
      </c>
      <c r="B101" s="11">
        <f t="shared" ref="B101:G101" si="28">SUM(B96:B100)</f>
        <v>0</v>
      </c>
      <c r="C101" s="11">
        <f t="shared" si="28"/>
        <v>0</v>
      </c>
      <c r="D101" s="11">
        <f t="shared" si="28"/>
        <v>0</v>
      </c>
      <c r="E101" s="11">
        <f t="shared" si="28"/>
        <v>0</v>
      </c>
      <c r="F101" s="11">
        <f t="shared" si="28"/>
        <v>0</v>
      </c>
      <c r="G101" s="11">
        <f t="shared" si="28"/>
        <v>6</v>
      </c>
      <c r="H101" s="11">
        <f>SUM(B101:G101)</f>
        <v>6</v>
      </c>
    </row>
    <row r="103" spans="1:8" ht="23.25">
      <c r="A103" s="12">
        <f>Totaal!D13</f>
        <v>0</v>
      </c>
      <c r="B103" s="42" t="str">
        <f>$B$3</f>
        <v>Uren</v>
      </c>
      <c r="C103" s="43"/>
      <c r="D103" s="43"/>
      <c r="E103" s="43"/>
      <c r="F103" s="43"/>
      <c r="G103" s="43"/>
      <c r="H103" s="44"/>
    </row>
    <row r="104" spans="1:8">
      <c r="A104" s="7" t="str">
        <f>$A$4</f>
        <v>Beschrijving activiteit/ user story</v>
      </c>
      <c r="B104" s="8" t="str">
        <f>B$4</f>
        <v>Ma</v>
      </c>
      <c r="C104" s="8" t="str">
        <f t="shared" ref="C104:H104" si="29">C$4</f>
        <v>Di</v>
      </c>
      <c r="D104" s="8" t="str">
        <f t="shared" si="29"/>
        <v>Wo</v>
      </c>
      <c r="E104" s="8" t="str">
        <f t="shared" si="29"/>
        <v>Do</v>
      </c>
      <c r="F104" s="8" t="str">
        <f t="shared" si="29"/>
        <v>Vr</v>
      </c>
      <c r="G104" s="8" t="str">
        <f t="shared" si="29"/>
        <v>Za/Zo</v>
      </c>
      <c r="H104" s="8" t="str">
        <f t="shared" si="29"/>
        <v>Totaal</v>
      </c>
    </row>
    <row r="105" spans="1:8">
      <c r="A105" s="9" t="s">
        <v>46</v>
      </c>
      <c r="B105" s="10"/>
      <c r="C105" s="10"/>
      <c r="D105" s="10"/>
      <c r="E105" s="10"/>
      <c r="F105" s="10"/>
      <c r="G105" s="10"/>
      <c r="H105" s="6">
        <f>SUM(B105:G105)</f>
        <v>0</v>
      </c>
    </row>
    <row r="106" spans="1:8">
      <c r="A106" s="9"/>
      <c r="B106" s="10"/>
      <c r="C106" s="10"/>
      <c r="D106" s="10"/>
      <c r="E106" s="10"/>
      <c r="F106" s="10"/>
      <c r="G106" s="10"/>
      <c r="H106" s="6">
        <f t="shared" ref="H106:H109" si="30">SUM(B106:G106)</f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>
      <c r="A110" s="21" t="str">
        <f>$A$11</f>
        <v>Totaal</v>
      </c>
      <c r="B110" s="11">
        <f t="shared" ref="B110:G110" si="31">SUM(B105:B109)</f>
        <v>0</v>
      </c>
      <c r="C110" s="11">
        <f t="shared" si="31"/>
        <v>0</v>
      </c>
      <c r="D110" s="11">
        <f t="shared" si="31"/>
        <v>0</v>
      </c>
      <c r="E110" s="11">
        <f t="shared" si="31"/>
        <v>0</v>
      </c>
      <c r="F110" s="11">
        <f t="shared" si="31"/>
        <v>0</v>
      </c>
      <c r="G110" s="11">
        <f t="shared" si="31"/>
        <v>0</v>
      </c>
      <c r="H110" s="11">
        <f>SUM(B110:G110)</f>
        <v>0</v>
      </c>
    </row>
    <row r="112" spans="1:8" ht="23.25">
      <c r="A112" s="12">
        <f>Totaal!D14</f>
        <v>0</v>
      </c>
      <c r="B112" s="42" t="str">
        <f>$B$3</f>
        <v>Uren</v>
      </c>
      <c r="C112" s="43"/>
      <c r="D112" s="43"/>
      <c r="E112" s="43"/>
      <c r="F112" s="43"/>
      <c r="G112" s="43"/>
      <c r="H112" s="44"/>
    </row>
    <row r="113" spans="1:8">
      <c r="A113" s="7" t="str">
        <f>$A$4</f>
        <v>Beschrijving activiteit/ user story</v>
      </c>
      <c r="B113" s="8" t="str">
        <f>B$4</f>
        <v>Ma</v>
      </c>
      <c r="C113" s="8" t="str">
        <f t="shared" ref="C113:H113" si="32">C$4</f>
        <v>Di</v>
      </c>
      <c r="D113" s="8" t="str">
        <f t="shared" si="32"/>
        <v>Wo</v>
      </c>
      <c r="E113" s="8" t="str">
        <f t="shared" si="32"/>
        <v>Do</v>
      </c>
      <c r="F113" s="8" t="str">
        <f t="shared" si="32"/>
        <v>Vr</v>
      </c>
      <c r="G113" s="8" t="str">
        <f t="shared" si="32"/>
        <v>Za/Zo</v>
      </c>
      <c r="H113" s="8" t="str">
        <f t="shared" si="32"/>
        <v>Totaal</v>
      </c>
    </row>
    <row r="114" spans="1:8">
      <c r="A114" s="9" t="s">
        <v>46</v>
      </c>
      <c r="B114" s="10"/>
      <c r="C114" s="10"/>
      <c r="D114" s="10"/>
      <c r="E114" s="10"/>
      <c r="F114" s="10"/>
      <c r="G114" s="10"/>
      <c r="H114" s="6">
        <f>SUM(B114:G114)</f>
        <v>0</v>
      </c>
    </row>
    <row r="115" spans="1:8">
      <c r="A115" s="9"/>
      <c r="B115" s="10"/>
      <c r="C115" s="10"/>
      <c r="D115" s="10"/>
      <c r="E115" s="10"/>
      <c r="F115" s="10"/>
      <c r="G115" s="10"/>
      <c r="H115" s="6">
        <f t="shared" ref="H115:H118" si="33">SUM(B115:G115)</f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>
      <c r="A119" s="21" t="str">
        <f>$A$11</f>
        <v>Totaal</v>
      </c>
      <c r="B119" s="11">
        <f t="shared" ref="B119:G119" si="34">SUM(B114:B118)</f>
        <v>0</v>
      </c>
      <c r="C119" s="11">
        <f t="shared" si="34"/>
        <v>0</v>
      </c>
      <c r="D119" s="11">
        <f t="shared" si="34"/>
        <v>0</v>
      </c>
      <c r="E119" s="11">
        <f t="shared" si="34"/>
        <v>0</v>
      </c>
      <c r="F119" s="11">
        <f t="shared" si="34"/>
        <v>0</v>
      </c>
      <c r="G119" s="11">
        <f t="shared" si="34"/>
        <v>0</v>
      </c>
      <c r="H119" s="11">
        <f>SUM(B119:G119)</f>
        <v>0</v>
      </c>
    </row>
    <row r="121" spans="1:8" ht="23.25">
      <c r="A121" s="12">
        <f>Totaal!D15</f>
        <v>0</v>
      </c>
      <c r="B121" s="42" t="str">
        <f>$B$3</f>
        <v>Uren</v>
      </c>
      <c r="C121" s="43"/>
      <c r="D121" s="43"/>
      <c r="E121" s="43"/>
      <c r="F121" s="43"/>
      <c r="G121" s="43"/>
      <c r="H121" s="44"/>
    </row>
    <row r="122" spans="1:8">
      <c r="A122" s="7" t="str">
        <f>$A$4</f>
        <v>Beschrijving activiteit/ user story</v>
      </c>
      <c r="B122" s="8" t="str">
        <f>B$4</f>
        <v>Ma</v>
      </c>
      <c r="C122" s="8" t="str">
        <f t="shared" ref="C122:H122" si="35">C$4</f>
        <v>Di</v>
      </c>
      <c r="D122" s="8" t="str">
        <f t="shared" si="35"/>
        <v>Wo</v>
      </c>
      <c r="E122" s="8" t="str">
        <f t="shared" si="35"/>
        <v>Do</v>
      </c>
      <c r="F122" s="8" t="str">
        <f t="shared" si="35"/>
        <v>Vr</v>
      </c>
      <c r="G122" s="8" t="str">
        <f t="shared" si="35"/>
        <v>Za/Zo</v>
      </c>
      <c r="H122" s="8" t="str">
        <f t="shared" si="35"/>
        <v>Totaal</v>
      </c>
    </row>
    <row r="123" spans="1:8">
      <c r="A123" s="9" t="s">
        <v>46</v>
      </c>
      <c r="B123" s="10"/>
      <c r="C123" s="10"/>
      <c r="D123" s="10"/>
      <c r="E123" s="10"/>
      <c r="F123" s="10"/>
      <c r="G123" s="10"/>
      <c r="H123" s="6">
        <f>SUM(B123:G123)</f>
        <v>0</v>
      </c>
    </row>
    <row r="124" spans="1:8">
      <c r="A124" s="9"/>
      <c r="B124" s="10"/>
      <c r="C124" s="10"/>
      <c r="D124" s="10"/>
      <c r="E124" s="10"/>
      <c r="F124" s="10"/>
      <c r="G124" s="10"/>
      <c r="H124" s="6">
        <f t="shared" ref="H124:H127" si="36">SUM(B124:G124)</f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>
      <c r="A128" s="21" t="str">
        <f>$A$11</f>
        <v>Totaal</v>
      </c>
      <c r="B128" s="11">
        <f t="shared" ref="B128:G128" si="37">SUM(B123:B127)</f>
        <v>0</v>
      </c>
      <c r="C128" s="11">
        <f t="shared" si="37"/>
        <v>0</v>
      </c>
      <c r="D128" s="11">
        <f t="shared" si="37"/>
        <v>0</v>
      </c>
      <c r="E128" s="11">
        <f t="shared" si="37"/>
        <v>0</v>
      </c>
      <c r="F128" s="11">
        <f t="shared" si="37"/>
        <v>0</v>
      </c>
      <c r="G128" s="11">
        <f t="shared" si="37"/>
        <v>0</v>
      </c>
      <c r="H128" s="11">
        <f>SUM(B128:G128)</f>
        <v>0</v>
      </c>
    </row>
  </sheetData>
  <mergeCells count="15">
    <mergeCell ref="B85:H85"/>
    <mergeCell ref="B94:H94"/>
    <mergeCell ref="B103:H103"/>
    <mergeCell ref="B112:H112"/>
    <mergeCell ref="B121:H121"/>
    <mergeCell ref="B40:H40"/>
    <mergeCell ref="B49:H49"/>
    <mergeCell ref="B58:H58"/>
    <mergeCell ref="B67:H67"/>
    <mergeCell ref="B76:H76"/>
    <mergeCell ref="B1:H1"/>
    <mergeCell ref="B3:H3"/>
    <mergeCell ref="B13:H13"/>
    <mergeCell ref="B22:H22"/>
    <mergeCell ref="B31:H3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CCB1C-9FB8-4566-AB28-8B8BAEC7F6E6}">
  <dimension ref="A1:L129"/>
  <sheetViews>
    <sheetView tabSelected="1" topLeftCell="A18" zoomScaleNormal="100" workbookViewId="0">
      <selection activeCell="K36" sqref="K36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12" ht="23.25">
      <c r="A1" s="23" t="str">
        <f>Totaal!$G$1</f>
        <v>Week 3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12" ht="23.25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12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12">
      <c r="A5" s="9" t="s">
        <v>71</v>
      </c>
      <c r="B5" s="10"/>
      <c r="C5" s="10">
        <v>1</v>
      </c>
      <c r="D5" s="10"/>
      <c r="E5" s="10"/>
      <c r="F5" s="10">
        <v>0.75</v>
      </c>
      <c r="G5" s="10"/>
      <c r="H5" s="6">
        <f>SUM(B5:G5)</f>
        <v>1.75</v>
      </c>
    </row>
    <row r="6" spans="1:12">
      <c r="A6" s="9" t="s">
        <v>98</v>
      </c>
      <c r="B6" s="10"/>
      <c r="C6" s="10"/>
      <c r="D6" s="10">
        <v>0.5</v>
      </c>
      <c r="E6" s="10">
        <v>1.5</v>
      </c>
      <c r="F6" s="10">
        <v>0.5</v>
      </c>
      <c r="G6" s="10">
        <v>0.5</v>
      </c>
      <c r="H6" s="6">
        <f t="shared" ref="H6:H9" si="0">SUM(B6:G6)</f>
        <v>3</v>
      </c>
    </row>
    <row r="7" spans="1:12" s="1" customFormat="1" ht="12.75">
      <c r="A7" s="9" t="s">
        <v>99</v>
      </c>
      <c r="B7" s="10"/>
      <c r="C7" s="10"/>
      <c r="D7" s="10">
        <v>1</v>
      </c>
      <c r="E7" s="10"/>
      <c r="F7" s="10"/>
      <c r="G7" s="10">
        <v>0.25</v>
      </c>
      <c r="H7" s="6">
        <f t="shared" si="0"/>
        <v>1.25</v>
      </c>
    </row>
    <row r="8" spans="1:12" s="1" customFormat="1" ht="12.75">
      <c r="A8" s="9" t="s">
        <v>100</v>
      </c>
      <c r="B8" s="10"/>
      <c r="C8" s="10"/>
      <c r="D8" s="10"/>
      <c r="E8" s="10">
        <v>1.5</v>
      </c>
      <c r="F8" s="10"/>
      <c r="G8" s="10">
        <v>5</v>
      </c>
      <c r="H8" s="6">
        <f t="shared" si="0"/>
        <v>6.5</v>
      </c>
    </row>
    <row r="9" spans="1:12">
      <c r="A9" s="9" t="s">
        <v>101</v>
      </c>
      <c r="B9" s="10"/>
      <c r="C9" s="10"/>
      <c r="D9" s="10"/>
      <c r="E9" s="10">
        <v>1</v>
      </c>
      <c r="F9" s="10"/>
      <c r="G9" s="10"/>
      <c r="H9" s="6">
        <f t="shared" si="0"/>
        <v>1</v>
      </c>
    </row>
    <row r="10" spans="1:12" s="22" customFormat="1" ht="1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1</v>
      </c>
      <c r="D10" s="11">
        <f t="shared" si="1"/>
        <v>1.5</v>
      </c>
      <c r="E10" s="11">
        <f t="shared" si="1"/>
        <v>4</v>
      </c>
      <c r="F10" s="11">
        <f t="shared" si="1"/>
        <v>1.25</v>
      </c>
      <c r="G10" s="11">
        <f t="shared" si="1"/>
        <v>5.75</v>
      </c>
      <c r="H10" s="11">
        <f>SUM(B10:G10)</f>
        <v>13.5</v>
      </c>
    </row>
    <row r="11" spans="1:12">
      <c r="A11" s="2"/>
      <c r="B11" s="2"/>
      <c r="C11" s="2"/>
      <c r="D11" s="2"/>
      <c r="E11" s="2"/>
      <c r="F11" s="2"/>
      <c r="G11" s="2"/>
      <c r="H11" s="2"/>
      <c r="L11" s="5" t="s">
        <v>102</v>
      </c>
    </row>
    <row r="12" spans="1:12" ht="23.25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12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12">
      <c r="A14" s="9" t="s">
        <v>103</v>
      </c>
      <c r="B14" s="10">
        <v>0.5</v>
      </c>
      <c r="C14" s="10"/>
      <c r="D14" s="10"/>
      <c r="E14" s="10"/>
      <c r="F14" s="10">
        <v>0.75</v>
      </c>
      <c r="G14" s="10"/>
      <c r="H14" s="6">
        <f>SUM(B14:G14)</f>
        <v>1.25</v>
      </c>
    </row>
    <row r="15" spans="1:12">
      <c r="A15" s="9" t="s">
        <v>104</v>
      </c>
      <c r="B15" s="10">
        <v>1</v>
      </c>
      <c r="C15" s="10"/>
      <c r="D15" s="10"/>
      <c r="E15" s="10"/>
      <c r="F15" s="10"/>
      <c r="G15" s="10"/>
      <c r="H15" s="6">
        <f t="shared" ref="H15:H18" si="2">SUM(B15:G15)</f>
        <v>1</v>
      </c>
    </row>
    <row r="16" spans="1:12">
      <c r="A16" s="9" t="s">
        <v>71</v>
      </c>
      <c r="B16" s="10"/>
      <c r="C16" s="10">
        <v>1</v>
      </c>
      <c r="D16" s="10"/>
      <c r="E16" s="10"/>
      <c r="F16" s="10"/>
      <c r="G16" s="10"/>
      <c r="H16" s="6">
        <f t="shared" si="2"/>
        <v>1</v>
      </c>
    </row>
    <row r="17" spans="1:8">
      <c r="A17" s="9" t="s">
        <v>105</v>
      </c>
      <c r="B17" s="10"/>
      <c r="C17" s="10"/>
      <c r="D17" s="10"/>
      <c r="E17" s="10">
        <v>1.75</v>
      </c>
      <c r="F17" s="10"/>
      <c r="G17" s="10"/>
      <c r="H17" s="6">
        <f t="shared" si="2"/>
        <v>1.75</v>
      </c>
    </row>
    <row r="18" spans="1:8">
      <c r="A18" s="9" t="s">
        <v>106</v>
      </c>
      <c r="B18" s="10"/>
      <c r="C18" s="10"/>
      <c r="D18" s="10"/>
      <c r="E18" s="10"/>
      <c r="F18" s="10">
        <v>1.5</v>
      </c>
      <c r="G18" s="10">
        <v>3.5</v>
      </c>
      <c r="H18" s="6">
        <f t="shared" si="2"/>
        <v>5</v>
      </c>
    </row>
    <row r="19" spans="1:8">
      <c r="A19" s="9" t="s">
        <v>73</v>
      </c>
      <c r="B19" s="10"/>
      <c r="C19" s="10"/>
      <c r="D19" s="10"/>
      <c r="E19" s="10"/>
      <c r="F19" s="10"/>
      <c r="G19" s="10"/>
      <c r="H19" s="6">
        <f>SUM(B19:G19)</f>
        <v>0</v>
      </c>
    </row>
    <row r="20" spans="1:8">
      <c r="A20" s="9" t="s">
        <v>107</v>
      </c>
      <c r="B20" s="10"/>
      <c r="C20" s="10"/>
      <c r="D20" s="10"/>
      <c r="E20" s="10">
        <v>1.5</v>
      </c>
      <c r="F20" s="10"/>
      <c r="G20" s="10"/>
      <c r="H20" s="6">
        <f>SUM(B20:G20)</f>
        <v>1.5</v>
      </c>
    </row>
    <row r="21" spans="1:8" s="22" customFormat="1" ht="15">
      <c r="A21" s="21" t="str">
        <f>'Week (1)'!$A$12</f>
        <v>Totaal</v>
      </c>
      <c r="B21" s="11">
        <f t="shared" ref="B21:G21" si="3">SUM(B14:B20)</f>
        <v>1.5</v>
      </c>
      <c r="C21" s="11">
        <f t="shared" si="3"/>
        <v>1</v>
      </c>
      <c r="D21" s="11">
        <f t="shared" si="3"/>
        <v>0</v>
      </c>
      <c r="E21" s="11">
        <f t="shared" si="3"/>
        <v>3.25</v>
      </c>
      <c r="F21" s="11">
        <f t="shared" si="3"/>
        <v>2.25</v>
      </c>
      <c r="G21" s="11">
        <f t="shared" si="3"/>
        <v>3.5</v>
      </c>
      <c r="H21" s="11">
        <f>SUM(B21:G21)</f>
        <v>11.5</v>
      </c>
    </row>
    <row r="23" spans="1:8" ht="23.25">
      <c r="A23" s="12" t="str">
        <f>Totaal!D4</f>
        <v>Vincenzo Savarese</v>
      </c>
      <c r="B23" s="42" t="str">
        <f>$B$3</f>
        <v>Uren</v>
      </c>
      <c r="C23" s="43"/>
      <c r="D23" s="43"/>
      <c r="E23" s="43"/>
      <c r="F23" s="43"/>
      <c r="G23" s="43"/>
      <c r="H23" s="44"/>
    </row>
    <row r="24" spans="1:8">
      <c r="A24" s="7" t="str">
        <f>'Week (1)'!$A$4</f>
        <v>Beschrijving activiteit/ user story</v>
      </c>
      <c r="B24" s="8" t="str">
        <f>'Week (1)'!B$4</f>
        <v>Ma</v>
      </c>
      <c r="C24" s="8" t="str">
        <f>'Week (1)'!C$4</f>
        <v>Di</v>
      </c>
      <c r="D24" s="8" t="str">
        <f>'Week (1)'!D$4</f>
        <v>Wo</v>
      </c>
      <c r="E24" s="8" t="str">
        <f>'Week (1)'!E$4</f>
        <v>Do</v>
      </c>
      <c r="F24" s="8" t="str">
        <f>'Week (1)'!F$4</f>
        <v>Vr</v>
      </c>
      <c r="G24" s="8" t="str">
        <f>'Week (1)'!G$4</f>
        <v>Za/Zo</v>
      </c>
      <c r="H24" s="8" t="str">
        <f>'Week (1)'!H$4</f>
        <v>Totaal</v>
      </c>
    </row>
    <row r="25" spans="1:8">
      <c r="A25" s="9" t="s">
        <v>108</v>
      </c>
      <c r="B25" s="10">
        <v>0.5</v>
      </c>
      <c r="C25" s="10"/>
      <c r="D25" s="10"/>
      <c r="E25" s="10"/>
      <c r="F25" s="10"/>
      <c r="G25" s="10"/>
      <c r="H25" s="6">
        <f>SUM(B25:G25)</f>
        <v>0.5</v>
      </c>
    </row>
    <row r="26" spans="1:8">
      <c r="A26" s="9" t="s">
        <v>109</v>
      </c>
      <c r="B26" s="10">
        <v>2</v>
      </c>
      <c r="C26" s="10"/>
      <c r="D26" s="10"/>
      <c r="E26" s="10"/>
      <c r="F26" s="10"/>
      <c r="G26" s="10"/>
      <c r="H26" s="6">
        <f t="shared" ref="H26:H29" si="4">SUM(B26:G26)</f>
        <v>2</v>
      </c>
    </row>
    <row r="27" spans="1:8" ht="25.5">
      <c r="A27" s="9" t="s">
        <v>110</v>
      </c>
      <c r="B27" s="10"/>
      <c r="C27" s="10"/>
      <c r="D27" s="10"/>
      <c r="E27" s="10">
        <v>2.2999999999999998</v>
      </c>
      <c r="F27" s="10"/>
      <c r="G27" s="10"/>
      <c r="H27" s="6">
        <f t="shared" si="4"/>
        <v>2.2999999999999998</v>
      </c>
    </row>
    <row r="28" spans="1:8" ht="15">
      <c r="A28" t="s">
        <v>111</v>
      </c>
      <c r="B28" s="10"/>
      <c r="C28" s="10"/>
      <c r="D28" s="10"/>
      <c r="E28" s="10"/>
      <c r="F28" s="10">
        <v>0.5</v>
      </c>
      <c r="G28" s="10"/>
      <c r="H28" s="6">
        <f t="shared" si="4"/>
        <v>0.5</v>
      </c>
    </row>
    <row r="29" spans="1:8">
      <c r="A29" s="9"/>
      <c r="B29" s="10"/>
      <c r="C29" s="10"/>
      <c r="D29" s="10"/>
      <c r="E29" s="10"/>
      <c r="F29" s="10"/>
      <c r="G29" s="10"/>
      <c r="H29" s="6">
        <f t="shared" si="4"/>
        <v>0</v>
      </c>
    </row>
    <row r="30" spans="1:8" s="22" customFormat="1" ht="15">
      <c r="A30" s="21" t="str">
        <f>'Week (1)'!$A$12</f>
        <v>Totaal</v>
      </c>
      <c r="B30" s="11">
        <f t="shared" ref="B30:G30" si="5">SUM(B25:B29)</f>
        <v>2.5</v>
      </c>
      <c r="C30" s="11">
        <f t="shared" si="5"/>
        <v>0</v>
      </c>
      <c r="D30" s="11">
        <f t="shared" si="5"/>
        <v>0</v>
      </c>
      <c r="E30" s="11">
        <f t="shared" si="5"/>
        <v>2.2999999999999998</v>
      </c>
      <c r="F30" s="11">
        <f t="shared" si="5"/>
        <v>0.5</v>
      </c>
      <c r="G30" s="11">
        <f t="shared" si="5"/>
        <v>0</v>
      </c>
      <c r="H30" s="11">
        <f>SUM(B30:G30)</f>
        <v>5.3</v>
      </c>
    </row>
    <row r="32" spans="1:8" ht="23.25">
      <c r="A32" s="12" t="str">
        <f>Totaal!D5</f>
        <v>Mira Ilieva</v>
      </c>
      <c r="B32" s="42" t="str">
        <f>$B$3</f>
        <v>Uren</v>
      </c>
      <c r="C32" s="43"/>
      <c r="D32" s="43"/>
      <c r="E32" s="43"/>
      <c r="F32" s="43"/>
      <c r="G32" s="43"/>
      <c r="H32" s="44"/>
    </row>
    <row r="33" spans="1:8">
      <c r="A33" s="7" t="str">
        <f>'Week (1)'!$A$4</f>
        <v>Beschrijving activiteit/ user story</v>
      </c>
      <c r="B33" s="8" t="str">
        <f>'Week (1)'!B$4</f>
        <v>Ma</v>
      </c>
      <c r="C33" s="8" t="str">
        <f>'Week (1)'!C$4</f>
        <v>Di</v>
      </c>
      <c r="D33" s="8" t="str">
        <f>'Week (1)'!D$4</f>
        <v>Wo</v>
      </c>
      <c r="E33" s="8" t="str">
        <f>'Week (1)'!E$4</f>
        <v>Do</v>
      </c>
      <c r="F33" s="8" t="str">
        <f>'Week (1)'!F$4</f>
        <v>Vr</v>
      </c>
      <c r="G33" s="8" t="str">
        <f>'Week (1)'!G$4</f>
        <v>Za/Zo</v>
      </c>
      <c r="H33" s="8" t="str">
        <f>'Week (1)'!H$4</f>
        <v>Totaal</v>
      </c>
    </row>
    <row r="34" spans="1:8">
      <c r="A34" s="9" t="s">
        <v>103</v>
      </c>
      <c r="B34" s="10">
        <v>0.5</v>
      </c>
      <c r="C34" s="10"/>
      <c r="D34" s="10"/>
      <c r="E34" s="10"/>
      <c r="F34" s="10"/>
      <c r="G34" s="10"/>
      <c r="H34" s="6">
        <f>SUM(B34:G34)</f>
        <v>0.5</v>
      </c>
    </row>
    <row r="35" spans="1:8">
      <c r="A35" s="9" t="s">
        <v>112</v>
      </c>
      <c r="B35" s="10">
        <v>0.25</v>
      </c>
      <c r="C35" s="10"/>
      <c r="D35" s="10"/>
      <c r="E35" s="10"/>
      <c r="F35" s="10"/>
      <c r="G35" s="10"/>
      <c r="H35" s="6">
        <f t="shared" ref="H35:H38" si="6">SUM(B35:G35)</f>
        <v>0.25</v>
      </c>
    </row>
    <row r="36" spans="1:8">
      <c r="A36" s="9" t="s">
        <v>113</v>
      </c>
      <c r="B36" s="10">
        <v>0.5</v>
      </c>
      <c r="C36" s="10"/>
      <c r="D36" s="10"/>
      <c r="E36" s="10"/>
      <c r="F36" s="10"/>
      <c r="G36" s="10"/>
      <c r="H36" s="6">
        <f t="shared" si="6"/>
        <v>0.5</v>
      </c>
    </row>
    <row r="37" spans="1:8">
      <c r="A37" s="9" t="s">
        <v>114</v>
      </c>
      <c r="B37" s="10"/>
      <c r="C37" s="10"/>
      <c r="D37" s="10"/>
      <c r="E37" s="10">
        <v>2</v>
      </c>
      <c r="F37" s="10"/>
      <c r="G37" s="10"/>
      <c r="H37" s="6">
        <f t="shared" si="6"/>
        <v>2</v>
      </c>
    </row>
    <row r="38" spans="1:8">
      <c r="A38" s="9" t="s">
        <v>115</v>
      </c>
      <c r="B38" s="10"/>
      <c r="C38" s="10"/>
      <c r="D38" s="10"/>
      <c r="E38" s="10"/>
      <c r="F38" s="10">
        <v>0.75</v>
      </c>
      <c r="G38" s="10"/>
      <c r="H38" s="6">
        <f t="shared" si="6"/>
        <v>0.75</v>
      </c>
    </row>
    <row r="39" spans="1:8" s="22" customFormat="1" ht="15">
      <c r="A39" s="21" t="str">
        <f>'Week (1)'!$A$12</f>
        <v>Totaal</v>
      </c>
      <c r="B39" s="11">
        <f t="shared" ref="B39:G39" si="7">SUM(B34:B38)</f>
        <v>1.25</v>
      </c>
      <c r="C39" s="11">
        <f t="shared" si="7"/>
        <v>0</v>
      </c>
      <c r="D39" s="11">
        <f t="shared" si="7"/>
        <v>0</v>
      </c>
      <c r="E39" s="11">
        <f t="shared" si="7"/>
        <v>2</v>
      </c>
      <c r="F39" s="11">
        <f t="shared" si="7"/>
        <v>0.75</v>
      </c>
      <c r="G39" s="11">
        <f t="shared" si="7"/>
        <v>0</v>
      </c>
      <c r="H39" s="11">
        <f>SUM(B39:G39)</f>
        <v>4</v>
      </c>
    </row>
    <row r="41" spans="1:8" ht="23.25">
      <c r="A41" s="12" t="str">
        <f>Totaal!D6</f>
        <v>Craig Chauraya</v>
      </c>
      <c r="B41" s="42" t="str">
        <f>$B$3</f>
        <v>Uren</v>
      </c>
      <c r="C41" s="43"/>
      <c r="D41" s="43"/>
      <c r="E41" s="43"/>
      <c r="F41" s="43"/>
      <c r="G41" s="43"/>
      <c r="H41" s="44"/>
    </row>
    <row r="42" spans="1:8">
      <c r="A42" s="7" t="str">
        <f>$A$4</f>
        <v>Beschrijving activiteit/ user story</v>
      </c>
      <c r="B42" s="8" t="str">
        <f>B$4</f>
        <v>Ma</v>
      </c>
      <c r="C42" s="8" t="str">
        <f t="shared" ref="C42:H42" si="8">C$4</f>
        <v>Di</v>
      </c>
      <c r="D42" s="8" t="str">
        <f t="shared" si="8"/>
        <v>Wo</v>
      </c>
      <c r="E42" s="8" t="str">
        <f t="shared" si="8"/>
        <v>Do</v>
      </c>
      <c r="F42" s="8" t="str">
        <f t="shared" si="8"/>
        <v>Vr</v>
      </c>
      <c r="G42" s="8" t="str">
        <f t="shared" si="8"/>
        <v>Za/Zo</v>
      </c>
      <c r="H42" s="8" t="str">
        <f t="shared" si="8"/>
        <v>Totaal</v>
      </c>
    </row>
    <row r="43" spans="1:8">
      <c r="A43" s="9" t="s">
        <v>103</v>
      </c>
      <c r="B43" s="10">
        <v>0.5</v>
      </c>
      <c r="C43" s="10"/>
      <c r="D43" s="10"/>
      <c r="E43" s="10"/>
      <c r="F43" s="10">
        <v>0.75</v>
      </c>
      <c r="G43" s="10"/>
      <c r="H43" s="6">
        <f>SUM(B43:G43)</f>
        <v>1.25</v>
      </c>
    </row>
    <row r="44" spans="1:8">
      <c r="A44" s="5" t="s">
        <v>112</v>
      </c>
      <c r="B44" s="5">
        <v>0.25</v>
      </c>
      <c r="C44" s="10"/>
      <c r="D44" s="10"/>
      <c r="E44" s="10"/>
      <c r="F44" s="10">
        <v>0.25</v>
      </c>
      <c r="G44" s="10"/>
      <c r="H44" s="6">
        <f t="shared" ref="H44:H47" si="9">SUM(B44:G44)</f>
        <v>0.5</v>
      </c>
    </row>
    <row r="45" spans="1:8">
      <c r="A45" s="9" t="s">
        <v>116</v>
      </c>
      <c r="B45" s="10">
        <v>1.25</v>
      </c>
      <c r="C45" s="10"/>
      <c r="D45" s="10">
        <v>0.75</v>
      </c>
      <c r="E45" s="10"/>
      <c r="F45" s="10"/>
      <c r="G45" s="10"/>
      <c r="H45" s="6">
        <f t="shared" si="9"/>
        <v>2</v>
      </c>
    </row>
    <row r="46" spans="1:8">
      <c r="A46" s="9" t="s">
        <v>117</v>
      </c>
      <c r="B46" s="10"/>
      <c r="C46" s="10"/>
      <c r="D46" s="10"/>
      <c r="E46" s="10"/>
      <c r="F46" s="10">
        <v>0.1</v>
      </c>
      <c r="G46" s="10">
        <v>3.75</v>
      </c>
      <c r="H46" s="6">
        <f t="shared" si="9"/>
        <v>3.85</v>
      </c>
    </row>
    <row r="47" spans="1:8">
      <c r="A47" s="9"/>
      <c r="B47" s="10"/>
      <c r="C47" s="10"/>
      <c r="D47" s="10"/>
      <c r="E47" s="10"/>
      <c r="F47" s="10"/>
      <c r="G47" s="10"/>
      <c r="H47" s="6">
        <f t="shared" si="9"/>
        <v>0</v>
      </c>
    </row>
    <row r="48" spans="1:8">
      <c r="A48" s="21" t="str">
        <f>$A$10</f>
        <v>Totaal</v>
      </c>
      <c r="B48" s="11">
        <f>SUM(B43:B47)</f>
        <v>2</v>
      </c>
      <c r="C48" s="11">
        <f t="shared" ref="C48:G48" si="10">SUM(C43:C47)</f>
        <v>0</v>
      </c>
      <c r="D48" s="11">
        <f t="shared" si="10"/>
        <v>0.75</v>
      </c>
      <c r="E48" s="11">
        <f t="shared" si="10"/>
        <v>0</v>
      </c>
      <c r="F48" s="11">
        <f t="shared" si="10"/>
        <v>1.1000000000000001</v>
      </c>
      <c r="G48" s="11">
        <f t="shared" si="10"/>
        <v>3.75</v>
      </c>
      <c r="H48" s="11">
        <f>SUM(B48:G48)</f>
        <v>7.6</v>
      </c>
    </row>
    <row r="50" spans="1:8" ht="23.25">
      <c r="A50" s="12" t="str">
        <f>Totaal!D7</f>
        <v>Ana Kareco</v>
      </c>
      <c r="B50" s="42" t="str">
        <f>$B$3</f>
        <v>Uren</v>
      </c>
      <c r="C50" s="43"/>
      <c r="D50" s="43"/>
      <c r="E50" s="43"/>
      <c r="F50" s="43"/>
      <c r="G50" s="43"/>
      <c r="H50" s="44"/>
    </row>
    <row r="51" spans="1:8">
      <c r="A51" s="7" t="str">
        <f>$A$4</f>
        <v>Beschrijving activiteit/ user story</v>
      </c>
      <c r="B51" s="8" t="str">
        <f>B$4</f>
        <v>Ma</v>
      </c>
      <c r="C51" s="8" t="str">
        <f t="shared" ref="C51:H51" si="11">C$4</f>
        <v>Di</v>
      </c>
      <c r="D51" s="8" t="str">
        <f t="shared" si="11"/>
        <v>Wo</v>
      </c>
      <c r="E51" s="8" t="str">
        <f t="shared" si="11"/>
        <v>Do</v>
      </c>
      <c r="F51" s="8" t="str">
        <f t="shared" si="11"/>
        <v>Vr</v>
      </c>
      <c r="G51" s="8" t="str">
        <f t="shared" si="11"/>
        <v>Za/Zo</v>
      </c>
      <c r="H51" s="8" t="str">
        <f t="shared" si="11"/>
        <v>Totaal</v>
      </c>
    </row>
    <row r="52" spans="1:8">
      <c r="A52" s="9" t="s">
        <v>48</v>
      </c>
      <c r="B52" s="10">
        <v>1.5</v>
      </c>
      <c r="C52" s="10"/>
      <c r="D52" s="10"/>
      <c r="E52" s="10"/>
      <c r="F52" s="10"/>
      <c r="G52" s="10"/>
      <c r="H52" s="6">
        <f>SUM(B52:G52)</f>
        <v>1.5</v>
      </c>
    </row>
    <row r="53" spans="1:8">
      <c r="A53" s="9" t="s">
        <v>103</v>
      </c>
      <c r="B53" s="10">
        <v>0.5</v>
      </c>
      <c r="C53" s="10"/>
      <c r="D53" s="10"/>
      <c r="E53" s="10"/>
      <c r="F53" s="10"/>
      <c r="G53" s="10"/>
      <c r="H53" s="6">
        <f t="shared" ref="H53:H56" si="12">SUM(B53:G53)</f>
        <v>0.5</v>
      </c>
    </row>
    <row r="54" spans="1:8">
      <c r="A54" s="9" t="s">
        <v>118</v>
      </c>
      <c r="B54" s="10"/>
      <c r="C54" s="10"/>
      <c r="D54" s="10"/>
      <c r="E54" s="10">
        <v>1</v>
      </c>
      <c r="F54" s="10"/>
      <c r="G54" s="10"/>
      <c r="H54" s="6">
        <f t="shared" si="12"/>
        <v>1</v>
      </c>
    </row>
    <row r="55" spans="1:8">
      <c r="A55" s="9"/>
      <c r="B55" s="10"/>
      <c r="C55" s="10"/>
      <c r="D55" s="10"/>
      <c r="E55" s="10"/>
      <c r="F55" s="10"/>
      <c r="G55" s="10"/>
      <c r="H55" s="6">
        <f t="shared" si="12"/>
        <v>0</v>
      </c>
    </row>
    <row r="56" spans="1:8">
      <c r="A56" s="9"/>
      <c r="B56" s="10"/>
      <c r="C56" s="10"/>
      <c r="D56" s="10"/>
      <c r="E56" s="10"/>
      <c r="F56" s="10"/>
      <c r="G56" s="10"/>
      <c r="H56" s="6">
        <f t="shared" si="12"/>
        <v>0</v>
      </c>
    </row>
    <row r="57" spans="1:8">
      <c r="A57" s="21" t="str">
        <f>$A$10</f>
        <v>Totaal</v>
      </c>
      <c r="B57" s="11">
        <f t="shared" ref="B57:G57" si="13">SUM(B52:B56)</f>
        <v>2</v>
      </c>
      <c r="C57" s="11">
        <f t="shared" si="13"/>
        <v>0</v>
      </c>
      <c r="D57" s="11">
        <f t="shared" si="13"/>
        <v>0</v>
      </c>
      <c r="E57" s="11">
        <f t="shared" si="13"/>
        <v>1</v>
      </c>
      <c r="F57" s="11">
        <f t="shared" si="13"/>
        <v>0</v>
      </c>
      <c r="G57" s="11">
        <f t="shared" si="13"/>
        <v>0</v>
      </c>
      <c r="H57" s="11">
        <f>SUM(B57:G57)</f>
        <v>3</v>
      </c>
    </row>
    <row r="59" spans="1:8" ht="23.25">
      <c r="A59" s="12" t="str">
        <f>Totaal!D8</f>
        <v>Vedat Daglar</v>
      </c>
      <c r="B59" s="42" t="str">
        <f>$B$3</f>
        <v>Uren</v>
      </c>
      <c r="C59" s="43"/>
      <c r="D59" s="43"/>
      <c r="E59" s="43"/>
      <c r="F59" s="43"/>
      <c r="G59" s="43"/>
      <c r="H59" s="44"/>
    </row>
    <row r="60" spans="1:8">
      <c r="A60" s="7" t="str">
        <f>$A$4</f>
        <v>Beschrijving activiteit/ user story</v>
      </c>
      <c r="B60" s="8" t="str">
        <f>B$4</f>
        <v>Ma</v>
      </c>
      <c r="C60" s="8" t="str">
        <f t="shared" ref="C60:H60" si="14">C$4</f>
        <v>Di</v>
      </c>
      <c r="D60" s="8" t="str">
        <f t="shared" si="14"/>
        <v>Wo</v>
      </c>
      <c r="E60" s="8" t="str">
        <f t="shared" si="14"/>
        <v>Do</v>
      </c>
      <c r="F60" s="8" t="str">
        <f t="shared" si="14"/>
        <v>Vr</v>
      </c>
      <c r="G60" s="8" t="str">
        <f t="shared" si="14"/>
        <v>Za/Zo</v>
      </c>
      <c r="H60" s="8" t="str">
        <f t="shared" si="14"/>
        <v>Totaal</v>
      </c>
    </row>
    <row r="61" spans="1:8">
      <c r="A61" s="9"/>
      <c r="B61" s="10"/>
      <c r="C61" s="10"/>
      <c r="D61" s="10"/>
      <c r="E61" s="10"/>
      <c r="F61" s="10"/>
      <c r="G61" s="10"/>
      <c r="H61" s="6">
        <f>SUM(B61:G61)</f>
        <v>0</v>
      </c>
    </row>
    <row r="62" spans="1:8">
      <c r="A62" s="9" t="s">
        <v>71</v>
      </c>
      <c r="B62" s="10"/>
      <c r="C62" s="10">
        <v>1</v>
      </c>
      <c r="D62" s="10"/>
      <c r="E62" s="10"/>
      <c r="F62" s="10"/>
      <c r="G62" s="10"/>
      <c r="H62" s="6">
        <f t="shared" ref="H62:H65" si="15">SUM(B62:G62)</f>
        <v>1</v>
      </c>
    </row>
    <row r="63" spans="1:8">
      <c r="A63" s="9" t="s">
        <v>119</v>
      </c>
      <c r="B63" s="10"/>
      <c r="C63" s="10"/>
      <c r="D63" s="10"/>
      <c r="E63" s="10"/>
      <c r="F63" s="10"/>
      <c r="G63" s="10">
        <v>2</v>
      </c>
      <c r="H63" s="6">
        <f t="shared" si="15"/>
        <v>2</v>
      </c>
    </row>
    <row r="64" spans="1:8">
      <c r="A64" s="9" t="s">
        <v>120</v>
      </c>
      <c r="B64" s="10"/>
      <c r="C64" s="10">
        <v>1</v>
      </c>
      <c r="D64" s="10"/>
      <c r="E64" s="10"/>
      <c r="F64" s="10"/>
      <c r="G64" s="10"/>
      <c r="H64" s="6">
        <f t="shared" si="15"/>
        <v>1</v>
      </c>
    </row>
    <row r="65" spans="1:8">
      <c r="A65" s="9" t="s">
        <v>121</v>
      </c>
      <c r="B65" s="10"/>
      <c r="C65" s="10"/>
      <c r="D65" s="10"/>
      <c r="E65" s="10"/>
      <c r="F65" s="10">
        <v>1.5</v>
      </c>
      <c r="G65" s="10"/>
      <c r="H65" s="6">
        <f t="shared" si="15"/>
        <v>1.5</v>
      </c>
    </row>
    <row r="66" spans="1:8">
      <c r="A66" s="21" t="str">
        <f>$A$10</f>
        <v>Totaal</v>
      </c>
      <c r="B66" s="11">
        <f t="shared" ref="B66:G66" si="16">SUM(B61:B65)</f>
        <v>0</v>
      </c>
      <c r="C66" s="11">
        <f t="shared" si="16"/>
        <v>2</v>
      </c>
      <c r="D66" s="11">
        <f t="shared" si="16"/>
        <v>0</v>
      </c>
      <c r="E66" s="11">
        <f t="shared" si="16"/>
        <v>0</v>
      </c>
      <c r="F66" s="11">
        <f t="shared" si="16"/>
        <v>1.5</v>
      </c>
      <c r="G66" s="11">
        <f t="shared" si="16"/>
        <v>2</v>
      </c>
      <c r="H66" s="11">
        <f>SUM(B66:G66)</f>
        <v>5.5</v>
      </c>
    </row>
    <row r="68" spans="1:8" ht="23.25">
      <c r="A68" s="12" t="str">
        <f>Totaal!D9</f>
        <v>Melissa Neamt</v>
      </c>
      <c r="B68" s="42" t="str">
        <f>$B$3</f>
        <v>Uren</v>
      </c>
      <c r="C68" s="43"/>
      <c r="D68" s="43"/>
      <c r="E68" s="43"/>
      <c r="F68" s="43"/>
      <c r="G68" s="43"/>
      <c r="H68" s="44"/>
    </row>
    <row r="69" spans="1:8">
      <c r="A69" s="7" t="str">
        <f>$A$4</f>
        <v>Beschrijving activiteit/ user story</v>
      </c>
      <c r="B69" s="8" t="str">
        <f>B$4</f>
        <v>Ma</v>
      </c>
      <c r="C69" s="8" t="str">
        <f t="shared" ref="C69:H69" si="17">C$4</f>
        <v>Di</v>
      </c>
      <c r="D69" s="8" t="str">
        <f t="shared" si="17"/>
        <v>Wo</v>
      </c>
      <c r="E69" s="8" t="str">
        <f t="shared" si="17"/>
        <v>Do</v>
      </c>
      <c r="F69" s="8" t="str">
        <f t="shared" si="17"/>
        <v>Vr</v>
      </c>
      <c r="G69" s="8" t="str">
        <f t="shared" si="17"/>
        <v>Za/Zo</v>
      </c>
      <c r="H69" s="8" t="str">
        <f t="shared" si="17"/>
        <v>Totaal</v>
      </c>
    </row>
    <row r="70" spans="1:8">
      <c r="A70" s="5" t="s">
        <v>103</v>
      </c>
      <c r="B70" s="5">
        <v>0.5</v>
      </c>
      <c r="C70" s="10"/>
      <c r="D70" s="10"/>
      <c r="E70" s="10"/>
      <c r="F70" s="10">
        <v>0.75</v>
      </c>
      <c r="G70" s="10"/>
      <c r="H70" s="6">
        <f>SUM(B70:G70)</f>
        <v>1.25</v>
      </c>
    </row>
    <row r="71" spans="1:8">
      <c r="A71" s="9" t="s">
        <v>112</v>
      </c>
      <c r="B71" s="10">
        <v>0.25</v>
      </c>
      <c r="C71" s="10"/>
      <c r="D71" s="10"/>
      <c r="E71" s="10"/>
      <c r="F71" s="10">
        <v>0.25</v>
      </c>
      <c r="G71" s="10"/>
      <c r="H71" s="6">
        <f>SUM(B71:G71)</f>
        <v>0.5</v>
      </c>
    </row>
    <row r="72" spans="1:8">
      <c r="A72" s="5" t="s">
        <v>116</v>
      </c>
      <c r="B72" s="10">
        <v>1.25</v>
      </c>
      <c r="C72" s="10"/>
      <c r="D72" s="10">
        <v>0.75</v>
      </c>
      <c r="E72" s="10"/>
      <c r="F72" s="10"/>
      <c r="G72" s="10"/>
      <c r="H72" s="6">
        <f>SUM(B72:G72)</f>
        <v>2</v>
      </c>
    </row>
    <row r="73" spans="1:8">
      <c r="A73" s="9" t="s">
        <v>117</v>
      </c>
      <c r="B73" s="10"/>
      <c r="C73" s="10"/>
      <c r="D73" s="10"/>
      <c r="E73" s="10"/>
      <c r="F73" s="10">
        <v>0.1</v>
      </c>
      <c r="G73" s="10">
        <v>3.75</v>
      </c>
      <c r="H73" s="6">
        <f t="shared" ref="H73:H74" si="18">SUM(B73:G73)</f>
        <v>3.85</v>
      </c>
    </row>
    <row r="74" spans="1:8">
      <c r="A74" s="9"/>
      <c r="B74" s="10"/>
      <c r="C74" s="10"/>
      <c r="D74" s="10"/>
      <c r="E74" s="10"/>
      <c r="F74" s="10"/>
      <c r="G74" s="10"/>
      <c r="H74" s="6">
        <f t="shared" si="18"/>
        <v>0</v>
      </c>
    </row>
    <row r="75" spans="1:8">
      <c r="A75" s="21" t="str">
        <f>$A$10</f>
        <v>Totaal</v>
      </c>
      <c r="B75" s="11">
        <f>SUM(B70:B74)</f>
        <v>2</v>
      </c>
      <c r="C75" s="11">
        <f t="shared" ref="C75:G75" si="19">SUM(C70:C74)</f>
        <v>0</v>
      </c>
      <c r="D75" s="11">
        <f t="shared" si="19"/>
        <v>0.75</v>
      </c>
      <c r="E75" s="11">
        <f t="shared" si="19"/>
        <v>0</v>
      </c>
      <c r="F75" s="11">
        <f t="shared" si="19"/>
        <v>1.1000000000000001</v>
      </c>
      <c r="G75" s="11">
        <f t="shared" si="19"/>
        <v>3.75</v>
      </c>
      <c r="H75" s="11">
        <f>SUM(B75:G75)</f>
        <v>7.6</v>
      </c>
    </row>
    <row r="77" spans="1:8" ht="23.25">
      <c r="A77" s="12" t="str">
        <f>Totaal!D10</f>
        <v>Lukman Al-Busaidi</v>
      </c>
      <c r="B77" s="42" t="str">
        <f>$B$3</f>
        <v>Uren</v>
      </c>
      <c r="C77" s="43"/>
      <c r="D77" s="43"/>
      <c r="E77" s="43"/>
      <c r="F77" s="43"/>
      <c r="G77" s="43"/>
      <c r="H77" s="44"/>
    </row>
    <row r="78" spans="1:8">
      <c r="A78" s="7" t="str">
        <f>$A$4</f>
        <v>Beschrijving activiteit/ user story</v>
      </c>
      <c r="B78" s="8" t="str">
        <f>B$4</f>
        <v>Ma</v>
      </c>
      <c r="C78" s="8" t="str">
        <f t="shared" ref="C78:H78" si="20">C$4</f>
        <v>Di</v>
      </c>
      <c r="D78" s="8" t="str">
        <f t="shared" si="20"/>
        <v>Wo</v>
      </c>
      <c r="E78" s="8" t="str">
        <f t="shared" si="20"/>
        <v>Do</v>
      </c>
      <c r="F78" s="8" t="str">
        <f t="shared" si="20"/>
        <v>Vr</v>
      </c>
      <c r="G78" s="8" t="str">
        <f t="shared" si="20"/>
        <v>Za/Zo</v>
      </c>
      <c r="H78" s="8" t="str">
        <f t="shared" si="20"/>
        <v>Totaal</v>
      </c>
    </row>
    <row r="79" spans="1:8">
      <c r="A79" s="9" t="s">
        <v>103</v>
      </c>
      <c r="B79" s="10">
        <v>0.5</v>
      </c>
      <c r="C79" s="10"/>
      <c r="D79" s="10"/>
      <c r="E79" s="10"/>
      <c r="F79" s="10"/>
      <c r="G79" s="10"/>
      <c r="H79" s="6">
        <f>SUM(B79:G79)</f>
        <v>0.5</v>
      </c>
    </row>
    <row r="80" spans="1:8">
      <c r="A80" s="9" t="s">
        <v>112</v>
      </c>
      <c r="B80" s="10"/>
      <c r="C80" s="10">
        <v>1</v>
      </c>
      <c r="D80" s="10"/>
      <c r="E80" s="10"/>
      <c r="F80" s="10"/>
      <c r="G80" s="10"/>
      <c r="H80" s="6">
        <f t="shared" ref="H80:H83" si="21">SUM(B80:G80)</f>
        <v>1</v>
      </c>
    </row>
    <row r="81" spans="1:8">
      <c r="A81" s="9" t="s">
        <v>122</v>
      </c>
      <c r="B81" s="10"/>
      <c r="C81" s="10"/>
      <c r="D81" s="10">
        <v>3</v>
      </c>
      <c r="E81" s="10"/>
      <c r="F81" s="10"/>
      <c r="G81" s="10"/>
      <c r="H81" s="6">
        <f t="shared" si="21"/>
        <v>3</v>
      </c>
    </row>
    <row r="82" spans="1:8">
      <c r="A82" s="9" t="s">
        <v>123</v>
      </c>
      <c r="B82" s="10"/>
      <c r="C82" s="10"/>
      <c r="D82" s="10"/>
      <c r="E82" s="10"/>
      <c r="F82" s="10"/>
      <c r="G82" s="10">
        <v>1</v>
      </c>
      <c r="H82" s="6">
        <f t="shared" si="21"/>
        <v>1</v>
      </c>
    </row>
    <row r="83" spans="1:8">
      <c r="A83" s="9"/>
      <c r="B83" s="10"/>
      <c r="C83" s="10"/>
      <c r="D83" s="10"/>
      <c r="E83" s="10"/>
      <c r="F83" s="10"/>
      <c r="G83" s="10"/>
      <c r="H83" s="6">
        <f t="shared" si="21"/>
        <v>0</v>
      </c>
    </row>
    <row r="84" spans="1:8">
      <c r="A84" s="21" t="str">
        <f>$A$10</f>
        <v>Totaal</v>
      </c>
      <c r="B84" s="11">
        <f t="shared" ref="B84:G84" si="22">SUM(B79:B83)</f>
        <v>0.5</v>
      </c>
      <c r="C84" s="11">
        <f t="shared" si="22"/>
        <v>1</v>
      </c>
      <c r="D84" s="11">
        <f t="shared" si="22"/>
        <v>3</v>
      </c>
      <c r="E84" s="11">
        <f t="shared" si="22"/>
        <v>0</v>
      </c>
      <c r="F84" s="11">
        <f t="shared" si="22"/>
        <v>0</v>
      </c>
      <c r="G84" s="11">
        <f t="shared" si="22"/>
        <v>1</v>
      </c>
      <c r="H84" s="11">
        <f>SUM(B84:G84)</f>
        <v>5.5</v>
      </c>
    </row>
    <row r="86" spans="1:8" ht="23.25">
      <c r="A86" s="12" t="str">
        <f>Totaal!D11</f>
        <v>Daria Grigoruk</v>
      </c>
      <c r="B86" s="42" t="str">
        <f>$B$3</f>
        <v>Uren</v>
      </c>
      <c r="C86" s="43"/>
      <c r="D86" s="43"/>
      <c r="E86" s="43"/>
      <c r="F86" s="43"/>
      <c r="G86" s="43"/>
      <c r="H86" s="44"/>
    </row>
    <row r="87" spans="1:8">
      <c r="A87" s="7" t="str">
        <f>$A$4</f>
        <v>Beschrijving activiteit/ user story</v>
      </c>
      <c r="B87" s="8" t="str">
        <f>B$4</f>
        <v>Ma</v>
      </c>
      <c r="C87" s="8" t="str">
        <f t="shared" ref="C87:H87" si="23">C$4</f>
        <v>Di</v>
      </c>
      <c r="D87" s="8" t="str">
        <f t="shared" si="23"/>
        <v>Wo</v>
      </c>
      <c r="E87" s="8" t="str">
        <f t="shared" si="23"/>
        <v>Do</v>
      </c>
      <c r="F87" s="8" t="str">
        <f t="shared" si="23"/>
        <v>Vr</v>
      </c>
      <c r="G87" s="8" t="str">
        <f t="shared" si="23"/>
        <v>Za/Zo</v>
      </c>
      <c r="H87" s="8" t="str">
        <f t="shared" si="23"/>
        <v>Totaal</v>
      </c>
    </row>
    <row r="88" spans="1:8">
      <c r="A88" s="9" t="s">
        <v>71</v>
      </c>
      <c r="B88" s="10">
        <v>1</v>
      </c>
      <c r="C88" s="10"/>
      <c r="D88" s="10"/>
      <c r="E88" s="10"/>
      <c r="F88" s="10"/>
      <c r="G88" s="10"/>
      <c r="H88" s="6">
        <f>SUM(B88:G88)</f>
        <v>1</v>
      </c>
    </row>
    <row r="89" spans="1:8">
      <c r="A89" s="9" t="s">
        <v>124</v>
      </c>
      <c r="B89" s="10"/>
      <c r="C89" s="10"/>
      <c r="D89" s="10"/>
      <c r="E89" s="10">
        <v>3</v>
      </c>
      <c r="F89" s="10"/>
      <c r="G89" s="10"/>
      <c r="H89" s="6">
        <f t="shared" ref="H89:H92" si="24">SUM(B89:G89)</f>
        <v>3</v>
      </c>
    </row>
    <row r="90" spans="1:8">
      <c r="A90" s="9" t="s">
        <v>125</v>
      </c>
      <c r="B90" s="10"/>
      <c r="C90" s="10"/>
      <c r="D90" s="10"/>
      <c r="E90" s="10"/>
      <c r="F90" s="10"/>
      <c r="G90" s="10">
        <v>4</v>
      </c>
      <c r="H90" s="6">
        <f t="shared" si="24"/>
        <v>4</v>
      </c>
    </row>
    <row r="91" spans="1:8">
      <c r="A91" s="9" t="s">
        <v>71</v>
      </c>
      <c r="B91" s="10"/>
      <c r="C91" s="10"/>
      <c r="D91" s="10"/>
      <c r="E91" s="10"/>
      <c r="F91" s="10">
        <v>1.5</v>
      </c>
      <c r="G91" s="10"/>
      <c r="H91" s="6">
        <f t="shared" si="24"/>
        <v>1.5</v>
      </c>
    </row>
    <row r="92" spans="1:8">
      <c r="A92" s="9"/>
      <c r="B92" s="10"/>
      <c r="C92" s="10"/>
      <c r="D92" s="10"/>
      <c r="E92" s="10"/>
      <c r="F92" s="10"/>
      <c r="G92" s="10"/>
      <c r="H92" s="6">
        <f t="shared" si="24"/>
        <v>0</v>
      </c>
    </row>
    <row r="93" spans="1:8">
      <c r="A93" s="21" t="str">
        <f>$A$10</f>
        <v>Totaal</v>
      </c>
      <c r="B93" s="11">
        <f t="shared" ref="B93:G93" si="25">SUM(B88:B92)</f>
        <v>1</v>
      </c>
      <c r="C93" s="11">
        <f t="shared" si="25"/>
        <v>0</v>
      </c>
      <c r="D93" s="11">
        <f t="shared" si="25"/>
        <v>0</v>
      </c>
      <c r="E93" s="11">
        <f t="shared" si="25"/>
        <v>3</v>
      </c>
      <c r="F93" s="11">
        <f t="shared" si="25"/>
        <v>1.5</v>
      </c>
      <c r="G93" s="11">
        <f t="shared" si="25"/>
        <v>4</v>
      </c>
      <c r="H93" s="11">
        <f>SUM(B93:G93)</f>
        <v>9.5</v>
      </c>
    </row>
    <row r="95" spans="1:8" ht="23.25">
      <c r="A95" s="12" t="str">
        <f>Totaal!D12</f>
        <v>Marko Špišic</v>
      </c>
      <c r="B95" s="42" t="str">
        <f>$B$3</f>
        <v>Uren</v>
      </c>
      <c r="C95" s="43"/>
      <c r="D95" s="43"/>
      <c r="E95" s="43"/>
      <c r="F95" s="43"/>
      <c r="G95" s="43"/>
      <c r="H95" s="44"/>
    </row>
    <row r="96" spans="1:8">
      <c r="A96" s="7" t="str">
        <f>$A$4</f>
        <v>Beschrijving activiteit/ user story</v>
      </c>
      <c r="B96" s="8" t="str">
        <f>B$4</f>
        <v>Ma</v>
      </c>
      <c r="C96" s="8" t="str">
        <f t="shared" ref="C96:H96" si="26">C$4</f>
        <v>Di</v>
      </c>
      <c r="D96" s="8" t="str">
        <f t="shared" si="26"/>
        <v>Wo</v>
      </c>
      <c r="E96" s="8" t="str">
        <f t="shared" si="26"/>
        <v>Do</v>
      </c>
      <c r="F96" s="8" t="str">
        <f t="shared" si="26"/>
        <v>Vr</v>
      </c>
      <c r="G96" s="8" t="str">
        <f t="shared" si="26"/>
        <v>Za/Zo</v>
      </c>
      <c r="H96" s="8" t="str">
        <f t="shared" si="26"/>
        <v>Totaal</v>
      </c>
    </row>
    <row r="97" spans="1:8">
      <c r="A97" s="9" t="s">
        <v>46</v>
      </c>
      <c r="B97" s="10"/>
      <c r="C97" s="10"/>
      <c r="D97" s="10"/>
      <c r="E97" s="10"/>
      <c r="F97" s="10"/>
      <c r="G97" s="10"/>
      <c r="H97" s="6">
        <f>SUM(B97:G97)</f>
        <v>0</v>
      </c>
    </row>
    <row r="98" spans="1:8">
      <c r="A98" s="9" t="s">
        <v>126</v>
      </c>
      <c r="B98" s="10"/>
      <c r="C98" s="10"/>
      <c r="D98" s="10">
        <v>2</v>
      </c>
      <c r="E98" s="10">
        <v>1</v>
      </c>
      <c r="F98" s="10"/>
      <c r="G98" s="10"/>
      <c r="H98" s="6">
        <f t="shared" ref="H98:H101" si="27">SUM(B98:G98)</f>
        <v>3</v>
      </c>
    </row>
    <row r="99" spans="1:8">
      <c r="A99" s="9" t="s">
        <v>127</v>
      </c>
      <c r="B99" s="10"/>
      <c r="C99" s="10"/>
      <c r="D99" s="10">
        <v>2</v>
      </c>
      <c r="E99" s="10">
        <v>1</v>
      </c>
      <c r="F99" s="10"/>
      <c r="G99" s="10"/>
      <c r="H99" s="6">
        <f t="shared" si="27"/>
        <v>3</v>
      </c>
    </row>
    <row r="100" spans="1:8">
      <c r="A100" s="9"/>
      <c r="B100" s="10"/>
      <c r="C100" s="10"/>
      <c r="D100" s="10"/>
      <c r="E100" s="10"/>
      <c r="F100" s="10"/>
      <c r="G100" s="10"/>
      <c r="H100" s="6">
        <f t="shared" si="27"/>
        <v>0</v>
      </c>
    </row>
    <row r="101" spans="1:8">
      <c r="A101" s="9"/>
      <c r="B101" s="10"/>
      <c r="C101" s="10"/>
      <c r="D101" s="10"/>
      <c r="E101" s="10"/>
      <c r="F101" s="10"/>
      <c r="G101" s="10"/>
      <c r="H101" s="6">
        <f t="shared" si="27"/>
        <v>0</v>
      </c>
    </row>
    <row r="102" spans="1:8">
      <c r="A102" s="21" t="str">
        <f>$A$10</f>
        <v>Totaal</v>
      </c>
      <c r="B102" s="11">
        <f t="shared" ref="B102:G102" si="28">SUM(B97:B101)</f>
        <v>0</v>
      </c>
      <c r="C102" s="11">
        <f t="shared" si="28"/>
        <v>0</v>
      </c>
      <c r="D102" s="11">
        <f t="shared" si="28"/>
        <v>4</v>
      </c>
      <c r="E102" s="11">
        <f t="shared" si="28"/>
        <v>2</v>
      </c>
      <c r="F102" s="11">
        <f t="shared" si="28"/>
        <v>0</v>
      </c>
      <c r="G102" s="11">
        <f t="shared" si="28"/>
        <v>0</v>
      </c>
      <c r="H102" s="11">
        <f>SUM(B102:G102)</f>
        <v>6</v>
      </c>
    </row>
    <row r="104" spans="1:8" ht="23.25">
      <c r="A104" s="12">
        <f>Totaal!D13</f>
        <v>0</v>
      </c>
      <c r="B104" s="42" t="str">
        <f>$B$3</f>
        <v>Uren</v>
      </c>
      <c r="C104" s="43"/>
      <c r="D104" s="43"/>
      <c r="E104" s="43"/>
      <c r="F104" s="43"/>
      <c r="G104" s="43"/>
      <c r="H104" s="44"/>
    </row>
    <row r="105" spans="1:8">
      <c r="A105" s="7" t="str">
        <f>$A$4</f>
        <v>Beschrijving activiteit/ user story</v>
      </c>
      <c r="B105" s="8" t="str">
        <f>B$4</f>
        <v>Ma</v>
      </c>
      <c r="C105" s="8" t="str">
        <f t="shared" ref="C105:H105" si="29">C$4</f>
        <v>Di</v>
      </c>
      <c r="D105" s="8" t="str">
        <f t="shared" si="29"/>
        <v>Wo</v>
      </c>
      <c r="E105" s="8" t="str">
        <f t="shared" si="29"/>
        <v>Do</v>
      </c>
      <c r="F105" s="8" t="str">
        <f t="shared" si="29"/>
        <v>Vr</v>
      </c>
      <c r="G105" s="8" t="str">
        <f t="shared" si="29"/>
        <v>Za/Zo</v>
      </c>
      <c r="H105" s="8" t="str">
        <f t="shared" si="29"/>
        <v>Totaal</v>
      </c>
    </row>
    <row r="106" spans="1:8">
      <c r="A106" s="9" t="s">
        <v>46</v>
      </c>
      <c r="B106" s="10"/>
      <c r="C106" s="10"/>
      <c r="D106" s="10"/>
      <c r="E106" s="10"/>
      <c r="F106" s="10"/>
      <c r="G106" s="10"/>
      <c r="H106" s="6">
        <f>SUM(B106:G106)</f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ref="H107:H110" si="30">SUM(B107:G107)</f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9"/>
      <c r="B109" s="10"/>
      <c r="C109" s="10"/>
      <c r="D109" s="10"/>
      <c r="E109" s="10"/>
      <c r="F109" s="10"/>
      <c r="G109" s="10"/>
      <c r="H109" s="6">
        <f t="shared" si="30"/>
        <v>0</v>
      </c>
    </row>
    <row r="110" spans="1:8">
      <c r="A110" s="9"/>
      <c r="B110" s="10"/>
      <c r="C110" s="10"/>
      <c r="D110" s="10"/>
      <c r="E110" s="10"/>
      <c r="F110" s="10"/>
      <c r="G110" s="10"/>
      <c r="H110" s="6">
        <f t="shared" si="30"/>
        <v>0</v>
      </c>
    </row>
    <row r="111" spans="1:8">
      <c r="A111" s="21" t="str">
        <f>$A$10</f>
        <v>Totaal</v>
      </c>
      <c r="B111" s="11">
        <f t="shared" ref="B111:G111" si="31">SUM(B106:B110)</f>
        <v>0</v>
      </c>
      <c r="C111" s="11">
        <f t="shared" si="31"/>
        <v>0</v>
      </c>
      <c r="D111" s="11">
        <f t="shared" si="31"/>
        <v>0</v>
      </c>
      <c r="E111" s="11">
        <f t="shared" si="31"/>
        <v>0</v>
      </c>
      <c r="F111" s="11">
        <f t="shared" si="31"/>
        <v>0</v>
      </c>
      <c r="G111" s="11">
        <f t="shared" si="31"/>
        <v>0</v>
      </c>
      <c r="H111" s="11">
        <f>SUM(B111:G111)</f>
        <v>0</v>
      </c>
    </row>
    <row r="113" spans="1:8" ht="23.25">
      <c r="A113" s="12">
        <f>Totaal!D14</f>
        <v>0</v>
      </c>
      <c r="B113" s="42" t="str">
        <f>$B$3</f>
        <v>Uren</v>
      </c>
      <c r="C113" s="43"/>
      <c r="D113" s="43"/>
      <c r="E113" s="43"/>
      <c r="F113" s="43"/>
      <c r="G113" s="43"/>
      <c r="H113" s="44"/>
    </row>
    <row r="114" spans="1:8">
      <c r="A114" s="7" t="str">
        <f>$A$4</f>
        <v>Beschrijving activiteit/ user story</v>
      </c>
      <c r="B114" s="8" t="str">
        <f>B$4</f>
        <v>Ma</v>
      </c>
      <c r="C114" s="8" t="str">
        <f t="shared" ref="C114:H114" si="32">C$4</f>
        <v>Di</v>
      </c>
      <c r="D114" s="8" t="str">
        <f t="shared" si="32"/>
        <v>Wo</v>
      </c>
      <c r="E114" s="8" t="str">
        <f t="shared" si="32"/>
        <v>Do</v>
      </c>
      <c r="F114" s="8" t="str">
        <f t="shared" si="32"/>
        <v>Vr</v>
      </c>
      <c r="G114" s="8" t="str">
        <f t="shared" si="32"/>
        <v>Za/Zo</v>
      </c>
      <c r="H114" s="8" t="str">
        <f t="shared" si="32"/>
        <v>Totaal</v>
      </c>
    </row>
    <row r="115" spans="1:8">
      <c r="A115" s="9" t="s">
        <v>46</v>
      </c>
      <c r="B115" s="10"/>
      <c r="C115" s="10"/>
      <c r="D115" s="10"/>
      <c r="E115" s="10"/>
      <c r="F115" s="10"/>
      <c r="G115" s="10"/>
      <c r="H115" s="6">
        <f>SUM(B115:G115)</f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ref="H116:H119" si="33">SUM(B116:G116)</f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9"/>
      <c r="B118" s="10"/>
      <c r="C118" s="10"/>
      <c r="D118" s="10"/>
      <c r="E118" s="10"/>
      <c r="F118" s="10"/>
      <c r="G118" s="10"/>
      <c r="H118" s="6">
        <f t="shared" si="33"/>
        <v>0</v>
      </c>
    </row>
    <row r="119" spans="1:8">
      <c r="A119" s="9"/>
      <c r="B119" s="10"/>
      <c r="C119" s="10"/>
      <c r="D119" s="10"/>
      <c r="E119" s="10"/>
      <c r="F119" s="10"/>
      <c r="G119" s="10"/>
      <c r="H119" s="6">
        <f t="shared" si="33"/>
        <v>0</v>
      </c>
    </row>
    <row r="120" spans="1:8">
      <c r="A120" s="21" t="str">
        <f>$A$10</f>
        <v>Totaal</v>
      </c>
      <c r="B120" s="11">
        <f t="shared" ref="B120:G120" si="34">SUM(B115:B119)</f>
        <v>0</v>
      </c>
      <c r="C120" s="11">
        <f t="shared" si="34"/>
        <v>0</v>
      </c>
      <c r="D120" s="11">
        <f t="shared" si="34"/>
        <v>0</v>
      </c>
      <c r="E120" s="11">
        <f t="shared" si="34"/>
        <v>0</v>
      </c>
      <c r="F120" s="11">
        <f t="shared" si="34"/>
        <v>0</v>
      </c>
      <c r="G120" s="11">
        <f t="shared" si="34"/>
        <v>0</v>
      </c>
      <c r="H120" s="11">
        <f>SUM(B120:G120)</f>
        <v>0</v>
      </c>
    </row>
    <row r="122" spans="1:8" ht="23.25">
      <c r="A122" s="12">
        <f>Totaal!D15</f>
        <v>0</v>
      </c>
      <c r="B122" s="42" t="str">
        <f>$B$3</f>
        <v>Uren</v>
      </c>
      <c r="C122" s="43"/>
      <c r="D122" s="43"/>
      <c r="E122" s="43"/>
      <c r="F122" s="43"/>
      <c r="G122" s="43"/>
      <c r="H122" s="44"/>
    </row>
    <row r="123" spans="1:8">
      <c r="A123" s="7" t="str">
        <f>$A$4</f>
        <v>Beschrijving activiteit/ user story</v>
      </c>
      <c r="B123" s="8" t="str">
        <f>B$4</f>
        <v>Ma</v>
      </c>
      <c r="C123" s="8" t="str">
        <f t="shared" ref="C123:H123" si="35">C$4</f>
        <v>Di</v>
      </c>
      <c r="D123" s="8" t="str">
        <f t="shared" si="35"/>
        <v>Wo</v>
      </c>
      <c r="E123" s="8" t="str">
        <f t="shared" si="35"/>
        <v>Do</v>
      </c>
      <c r="F123" s="8" t="str">
        <f t="shared" si="35"/>
        <v>Vr</v>
      </c>
      <c r="G123" s="8" t="str">
        <f t="shared" si="35"/>
        <v>Za/Zo</v>
      </c>
      <c r="H123" s="8" t="str">
        <f t="shared" si="35"/>
        <v>Totaal</v>
      </c>
    </row>
    <row r="124" spans="1:8">
      <c r="A124" s="9" t="s">
        <v>46</v>
      </c>
      <c r="B124" s="10"/>
      <c r="C124" s="10"/>
      <c r="D124" s="10"/>
      <c r="E124" s="10"/>
      <c r="F124" s="10"/>
      <c r="G124" s="10"/>
      <c r="H124" s="6">
        <f>SUM(B124:G124)</f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ref="H125:H128" si="36">SUM(B125:G125)</f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9"/>
      <c r="B127" s="10"/>
      <c r="C127" s="10"/>
      <c r="D127" s="10"/>
      <c r="E127" s="10"/>
      <c r="F127" s="10"/>
      <c r="G127" s="10"/>
      <c r="H127" s="6">
        <f t="shared" si="36"/>
        <v>0</v>
      </c>
    </row>
    <row r="128" spans="1:8">
      <c r="A128" s="9"/>
      <c r="B128" s="10"/>
      <c r="C128" s="10"/>
      <c r="D128" s="10"/>
      <c r="E128" s="10"/>
      <c r="F128" s="10"/>
      <c r="G128" s="10"/>
      <c r="H128" s="6">
        <f t="shared" si="36"/>
        <v>0</v>
      </c>
    </row>
    <row r="129" spans="1:8">
      <c r="A129" s="21" t="str">
        <f>$A$10</f>
        <v>Totaal</v>
      </c>
      <c r="B129" s="11">
        <f t="shared" ref="B129:G129" si="37">SUM(B124:B128)</f>
        <v>0</v>
      </c>
      <c r="C129" s="11">
        <f t="shared" si="37"/>
        <v>0</v>
      </c>
      <c r="D129" s="11">
        <f t="shared" si="37"/>
        <v>0</v>
      </c>
      <c r="E129" s="11">
        <f t="shared" si="37"/>
        <v>0</v>
      </c>
      <c r="F129" s="11">
        <f t="shared" si="37"/>
        <v>0</v>
      </c>
      <c r="G129" s="11">
        <f t="shared" si="37"/>
        <v>0</v>
      </c>
      <c r="H129" s="11">
        <f>SUM(B129:G129)</f>
        <v>0</v>
      </c>
    </row>
  </sheetData>
  <mergeCells count="15">
    <mergeCell ref="B86:H86"/>
    <mergeCell ref="B95:H95"/>
    <mergeCell ref="B104:H104"/>
    <mergeCell ref="B113:H113"/>
    <mergeCell ref="B122:H122"/>
    <mergeCell ref="B41:H41"/>
    <mergeCell ref="B50:H50"/>
    <mergeCell ref="B59:H59"/>
    <mergeCell ref="B68:H68"/>
    <mergeCell ref="B77:H77"/>
    <mergeCell ref="B1:H1"/>
    <mergeCell ref="B3:H3"/>
    <mergeCell ref="B12:H12"/>
    <mergeCell ref="B23:H23"/>
    <mergeCell ref="B32:H3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66144-3102-4D48-A4D0-FA37996B20EF}">
  <dimension ref="A1:H127"/>
  <sheetViews>
    <sheetView topLeftCell="A64" zoomScaleNormal="100" workbookViewId="0">
      <selection activeCell="B122" sqref="B122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Totaal!$H$1</f>
        <v>Week 4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8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A7822-F1F7-440D-86F1-601DBA89356E}">
  <dimension ref="A1:H127"/>
  <sheetViews>
    <sheetView topLeftCell="A34" zoomScaleNormal="100" workbookViewId="0">
      <selection activeCell="B41" sqref="B41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Totaal!$I$1</f>
        <v>Week 5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>
      <c r="A3" s="13" t="str">
        <f>Totaal!D2</f>
        <v>Filippos Slicher</v>
      </c>
      <c r="B3" s="42" t="s">
        <v>38</v>
      </c>
      <c r="C3" s="43"/>
      <c r="D3" s="43"/>
      <c r="E3" s="43"/>
      <c r="F3" s="43"/>
      <c r="G3" s="43"/>
      <c r="H3" s="44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Totaal!D3</f>
        <v>Peter Pinter</v>
      </c>
      <c r="B12" s="42" t="str">
        <f>'Week (1)'!$B$3</f>
        <v>Uren</v>
      </c>
      <c r="C12" s="43"/>
      <c r="D12" s="43"/>
      <c r="E12" s="43"/>
      <c r="F12" s="43"/>
      <c r="G12" s="43"/>
      <c r="H12" s="44"/>
    </row>
    <row r="13" spans="1:8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4EE9A-1C5D-4003-B9D2-5E40317F9E20}">
  <dimension ref="A1:H127"/>
  <sheetViews>
    <sheetView topLeftCell="A37" zoomScaleNormal="100" workbookViewId="0">
      <selection activeCell="B77" sqref="B77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Totaal!$J$1</f>
        <v>Week 6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8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>
      <c r="A40" s="7" t="str">
        <f>$A$4</f>
        <v>Beschrijving activiteit/ user story</v>
      </c>
      <c r="B40" s="8"/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DF61-7E89-4C92-A82D-1FF14F8FEE71}">
  <dimension ref="A1:H127"/>
  <sheetViews>
    <sheetView zoomScaleNormal="100" workbookViewId="0">
      <selection activeCell="B41" sqref="B41"/>
    </sheetView>
  </sheetViews>
  <sheetFormatPr defaultColWidth="8.85546875" defaultRowHeight="14.25"/>
  <cols>
    <col min="1" max="1" width="71.42578125" style="5" customWidth="1"/>
    <col min="2" max="7" width="7.140625" style="5" customWidth="1"/>
    <col min="8" max="8" width="9.85546875" style="5" customWidth="1"/>
    <col min="9" max="239" width="8.85546875" style="5"/>
    <col min="240" max="240" width="43.85546875" style="5" customWidth="1"/>
    <col min="241" max="246" width="6.140625" style="5" customWidth="1"/>
    <col min="247" max="247" width="7.42578125" style="5" customWidth="1"/>
    <col min="248" max="495" width="8.85546875" style="5"/>
    <col min="496" max="496" width="43.85546875" style="5" customWidth="1"/>
    <col min="497" max="502" width="6.140625" style="5" customWidth="1"/>
    <col min="503" max="503" width="7.42578125" style="5" customWidth="1"/>
    <col min="504" max="751" width="8.85546875" style="5"/>
    <col min="752" max="752" width="43.85546875" style="5" customWidth="1"/>
    <col min="753" max="758" width="6.140625" style="5" customWidth="1"/>
    <col min="759" max="759" width="7.42578125" style="5" customWidth="1"/>
    <col min="760" max="1007" width="8.85546875" style="5"/>
    <col min="1008" max="1008" width="43.85546875" style="5" customWidth="1"/>
    <col min="1009" max="1014" width="6.140625" style="5" customWidth="1"/>
    <col min="1015" max="1015" width="7.42578125" style="5" customWidth="1"/>
    <col min="1016" max="1263" width="8.85546875" style="5"/>
    <col min="1264" max="1264" width="43.85546875" style="5" customWidth="1"/>
    <col min="1265" max="1270" width="6.140625" style="5" customWidth="1"/>
    <col min="1271" max="1271" width="7.42578125" style="5" customWidth="1"/>
    <col min="1272" max="1519" width="8.85546875" style="5"/>
    <col min="1520" max="1520" width="43.85546875" style="5" customWidth="1"/>
    <col min="1521" max="1526" width="6.140625" style="5" customWidth="1"/>
    <col min="1527" max="1527" width="7.42578125" style="5" customWidth="1"/>
    <col min="1528" max="1775" width="8.85546875" style="5"/>
    <col min="1776" max="1776" width="43.85546875" style="5" customWidth="1"/>
    <col min="1777" max="1782" width="6.140625" style="5" customWidth="1"/>
    <col min="1783" max="1783" width="7.42578125" style="5" customWidth="1"/>
    <col min="1784" max="2031" width="8.85546875" style="5"/>
    <col min="2032" max="2032" width="43.85546875" style="5" customWidth="1"/>
    <col min="2033" max="2038" width="6.140625" style="5" customWidth="1"/>
    <col min="2039" max="2039" width="7.42578125" style="5" customWidth="1"/>
    <col min="2040" max="2287" width="8.85546875" style="5"/>
    <col min="2288" max="2288" width="43.85546875" style="5" customWidth="1"/>
    <col min="2289" max="2294" width="6.140625" style="5" customWidth="1"/>
    <col min="2295" max="2295" width="7.42578125" style="5" customWidth="1"/>
    <col min="2296" max="2543" width="8.85546875" style="5"/>
    <col min="2544" max="2544" width="43.85546875" style="5" customWidth="1"/>
    <col min="2545" max="2550" width="6.140625" style="5" customWidth="1"/>
    <col min="2551" max="2551" width="7.42578125" style="5" customWidth="1"/>
    <col min="2552" max="2799" width="8.85546875" style="5"/>
    <col min="2800" max="2800" width="43.85546875" style="5" customWidth="1"/>
    <col min="2801" max="2806" width="6.140625" style="5" customWidth="1"/>
    <col min="2807" max="2807" width="7.42578125" style="5" customWidth="1"/>
    <col min="2808" max="3055" width="8.85546875" style="5"/>
    <col min="3056" max="3056" width="43.85546875" style="5" customWidth="1"/>
    <col min="3057" max="3062" width="6.140625" style="5" customWidth="1"/>
    <col min="3063" max="3063" width="7.42578125" style="5" customWidth="1"/>
    <col min="3064" max="3311" width="8.85546875" style="5"/>
    <col min="3312" max="3312" width="43.85546875" style="5" customWidth="1"/>
    <col min="3313" max="3318" width="6.140625" style="5" customWidth="1"/>
    <col min="3319" max="3319" width="7.42578125" style="5" customWidth="1"/>
    <col min="3320" max="3567" width="8.85546875" style="5"/>
    <col min="3568" max="3568" width="43.85546875" style="5" customWidth="1"/>
    <col min="3569" max="3574" width="6.140625" style="5" customWidth="1"/>
    <col min="3575" max="3575" width="7.42578125" style="5" customWidth="1"/>
    <col min="3576" max="3823" width="8.85546875" style="5"/>
    <col min="3824" max="3824" width="43.85546875" style="5" customWidth="1"/>
    <col min="3825" max="3830" width="6.140625" style="5" customWidth="1"/>
    <col min="3831" max="3831" width="7.42578125" style="5" customWidth="1"/>
    <col min="3832" max="4079" width="8.85546875" style="5"/>
    <col min="4080" max="4080" width="43.85546875" style="5" customWidth="1"/>
    <col min="4081" max="4086" width="6.140625" style="5" customWidth="1"/>
    <col min="4087" max="4087" width="7.42578125" style="5" customWidth="1"/>
    <col min="4088" max="4335" width="8.85546875" style="5"/>
    <col min="4336" max="4336" width="43.85546875" style="5" customWidth="1"/>
    <col min="4337" max="4342" width="6.140625" style="5" customWidth="1"/>
    <col min="4343" max="4343" width="7.42578125" style="5" customWidth="1"/>
    <col min="4344" max="4591" width="8.85546875" style="5"/>
    <col min="4592" max="4592" width="43.85546875" style="5" customWidth="1"/>
    <col min="4593" max="4598" width="6.140625" style="5" customWidth="1"/>
    <col min="4599" max="4599" width="7.42578125" style="5" customWidth="1"/>
    <col min="4600" max="4847" width="8.85546875" style="5"/>
    <col min="4848" max="4848" width="43.85546875" style="5" customWidth="1"/>
    <col min="4849" max="4854" width="6.140625" style="5" customWidth="1"/>
    <col min="4855" max="4855" width="7.42578125" style="5" customWidth="1"/>
    <col min="4856" max="5103" width="8.85546875" style="5"/>
    <col min="5104" max="5104" width="43.85546875" style="5" customWidth="1"/>
    <col min="5105" max="5110" width="6.140625" style="5" customWidth="1"/>
    <col min="5111" max="5111" width="7.42578125" style="5" customWidth="1"/>
    <col min="5112" max="5359" width="8.85546875" style="5"/>
    <col min="5360" max="5360" width="43.85546875" style="5" customWidth="1"/>
    <col min="5361" max="5366" width="6.140625" style="5" customWidth="1"/>
    <col min="5367" max="5367" width="7.42578125" style="5" customWidth="1"/>
    <col min="5368" max="5615" width="8.85546875" style="5"/>
    <col min="5616" max="5616" width="43.85546875" style="5" customWidth="1"/>
    <col min="5617" max="5622" width="6.140625" style="5" customWidth="1"/>
    <col min="5623" max="5623" width="7.42578125" style="5" customWidth="1"/>
    <col min="5624" max="5871" width="8.85546875" style="5"/>
    <col min="5872" max="5872" width="43.85546875" style="5" customWidth="1"/>
    <col min="5873" max="5878" width="6.140625" style="5" customWidth="1"/>
    <col min="5879" max="5879" width="7.42578125" style="5" customWidth="1"/>
    <col min="5880" max="6127" width="8.85546875" style="5"/>
    <col min="6128" max="6128" width="43.85546875" style="5" customWidth="1"/>
    <col min="6129" max="6134" width="6.140625" style="5" customWidth="1"/>
    <col min="6135" max="6135" width="7.42578125" style="5" customWidth="1"/>
    <col min="6136" max="6383" width="8.85546875" style="5"/>
    <col min="6384" max="6384" width="43.85546875" style="5" customWidth="1"/>
    <col min="6385" max="6390" width="6.140625" style="5" customWidth="1"/>
    <col min="6391" max="6391" width="7.42578125" style="5" customWidth="1"/>
    <col min="6392" max="6639" width="8.85546875" style="5"/>
    <col min="6640" max="6640" width="43.85546875" style="5" customWidth="1"/>
    <col min="6641" max="6646" width="6.140625" style="5" customWidth="1"/>
    <col min="6647" max="6647" width="7.42578125" style="5" customWidth="1"/>
    <col min="6648" max="6895" width="8.85546875" style="5"/>
    <col min="6896" max="6896" width="43.85546875" style="5" customWidth="1"/>
    <col min="6897" max="6902" width="6.140625" style="5" customWidth="1"/>
    <col min="6903" max="6903" width="7.42578125" style="5" customWidth="1"/>
    <col min="6904" max="7151" width="8.85546875" style="5"/>
    <col min="7152" max="7152" width="43.85546875" style="5" customWidth="1"/>
    <col min="7153" max="7158" width="6.140625" style="5" customWidth="1"/>
    <col min="7159" max="7159" width="7.42578125" style="5" customWidth="1"/>
    <col min="7160" max="7407" width="8.85546875" style="5"/>
    <col min="7408" max="7408" width="43.85546875" style="5" customWidth="1"/>
    <col min="7409" max="7414" width="6.140625" style="5" customWidth="1"/>
    <col min="7415" max="7415" width="7.42578125" style="5" customWidth="1"/>
    <col min="7416" max="7663" width="8.85546875" style="5"/>
    <col min="7664" max="7664" width="43.85546875" style="5" customWidth="1"/>
    <col min="7665" max="7670" width="6.140625" style="5" customWidth="1"/>
    <col min="7671" max="7671" width="7.42578125" style="5" customWidth="1"/>
    <col min="7672" max="7919" width="8.85546875" style="5"/>
    <col min="7920" max="7920" width="43.85546875" style="5" customWidth="1"/>
    <col min="7921" max="7926" width="6.140625" style="5" customWidth="1"/>
    <col min="7927" max="7927" width="7.42578125" style="5" customWidth="1"/>
    <col min="7928" max="8175" width="8.85546875" style="5"/>
    <col min="8176" max="8176" width="43.85546875" style="5" customWidth="1"/>
    <col min="8177" max="8182" width="6.140625" style="5" customWidth="1"/>
    <col min="8183" max="8183" width="7.42578125" style="5" customWidth="1"/>
    <col min="8184" max="8431" width="8.85546875" style="5"/>
    <col min="8432" max="8432" width="43.85546875" style="5" customWidth="1"/>
    <col min="8433" max="8438" width="6.140625" style="5" customWidth="1"/>
    <col min="8439" max="8439" width="7.42578125" style="5" customWidth="1"/>
    <col min="8440" max="8687" width="8.85546875" style="5"/>
    <col min="8688" max="8688" width="43.85546875" style="5" customWidth="1"/>
    <col min="8689" max="8694" width="6.140625" style="5" customWidth="1"/>
    <col min="8695" max="8695" width="7.42578125" style="5" customWidth="1"/>
    <col min="8696" max="8943" width="8.85546875" style="5"/>
    <col min="8944" max="8944" width="43.85546875" style="5" customWidth="1"/>
    <col min="8945" max="8950" width="6.140625" style="5" customWidth="1"/>
    <col min="8951" max="8951" width="7.42578125" style="5" customWidth="1"/>
    <col min="8952" max="9199" width="8.85546875" style="5"/>
    <col min="9200" max="9200" width="43.85546875" style="5" customWidth="1"/>
    <col min="9201" max="9206" width="6.140625" style="5" customWidth="1"/>
    <col min="9207" max="9207" width="7.42578125" style="5" customWidth="1"/>
    <col min="9208" max="9455" width="8.85546875" style="5"/>
    <col min="9456" max="9456" width="43.85546875" style="5" customWidth="1"/>
    <col min="9457" max="9462" width="6.140625" style="5" customWidth="1"/>
    <col min="9463" max="9463" width="7.42578125" style="5" customWidth="1"/>
    <col min="9464" max="9711" width="8.85546875" style="5"/>
    <col min="9712" max="9712" width="43.85546875" style="5" customWidth="1"/>
    <col min="9713" max="9718" width="6.140625" style="5" customWidth="1"/>
    <col min="9719" max="9719" width="7.42578125" style="5" customWidth="1"/>
    <col min="9720" max="9967" width="8.85546875" style="5"/>
    <col min="9968" max="9968" width="43.85546875" style="5" customWidth="1"/>
    <col min="9969" max="9974" width="6.140625" style="5" customWidth="1"/>
    <col min="9975" max="9975" width="7.42578125" style="5" customWidth="1"/>
    <col min="9976" max="10223" width="8.85546875" style="5"/>
    <col min="10224" max="10224" width="43.85546875" style="5" customWidth="1"/>
    <col min="10225" max="10230" width="6.140625" style="5" customWidth="1"/>
    <col min="10231" max="10231" width="7.42578125" style="5" customWidth="1"/>
    <col min="10232" max="10479" width="8.85546875" style="5"/>
    <col min="10480" max="10480" width="43.85546875" style="5" customWidth="1"/>
    <col min="10481" max="10486" width="6.140625" style="5" customWidth="1"/>
    <col min="10487" max="10487" width="7.42578125" style="5" customWidth="1"/>
    <col min="10488" max="10735" width="8.85546875" style="5"/>
    <col min="10736" max="10736" width="43.85546875" style="5" customWidth="1"/>
    <col min="10737" max="10742" width="6.140625" style="5" customWidth="1"/>
    <col min="10743" max="10743" width="7.42578125" style="5" customWidth="1"/>
    <col min="10744" max="10991" width="8.85546875" style="5"/>
    <col min="10992" max="10992" width="43.85546875" style="5" customWidth="1"/>
    <col min="10993" max="10998" width="6.140625" style="5" customWidth="1"/>
    <col min="10999" max="10999" width="7.42578125" style="5" customWidth="1"/>
    <col min="11000" max="11247" width="8.85546875" style="5"/>
    <col min="11248" max="11248" width="43.85546875" style="5" customWidth="1"/>
    <col min="11249" max="11254" width="6.140625" style="5" customWidth="1"/>
    <col min="11255" max="11255" width="7.42578125" style="5" customWidth="1"/>
    <col min="11256" max="11503" width="8.85546875" style="5"/>
    <col min="11504" max="11504" width="43.85546875" style="5" customWidth="1"/>
    <col min="11505" max="11510" width="6.140625" style="5" customWidth="1"/>
    <col min="11511" max="11511" width="7.42578125" style="5" customWidth="1"/>
    <col min="11512" max="11759" width="8.85546875" style="5"/>
    <col min="11760" max="11760" width="43.85546875" style="5" customWidth="1"/>
    <col min="11761" max="11766" width="6.140625" style="5" customWidth="1"/>
    <col min="11767" max="11767" width="7.42578125" style="5" customWidth="1"/>
    <col min="11768" max="12015" width="8.85546875" style="5"/>
    <col min="12016" max="12016" width="43.85546875" style="5" customWidth="1"/>
    <col min="12017" max="12022" width="6.140625" style="5" customWidth="1"/>
    <col min="12023" max="12023" width="7.42578125" style="5" customWidth="1"/>
    <col min="12024" max="12271" width="8.85546875" style="5"/>
    <col min="12272" max="12272" width="43.85546875" style="5" customWidth="1"/>
    <col min="12273" max="12278" width="6.140625" style="5" customWidth="1"/>
    <col min="12279" max="12279" width="7.42578125" style="5" customWidth="1"/>
    <col min="12280" max="12527" width="8.85546875" style="5"/>
    <col min="12528" max="12528" width="43.85546875" style="5" customWidth="1"/>
    <col min="12529" max="12534" width="6.140625" style="5" customWidth="1"/>
    <col min="12535" max="12535" width="7.42578125" style="5" customWidth="1"/>
    <col min="12536" max="12783" width="8.85546875" style="5"/>
    <col min="12784" max="12784" width="43.85546875" style="5" customWidth="1"/>
    <col min="12785" max="12790" width="6.140625" style="5" customWidth="1"/>
    <col min="12791" max="12791" width="7.42578125" style="5" customWidth="1"/>
    <col min="12792" max="13039" width="8.85546875" style="5"/>
    <col min="13040" max="13040" width="43.85546875" style="5" customWidth="1"/>
    <col min="13041" max="13046" width="6.140625" style="5" customWidth="1"/>
    <col min="13047" max="13047" width="7.42578125" style="5" customWidth="1"/>
    <col min="13048" max="13295" width="8.85546875" style="5"/>
    <col min="13296" max="13296" width="43.85546875" style="5" customWidth="1"/>
    <col min="13297" max="13302" width="6.140625" style="5" customWidth="1"/>
    <col min="13303" max="13303" width="7.42578125" style="5" customWidth="1"/>
    <col min="13304" max="13551" width="8.85546875" style="5"/>
    <col min="13552" max="13552" width="43.85546875" style="5" customWidth="1"/>
    <col min="13553" max="13558" width="6.140625" style="5" customWidth="1"/>
    <col min="13559" max="13559" width="7.42578125" style="5" customWidth="1"/>
    <col min="13560" max="13807" width="8.85546875" style="5"/>
    <col min="13808" max="13808" width="43.85546875" style="5" customWidth="1"/>
    <col min="13809" max="13814" width="6.140625" style="5" customWidth="1"/>
    <col min="13815" max="13815" width="7.42578125" style="5" customWidth="1"/>
    <col min="13816" max="14063" width="8.85546875" style="5"/>
    <col min="14064" max="14064" width="43.85546875" style="5" customWidth="1"/>
    <col min="14065" max="14070" width="6.140625" style="5" customWidth="1"/>
    <col min="14071" max="14071" width="7.42578125" style="5" customWidth="1"/>
    <col min="14072" max="14319" width="8.85546875" style="5"/>
    <col min="14320" max="14320" width="43.85546875" style="5" customWidth="1"/>
    <col min="14321" max="14326" width="6.140625" style="5" customWidth="1"/>
    <col min="14327" max="14327" width="7.42578125" style="5" customWidth="1"/>
    <col min="14328" max="14575" width="8.85546875" style="5"/>
    <col min="14576" max="14576" width="43.85546875" style="5" customWidth="1"/>
    <col min="14577" max="14582" width="6.140625" style="5" customWidth="1"/>
    <col min="14583" max="14583" width="7.42578125" style="5" customWidth="1"/>
    <col min="14584" max="14831" width="8.85546875" style="5"/>
    <col min="14832" max="14832" width="43.85546875" style="5" customWidth="1"/>
    <col min="14833" max="14838" width="6.140625" style="5" customWidth="1"/>
    <col min="14839" max="14839" width="7.42578125" style="5" customWidth="1"/>
    <col min="14840" max="15087" width="8.85546875" style="5"/>
    <col min="15088" max="15088" width="43.85546875" style="5" customWidth="1"/>
    <col min="15089" max="15094" width="6.140625" style="5" customWidth="1"/>
    <col min="15095" max="15095" width="7.42578125" style="5" customWidth="1"/>
    <col min="15096" max="15343" width="8.85546875" style="5"/>
    <col min="15344" max="15344" width="43.85546875" style="5" customWidth="1"/>
    <col min="15345" max="15350" width="6.140625" style="5" customWidth="1"/>
    <col min="15351" max="15351" width="7.42578125" style="5" customWidth="1"/>
    <col min="15352" max="15599" width="8.85546875" style="5"/>
    <col min="15600" max="15600" width="43.85546875" style="5" customWidth="1"/>
    <col min="15601" max="15606" width="6.140625" style="5" customWidth="1"/>
    <col min="15607" max="15607" width="7.42578125" style="5" customWidth="1"/>
    <col min="15608" max="15855" width="8.85546875" style="5"/>
    <col min="15856" max="15856" width="43.85546875" style="5" customWidth="1"/>
    <col min="15857" max="15862" width="6.140625" style="5" customWidth="1"/>
    <col min="15863" max="15863" width="7.42578125" style="5" customWidth="1"/>
    <col min="15864" max="16111" width="8.85546875" style="5"/>
    <col min="16112" max="16112" width="43.85546875" style="5" customWidth="1"/>
    <col min="16113" max="16118" width="6.140625" style="5" customWidth="1"/>
    <col min="16119" max="16119" width="7.42578125" style="5" customWidth="1"/>
    <col min="16120" max="16384" width="8.85546875" style="5"/>
  </cols>
  <sheetData>
    <row r="1" spans="1:8" ht="23.25">
      <c r="A1" s="23" t="str">
        <f>Totaal!$K$1</f>
        <v>Week 7</v>
      </c>
      <c r="B1" s="40" t="str">
        <f>'Week (1)'!$B$1</f>
        <v>Uren TOTAAL</v>
      </c>
      <c r="C1" s="40"/>
      <c r="D1" s="40"/>
      <c r="E1" s="40"/>
      <c r="F1" s="40"/>
      <c r="G1" s="40"/>
      <c r="H1" s="41"/>
    </row>
    <row r="3" spans="1:8" ht="23.25">
      <c r="A3" s="13" t="str">
        <f>Totaal!D2</f>
        <v>Filippos Slicher</v>
      </c>
      <c r="B3" s="42" t="str">
        <f>'Week (1)'!$B$3</f>
        <v>Uren</v>
      </c>
      <c r="C3" s="43"/>
      <c r="D3" s="43"/>
      <c r="E3" s="43"/>
      <c r="F3" s="43"/>
      <c r="G3" s="43"/>
      <c r="H3" s="44"/>
    </row>
    <row r="4" spans="1:8">
      <c r="A4" s="7" t="str">
        <f>'Week (1)'!$A$4</f>
        <v>Beschrijving activiteit/ user story</v>
      </c>
      <c r="B4" s="8" t="str">
        <f>'Week (1)'!B$4</f>
        <v>Ma</v>
      </c>
      <c r="C4" s="8" t="str">
        <f>'Week (1)'!C$4</f>
        <v>Di</v>
      </c>
      <c r="D4" s="8" t="str">
        <f>'Week (1)'!D$4</f>
        <v>Wo</v>
      </c>
      <c r="E4" s="8" t="str">
        <f>'Week (1)'!E$4</f>
        <v>Do</v>
      </c>
      <c r="F4" s="8" t="str">
        <f>'Week (1)'!F$4</f>
        <v>Vr</v>
      </c>
      <c r="G4" s="8" t="str">
        <f>'Week (1)'!G$4</f>
        <v>Za/Zo</v>
      </c>
      <c r="H4" s="8" t="str">
        <f>'Week (1)'!H$4</f>
        <v>Totaal</v>
      </c>
    </row>
    <row r="5" spans="1:8">
      <c r="A5" s="9"/>
      <c r="B5" s="10"/>
      <c r="C5" s="10"/>
      <c r="D5" s="10"/>
      <c r="E5" s="10"/>
      <c r="F5" s="10"/>
      <c r="G5" s="10"/>
      <c r="H5" s="6">
        <f>SUM(B5:G5)</f>
        <v>0</v>
      </c>
    </row>
    <row r="6" spans="1:8">
      <c r="A6" s="9"/>
      <c r="B6" s="10"/>
      <c r="C6" s="10"/>
      <c r="D6" s="10"/>
      <c r="E6" s="10"/>
      <c r="F6" s="10"/>
      <c r="G6" s="10"/>
      <c r="H6" s="6">
        <f t="shared" ref="H6:H9" si="0">SUM(B6:G6)</f>
        <v>0</v>
      </c>
    </row>
    <row r="7" spans="1:8" s="1" customFormat="1" ht="12.75">
      <c r="A7" s="9"/>
      <c r="B7" s="10"/>
      <c r="C7" s="10"/>
      <c r="D7" s="10"/>
      <c r="E7" s="10"/>
      <c r="F7" s="10"/>
      <c r="G7" s="10"/>
      <c r="H7" s="6">
        <f t="shared" si="0"/>
        <v>0</v>
      </c>
    </row>
    <row r="8" spans="1:8" s="1" customFormat="1" ht="12.75">
      <c r="A8" s="9"/>
      <c r="B8" s="10"/>
      <c r="C8" s="10"/>
      <c r="D8" s="10"/>
      <c r="E8" s="10"/>
      <c r="F8" s="10"/>
      <c r="G8" s="10"/>
      <c r="H8" s="6">
        <f t="shared" si="0"/>
        <v>0</v>
      </c>
    </row>
    <row r="9" spans="1:8">
      <c r="A9" s="9"/>
      <c r="B9" s="10"/>
      <c r="C9" s="10"/>
      <c r="D9" s="10"/>
      <c r="E9" s="10"/>
      <c r="F9" s="10"/>
      <c r="G9" s="10"/>
      <c r="H9" s="6">
        <f t="shared" si="0"/>
        <v>0</v>
      </c>
    </row>
    <row r="10" spans="1:8" s="22" customFormat="1" ht="15">
      <c r="A10" s="21" t="str">
        <f>'Week (1)'!$A$12</f>
        <v>Totaal</v>
      </c>
      <c r="B10" s="11">
        <f t="shared" ref="B10:G10" si="1">SUM(B5:B9)</f>
        <v>0</v>
      </c>
      <c r="C10" s="11">
        <f t="shared" si="1"/>
        <v>0</v>
      </c>
      <c r="D10" s="11">
        <f t="shared" si="1"/>
        <v>0</v>
      </c>
      <c r="E10" s="11">
        <f t="shared" si="1"/>
        <v>0</v>
      </c>
      <c r="F10" s="11">
        <f t="shared" si="1"/>
        <v>0</v>
      </c>
      <c r="G10" s="11">
        <f t="shared" si="1"/>
        <v>0</v>
      </c>
      <c r="H10" s="11">
        <f>SUM(B10:G10)</f>
        <v>0</v>
      </c>
    </row>
    <row r="11" spans="1:8">
      <c r="A11" s="2"/>
      <c r="B11" s="2"/>
      <c r="C11" s="2"/>
      <c r="D11" s="2"/>
      <c r="E11" s="2"/>
      <c r="F11" s="2"/>
      <c r="G11" s="2"/>
      <c r="H11" s="2"/>
    </row>
    <row r="12" spans="1:8" ht="23.25">
      <c r="A12" s="12" t="str">
        <f>Totaal!D3</f>
        <v>Peter Pinter</v>
      </c>
      <c r="B12" s="42" t="str">
        <f>$B$3</f>
        <v>Uren</v>
      </c>
      <c r="C12" s="43"/>
      <c r="D12" s="43"/>
      <c r="E12" s="43"/>
      <c r="F12" s="43"/>
      <c r="G12" s="43"/>
      <c r="H12" s="44"/>
    </row>
    <row r="13" spans="1:8">
      <c r="A13" s="7" t="str">
        <f>'Week (1)'!$A$4</f>
        <v>Beschrijving activiteit/ user story</v>
      </c>
      <c r="B13" s="8" t="str">
        <f>'Week (1)'!B$4</f>
        <v>Ma</v>
      </c>
      <c r="C13" s="8" t="str">
        <f>'Week (1)'!C$4</f>
        <v>Di</v>
      </c>
      <c r="D13" s="8" t="str">
        <f>'Week (1)'!D$4</f>
        <v>Wo</v>
      </c>
      <c r="E13" s="8" t="str">
        <f>'Week (1)'!E$4</f>
        <v>Do</v>
      </c>
      <c r="F13" s="8" t="str">
        <f>'Week (1)'!F$4</f>
        <v>Vr</v>
      </c>
      <c r="G13" s="8" t="str">
        <f>'Week (1)'!G$4</f>
        <v>Za/Zo</v>
      </c>
      <c r="H13" s="8" t="str">
        <f>'Week (1)'!H$4</f>
        <v>Totaal</v>
      </c>
    </row>
    <row r="14" spans="1:8">
      <c r="A14" s="9"/>
      <c r="B14" s="10"/>
      <c r="C14" s="10"/>
      <c r="D14" s="10"/>
      <c r="E14" s="10"/>
      <c r="F14" s="10"/>
      <c r="G14" s="10"/>
      <c r="H14" s="6">
        <f>SUM(B14:G14)</f>
        <v>0</v>
      </c>
    </row>
    <row r="15" spans="1:8">
      <c r="A15" s="9"/>
      <c r="B15" s="10"/>
      <c r="C15" s="10"/>
      <c r="D15" s="10"/>
      <c r="E15" s="10"/>
      <c r="F15" s="10"/>
      <c r="G15" s="10"/>
      <c r="H15" s="6">
        <f t="shared" ref="H15:H18" si="2">SUM(B15:G15)</f>
        <v>0</v>
      </c>
    </row>
    <row r="16" spans="1:8">
      <c r="A16" s="9"/>
      <c r="B16" s="10"/>
      <c r="C16" s="10"/>
      <c r="D16" s="10"/>
      <c r="E16" s="10"/>
      <c r="F16" s="10"/>
      <c r="G16" s="10"/>
      <c r="H16" s="6">
        <f t="shared" si="2"/>
        <v>0</v>
      </c>
    </row>
    <row r="17" spans="1:8">
      <c r="A17" s="9"/>
      <c r="B17" s="10"/>
      <c r="C17" s="10"/>
      <c r="D17" s="10"/>
      <c r="E17" s="10"/>
      <c r="F17" s="10"/>
      <c r="G17" s="10"/>
      <c r="H17" s="6">
        <f t="shared" si="2"/>
        <v>0</v>
      </c>
    </row>
    <row r="18" spans="1:8">
      <c r="A18" s="9"/>
      <c r="B18" s="10"/>
      <c r="C18" s="10"/>
      <c r="D18" s="10"/>
      <c r="E18" s="10"/>
      <c r="F18" s="10"/>
      <c r="G18" s="10"/>
      <c r="H18" s="6">
        <f t="shared" si="2"/>
        <v>0</v>
      </c>
    </row>
    <row r="19" spans="1:8" s="22" customFormat="1" ht="15">
      <c r="A19" s="21" t="str">
        <f>'Week (1)'!$A$12</f>
        <v>Totaal</v>
      </c>
      <c r="B19" s="11">
        <f t="shared" ref="B19:G19" si="3">SUM(B14:B18)</f>
        <v>0</v>
      </c>
      <c r="C19" s="11">
        <f t="shared" si="3"/>
        <v>0</v>
      </c>
      <c r="D19" s="11">
        <f t="shared" si="3"/>
        <v>0</v>
      </c>
      <c r="E19" s="11">
        <f t="shared" si="3"/>
        <v>0</v>
      </c>
      <c r="F19" s="11">
        <f t="shared" si="3"/>
        <v>0</v>
      </c>
      <c r="G19" s="11">
        <f t="shared" si="3"/>
        <v>0</v>
      </c>
      <c r="H19" s="11">
        <f>SUM(B19:G19)</f>
        <v>0</v>
      </c>
    </row>
    <row r="21" spans="1:8" ht="23.25">
      <c r="A21" s="12" t="str">
        <f>Totaal!D4</f>
        <v>Vincenzo Savarese</v>
      </c>
      <c r="B21" s="42" t="str">
        <f>$B$3</f>
        <v>Uren</v>
      </c>
      <c r="C21" s="43"/>
      <c r="D21" s="43"/>
      <c r="E21" s="43"/>
      <c r="F21" s="43"/>
      <c r="G21" s="43"/>
      <c r="H21" s="44"/>
    </row>
    <row r="22" spans="1:8">
      <c r="A22" s="7" t="str">
        <f>'Week (1)'!$A$4</f>
        <v>Beschrijving activiteit/ user story</v>
      </c>
      <c r="B22" s="8" t="str">
        <f>'Week (1)'!B$4</f>
        <v>Ma</v>
      </c>
      <c r="C22" s="8" t="str">
        <f>'Week (1)'!C$4</f>
        <v>Di</v>
      </c>
      <c r="D22" s="8" t="str">
        <f>'Week (1)'!D$4</f>
        <v>Wo</v>
      </c>
      <c r="E22" s="8" t="str">
        <f>'Week (1)'!E$4</f>
        <v>Do</v>
      </c>
      <c r="F22" s="8" t="str">
        <f>'Week (1)'!F$4</f>
        <v>Vr</v>
      </c>
      <c r="G22" s="8" t="str">
        <f>'Week (1)'!G$4</f>
        <v>Za/Zo</v>
      </c>
      <c r="H22" s="8" t="str">
        <f>'Week (1)'!H$4</f>
        <v>Totaal</v>
      </c>
    </row>
    <row r="23" spans="1:8">
      <c r="A23" s="9"/>
      <c r="B23" s="10"/>
      <c r="C23" s="10"/>
      <c r="D23" s="10"/>
      <c r="E23" s="10"/>
      <c r="F23" s="10"/>
      <c r="G23" s="10"/>
      <c r="H23" s="6">
        <f>SUM(B23:G23)</f>
        <v>0</v>
      </c>
    </row>
    <row r="24" spans="1:8">
      <c r="A24" s="9"/>
      <c r="B24" s="10"/>
      <c r="C24" s="10"/>
      <c r="D24" s="10"/>
      <c r="E24" s="10"/>
      <c r="F24" s="10"/>
      <c r="G24" s="10"/>
      <c r="H24" s="6">
        <f t="shared" ref="H24:H27" si="4">SUM(B24:G24)</f>
        <v>0</v>
      </c>
    </row>
    <row r="25" spans="1:8">
      <c r="A25" s="9"/>
      <c r="B25" s="10"/>
      <c r="C25" s="10"/>
      <c r="D25" s="10"/>
      <c r="E25" s="10"/>
      <c r="F25" s="10"/>
      <c r="G25" s="10"/>
      <c r="H25" s="6">
        <f t="shared" si="4"/>
        <v>0</v>
      </c>
    </row>
    <row r="26" spans="1:8">
      <c r="A26" s="9"/>
      <c r="B26" s="10"/>
      <c r="C26" s="10"/>
      <c r="D26" s="10"/>
      <c r="E26" s="10"/>
      <c r="F26" s="10"/>
      <c r="G26" s="10"/>
      <c r="H26" s="6">
        <f t="shared" si="4"/>
        <v>0</v>
      </c>
    </row>
    <row r="27" spans="1:8">
      <c r="A27" s="9"/>
      <c r="B27" s="10"/>
      <c r="C27" s="10"/>
      <c r="D27" s="10"/>
      <c r="E27" s="10"/>
      <c r="F27" s="10"/>
      <c r="G27" s="10"/>
      <c r="H27" s="6">
        <f t="shared" si="4"/>
        <v>0</v>
      </c>
    </row>
    <row r="28" spans="1:8" s="22" customFormat="1" ht="15">
      <c r="A28" s="21" t="str">
        <f>'Week (1)'!$A$12</f>
        <v>Totaal</v>
      </c>
      <c r="B28" s="11">
        <f t="shared" ref="B28:G28" si="5">SUM(B23:B27)</f>
        <v>0</v>
      </c>
      <c r="C28" s="11">
        <f t="shared" si="5"/>
        <v>0</v>
      </c>
      <c r="D28" s="11">
        <f t="shared" si="5"/>
        <v>0</v>
      </c>
      <c r="E28" s="11">
        <f t="shared" si="5"/>
        <v>0</v>
      </c>
      <c r="F28" s="11">
        <f t="shared" si="5"/>
        <v>0</v>
      </c>
      <c r="G28" s="11">
        <f t="shared" si="5"/>
        <v>0</v>
      </c>
      <c r="H28" s="11">
        <f>SUM(B28:G28)</f>
        <v>0</v>
      </c>
    </row>
    <row r="30" spans="1:8" ht="23.25">
      <c r="A30" s="12" t="str">
        <f>Totaal!D5</f>
        <v>Mira Ilieva</v>
      </c>
      <c r="B30" s="42" t="str">
        <f>$B$3</f>
        <v>Uren</v>
      </c>
      <c r="C30" s="43"/>
      <c r="D30" s="43"/>
      <c r="E30" s="43"/>
      <c r="F30" s="43"/>
      <c r="G30" s="43"/>
      <c r="H30" s="44"/>
    </row>
    <row r="31" spans="1:8">
      <c r="A31" s="7" t="str">
        <f>'Week (1)'!$A$4</f>
        <v>Beschrijving activiteit/ user story</v>
      </c>
      <c r="B31" s="8" t="str">
        <f>'Week (1)'!B$4</f>
        <v>Ma</v>
      </c>
      <c r="C31" s="8" t="str">
        <f>'Week (1)'!C$4</f>
        <v>Di</v>
      </c>
      <c r="D31" s="8" t="str">
        <f>'Week (1)'!D$4</f>
        <v>Wo</v>
      </c>
      <c r="E31" s="8" t="str">
        <f>'Week (1)'!E$4</f>
        <v>Do</v>
      </c>
      <c r="F31" s="8" t="str">
        <f>'Week (1)'!F$4</f>
        <v>Vr</v>
      </c>
      <c r="G31" s="8" t="str">
        <f>'Week (1)'!G$4</f>
        <v>Za/Zo</v>
      </c>
      <c r="H31" s="8" t="str">
        <f>'Week (1)'!H$4</f>
        <v>Totaal</v>
      </c>
    </row>
    <row r="32" spans="1:8">
      <c r="A32" s="9"/>
      <c r="B32" s="10"/>
      <c r="C32" s="10"/>
      <c r="D32" s="10"/>
      <c r="E32" s="10"/>
      <c r="F32" s="10"/>
      <c r="G32" s="10"/>
      <c r="H32" s="6">
        <f>SUM(B32:G32)</f>
        <v>0</v>
      </c>
    </row>
    <row r="33" spans="1:8">
      <c r="A33" s="9"/>
      <c r="B33" s="10"/>
      <c r="C33" s="10"/>
      <c r="D33" s="10"/>
      <c r="E33" s="10"/>
      <c r="F33" s="10"/>
      <c r="G33" s="10"/>
      <c r="H33" s="6">
        <f t="shared" ref="H33:H36" si="6">SUM(B33:G33)</f>
        <v>0</v>
      </c>
    </row>
    <row r="34" spans="1:8">
      <c r="A34" s="9"/>
      <c r="B34" s="10"/>
      <c r="C34" s="10"/>
      <c r="D34" s="10"/>
      <c r="E34" s="10"/>
      <c r="F34" s="10"/>
      <c r="G34" s="10"/>
      <c r="H34" s="6">
        <f t="shared" si="6"/>
        <v>0</v>
      </c>
    </row>
    <row r="35" spans="1:8">
      <c r="A35" s="9"/>
      <c r="B35" s="10"/>
      <c r="C35" s="10"/>
      <c r="D35" s="10"/>
      <c r="E35" s="10"/>
      <c r="F35" s="10"/>
      <c r="G35" s="10"/>
      <c r="H35" s="6">
        <f t="shared" si="6"/>
        <v>0</v>
      </c>
    </row>
    <row r="36" spans="1:8">
      <c r="A36" s="9"/>
      <c r="B36" s="10"/>
      <c r="C36" s="10"/>
      <c r="D36" s="10"/>
      <c r="E36" s="10"/>
      <c r="F36" s="10"/>
      <c r="G36" s="10"/>
      <c r="H36" s="6">
        <f t="shared" si="6"/>
        <v>0</v>
      </c>
    </row>
    <row r="37" spans="1:8" s="22" customFormat="1" ht="15">
      <c r="A37" s="21" t="str">
        <f>'Week (1)'!$A$12</f>
        <v>Totaal</v>
      </c>
      <c r="B37" s="11">
        <f t="shared" ref="B37:G37" si="7">SUM(B32:B36)</f>
        <v>0</v>
      </c>
      <c r="C37" s="11">
        <f t="shared" si="7"/>
        <v>0</v>
      </c>
      <c r="D37" s="11">
        <f t="shared" si="7"/>
        <v>0</v>
      </c>
      <c r="E37" s="11">
        <f t="shared" si="7"/>
        <v>0</v>
      </c>
      <c r="F37" s="11">
        <f t="shared" si="7"/>
        <v>0</v>
      </c>
      <c r="G37" s="11">
        <f t="shared" si="7"/>
        <v>0</v>
      </c>
      <c r="H37" s="11">
        <f>SUM(B37:G37)</f>
        <v>0</v>
      </c>
    </row>
    <row r="39" spans="1:8" ht="23.25">
      <c r="A39" s="12" t="str">
        <f>Totaal!D6</f>
        <v>Craig Chauraya</v>
      </c>
      <c r="B39" s="42" t="str">
        <f>$B$3</f>
        <v>Uren</v>
      </c>
      <c r="C39" s="43"/>
      <c r="D39" s="43"/>
      <c r="E39" s="43"/>
      <c r="F39" s="43"/>
      <c r="G39" s="43"/>
      <c r="H39" s="44"/>
    </row>
    <row r="40" spans="1:8">
      <c r="A40" s="7" t="str">
        <f>$A$4</f>
        <v>Beschrijving activiteit/ user story</v>
      </c>
      <c r="B40" s="8" t="str">
        <f>B$4</f>
        <v>Ma</v>
      </c>
      <c r="C40" s="8" t="str">
        <f t="shared" ref="C40:H40" si="8">C$4</f>
        <v>Di</v>
      </c>
      <c r="D40" s="8" t="str">
        <f t="shared" si="8"/>
        <v>Wo</v>
      </c>
      <c r="E40" s="8" t="str">
        <f t="shared" si="8"/>
        <v>Do</v>
      </c>
      <c r="F40" s="8" t="str">
        <f t="shared" si="8"/>
        <v>Vr</v>
      </c>
      <c r="G40" s="8" t="str">
        <f t="shared" si="8"/>
        <v>Za/Zo</v>
      </c>
      <c r="H40" s="8" t="str">
        <f t="shared" si="8"/>
        <v>Totaal</v>
      </c>
    </row>
    <row r="41" spans="1:8">
      <c r="A41" s="9" t="s">
        <v>46</v>
      </c>
      <c r="B41" s="10"/>
      <c r="C41" s="10"/>
      <c r="D41" s="10"/>
      <c r="E41" s="10"/>
      <c r="F41" s="10"/>
      <c r="G41" s="10"/>
      <c r="H41" s="6">
        <f>SUM(B41:G41)</f>
        <v>0</v>
      </c>
    </row>
    <row r="42" spans="1:8">
      <c r="A42" s="9"/>
      <c r="B42" s="10"/>
      <c r="C42" s="10"/>
      <c r="D42" s="10"/>
      <c r="E42" s="10"/>
      <c r="F42" s="10"/>
      <c r="G42" s="10"/>
      <c r="H42" s="6">
        <f t="shared" ref="H42:H45" si="9">SUM(B42:G42)</f>
        <v>0</v>
      </c>
    </row>
    <row r="43" spans="1:8">
      <c r="A43" s="9"/>
      <c r="B43" s="10"/>
      <c r="C43" s="10"/>
      <c r="D43" s="10"/>
      <c r="E43" s="10"/>
      <c r="F43" s="10"/>
      <c r="G43" s="10"/>
      <c r="H43" s="6">
        <f t="shared" si="9"/>
        <v>0</v>
      </c>
    </row>
    <row r="44" spans="1:8">
      <c r="A44" s="9"/>
      <c r="B44" s="10"/>
      <c r="C44" s="10"/>
      <c r="D44" s="10"/>
      <c r="E44" s="10"/>
      <c r="F44" s="10"/>
      <c r="G44" s="10"/>
      <c r="H44" s="6">
        <f t="shared" si="9"/>
        <v>0</v>
      </c>
    </row>
    <row r="45" spans="1:8">
      <c r="A45" s="9"/>
      <c r="B45" s="10"/>
      <c r="C45" s="10"/>
      <c r="D45" s="10"/>
      <c r="E45" s="10"/>
      <c r="F45" s="10"/>
      <c r="G45" s="10"/>
      <c r="H45" s="6">
        <f t="shared" si="9"/>
        <v>0</v>
      </c>
    </row>
    <row r="46" spans="1:8">
      <c r="A46" s="21" t="str">
        <f>$A$10</f>
        <v>Totaal</v>
      </c>
      <c r="B46" s="11">
        <f t="shared" ref="B46:G46" si="10">SUM(B41:B45)</f>
        <v>0</v>
      </c>
      <c r="C46" s="11">
        <f t="shared" si="10"/>
        <v>0</v>
      </c>
      <c r="D46" s="11">
        <f t="shared" si="10"/>
        <v>0</v>
      </c>
      <c r="E46" s="11">
        <f t="shared" si="10"/>
        <v>0</v>
      </c>
      <c r="F46" s="11">
        <f t="shared" si="10"/>
        <v>0</v>
      </c>
      <c r="G46" s="11">
        <f t="shared" si="10"/>
        <v>0</v>
      </c>
      <c r="H46" s="11">
        <f>SUM(B46:G46)</f>
        <v>0</v>
      </c>
    </row>
    <row r="48" spans="1:8" ht="23.25">
      <c r="A48" s="12" t="str">
        <f>Totaal!D7</f>
        <v>Ana Kareco</v>
      </c>
      <c r="B48" s="42" t="str">
        <f>$B$3</f>
        <v>Uren</v>
      </c>
      <c r="C48" s="43"/>
      <c r="D48" s="43"/>
      <c r="E48" s="43"/>
      <c r="F48" s="43"/>
      <c r="G48" s="43"/>
      <c r="H48" s="44"/>
    </row>
    <row r="49" spans="1:8">
      <c r="A49" s="7" t="str">
        <f>$A$4</f>
        <v>Beschrijving activiteit/ user story</v>
      </c>
      <c r="B49" s="8" t="str">
        <f>B$4</f>
        <v>Ma</v>
      </c>
      <c r="C49" s="8" t="str">
        <f t="shared" ref="C49:H49" si="11">C$4</f>
        <v>Di</v>
      </c>
      <c r="D49" s="8" t="str">
        <f t="shared" si="11"/>
        <v>Wo</v>
      </c>
      <c r="E49" s="8" t="str">
        <f t="shared" si="11"/>
        <v>Do</v>
      </c>
      <c r="F49" s="8" t="str">
        <f t="shared" si="11"/>
        <v>Vr</v>
      </c>
      <c r="G49" s="8" t="str">
        <f t="shared" si="11"/>
        <v>Za/Zo</v>
      </c>
      <c r="H49" s="8" t="str">
        <f t="shared" si="11"/>
        <v>Totaal</v>
      </c>
    </row>
    <row r="50" spans="1:8">
      <c r="A50" s="9" t="s">
        <v>46</v>
      </c>
      <c r="B50" s="10"/>
      <c r="C50" s="10"/>
      <c r="D50" s="10"/>
      <c r="E50" s="10"/>
      <c r="F50" s="10"/>
      <c r="G50" s="10"/>
      <c r="H50" s="6">
        <f>SUM(B50:G50)</f>
        <v>0</v>
      </c>
    </row>
    <row r="51" spans="1:8">
      <c r="A51" s="9"/>
      <c r="B51" s="10"/>
      <c r="C51" s="10"/>
      <c r="D51" s="10"/>
      <c r="E51" s="10"/>
      <c r="F51" s="10"/>
      <c r="G51" s="10"/>
      <c r="H51" s="6">
        <f t="shared" ref="H51:H54" si="12">SUM(B51:G51)</f>
        <v>0</v>
      </c>
    </row>
    <row r="52" spans="1:8">
      <c r="A52" s="9"/>
      <c r="B52" s="10"/>
      <c r="C52" s="10"/>
      <c r="D52" s="10"/>
      <c r="E52" s="10"/>
      <c r="F52" s="10"/>
      <c r="G52" s="10"/>
      <c r="H52" s="6">
        <f t="shared" si="12"/>
        <v>0</v>
      </c>
    </row>
    <row r="53" spans="1:8">
      <c r="A53" s="9"/>
      <c r="B53" s="10"/>
      <c r="C53" s="10"/>
      <c r="D53" s="10"/>
      <c r="E53" s="10"/>
      <c r="F53" s="10"/>
      <c r="G53" s="10"/>
      <c r="H53" s="6">
        <f t="shared" si="12"/>
        <v>0</v>
      </c>
    </row>
    <row r="54" spans="1:8">
      <c r="A54" s="9"/>
      <c r="B54" s="10"/>
      <c r="C54" s="10"/>
      <c r="D54" s="10"/>
      <c r="E54" s="10"/>
      <c r="F54" s="10"/>
      <c r="G54" s="10"/>
      <c r="H54" s="6">
        <f t="shared" si="12"/>
        <v>0</v>
      </c>
    </row>
    <row r="55" spans="1:8">
      <c r="A55" s="21" t="str">
        <f>$A$10</f>
        <v>Totaal</v>
      </c>
      <c r="B55" s="11">
        <f t="shared" ref="B55:G55" si="13">SUM(B50:B54)</f>
        <v>0</v>
      </c>
      <c r="C55" s="11">
        <f t="shared" si="13"/>
        <v>0</v>
      </c>
      <c r="D55" s="11">
        <f t="shared" si="13"/>
        <v>0</v>
      </c>
      <c r="E55" s="11">
        <f t="shared" si="13"/>
        <v>0</v>
      </c>
      <c r="F55" s="11">
        <f t="shared" si="13"/>
        <v>0</v>
      </c>
      <c r="G55" s="11">
        <f t="shared" si="13"/>
        <v>0</v>
      </c>
      <c r="H55" s="11">
        <f>SUM(B55:G55)</f>
        <v>0</v>
      </c>
    </row>
    <row r="57" spans="1:8" ht="23.25">
      <c r="A57" s="12" t="str">
        <f>Totaal!D8</f>
        <v>Vedat Daglar</v>
      </c>
      <c r="B57" s="42" t="str">
        <f>$B$3</f>
        <v>Uren</v>
      </c>
      <c r="C57" s="43"/>
      <c r="D57" s="43"/>
      <c r="E57" s="43"/>
      <c r="F57" s="43"/>
      <c r="G57" s="43"/>
      <c r="H57" s="44"/>
    </row>
    <row r="58" spans="1:8">
      <c r="A58" s="7" t="str">
        <f>$A$4</f>
        <v>Beschrijving activiteit/ user story</v>
      </c>
      <c r="B58" s="8" t="str">
        <f>B$4</f>
        <v>Ma</v>
      </c>
      <c r="C58" s="8" t="str">
        <f t="shared" ref="C58:H58" si="14">C$4</f>
        <v>Di</v>
      </c>
      <c r="D58" s="8" t="str">
        <f t="shared" si="14"/>
        <v>Wo</v>
      </c>
      <c r="E58" s="8" t="str">
        <f t="shared" si="14"/>
        <v>Do</v>
      </c>
      <c r="F58" s="8" t="str">
        <f t="shared" si="14"/>
        <v>Vr</v>
      </c>
      <c r="G58" s="8" t="str">
        <f t="shared" si="14"/>
        <v>Za/Zo</v>
      </c>
      <c r="H58" s="8" t="str">
        <f t="shared" si="14"/>
        <v>Totaal</v>
      </c>
    </row>
    <row r="59" spans="1:8">
      <c r="A59" s="9" t="s">
        <v>46</v>
      </c>
      <c r="B59" s="10"/>
      <c r="C59" s="10"/>
      <c r="D59" s="10"/>
      <c r="E59" s="10"/>
      <c r="F59" s="10"/>
      <c r="G59" s="10"/>
      <c r="H59" s="6">
        <f>SUM(B59:G59)</f>
        <v>0</v>
      </c>
    </row>
    <row r="60" spans="1:8">
      <c r="A60" s="9"/>
      <c r="B60" s="10"/>
      <c r="C60" s="10"/>
      <c r="D60" s="10"/>
      <c r="E60" s="10"/>
      <c r="F60" s="10"/>
      <c r="G60" s="10"/>
      <c r="H60" s="6">
        <f t="shared" ref="H60:H63" si="15">SUM(B60:G60)</f>
        <v>0</v>
      </c>
    </row>
    <row r="61" spans="1:8">
      <c r="A61" s="9"/>
      <c r="B61" s="10"/>
      <c r="C61" s="10"/>
      <c r="D61" s="10"/>
      <c r="E61" s="10"/>
      <c r="F61" s="10"/>
      <c r="G61" s="10"/>
      <c r="H61" s="6">
        <f t="shared" si="15"/>
        <v>0</v>
      </c>
    </row>
    <row r="62" spans="1:8">
      <c r="A62" s="9"/>
      <c r="B62" s="10"/>
      <c r="C62" s="10"/>
      <c r="D62" s="10"/>
      <c r="E62" s="10"/>
      <c r="F62" s="10"/>
      <c r="G62" s="10"/>
      <c r="H62" s="6">
        <f t="shared" si="15"/>
        <v>0</v>
      </c>
    </row>
    <row r="63" spans="1:8">
      <c r="A63" s="9"/>
      <c r="B63" s="10"/>
      <c r="C63" s="10"/>
      <c r="D63" s="10"/>
      <c r="E63" s="10"/>
      <c r="F63" s="10"/>
      <c r="G63" s="10"/>
      <c r="H63" s="6">
        <f t="shared" si="15"/>
        <v>0</v>
      </c>
    </row>
    <row r="64" spans="1:8">
      <c r="A64" s="21" t="str">
        <f>$A$10</f>
        <v>Totaal</v>
      </c>
      <c r="B64" s="11">
        <f t="shared" ref="B64:G64" si="16">SUM(B59:B63)</f>
        <v>0</v>
      </c>
      <c r="C64" s="11">
        <f t="shared" si="16"/>
        <v>0</v>
      </c>
      <c r="D64" s="11">
        <f t="shared" si="16"/>
        <v>0</v>
      </c>
      <c r="E64" s="11">
        <f t="shared" si="16"/>
        <v>0</v>
      </c>
      <c r="F64" s="11">
        <f t="shared" si="16"/>
        <v>0</v>
      </c>
      <c r="G64" s="11">
        <f t="shared" si="16"/>
        <v>0</v>
      </c>
      <c r="H64" s="11">
        <f>SUM(B64:G64)</f>
        <v>0</v>
      </c>
    </row>
    <row r="66" spans="1:8" ht="23.25">
      <c r="A66" s="12" t="str">
        <f>Totaal!D9</f>
        <v>Melissa Neamt</v>
      </c>
      <c r="B66" s="42" t="str">
        <f>$B$3</f>
        <v>Uren</v>
      </c>
      <c r="C66" s="43"/>
      <c r="D66" s="43"/>
      <c r="E66" s="43"/>
      <c r="F66" s="43"/>
      <c r="G66" s="43"/>
      <c r="H66" s="44"/>
    </row>
    <row r="67" spans="1:8">
      <c r="A67" s="7" t="str">
        <f>$A$4</f>
        <v>Beschrijving activiteit/ user story</v>
      </c>
      <c r="B67" s="8" t="str">
        <f>B$4</f>
        <v>Ma</v>
      </c>
      <c r="C67" s="8" t="str">
        <f t="shared" ref="C67:H67" si="17">C$4</f>
        <v>Di</v>
      </c>
      <c r="D67" s="8" t="str">
        <f t="shared" si="17"/>
        <v>Wo</v>
      </c>
      <c r="E67" s="8" t="str">
        <f t="shared" si="17"/>
        <v>Do</v>
      </c>
      <c r="F67" s="8" t="str">
        <f t="shared" si="17"/>
        <v>Vr</v>
      </c>
      <c r="G67" s="8" t="str">
        <f t="shared" si="17"/>
        <v>Za/Zo</v>
      </c>
      <c r="H67" s="8" t="str">
        <f t="shared" si="17"/>
        <v>Totaal</v>
      </c>
    </row>
    <row r="68" spans="1:8">
      <c r="A68" s="9" t="s">
        <v>46</v>
      </c>
      <c r="B68" s="10"/>
      <c r="C68" s="10"/>
      <c r="D68" s="10"/>
      <c r="E68" s="10"/>
      <c r="F68" s="10"/>
      <c r="G68" s="10"/>
      <c r="H68" s="6">
        <f>SUM(B68:G68)</f>
        <v>0</v>
      </c>
    </row>
    <row r="69" spans="1:8">
      <c r="A69" s="9"/>
      <c r="B69" s="10"/>
      <c r="C69" s="10"/>
      <c r="D69" s="10"/>
      <c r="E69" s="10"/>
      <c r="F69" s="10"/>
      <c r="G69" s="10"/>
      <c r="H69" s="6">
        <f t="shared" ref="H69:H72" si="18">SUM(B69:G69)</f>
        <v>0</v>
      </c>
    </row>
    <row r="70" spans="1:8">
      <c r="A70" s="9"/>
      <c r="B70" s="10"/>
      <c r="C70" s="10"/>
      <c r="D70" s="10"/>
      <c r="E70" s="10"/>
      <c r="F70" s="10"/>
      <c r="G70" s="10"/>
      <c r="H70" s="6">
        <f t="shared" si="18"/>
        <v>0</v>
      </c>
    </row>
    <row r="71" spans="1:8">
      <c r="A71" s="9"/>
      <c r="B71" s="10"/>
      <c r="C71" s="10"/>
      <c r="D71" s="10"/>
      <c r="E71" s="10"/>
      <c r="F71" s="10"/>
      <c r="G71" s="10"/>
      <c r="H71" s="6">
        <f t="shared" si="18"/>
        <v>0</v>
      </c>
    </row>
    <row r="72" spans="1:8">
      <c r="A72" s="9"/>
      <c r="B72" s="10"/>
      <c r="C72" s="10"/>
      <c r="D72" s="10"/>
      <c r="E72" s="10"/>
      <c r="F72" s="10"/>
      <c r="G72" s="10"/>
      <c r="H72" s="6">
        <f t="shared" si="18"/>
        <v>0</v>
      </c>
    </row>
    <row r="73" spans="1:8">
      <c r="A73" s="21" t="str">
        <f>$A$10</f>
        <v>Totaal</v>
      </c>
      <c r="B73" s="11">
        <f t="shared" ref="B73:G73" si="19">SUM(B68:B72)</f>
        <v>0</v>
      </c>
      <c r="C73" s="11">
        <f t="shared" si="19"/>
        <v>0</v>
      </c>
      <c r="D73" s="11">
        <f t="shared" si="19"/>
        <v>0</v>
      </c>
      <c r="E73" s="11">
        <f t="shared" si="19"/>
        <v>0</v>
      </c>
      <c r="F73" s="11">
        <f t="shared" si="19"/>
        <v>0</v>
      </c>
      <c r="G73" s="11">
        <f t="shared" si="19"/>
        <v>0</v>
      </c>
      <c r="H73" s="11">
        <f>SUM(B73:G73)</f>
        <v>0</v>
      </c>
    </row>
    <row r="75" spans="1:8" ht="23.25">
      <c r="A75" s="12" t="str">
        <f>Totaal!D10</f>
        <v>Lukman Al-Busaidi</v>
      </c>
      <c r="B75" s="42" t="str">
        <f>$B$3</f>
        <v>Uren</v>
      </c>
      <c r="C75" s="43"/>
      <c r="D75" s="43"/>
      <c r="E75" s="43"/>
      <c r="F75" s="43"/>
      <c r="G75" s="43"/>
      <c r="H75" s="44"/>
    </row>
    <row r="76" spans="1:8">
      <c r="A76" s="7" t="str">
        <f>$A$4</f>
        <v>Beschrijving activiteit/ user story</v>
      </c>
      <c r="B76" s="8" t="str">
        <f>B$4</f>
        <v>Ma</v>
      </c>
      <c r="C76" s="8" t="str">
        <f t="shared" ref="C76:H76" si="20">C$4</f>
        <v>Di</v>
      </c>
      <c r="D76" s="8" t="str">
        <f t="shared" si="20"/>
        <v>Wo</v>
      </c>
      <c r="E76" s="8" t="str">
        <f t="shared" si="20"/>
        <v>Do</v>
      </c>
      <c r="F76" s="8" t="str">
        <f t="shared" si="20"/>
        <v>Vr</v>
      </c>
      <c r="G76" s="8" t="str">
        <f t="shared" si="20"/>
        <v>Za/Zo</v>
      </c>
      <c r="H76" s="8" t="str">
        <f t="shared" si="20"/>
        <v>Totaal</v>
      </c>
    </row>
    <row r="77" spans="1:8">
      <c r="A77" s="9" t="s">
        <v>46</v>
      </c>
      <c r="B77" s="10"/>
      <c r="C77" s="10"/>
      <c r="D77" s="10"/>
      <c r="E77" s="10"/>
      <c r="F77" s="10"/>
      <c r="G77" s="10"/>
      <c r="H77" s="6">
        <f>SUM(B77:G77)</f>
        <v>0</v>
      </c>
    </row>
    <row r="78" spans="1:8">
      <c r="A78" s="9"/>
      <c r="B78" s="10"/>
      <c r="C78" s="10"/>
      <c r="D78" s="10"/>
      <c r="E78" s="10"/>
      <c r="F78" s="10"/>
      <c r="G78" s="10"/>
      <c r="H78" s="6">
        <f t="shared" ref="H78:H81" si="21">SUM(B78:G78)</f>
        <v>0</v>
      </c>
    </row>
    <row r="79" spans="1:8">
      <c r="A79" s="9"/>
      <c r="B79" s="10"/>
      <c r="C79" s="10"/>
      <c r="D79" s="10"/>
      <c r="E79" s="10"/>
      <c r="F79" s="10"/>
      <c r="G79" s="10"/>
      <c r="H79" s="6">
        <f t="shared" si="21"/>
        <v>0</v>
      </c>
    </row>
    <row r="80" spans="1:8">
      <c r="A80" s="9"/>
      <c r="B80" s="10"/>
      <c r="C80" s="10"/>
      <c r="D80" s="10"/>
      <c r="E80" s="10"/>
      <c r="F80" s="10"/>
      <c r="G80" s="10"/>
      <c r="H80" s="6">
        <f t="shared" si="21"/>
        <v>0</v>
      </c>
    </row>
    <row r="81" spans="1:8">
      <c r="A81" s="9"/>
      <c r="B81" s="10"/>
      <c r="C81" s="10"/>
      <c r="D81" s="10"/>
      <c r="E81" s="10"/>
      <c r="F81" s="10"/>
      <c r="G81" s="10"/>
      <c r="H81" s="6">
        <f t="shared" si="21"/>
        <v>0</v>
      </c>
    </row>
    <row r="82" spans="1:8">
      <c r="A82" s="21" t="str">
        <f>$A$10</f>
        <v>Totaal</v>
      </c>
      <c r="B82" s="11">
        <f t="shared" ref="B82:G82" si="22">SUM(B77:B81)</f>
        <v>0</v>
      </c>
      <c r="C82" s="11">
        <f t="shared" si="22"/>
        <v>0</v>
      </c>
      <c r="D82" s="11">
        <f t="shared" si="22"/>
        <v>0</v>
      </c>
      <c r="E82" s="11">
        <f t="shared" si="22"/>
        <v>0</v>
      </c>
      <c r="F82" s="11">
        <f t="shared" si="22"/>
        <v>0</v>
      </c>
      <c r="G82" s="11">
        <f t="shared" si="22"/>
        <v>0</v>
      </c>
      <c r="H82" s="11">
        <f>SUM(B82:G82)</f>
        <v>0</v>
      </c>
    </row>
    <row r="84" spans="1:8" ht="23.25">
      <c r="A84" s="12" t="str">
        <f>Totaal!D11</f>
        <v>Daria Grigoruk</v>
      </c>
      <c r="B84" s="42" t="str">
        <f>$B$3</f>
        <v>Uren</v>
      </c>
      <c r="C84" s="43"/>
      <c r="D84" s="43"/>
      <c r="E84" s="43"/>
      <c r="F84" s="43"/>
      <c r="G84" s="43"/>
      <c r="H84" s="44"/>
    </row>
    <row r="85" spans="1:8">
      <c r="A85" s="7" t="str">
        <f>$A$4</f>
        <v>Beschrijving activiteit/ user story</v>
      </c>
      <c r="B85" s="8" t="str">
        <f>B$4</f>
        <v>Ma</v>
      </c>
      <c r="C85" s="8" t="str">
        <f t="shared" ref="C85:H85" si="23">C$4</f>
        <v>Di</v>
      </c>
      <c r="D85" s="8" t="str">
        <f t="shared" si="23"/>
        <v>Wo</v>
      </c>
      <c r="E85" s="8" t="str">
        <f t="shared" si="23"/>
        <v>Do</v>
      </c>
      <c r="F85" s="8" t="str">
        <f t="shared" si="23"/>
        <v>Vr</v>
      </c>
      <c r="G85" s="8" t="str">
        <f t="shared" si="23"/>
        <v>Za/Zo</v>
      </c>
      <c r="H85" s="8" t="str">
        <f t="shared" si="23"/>
        <v>Totaal</v>
      </c>
    </row>
    <row r="86" spans="1:8">
      <c r="A86" s="9" t="s">
        <v>46</v>
      </c>
      <c r="B86" s="10"/>
      <c r="C86" s="10"/>
      <c r="D86" s="10"/>
      <c r="E86" s="10"/>
      <c r="F86" s="10"/>
      <c r="G86" s="10"/>
      <c r="H86" s="6">
        <f>SUM(B86:G86)</f>
        <v>0</v>
      </c>
    </row>
    <row r="87" spans="1:8">
      <c r="A87" s="9"/>
      <c r="B87" s="10"/>
      <c r="C87" s="10"/>
      <c r="D87" s="10"/>
      <c r="E87" s="10"/>
      <c r="F87" s="10"/>
      <c r="G87" s="10"/>
      <c r="H87" s="6">
        <f t="shared" ref="H87:H90" si="24">SUM(B87:G87)</f>
        <v>0</v>
      </c>
    </row>
    <row r="88" spans="1:8">
      <c r="A88" s="9"/>
      <c r="B88" s="10"/>
      <c r="C88" s="10"/>
      <c r="D88" s="10"/>
      <c r="E88" s="10"/>
      <c r="F88" s="10"/>
      <c r="G88" s="10"/>
      <c r="H88" s="6">
        <f t="shared" si="24"/>
        <v>0</v>
      </c>
    </row>
    <row r="89" spans="1:8">
      <c r="A89" s="9"/>
      <c r="B89" s="10"/>
      <c r="C89" s="10"/>
      <c r="D89" s="10"/>
      <c r="E89" s="10"/>
      <c r="F89" s="10"/>
      <c r="G89" s="10"/>
      <c r="H89" s="6">
        <f t="shared" si="24"/>
        <v>0</v>
      </c>
    </row>
    <row r="90" spans="1:8">
      <c r="A90" s="9"/>
      <c r="B90" s="10"/>
      <c r="C90" s="10"/>
      <c r="D90" s="10"/>
      <c r="E90" s="10"/>
      <c r="F90" s="10"/>
      <c r="G90" s="10"/>
      <c r="H90" s="6">
        <f t="shared" si="24"/>
        <v>0</v>
      </c>
    </row>
    <row r="91" spans="1:8">
      <c r="A91" s="21" t="str">
        <f>$A$10</f>
        <v>Totaal</v>
      </c>
      <c r="B91" s="11">
        <f t="shared" ref="B91:G91" si="25">SUM(B86:B90)</f>
        <v>0</v>
      </c>
      <c r="C91" s="11">
        <f t="shared" si="25"/>
        <v>0</v>
      </c>
      <c r="D91" s="11">
        <f t="shared" si="25"/>
        <v>0</v>
      </c>
      <c r="E91" s="11">
        <f t="shared" si="25"/>
        <v>0</v>
      </c>
      <c r="F91" s="11">
        <f t="shared" si="25"/>
        <v>0</v>
      </c>
      <c r="G91" s="11">
        <f t="shared" si="25"/>
        <v>0</v>
      </c>
      <c r="H91" s="11">
        <f>SUM(B91:G91)</f>
        <v>0</v>
      </c>
    </row>
    <row r="93" spans="1:8" ht="23.25">
      <c r="A93" s="12" t="str">
        <f>Totaal!D12</f>
        <v>Marko Špišic</v>
      </c>
      <c r="B93" s="42" t="str">
        <f>$B$3</f>
        <v>Uren</v>
      </c>
      <c r="C93" s="43"/>
      <c r="D93" s="43"/>
      <c r="E93" s="43"/>
      <c r="F93" s="43"/>
      <c r="G93" s="43"/>
      <c r="H93" s="44"/>
    </row>
    <row r="94" spans="1:8">
      <c r="A94" s="7" t="str">
        <f>$A$4</f>
        <v>Beschrijving activiteit/ user story</v>
      </c>
      <c r="B94" s="8" t="str">
        <f>B$4</f>
        <v>Ma</v>
      </c>
      <c r="C94" s="8" t="str">
        <f t="shared" ref="C94:H94" si="26">C$4</f>
        <v>Di</v>
      </c>
      <c r="D94" s="8" t="str">
        <f t="shared" si="26"/>
        <v>Wo</v>
      </c>
      <c r="E94" s="8" t="str">
        <f t="shared" si="26"/>
        <v>Do</v>
      </c>
      <c r="F94" s="8" t="str">
        <f t="shared" si="26"/>
        <v>Vr</v>
      </c>
      <c r="G94" s="8" t="str">
        <f t="shared" si="26"/>
        <v>Za/Zo</v>
      </c>
      <c r="H94" s="8" t="str">
        <f t="shared" si="26"/>
        <v>Totaal</v>
      </c>
    </row>
    <row r="95" spans="1:8">
      <c r="A95" s="9" t="s">
        <v>46</v>
      </c>
      <c r="B95" s="10"/>
      <c r="C95" s="10"/>
      <c r="D95" s="10"/>
      <c r="E95" s="10"/>
      <c r="F95" s="10"/>
      <c r="G95" s="10"/>
      <c r="H95" s="6">
        <f>SUM(B95:G95)</f>
        <v>0</v>
      </c>
    </row>
    <row r="96" spans="1:8">
      <c r="A96" s="9"/>
      <c r="B96" s="10"/>
      <c r="C96" s="10"/>
      <c r="D96" s="10"/>
      <c r="E96" s="10"/>
      <c r="F96" s="10"/>
      <c r="G96" s="10"/>
      <c r="H96" s="6">
        <f t="shared" ref="H96:H99" si="27">SUM(B96:G96)</f>
        <v>0</v>
      </c>
    </row>
    <row r="97" spans="1:8">
      <c r="A97" s="9"/>
      <c r="B97" s="10"/>
      <c r="C97" s="10"/>
      <c r="D97" s="10"/>
      <c r="E97" s="10"/>
      <c r="F97" s="10"/>
      <c r="G97" s="10"/>
      <c r="H97" s="6">
        <f t="shared" si="27"/>
        <v>0</v>
      </c>
    </row>
    <row r="98" spans="1:8">
      <c r="A98" s="9"/>
      <c r="B98" s="10"/>
      <c r="C98" s="10"/>
      <c r="D98" s="10"/>
      <c r="E98" s="10"/>
      <c r="F98" s="10"/>
      <c r="G98" s="10"/>
      <c r="H98" s="6">
        <f t="shared" si="27"/>
        <v>0</v>
      </c>
    </row>
    <row r="99" spans="1:8">
      <c r="A99" s="9"/>
      <c r="B99" s="10"/>
      <c r="C99" s="10"/>
      <c r="D99" s="10"/>
      <c r="E99" s="10"/>
      <c r="F99" s="10"/>
      <c r="G99" s="10"/>
      <c r="H99" s="6">
        <f t="shared" si="27"/>
        <v>0</v>
      </c>
    </row>
    <row r="100" spans="1:8">
      <c r="A100" s="21" t="str">
        <f>$A$10</f>
        <v>Totaal</v>
      </c>
      <c r="B100" s="11">
        <f t="shared" ref="B100:G100" si="28">SUM(B95:B99)</f>
        <v>0</v>
      </c>
      <c r="C100" s="11">
        <f t="shared" si="28"/>
        <v>0</v>
      </c>
      <c r="D100" s="11">
        <f t="shared" si="28"/>
        <v>0</v>
      </c>
      <c r="E100" s="11">
        <f t="shared" si="28"/>
        <v>0</v>
      </c>
      <c r="F100" s="11">
        <f t="shared" si="28"/>
        <v>0</v>
      </c>
      <c r="G100" s="11">
        <f t="shared" si="28"/>
        <v>0</v>
      </c>
      <c r="H100" s="11">
        <f>SUM(B100:G100)</f>
        <v>0</v>
      </c>
    </row>
    <row r="102" spans="1:8" ht="23.25">
      <c r="A102" s="12">
        <f>Totaal!D13</f>
        <v>0</v>
      </c>
      <c r="B102" s="42" t="str">
        <f>$B$3</f>
        <v>Uren</v>
      </c>
      <c r="C102" s="43"/>
      <c r="D102" s="43"/>
      <c r="E102" s="43"/>
      <c r="F102" s="43"/>
      <c r="G102" s="43"/>
      <c r="H102" s="44"/>
    </row>
    <row r="103" spans="1:8">
      <c r="A103" s="7" t="str">
        <f>$A$4</f>
        <v>Beschrijving activiteit/ user story</v>
      </c>
      <c r="B103" s="8" t="str">
        <f>B$4</f>
        <v>Ma</v>
      </c>
      <c r="C103" s="8" t="str">
        <f t="shared" ref="C103:H103" si="29">C$4</f>
        <v>Di</v>
      </c>
      <c r="D103" s="8" t="str">
        <f t="shared" si="29"/>
        <v>Wo</v>
      </c>
      <c r="E103" s="8" t="str">
        <f t="shared" si="29"/>
        <v>Do</v>
      </c>
      <c r="F103" s="8" t="str">
        <f t="shared" si="29"/>
        <v>Vr</v>
      </c>
      <c r="G103" s="8" t="str">
        <f t="shared" si="29"/>
        <v>Za/Zo</v>
      </c>
      <c r="H103" s="8" t="str">
        <f t="shared" si="29"/>
        <v>Totaal</v>
      </c>
    </row>
    <row r="104" spans="1:8">
      <c r="A104" s="9" t="s">
        <v>46</v>
      </c>
      <c r="B104" s="10"/>
      <c r="C104" s="10"/>
      <c r="D104" s="10"/>
      <c r="E104" s="10"/>
      <c r="F104" s="10"/>
      <c r="G104" s="10"/>
      <c r="H104" s="6">
        <f>SUM(B104:G104)</f>
        <v>0</v>
      </c>
    </row>
    <row r="105" spans="1:8">
      <c r="A105" s="9"/>
      <c r="B105" s="10"/>
      <c r="C105" s="10"/>
      <c r="D105" s="10"/>
      <c r="E105" s="10"/>
      <c r="F105" s="10"/>
      <c r="G105" s="10"/>
      <c r="H105" s="6">
        <f t="shared" ref="H105:H108" si="30">SUM(B105:G105)</f>
        <v>0</v>
      </c>
    </row>
    <row r="106" spans="1:8">
      <c r="A106" s="9"/>
      <c r="B106" s="10"/>
      <c r="C106" s="10"/>
      <c r="D106" s="10"/>
      <c r="E106" s="10"/>
      <c r="F106" s="10"/>
      <c r="G106" s="10"/>
      <c r="H106" s="6">
        <f t="shared" si="30"/>
        <v>0</v>
      </c>
    </row>
    <row r="107" spans="1:8">
      <c r="A107" s="9"/>
      <c r="B107" s="10"/>
      <c r="C107" s="10"/>
      <c r="D107" s="10"/>
      <c r="E107" s="10"/>
      <c r="F107" s="10"/>
      <c r="G107" s="10"/>
      <c r="H107" s="6">
        <f t="shared" si="30"/>
        <v>0</v>
      </c>
    </row>
    <row r="108" spans="1:8">
      <c r="A108" s="9"/>
      <c r="B108" s="10"/>
      <c r="C108" s="10"/>
      <c r="D108" s="10"/>
      <c r="E108" s="10"/>
      <c r="F108" s="10"/>
      <c r="G108" s="10"/>
      <c r="H108" s="6">
        <f t="shared" si="30"/>
        <v>0</v>
      </c>
    </row>
    <row r="109" spans="1:8">
      <c r="A109" s="21" t="str">
        <f>$A$10</f>
        <v>Totaal</v>
      </c>
      <c r="B109" s="11">
        <f t="shared" ref="B109:G109" si="31">SUM(B104:B108)</f>
        <v>0</v>
      </c>
      <c r="C109" s="11">
        <f t="shared" si="31"/>
        <v>0</v>
      </c>
      <c r="D109" s="11">
        <f t="shared" si="31"/>
        <v>0</v>
      </c>
      <c r="E109" s="11">
        <f t="shared" si="31"/>
        <v>0</v>
      </c>
      <c r="F109" s="11">
        <f t="shared" si="31"/>
        <v>0</v>
      </c>
      <c r="G109" s="11">
        <f t="shared" si="31"/>
        <v>0</v>
      </c>
      <c r="H109" s="11">
        <f>SUM(B109:G109)</f>
        <v>0</v>
      </c>
    </row>
    <row r="111" spans="1:8" ht="23.25">
      <c r="A111" s="12">
        <f>Totaal!D14</f>
        <v>0</v>
      </c>
      <c r="B111" s="42" t="str">
        <f>$B$3</f>
        <v>Uren</v>
      </c>
      <c r="C111" s="43"/>
      <c r="D111" s="43"/>
      <c r="E111" s="43"/>
      <c r="F111" s="43"/>
      <c r="G111" s="43"/>
      <c r="H111" s="44"/>
    </row>
    <row r="112" spans="1:8">
      <c r="A112" s="7" t="str">
        <f>$A$4</f>
        <v>Beschrijving activiteit/ user story</v>
      </c>
      <c r="B112" s="8" t="str">
        <f>B$4</f>
        <v>Ma</v>
      </c>
      <c r="C112" s="8" t="str">
        <f t="shared" ref="C112:H112" si="32">C$4</f>
        <v>Di</v>
      </c>
      <c r="D112" s="8" t="str">
        <f t="shared" si="32"/>
        <v>Wo</v>
      </c>
      <c r="E112" s="8" t="str">
        <f t="shared" si="32"/>
        <v>Do</v>
      </c>
      <c r="F112" s="8" t="str">
        <f t="shared" si="32"/>
        <v>Vr</v>
      </c>
      <c r="G112" s="8" t="str">
        <f t="shared" si="32"/>
        <v>Za/Zo</v>
      </c>
      <c r="H112" s="8" t="str">
        <f t="shared" si="32"/>
        <v>Totaal</v>
      </c>
    </row>
    <row r="113" spans="1:8">
      <c r="A113" s="9" t="s">
        <v>46</v>
      </c>
      <c r="B113" s="10"/>
      <c r="C113" s="10"/>
      <c r="D113" s="10"/>
      <c r="E113" s="10"/>
      <c r="F113" s="10"/>
      <c r="G113" s="10"/>
      <c r="H113" s="6">
        <f>SUM(B113:G113)</f>
        <v>0</v>
      </c>
    </row>
    <row r="114" spans="1:8">
      <c r="A114" s="9"/>
      <c r="B114" s="10"/>
      <c r="C114" s="10"/>
      <c r="D114" s="10"/>
      <c r="E114" s="10"/>
      <c r="F114" s="10"/>
      <c r="G114" s="10"/>
      <c r="H114" s="6">
        <f t="shared" ref="H114:H117" si="33">SUM(B114:G114)</f>
        <v>0</v>
      </c>
    </row>
    <row r="115" spans="1:8">
      <c r="A115" s="9"/>
      <c r="B115" s="10"/>
      <c r="C115" s="10"/>
      <c r="D115" s="10"/>
      <c r="E115" s="10"/>
      <c r="F115" s="10"/>
      <c r="G115" s="10"/>
      <c r="H115" s="6">
        <f t="shared" si="33"/>
        <v>0</v>
      </c>
    </row>
    <row r="116" spans="1:8">
      <c r="A116" s="9"/>
      <c r="B116" s="10"/>
      <c r="C116" s="10"/>
      <c r="D116" s="10"/>
      <c r="E116" s="10"/>
      <c r="F116" s="10"/>
      <c r="G116" s="10"/>
      <c r="H116" s="6">
        <f t="shared" si="33"/>
        <v>0</v>
      </c>
    </row>
    <row r="117" spans="1:8">
      <c r="A117" s="9"/>
      <c r="B117" s="10"/>
      <c r="C117" s="10"/>
      <c r="D117" s="10"/>
      <c r="E117" s="10"/>
      <c r="F117" s="10"/>
      <c r="G117" s="10"/>
      <c r="H117" s="6">
        <f t="shared" si="33"/>
        <v>0</v>
      </c>
    </row>
    <row r="118" spans="1:8">
      <c r="A118" s="21" t="str">
        <f>$A$10</f>
        <v>Totaal</v>
      </c>
      <c r="B118" s="11">
        <f t="shared" ref="B118:G118" si="34">SUM(B113:B117)</f>
        <v>0</v>
      </c>
      <c r="C118" s="11">
        <f t="shared" si="34"/>
        <v>0</v>
      </c>
      <c r="D118" s="11">
        <f t="shared" si="34"/>
        <v>0</v>
      </c>
      <c r="E118" s="11">
        <f t="shared" si="34"/>
        <v>0</v>
      </c>
      <c r="F118" s="11">
        <f t="shared" si="34"/>
        <v>0</v>
      </c>
      <c r="G118" s="11">
        <f t="shared" si="34"/>
        <v>0</v>
      </c>
      <c r="H118" s="11">
        <f>SUM(B118:G118)</f>
        <v>0</v>
      </c>
    </row>
    <row r="120" spans="1:8" ht="23.25">
      <c r="A120" s="12">
        <f>Totaal!D15</f>
        <v>0</v>
      </c>
      <c r="B120" s="42" t="str">
        <f>$B$3</f>
        <v>Uren</v>
      </c>
      <c r="C120" s="43"/>
      <c r="D120" s="43"/>
      <c r="E120" s="43"/>
      <c r="F120" s="43"/>
      <c r="G120" s="43"/>
      <c r="H120" s="44"/>
    </row>
    <row r="121" spans="1:8">
      <c r="A121" s="7" t="str">
        <f>$A$4</f>
        <v>Beschrijving activiteit/ user story</v>
      </c>
      <c r="B121" s="8" t="str">
        <f>B$4</f>
        <v>Ma</v>
      </c>
      <c r="C121" s="8" t="str">
        <f t="shared" ref="C121:H121" si="35">C$4</f>
        <v>Di</v>
      </c>
      <c r="D121" s="8" t="str">
        <f t="shared" si="35"/>
        <v>Wo</v>
      </c>
      <c r="E121" s="8" t="str">
        <f t="shared" si="35"/>
        <v>Do</v>
      </c>
      <c r="F121" s="8" t="str">
        <f t="shared" si="35"/>
        <v>Vr</v>
      </c>
      <c r="G121" s="8" t="str">
        <f t="shared" si="35"/>
        <v>Za/Zo</v>
      </c>
      <c r="H121" s="8" t="str">
        <f t="shared" si="35"/>
        <v>Totaal</v>
      </c>
    </row>
    <row r="122" spans="1:8">
      <c r="A122" s="9" t="s">
        <v>46</v>
      </c>
      <c r="B122" s="10"/>
      <c r="C122" s="10"/>
      <c r="D122" s="10"/>
      <c r="E122" s="10"/>
      <c r="F122" s="10"/>
      <c r="G122" s="10"/>
      <c r="H122" s="6">
        <f>SUM(B122:G122)</f>
        <v>0</v>
      </c>
    </row>
    <row r="123" spans="1:8">
      <c r="A123" s="9"/>
      <c r="B123" s="10"/>
      <c r="C123" s="10"/>
      <c r="D123" s="10"/>
      <c r="E123" s="10"/>
      <c r="F123" s="10"/>
      <c r="G123" s="10"/>
      <c r="H123" s="6">
        <f t="shared" ref="H123:H126" si="36">SUM(B123:G123)</f>
        <v>0</v>
      </c>
    </row>
    <row r="124" spans="1:8">
      <c r="A124" s="9"/>
      <c r="B124" s="10"/>
      <c r="C124" s="10"/>
      <c r="D124" s="10"/>
      <c r="E124" s="10"/>
      <c r="F124" s="10"/>
      <c r="G124" s="10"/>
      <c r="H124" s="6">
        <f t="shared" si="36"/>
        <v>0</v>
      </c>
    </row>
    <row r="125" spans="1:8">
      <c r="A125" s="9"/>
      <c r="B125" s="10"/>
      <c r="C125" s="10"/>
      <c r="D125" s="10"/>
      <c r="E125" s="10"/>
      <c r="F125" s="10"/>
      <c r="G125" s="10"/>
      <c r="H125" s="6">
        <f t="shared" si="36"/>
        <v>0</v>
      </c>
    </row>
    <row r="126" spans="1:8">
      <c r="A126" s="9"/>
      <c r="B126" s="10"/>
      <c r="C126" s="10"/>
      <c r="D126" s="10"/>
      <c r="E126" s="10"/>
      <c r="F126" s="10"/>
      <c r="G126" s="10"/>
      <c r="H126" s="6">
        <f t="shared" si="36"/>
        <v>0</v>
      </c>
    </row>
    <row r="127" spans="1:8">
      <c r="A127" s="21" t="str">
        <f>$A$10</f>
        <v>Totaal</v>
      </c>
      <c r="B127" s="11">
        <f t="shared" ref="B127:G127" si="37">SUM(B122:B126)</f>
        <v>0</v>
      </c>
      <c r="C127" s="11">
        <f t="shared" si="37"/>
        <v>0</v>
      </c>
      <c r="D127" s="11">
        <f t="shared" si="37"/>
        <v>0</v>
      </c>
      <c r="E127" s="11">
        <f t="shared" si="37"/>
        <v>0</v>
      </c>
      <c r="F127" s="11">
        <f t="shared" si="37"/>
        <v>0</v>
      </c>
      <c r="G127" s="11">
        <f t="shared" si="37"/>
        <v>0</v>
      </c>
      <c r="H127" s="11">
        <f>SUM(B127:G127)</f>
        <v>0</v>
      </c>
    </row>
  </sheetData>
  <mergeCells count="15">
    <mergeCell ref="B84:H84"/>
    <mergeCell ref="B93:H93"/>
    <mergeCell ref="B102:H102"/>
    <mergeCell ref="B111:H111"/>
    <mergeCell ref="B120:H120"/>
    <mergeCell ref="B39:H39"/>
    <mergeCell ref="B48:H48"/>
    <mergeCell ref="B57:H57"/>
    <mergeCell ref="B66:H66"/>
    <mergeCell ref="B75:H75"/>
    <mergeCell ref="B1:H1"/>
    <mergeCell ref="B3:H3"/>
    <mergeCell ref="B12:H12"/>
    <mergeCell ref="B21:H21"/>
    <mergeCell ref="B30:H30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A2F89DD3BEC845B6024554B0FABDF6" ma:contentTypeVersion="11" ma:contentTypeDescription="Create a new document." ma:contentTypeScope="" ma:versionID="c4468d2ef933284f01b30a92a546dec5">
  <xsd:schema xmlns:xsd="http://www.w3.org/2001/XMLSchema" xmlns:xs="http://www.w3.org/2001/XMLSchema" xmlns:p="http://schemas.microsoft.com/office/2006/metadata/properties" xmlns:ns3="f1e1113b-9ad8-43e6-b072-4e7dd59a4f78" xmlns:ns4="87dba05e-45c5-4db0-9a65-d117fc15f65a" targetNamespace="http://schemas.microsoft.com/office/2006/metadata/properties" ma:root="true" ma:fieldsID="f68f6dca78ff19fb315d63369b50fac1" ns3:_="" ns4:_="">
    <xsd:import namespace="f1e1113b-9ad8-43e6-b072-4e7dd59a4f78"/>
    <xsd:import namespace="87dba05e-45c5-4db0-9a65-d117fc15f65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e1113b-9ad8-43e6-b072-4e7dd59a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ba05e-45c5-4db0-9a65-d117fc15f6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4B94A5-2CB8-4D3A-A97F-85854BBCA257}"/>
</file>

<file path=customXml/itemProps2.xml><?xml version="1.0" encoding="utf-8"?>
<ds:datastoreItem xmlns:ds="http://schemas.openxmlformats.org/officeDocument/2006/customXml" ds:itemID="{577F9465-B5E9-4048-A852-B37AD87D445F}"/>
</file>

<file path=customXml/itemProps3.xml><?xml version="1.0" encoding="utf-8"?>
<ds:datastoreItem xmlns:ds="http://schemas.openxmlformats.org/officeDocument/2006/customXml" ds:itemID="{477D1558-F7E0-401F-8472-E1151A96BE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Christiaan Mast</dc:creator>
  <cp:keywords/>
  <dc:description/>
  <cp:lastModifiedBy>Mira Ilieva</cp:lastModifiedBy>
  <cp:revision/>
  <dcterms:created xsi:type="dcterms:W3CDTF">2013-05-15T07:02:38Z</dcterms:created>
  <dcterms:modified xsi:type="dcterms:W3CDTF">2022-03-06T22:49:24Z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0x0101008EA2F89DD3BEC845B6024554B0FABDF6</vt:lpwstr>
  </property>
  <property fmtid="{D5CDD505-2E9C-101B-9397-08002B2CF9AE}" pid="3" name="Saxion_Organisatie">
    <vt:lpwstr/>
  </property>
</Properties>
</file>