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235" windowHeight="24060" activeTab="1"/>
  </bookViews>
  <sheets>
    <sheet name="Board Characteristics" sheetId="1" r:id="rId1"/>
    <sheet name="Startup @ Frequenci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2" l="1"/>
  <c r="J9" i="2"/>
  <c r="J8" i="2"/>
  <c r="E8" i="2"/>
  <c r="E7" i="2"/>
  <c r="J7" i="2"/>
  <c r="E5" i="2"/>
  <c r="J5" i="2"/>
  <c r="J6" i="2"/>
  <c r="E6" i="2"/>
  <c r="J4" i="2"/>
  <c r="H4" i="2"/>
  <c r="E4" i="2"/>
  <c r="J3" i="2"/>
  <c r="J2" i="2"/>
  <c r="H3" i="2"/>
  <c r="E3" i="2"/>
  <c r="H2" i="2"/>
  <c r="E2" i="2"/>
</calcChain>
</file>

<file path=xl/sharedStrings.xml><?xml version="1.0" encoding="utf-8"?>
<sst xmlns="http://schemas.openxmlformats.org/spreadsheetml/2006/main" count="142" uniqueCount="65">
  <si>
    <t>Vin</t>
  </si>
  <si>
    <t>Iin</t>
  </si>
  <si>
    <t>Vrms</t>
  </si>
  <si>
    <t>Board</t>
  </si>
  <si>
    <t>Strong</t>
  </si>
  <si>
    <t>Qualitative Sine</t>
  </si>
  <si>
    <t>Sine wave baby</t>
  </si>
  <si>
    <t>Qualitative Fan</t>
  </si>
  <si>
    <t>FET Temp (IR Camera)</t>
  </si>
  <si>
    <t>38ºC</t>
  </si>
  <si>
    <t>Cin (1mF) Temp (IR Camera)</t>
  </si>
  <si>
    <t>42ºC</t>
  </si>
  <si>
    <t>Notes</t>
  </si>
  <si>
    <t>Vsmarts</t>
  </si>
  <si>
    <t>Ismarts</t>
  </si>
  <si>
    <t>Powering</t>
  </si>
  <si>
    <t>Bathroom Fan</t>
  </si>
  <si>
    <t>Cout</t>
  </si>
  <si>
    <t>20µF</t>
  </si>
  <si>
    <t>Smarts powered by Micah powersupply, powered by bench</t>
  </si>
  <si>
    <t>Smarts powered by Micah powersupply, powered by Vin</t>
  </si>
  <si>
    <t>N/A</t>
  </si>
  <si>
    <t>41ºC</t>
  </si>
  <si>
    <t>43ºC</t>
  </si>
  <si>
    <t>Smarts powered by  dual bench</t>
  </si>
  <si>
    <t>0.04/0.07</t>
  </si>
  <si>
    <t>15.0/5.0</t>
  </si>
  <si>
    <t>Reduced strong</t>
  </si>
  <si>
    <t>45ºC</t>
  </si>
  <si>
    <t>40ºC</t>
  </si>
  <si>
    <t>Main Power Source</t>
  </si>
  <si>
    <t>Jasons 5A 30V</t>
  </si>
  <si>
    <t>50A 30V</t>
  </si>
  <si>
    <t>Current limiting…ish</t>
  </si>
  <si>
    <t>Wires shielding IR camera from FETs, FETS do not feel hot to the touch, so I would can confirm IR camera readings.
Current limiting…ish</t>
  </si>
  <si>
    <t>15.1/5.0</t>
  </si>
  <si>
    <t>0.03/0.06</t>
  </si>
  <si>
    <t>Flattened tops, noisy peaks</t>
  </si>
  <si>
    <t>46ºC</t>
  </si>
  <si>
    <t>36ºC</t>
  </si>
  <si>
    <t>No current limit</t>
  </si>
  <si>
    <t>Qualitative Fridge</t>
  </si>
  <si>
    <t>Did not start</t>
  </si>
  <si>
    <t>?</t>
  </si>
  <si>
    <t>Choppy sine</t>
  </si>
  <si>
    <t>Smokey</t>
  </si>
  <si>
    <t>Vibrating hot wires leaving main power supply</t>
  </si>
  <si>
    <t>Fridge</t>
  </si>
  <si>
    <t>~50</t>
  </si>
  <si>
    <t>Flattened peaks</t>
  </si>
  <si>
    <t>Vibrating hot wires leaving main power supply
Possibly stressed FETs</t>
  </si>
  <si>
    <t>Unit tested</t>
  </si>
  <si>
    <t>In</t>
  </si>
  <si>
    <t>Vout</t>
  </si>
  <si>
    <t>Iout</t>
  </si>
  <si>
    <t>Frequency Out</t>
  </si>
  <si>
    <t>Win</t>
  </si>
  <si>
    <t>Wout</t>
  </si>
  <si>
    <t>PF</t>
  </si>
  <si>
    <t>Efficiency</t>
  </si>
  <si>
    <t>V/Hz</t>
  </si>
  <si>
    <t>Barely starting</t>
  </si>
  <si>
    <t>Freezer</t>
  </si>
  <si>
    <t>Rumbling</t>
  </si>
  <si>
    <t>Subroutine
Call time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</si>
</sst>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J28" sqref="J28"/>
    </sheetView>
  </sheetViews>
  <sheetFormatPr defaultColWidth="10.85546875" defaultRowHeight="15" x14ac:dyDescent="0.25"/>
  <cols>
    <col min="1" max="1" width="10.85546875" style="1"/>
    <col min="2" max="2" width="2" style="1" bestFit="1" customWidth="1"/>
    <col min="3" max="3" width="17.7109375" style="1" bestFit="1" customWidth="1"/>
    <col min="4" max="5" width="4.5703125" style="1" bestFit="1" customWidth="1"/>
    <col min="6" max="6" width="11.42578125" style="1" bestFit="1" customWidth="1"/>
    <col min="7" max="7" width="8.140625" style="1" bestFit="1" customWidth="1"/>
    <col min="8" max="8" width="8.7109375" style="1" bestFit="1" customWidth="1"/>
    <col min="9" max="9" width="5.7109375" style="1" bestFit="1" customWidth="1"/>
    <col min="10" max="10" width="10" style="1" customWidth="1"/>
    <col min="11" max="11" width="10" style="1" bestFit="1" customWidth="1"/>
    <col min="12" max="12" width="10" style="1" customWidth="1"/>
    <col min="13" max="13" width="10" style="1" bestFit="1" customWidth="1"/>
    <col min="14" max="14" width="11.85546875" style="1" bestFit="1" customWidth="1"/>
    <col min="15" max="15" width="15.140625" style="1" bestFit="1" customWidth="1"/>
    <col min="16" max="16" width="52.85546875" style="1" bestFit="1" customWidth="1"/>
    <col min="17" max="16384" width="10.85546875" style="1"/>
  </cols>
  <sheetData>
    <row r="1" spans="1:16" ht="30" customHeight="1" x14ac:dyDescent="0.25">
      <c r="A1" s="2" t="s">
        <v>15</v>
      </c>
      <c r="B1" s="5" t="s">
        <v>3</v>
      </c>
      <c r="C1" s="5"/>
      <c r="D1" s="2" t="s">
        <v>0</v>
      </c>
      <c r="E1" s="2" t="s">
        <v>1</v>
      </c>
      <c r="F1" s="2" t="s">
        <v>30</v>
      </c>
      <c r="G1" s="2" t="s">
        <v>13</v>
      </c>
      <c r="H1" s="2" t="s">
        <v>14</v>
      </c>
      <c r="I1" s="2" t="s">
        <v>2</v>
      </c>
      <c r="J1" s="2" t="s">
        <v>17</v>
      </c>
      <c r="K1" s="2" t="s">
        <v>7</v>
      </c>
      <c r="L1" s="2" t="s">
        <v>41</v>
      </c>
      <c r="M1" s="2" t="s">
        <v>5</v>
      </c>
      <c r="N1" s="2" t="s">
        <v>8</v>
      </c>
      <c r="O1" s="2" t="s">
        <v>10</v>
      </c>
      <c r="P1" s="2" t="s">
        <v>12</v>
      </c>
    </row>
    <row r="2" spans="1:16" ht="60" x14ac:dyDescent="0.25">
      <c r="A2" s="2" t="s">
        <v>16</v>
      </c>
      <c r="B2" s="2">
        <v>2</v>
      </c>
      <c r="C2" s="2" t="s">
        <v>19</v>
      </c>
      <c r="D2" s="3">
        <v>12.5</v>
      </c>
      <c r="E2" s="2">
        <v>4.67</v>
      </c>
      <c r="F2" s="2" t="s">
        <v>31</v>
      </c>
      <c r="G2" s="2">
        <v>12</v>
      </c>
      <c r="H2" s="2">
        <v>0.21</v>
      </c>
      <c r="I2" s="2">
        <v>118</v>
      </c>
      <c r="J2" s="2" t="s">
        <v>18</v>
      </c>
      <c r="K2" s="2" t="s">
        <v>4</v>
      </c>
      <c r="L2" s="2" t="s">
        <v>21</v>
      </c>
      <c r="M2" s="2" t="s">
        <v>6</v>
      </c>
      <c r="N2" s="2" t="s">
        <v>9</v>
      </c>
      <c r="O2" s="2" t="s">
        <v>11</v>
      </c>
      <c r="P2" s="2" t="s">
        <v>34</v>
      </c>
    </row>
    <row r="3" spans="1:16" ht="60" x14ac:dyDescent="0.25">
      <c r="A3" s="2" t="s">
        <v>16</v>
      </c>
      <c r="B3" s="2">
        <v>1</v>
      </c>
      <c r="C3" s="2" t="s">
        <v>20</v>
      </c>
      <c r="D3" s="3">
        <v>12.5</v>
      </c>
      <c r="E3" s="2">
        <v>4.53</v>
      </c>
      <c r="F3" s="2" t="s">
        <v>31</v>
      </c>
      <c r="G3" s="2" t="s">
        <v>21</v>
      </c>
      <c r="H3" s="2" t="s">
        <v>21</v>
      </c>
      <c r="I3" s="2">
        <v>118</v>
      </c>
      <c r="J3" s="2" t="s">
        <v>18</v>
      </c>
      <c r="K3" s="2" t="s">
        <v>4</v>
      </c>
      <c r="L3" s="2" t="s">
        <v>21</v>
      </c>
      <c r="M3" s="2" t="s">
        <v>6</v>
      </c>
      <c r="N3" s="2" t="s">
        <v>23</v>
      </c>
      <c r="O3" s="2" t="s">
        <v>22</v>
      </c>
      <c r="P3" s="2" t="s">
        <v>33</v>
      </c>
    </row>
    <row r="4" spans="1:16" ht="30" x14ac:dyDescent="0.25">
      <c r="A4" s="2" t="s">
        <v>16</v>
      </c>
      <c r="B4" s="2">
        <v>3</v>
      </c>
      <c r="C4" s="2" t="s">
        <v>24</v>
      </c>
      <c r="D4" s="3">
        <v>12.5</v>
      </c>
      <c r="E4" s="2">
        <v>4.28</v>
      </c>
      <c r="F4" s="2" t="s">
        <v>31</v>
      </c>
      <c r="G4" s="4" t="s">
        <v>26</v>
      </c>
      <c r="H4" s="4" t="s">
        <v>25</v>
      </c>
      <c r="I4" s="2">
        <v>115</v>
      </c>
      <c r="J4" s="2" t="s">
        <v>18</v>
      </c>
      <c r="K4" s="2" t="s">
        <v>27</v>
      </c>
      <c r="L4" s="2" t="s">
        <v>21</v>
      </c>
      <c r="M4" s="2" t="s">
        <v>6</v>
      </c>
      <c r="N4" s="2" t="s">
        <v>28</v>
      </c>
      <c r="O4" s="2" t="s">
        <v>29</v>
      </c>
      <c r="P4" s="2" t="s">
        <v>33</v>
      </c>
    </row>
    <row r="5" spans="1:16" ht="45" x14ac:dyDescent="0.25">
      <c r="A5" s="2" t="s">
        <v>16</v>
      </c>
      <c r="B5" s="2">
        <v>3</v>
      </c>
      <c r="C5" s="2" t="s">
        <v>24</v>
      </c>
      <c r="D5" s="3">
        <v>12.5</v>
      </c>
      <c r="E5" s="2">
        <v>4.8</v>
      </c>
      <c r="F5" s="2" t="s">
        <v>32</v>
      </c>
      <c r="G5" s="4" t="s">
        <v>35</v>
      </c>
      <c r="H5" s="4" t="s">
        <v>36</v>
      </c>
      <c r="I5" s="2">
        <v>119</v>
      </c>
      <c r="J5" s="2" t="s">
        <v>18</v>
      </c>
      <c r="K5" s="2" t="s">
        <v>27</v>
      </c>
      <c r="L5" s="2" t="s">
        <v>21</v>
      </c>
      <c r="M5" s="2" t="s">
        <v>37</v>
      </c>
      <c r="N5" s="2" t="s">
        <v>38</v>
      </c>
      <c r="O5" s="2" t="s">
        <v>39</v>
      </c>
      <c r="P5" s="2" t="s">
        <v>40</v>
      </c>
    </row>
    <row r="6" spans="1:16" ht="30" x14ac:dyDescent="0.25">
      <c r="A6" s="2" t="s">
        <v>47</v>
      </c>
      <c r="B6" s="2">
        <v>3</v>
      </c>
      <c r="C6" s="2" t="s">
        <v>24</v>
      </c>
      <c r="D6" s="3">
        <v>12.5</v>
      </c>
      <c r="E6" s="3">
        <v>14.5</v>
      </c>
      <c r="F6" s="2" t="s">
        <v>32</v>
      </c>
      <c r="G6" s="4" t="s">
        <v>35</v>
      </c>
      <c r="H6" s="4" t="s">
        <v>36</v>
      </c>
      <c r="I6" s="2">
        <v>26</v>
      </c>
      <c r="J6" s="2" t="s">
        <v>18</v>
      </c>
      <c r="K6" s="2" t="s">
        <v>21</v>
      </c>
      <c r="L6" s="2" t="s">
        <v>42</v>
      </c>
      <c r="M6" s="2" t="s">
        <v>49</v>
      </c>
      <c r="N6" s="2" t="s">
        <v>43</v>
      </c>
      <c r="O6" s="2" t="s">
        <v>43</v>
      </c>
      <c r="P6" s="2" t="s">
        <v>46</v>
      </c>
    </row>
    <row r="7" spans="1:16" ht="30" x14ac:dyDescent="0.25">
      <c r="A7" s="2" t="s">
        <v>47</v>
      </c>
      <c r="B7" s="2">
        <v>3</v>
      </c>
      <c r="C7" s="2" t="s">
        <v>24</v>
      </c>
      <c r="D7" s="3">
        <v>17.2</v>
      </c>
      <c r="E7" s="3">
        <v>16.7</v>
      </c>
      <c r="F7" s="2" t="s">
        <v>32</v>
      </c>
      <c r="G7" s="4" t="s">
        <v>35</v>
      </c>
      <c r="H7" s="4" t="s">
        <v>36</v>
      </c>
      <c r="I7" s="2" t="s">
        <v>48</v>
      </c>
      <c r="J7" s="2" t="s">
        <v>18</v>
      </c>
      <c r="K7" s="2" t="s">
        <v>21</v>
      </c>
      <c r="L7" s="2" t="s">
        <v>42</v>
      </c>
      <c r="M7" s="2" t="s">
        <v>44</v>
      </c>
      <c r="N7" s="2" t="s">
        <v>43</v>
      </c>
      <c r="O7" s="2" t="s">
        <v>45</v>
      </c>
      <c r="P7" s="2" t="s">
        <v>50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G19" sqref="G19"/>
    </sheetView>
  </sheetViews>
  <sheetFormatPr defaultRowHeight="15" x14ac:dyDescent="0.25"/>
  <cols>
    <col min="1" max="1" width="6.140625" style="6" bestFit="1" customWidth="1"/>
    <col min="2" max="2" width="13.42578125" style="6" bestFit="1" customWidth="1"/>
    <col min="3" max="4" width="4.5703125" style="6" bestFit="1" customWidth="1"/>
    <col min="5" max="5" width="6.5703125" style="6" bestFit="1" customWidth="1"/>
    <col min="6" max="6" width="5.28515625" style="6" bestFit="1" customWidth="1"/>
    <col min="7" max="7" width="6.5703125" style="6" bestFit="1" customWidth="1"/>
    <col min="8" max="8" width="7.5703125" style="6" bestFit="1" customWidth="1"/>
    <col min="9" max="9" width="10.28515625" style="6" bestFit="1" customWidth="1"/>
    <col min="10" max="10" width="5.28515625" style="6" bestFit="1" customWidth="1"/>
    <col min="11" max="11" width="3.140625" style="6" bestFit="1" customWidth="1"/>
    <col min="12" max="12" width="9.5703125" style="6" bestFit="1" customWidth="1"/>
    <col min="13" max="13" width="11.42578125" style="6" customWidth="1"/>
    <col min="14" max="14" width="12.85546875" style="6" bestFit="1" customWidth="1"/>
    <col min="15" max="16384" width="9.140625" style="6"/>
  </cols>
  <sheetData>
    <row r="1" spans="1:14" ht="30" x14ac:dyDescent="0.25">
      <c r="A1" s="6" t="s">
        <v>3</v>
      </c>
      <c r="B1" s="6" t="s">
        <v>51</v>
      </c>
      <c r="C1" s="6" t="s">
        <v>0</v>
      </c>
      <c r="D1" s="6" t="s">
        <v>52</v>
      </c>
      <c r="E1" s="6" t="s">
        <v>56</v>
      </c>
      <c r="F1" s="6" t="s">
        <v>53</v>
      </c>
      <c r="G1" s="6" t="s">
        <v>54</v>
      </c>
      <c r="H1" s="6" t="s">
        <v>57</v>
      </c>
      <c r="I1" s="6" t="s">
        <v>55</v>
      </c>
      <c r="J1" s="6" t="s">
        <v>60</v>
      </c>
      <c r="K1" s="6" t="s">
        <v>58</v>
      </c>
      <c r="L1" s="6" t="s">
        <v>59</v>
      </c>
      <c r="M1" s="6" t="s">
        <v>12</v>
      </c>
      <c r="N1" s="6" t="s">
        <v>64</v>
      </c>
    </row>
    <row r="2" spans="1:14" ht="30" x14ac:dyDescent="0.25">
      <c r="A2" s="6">
        <v>3</v>
      </c>
      <c r="B2" s="6" t="s">
        <v>16</v>
      </c>
      <c r="C2" s="8">
        <v>4.0999999999999996</v>
      </c>
      <c r="D2" s="8">
        <v>2.1</v>
      </c>
      <c r="E2" s="6">
        <f>D2*C2</f>
        <v>8.61</v>
      </c>
      <c r="F2" s="6">
        <v>42</v>
      </c>
      <c r="G2" s="6">
        <v>0.21479999999999999</v>
      </c>
      <c r="H2" s="6">
        <f>G2*F2</f>
        <v>9.0215999999999994</v>
      </c>
      <c r="I2" s="6">
        <v>53</v>
      </c>
      <c r="J2" s="7">
        <f>F2/I2</f>
        <v>0.79245283018867929</v>
      </c>
      <c r="K2" s="6" t="s">
        <v>43</v>
      </c>
      <c r="L2" s="6" t="s">
        <v>43</v>
      </c>
      <c r="M2" s="6" t="s">
        <v>61</v>
      </c>
      <c r="N2" s="6">
        <v>75</v>
      </c>
    </row>
    <row r="3" spans="1:14" ht="30" x14ac:dyDescent="0.25">
      <c r="A3" s="6">
        <v>3</v>
      </c>
      <c r="B3" s="6" t="s">
        <v>16</v>
      </c>
      <c r="C3" s="8">
        <v>2.1</v>
      </c>
      <c r="D3" s="8">
        <v>1.4</v>
      </c>
      <c r="E3" s="6">
        <f>D3*C3</f>
        <v>2.94</v>
      </c>
      <c r="F3" s="6">
        <v>18.8</v>
      </c>
      <c r="G3" s="6">
        <v>0.14829999999999999</v>
      </c>
      <c r="H3" s="6">
        <f>G3*F3</f>
        <v>2.7880400000000001</v>
      </c>
      <c r="I3" s="6">
        <v>19</v>
      </c>
      <c r="J3" s="7">
        <f>F3/I3</f>
        <v>0.98947368421052639</v>
      </c>
      <c r="K3" s="6" t="s">
        <v>43</v>
      </c>
      <c r="L3" s="6" t="s">
        <v>43</v>
      </c>
      <c r="M3" s="6" t="s">
        <v>61</v>
      </c>
      <c r="N3" s="6">
        <v>250</v>
      </c>
    </row>
    <row r="4" spans="1:14" ht="30" x14ac:dyDescent="0.25">
      <c r="A4" s="6">
        <v>3</v>
      </c>
      <c r="B4" s="6" t="s">
        <v>16</v>
      </c>
      <c r="C4" s="8">
        <v>1.6</v>
      </c>
      <c r="D4" s="8">
        <v>1.7</v>
      </c>
      <c r="E4" s="6">
        <f>D4*C4</f>
        <v>2.72</v>
      </c>
      <c r="F4" s="6">
        <v>12.8</v>
      </c>
      <c r="G4" s="6">
        <v>0.15989999999999999</v>
      </c>
      <c r="H4" s="6">
        <f>G4*F4</f>
        <v>2.0467200000000001</v>
      </c>
      <c r="I4" s="6">
        <v>10</v>
      </c>
      <c r="J4" s="7">
        <f>F4/I4</f>
        <v>1.28</v>
      </c>
      <c r="K4" s="6" t="s">
        <v>43</v>
      </c>
      <c r="L4" s="6" t="s">
        <v>43</v>
      </c>
      <c r="M4" s="6" t="s">
        <v>61</v>
      </c>
      <c r="N4" s="6">
        <v>500</v>
      </c>
    </row>
    <row r="5" spans="1:14" x14ac:dyDescent="0.25">
      <c r="A5" s="6">
        <v>3</v>
      </c>
      <c r="B5" s="6" t="s">
        <v>62</v>
      </c>
      <c r="C5" s="8">
        <v>10.9</v>
      </c>
      <c r="D5" s="8">
        <v>24.5</v>
      </c>
      <c r="E5" s="6">
        <f>D5*C5</f>
        <v>267.05</v>
      </c>
      <c r="F5" s="6">
        <v>26</v>
      </c>
      <c r="G5" s="6" t="s">
        <v>43</v>
      </c>
      <c r="H5" s="6" t="s">
        <v>43</v>
      </c>
      <c r="I5" s="6">
        <v>10</v>
      </c>
      <c r="J5" s="7">
        <f>F5/I5</f>
        <v>2.6</v>
      </c>
      <c r="K5" s="6" t="s">
        <v>43</v>
      </c>
      <c r="L5" s="6" t="s">
        <v>43</v>
      </c>
      <c r="M5" s="6" t="s">
        <v>63</v>
      </c>
      <c r="N5" s="6">
        <v>500</v>
      </c>
    </row>
    <row r="6" spans="1:14" ht="30" x14ac:dyDescent="0.25">
      <c r="A6" s="6">
        <v>3</v>
      </c>
      <c r="B6" s="6" t="s">
        <v>62</v>
      </c>
      <c r="C6" s="8">
        <v>13.3</v>
      </c>
      <c r="D6" s="8">
        <v>26.6</v>
      </c>
      <c r="E6" s="6">
        <f>D6*C6</f>
        <v>353.78000000000003</v>
      </c>
      <c r="F6" s="6">
        <v>41.2</v>
      </c>
      <c r="G6" s="6" t="s">
        <v>43</v>
      </c>
      <c r="H6" s="6" t="s">
        <v>43</v>
      </c>
      <c r="I6" s="6">
        <v>19</v>
      </c>
      <c r="J6" s="7">
        <f>F6/I6</f>
        <v>2.168421052631579</v>
      </c>
      <c r="K6" s="6" t="s">
        <v>43</v>
      </c>
      <c r="L6" s="6" t="s">
        <v>43</v>
      </c>
      <c r="M6" s="6" t="s">
        <v>63</v>
      </c>
      <c r="N6" s="6">
        <v>250</v>
      </c>
    </row>
    <row r="7" spans="1:14" x14ac:dyDescent="0.25">
      <c r="A7" s="6">
        <v>3</v>
      </c>
      <c r="B7" s="6" t="s">
        <v>62</v>
      </c>
      <c r="C7" s="8">
        <v>13.3</v>
      </c>
      <c r="D7" s="8">
        <v>26.6</v>
      </c>
      <c r="E7" s="6">
        <f>D7*C7</f>
        <v>353.78000000000003</v>
      </c>
      <c r="F7" s="6">
        <v>41.2</v>
      </c>
      <c r="G7" s="6" t="s">
        <v>43</v>
      </c>
      <c r="H7" s="6" t="s">
        <v>43</v>
      </c>
      <c r="I7" s="6">
        <v>19</v>
      </c>
      <c r="J7" s="7">
        <f>F7/I7</f>
        <v>2.168421052631579</v>
      </c>
      <c r="K7" s="6" t="s">
        <v>43</v>
      </c>
      <c r="L7" s="6" t="s">
        <v>43</v>
      </c>
      <c r="M7" s="6" t="s">
        <v>63</v>
      </c>
      <c r="N7" s="6">
        <v>250</v>
      </c>
    </row>
    <row r="8" spans="1:14" x14ac:dyDescent="0.25">
      <c r="A8" s="6">
        <v>3</v>
      </c>
      <c r="B8" s="6" t="s">
        <v>62</v>
      </c>
      <c r="C8" s="8">
        <v>9.5</v>
      </c>
      <c r="D8" s="8">
        <v>20.2</v>
      </c>
      <c r="E8" s="6">
        <f>D8*C8</f>
        <v>191.9</v>
      </c>
      <c r="F8" s="6">
        <v>26.7</v>
      </c>
      <c r="G8" s="6" t="s">
        <v>43</v>
      </c>
      <c r="H8" s="6" t="s">
        <v>43</v>
      </c>
      <c r="I8" s="6">
        <v>10</v>
      </c>
      <c r="J8" s="7">
        <f>F8/I8</f>
        <v>2.67</v>
      </c>
      <c r="K8" s="6" t="s">
        <v>43</v>
      </c>
      <c r="L8" s="6" t="s">
        <v>43</v>
      </c>
      <c r="M8" s="6" t="s">
        <v>63</v>
      </c>
      <c r="N8" s="6">
        <v>500</v>
      </c>
    </row>
    <row r="9" spans="1:14" x14ac:dyDescent="0.25">
      <c r="A9" s="6">
        <v>3</v>
      </c>
      <c r="B9" s="6" t="s">
        <v>62</v>
      </c>
      <c r="C9" s="8">
        <v>10</v>
      </c>
      <c r="D9" s="8">
        <v>20.3</v>
      </c>
      <c r="E9" s="6">
        <f>D9*C9</f>
        <v>203</v>
      </c>
      <c r="F9" s="6">
        <v>29.7</v>
      </c>
      <c r="G9" s="6" t="s">
        <v>43</v>
      </c>
      <c r="H9" s="6" t="s">
        <v>43</v>
      </c>
      <c r="I9" s="6">
        <v>20</v>
      </c>
      <c r="J9" s="7">
        <f>F9/I9</f>
        <v>1.4849999999999999</v>
      </c>
      <c r="K9" s="6" t="s">
        <v>43</v>
      </c>
      <c r="L9" s="6" t="s">
        <v>43</v>
      </c>
      <c r="M9" s="6" t="s">
        <v>63</v>
      </c>
      <c r="N9" s="6">
        <v>250</v>
      </c>
    </row>
    <row r="10" spans="1:14" x14ac:dyDescent="0.25">
      <c r="C10" s="8"/>
      <c r="D10" s="8"/>
    </row>
    <row r="11" spans="1:14" x14ac:dyDescent="0.25">
      <c r="C11" s="8"/>
      <c r="D11" s="8"/>
    </row>
    <row r="12" spans="1:14" x14ac:dyDescent="0.25">
      <c r="C12" s="8"/>
      <c r="D12" s="8"/>
    </row>
    <row r="13" spans="1:14" x14ac:dyDescent="0.25">
      <c r="C13" s="8"/>
      <c r="D13" s="8"/>
    </row>
    <row r="14" spans="1:14" x14ac:dyDescent="0.25">
      <c r="C14" s="8"/>
      <c r="D14" s="8"/>
    </row>
    <row r="15" spans="1:14" x14ac:dyDescent="0.25">
      <c r="C15" s="8"/>
      <c r="D15" s="8"/>
    </row>
    <row r="16" spans="1:14" x14ac:dyDescent="0.25">
      <c r="C16" s="8"/>
      <c r="D16" s="8"/>
    </row>
    <row r="17" spans="3:4" x14ac:dyDescent="0.25">
      <c r="C17" s="8"/>
      <c r="D17" s="8"/>
    </row>
    <row r="18" spans="3:4" x14ac:dyDescent="0.25">
      <c r="C18" s="8"/>
      <c r="D18" s="8"/>
    </row>
    <row r="19" spans="3:4" x14ac:dyDescent="0.25">
      <c r="C19" s="8"/>
      <c r="D19" s="8"/>
    </row>
    <row r="20" spans="3:4" x14ac:dyDescent="0.25">
      <c r="C20" s="8"/>
      <c r="D20" s="8"/>
    </row>
    <row r="21" spans="3:4" x14ac:dyDescent="0.25">
      <c r="C21" s="8"/>
      <c r="D21" s="8"/>
    </row>
    <row r="22" spans="3:4" x14ac:dyDescent="0.25">
      <c r="C22" s="8"/>
      <c r="D22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Board Characteristics</vt:lpstr>
      <vt:lpstr>Startup @ Frequencies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Comberbach</dc:creator>
  <cp:lastModifiedBy>Craig Comberbach</cp:lastModifiedBy>
  <dcterms:created xsi:type="dcterms:W3CDTF">2017-04-13T00:33:46Z</dcterms:created>
  <dcterms:modified xsi:type="dcterms:W3CDTF">2017-04-14T22:59:28Z</dcterms:modified>
</cp:coreProperties>
</file>