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1019831\vm\tmp\"/>
    </mc:Choice>
  </mc:AlternateContent>
  <xr:revisionPtr revIDLastSave="0" documentId="10_ncr:140008_{C0AA20AE-1CB4-42CC-B5C7-BC327140C377}" xr6:coauthVersionLast="31" xr6:coauthVersionMax="31" xr10:uidLastSave="{00000000-0000-0000-0000-000000000000}"/>
  <bookViews>
    <workbookView xWindow="0" yWindow="0" windowWidth="28800" windowHeight="11625" activeTab="1"/>
  </bookViews>
  <sheets>
    <sheet name="csp30" sheetId="2" r:id="rId1"/>
    <sheet name="dvtest" sheetId="1" r:id="rId2"/>
  </sheets>
  <calcPr calcId="0"/>
</workbook>
</file>

<file path=xl/calcChain.xml><?xml version="1.0" encoding="utf-8"?>
<calcChain xmlns="http://schemas.openxmlformats.org/spreadsheetml/2006/main">
  <c r="P105" i="2" l="1"/>
  <c r="K105" i="2"/>
  <c r="F105" i="2"/>
  <c r="A105" i="2"/>
  <c r="P94" i="1"/>
  <c r="K94" i="1"/>
  <c r="F94" i="1"/>
  <c r="A94" i="1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A100" i="2"/>
  <c r="A94" i="2"/>
  <c r="A93" i="2"/>
  <c r="A92" i="2"/>
  <c r="A91" i="2"/>
  <c r="A90" i="2"/>
  <c r="A89" i="2"/>
  <c r="A88" i="2"/>
  <c r="A87" i="2"/>
  <c r="A86" i="2"/>
  <c r="A85" i="2"/>
  <c r="A84" i="2"/>
  <c r="K101" i="2"/>
  <c r="F101" i="2"/>
  <c r="A101" i="2"/>
  <c r="A99" i="2"/>
  <c r="A98" i="2"/>
  <c r="A97" i="2"/>
  <c r="A96" i="2"/>
  <c r="A95" i="2"/>
  <c r="P83" i="2"/>
  <c r="K83" i="2"/>
  <c r="F83" i="2"/>
  <c r="A83" i="2"/>
  <c r="P82" i="2"/>
  <c r="K82" i="2"/>
  <c r="F82" i="2"/>
  <c r="A82" i="2"/>
  <c r="P81" i="2"/>
  <c r="K81" i="2"/>
  <c r="F81" i="2"/>
  <c r="A81" i="2"/>
  <c r="P80" i="2"/>
  <c r="K80" i="2"/>
  <c r="F80" i="2"/>
  <c r="A80" i="2"/>
  <c r="P79" i="2"/>
  <c r="K79" i="2"/>
  <c r="F79" i="2"/>
  <c r="A79" i="2"/>
  <c r="P78" i="2"/>
  <c r="K78" i="2"/>
  <c r="F78" i="2"/>
  <c r="A78" i="2"/>
  <c r="P77" i="2"/>
  <c r="K77" i="2"/>
  <c r="F77" i="2"/>
  <c r="A77" i="2"/>
  <c r="P76" i="2"/>
  <c r="K76" i="2"/>
  <c r="F76" i="2"/>
  <c r="A76" i="2"/>
  <c r="P75" i="2"/>
  <c r="K75" i="2"/>
  <c r="F75" i="2"/>
  <c r="A75" i="2"/>
  <c r="P74" i="2"/>
  <c r="K74" i="2"/>
  <c r="F74" i="2"/>
  <c r="A74" i="2"/>
  <c r="P73" i="2"/>
  <c r="K73" i="2"/>
  <c r="F73" i="2"/>
  <c r="A73" i="2"/>
  <c r="P72" i="2"/>
  <c r="K72" i="2"/>
  <c r="F72" i="2"/>
  <c r="A72" i="2"/>
  <c r="P71" i="2"/>
  <c r="K71" i="2"/>
  <c r="F71" i="2"/>
  <c r="A71" i="2"/>
  <c r="P70" i="2"/>
  <c r="K70" i="2"/>
  <c r="F70" i="2"/>
  <c r="A70" i="2"/>
  <c r="P69" i="2"/>
  <c r="K69" i="2"/>
  <c r="F69" i="2"/>
  <c r="A69" i="2"/>
  <c r="P68" i="2"/>
  <c r="K68" i="2"/>
  <c r="F68" i="2"/>
  <c r="A68" i="2"/>
  <c r="P67" i="2"/>
  <c r="K67" i="2"/>
  <c r="F67" i="2"/>
  <c r="A67" i="2"/>
  <c r="P66" i="2"/>
  <c r="K66" i="2"/>
  <c r="F66" i="2"/>
  <c r="A66" i="2"/>
  <c r="P65" i="2"/>
  <c r="K65" i="2"/>
  <c r="F65" i="2"/>
  <c r="A65" i="2"/>
  <c r="P64" i="2"/>
  <c r="K64" i="2"/>
  <c r="F64" i="2"/>
  <c r="A64" i="2"/>
  <c r="P63" i="2"/>
  <c r="K63" i="2"/>
  <c r="F63" i="2"/>
  <c r="A63" i="2"/>
  <c r="P62" i="2"/>
  <c r="K62" i="2"/>
  <c r="F62" i="2"/>
  <c r="A62" i="2"/>
  <c r="P61" i="2"/>
  <c r="K61" i="2"/>
  <c r="F61" i="2"/>
  <c r="A61" i="2"/>
  <c r="P60" i="2"/>
  <c r="K60" i="2"/>
  <c r="F60" i="2"/>
  <c r="A60" i="2"/>
  <c r="P59" i="2"/>
  <c r="K59" i="2"/>
  <c r="F59" i="2"/>
  <c r="A59" i="2"/>
  <c r="P58" i="2"/>
  <c r="K58" i="2"/>
  <c r="F58" i="2"/>
  <c r="A58" i="2"/>
  <c r="P57" i="2"/>
  <c r="K57" i="2"/>
  <c r="F57" i="2"/>
  <c r="A57" i="2"/>
  <c r="P56" i="2"/>
  <c r="K56" i="2"/>
  <c r="F56" i="2"/>
  <c r="A56" i="2"/>
  <c r="P55" i="2"/>
  <c r="K55" i="2"/>
  <c r="F55" i="2"/>
  <c r="A55" i="2"/>
  <c r="P54" i="2"/>
  <c r="K54" i="2"/>
  <c r="F54" i="2"/>
  <c r="A54" i="2"/>
  <c r="P53" i="2"/>
  <c r="K53" i="2"/>
  <c r="F53" i="2"/>
  <c r="A53" i="2"/>
  <c r="P52" i="2"/>
  <c r="K52" i="2"/>
  <c r="F52" i="2"/>
  <c r="A52" i="2"/>
  <c r="P51" i="2"/>
  <c r="K51" i="2"/>
  <c r="F51" i="2"/>
  <c r="A51" i="2"/>
  <c r="P50" i="2"/>
  <c r="K50" i="2"/>
  <c r="F50" i="2"/>
  <c r="A50" i="2"/>
  <c r="P49" i="2"/>
  <c r="K49" i="2"/>
  <c r="F49" i="2"/>
  <c r="A49" i="2"/>
  <c r="P48" i="2"/>
  <c r="K48" i="2"/>
  <c r="F48" i="2"/>
  <c r="A48" i="2"/>
  <c r="P47" i="2"/>
  <c r="K47" i="2"/>
  <c r="F47" i="2"/>
  <c r="A47" i="2"/>
  <c r="P46" i="2"/>
  <c r="K46" i="2"/>
  <c r="F46" i="2"/>
  <c r="A46" i="2"/>
  <c r="P45" i="2"/>
  <c r="K45" i="2"/>
  <c r="F45" i="2"/>
  <c r="A45" i="2"/>
  <c r="P44" i="2"/>
  <c r="K44" i="2"/>
  <c r="F44" i="2"/>
  <c r="A44" i="2"/>
  <c r="P43" i="2"/>
  <c r="K43" i="2"/>
  <c r="F43" i="2"/>
  <c r="A43" i="2"/>
  <c r="P42" i="2"/>
  <c r="K42" i="2"/>
  <c r="F42" i="2"/>
  <c r="A42" i="2"/>
  <c r="P41" i="2"/>
  <c r="K41" i="2"/>
  <c r="F41" i="2"/>
  <c r="A41" i="2"/>
  <c r="P40" i="2"/>
  <c r="K40" i="2"/>
  <c r="F40" i="2"/>
  <c r="A40" i="2"/>
  <c r="P39" i="2"/>
  <c r="K39" i="2"/>
  <c r="F39" i="2"/>
  <c r="A39" i="2"/>
  <c r="P38" i="2"/>
  <c r="K38" i="2"/>
  <c r="F38" i="2"/>
  <c r="A38" i="2"/>
  <c r="P37" i="2"/>
  <c r="K37" i="2"/>
  <c r="F37" i="2"/>
  <c r="A37" i="2"/>
  <c r="P36" i="2"/>
  <c r="K36" i="2"/>
  <c r="F36" i="2"/>
  <c r="A36" i="2"/>
  <c r="P35" i="2"/>
  <c r="K35" i="2"/>
  <c r="F35" i="2"/>
  <c r="A35" i="2"/>
  <c r="P34" i="2"/>
  <c r="K34" i="2"/>
  <c r="F34" i="2"/>
  <c r="A34" i="2"/>
  <c r="P33" i="2"/>
  <c r="K33" i="2"/>
  <c r="F33" i="2"/>
  <c r="A33" i="2"/>
  <c r="P32" i="2"/>
  <c r="K32" i="2"/>
  <c r="F32" i="2"/>
  <c r="A32" i="2"/>
  <c r="P31" i="2"/>
  <c r="K31" i="2"/>
  <c r="F31" i="2"/>
  <c r="A31" i="2"/>
  <c r="P30" i="2"/>
  <c r="K30" i="2"/>
  <c r="F30" i="2"/>
  <c r="A30" i="2"/>
  <c r="P29" i="2"/>
  <c r="K29" i="2"/>
  <c r="F29" i="2"/>
  <c r="A29" i="2"/>
  <c r="P28" i="2"/>
  <c r="K28" i="2"/>
  <c r="F28" i="2"/>
  <c r="A28" i="2"/>
  <c r="P27" i="2"/>
  <c r="K27" i="2"/>
  <c r="F27" i="2"/>
  <c r="A27" i="2"/>
  <c r="P26" i="2"/>
  <c r="K26" i="2"/>
  <c r="F26" i="2"/>
  <c r="A26" i="2"/>
  <c r="P25" i="2"/>
  <c r="K25" i="2"/>
  <c r="F25" i="2"/>
  <c r="A25" i="2"/>
  <c r="P24" i="2"/>
  <c r="K24" i="2"/>
  <c r="F24" i="2"/>
  <c r="A24" i="2"/>
  <c r="P23" i="2"/>
  <c r="K23" i="2"/>
  <c r="F23" i="2"/>
  <c r="A23" i="2"/>
  <c r="P22" i="2"/>
  <c r="K22" i="2"/>
  <c r="F22" i="2"/>
  <c r="A22" i="2"/>
  <c r="P21" i="2"/>
  <c r="K21" i="2"/>
  <c r="F21" i="2"/>
  <c r="A21" i="2"/>
  <c r="P20" i="2"/>
  <c r="K20" i="2"/>
  <c r="F20" i="2"/>
  <c r="A20" i="2"/>
  <c r="P19" i="2"/>
  <c r="K19" i="2"/>
  <c r="F19" i="2"/>
  <c r="A19" i="2"/>
  <c r="P18" i="2"/>
  <c r="K18" i="2"/>
  <c r="F18" i="2"/>
  <c r="A18" i="2"/>
  <c r="P17" i="2"/>
  <c r="K17" i="2"/>
  <c r="F17" i="2"/>
  <c r="A17" i="2"/>
  <c r="P16" i="2"/>
  <c r="K16" i="2"/>
  <c r="F16" i="2"/>
  <c r="A16" i="2"/>
  <c r="P15" i="2"/>
  <c r="K15" i="2"/>
  <c r="F15" i="2"/>
  <c r="A15" i="2"/>
  <c r="P14" i="2"/>
  <c r="K14" i="2"/>
  <c r="F14" i="2"/>
  <c r="A14" i="2"/>
  <c r="P13" i="2"/>
  <c r="K13" i="2"/>
  <c r="F13" i="2"/>
  <c r="A13" i="2"/>
  <c r="P12" i="2"/>
  <c r="K12" i="2"/>
  <c r="F12" i="2"/>
  <c r="A12" i="2"/>
  <c r="P11" i="2"/>
  <c r="K11" i="2"/>
  <c r="F11" i="2"/>
  <c r="A11" i="2"/>
  <c r="P10" i="2"/>
  <c r="K10" i="2"/>
  <c r="F10" i="2"/>
  <c r="A10" i="2"/>
  <c r="P9" i="2"/>
  <c r="K9" i="2"/>
  <c r="F9" i="2"/>
  <c r="A9" i="2"/>
  <c r="P8" i="2"/>
  <c r="K8" i="2"/>
  <c r="F8" i="2"/>
  <c r="A8" i="2"/>
  <c r="P7" i="2"/>
  <c r="K7" i="2"/>
  <c r="F7" i="2"/>
  <c r="A7" i="2"/>
  <c r="P6" i="2"/>
  <c r="K6" i="2"/>
  <c r="F6" i="2"/>
  <c r="A6" i="2"/>
  <c r="P5" i="2"/>
  <c r="K5" i="2"/>
  <c r="F5" i="2"/>
  <c r="A5" i="2"/>
  <c r="P4" i="2"/>
  <c r="K4" i="2"/>
  <c r="F4" i="2"/>
  <c r="A4" i="2"/>
  <c r="P3" i="2"/>
  <c r="K3" i="2"/>
  <c r="F3" i="2"/>
  <c r="A3" i="2"/>
  <c r="P2" i="2"/>
  <c r="K2" i="2"/>
  <c r="F2" i="2"/>
  <c r="A2" i="2"/>
  <c r="P93" i="1"/>
  <c r="K93" i="1"/>
  <c r="F93" i="1"/>
  <c r="A93" i="1"/>
  <c r="P92" i="1"/>
  <c r="P91" i="1"/>
  <c r="K92" i="1"/>
  <c r="K91" i="1"/>
  <c r="F92" i="1"/>
  <c r="F91" i="1"/>
  <c r="A92" i="1"/>
  <c r="A9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2" i="1"/>
  <c r="K103" i="2" l="1"/>
  <c r="P103" i="2"/>
  <c r="F103" i="2"/>
  <c r="A103" i="2"/>
  <c r="F102" i="2"/>
  <c r="K102" i="2"/>
  <c r="K104" i="2" s="1"/>
  <c r="A102" i="2"/>
  <c r="P102" i="2"/>
  <c r="P104" i="2" l="1"/>
  <c r="F104" i="2"/>
  <c r="A104" i="2"/>
</calcChain>
</file>

<file path=xl/sharedStrings.xml><?xml version="1.0" encoding="utf-8"?>
<sst xmlns="http://schemas.openxmlformats.org/spreadsheetml/2006/main" count="435" uniqueCount="337">
  <si>
    <t>AvgAD-Convergence</t>
  </si>
  <si>
    <t>AvgAD-Convergence-RANK</t>
  </si>
  <si>
    <t>AvgAD-Error</t>
  </si>
  <si>
    <t>AvgAD-Error-RANK</t>
  </si>
  <si>
    <t>Card</t>
  </si>
  <si>
    <t>Collapsed</t>
  </si>
  <si>
    <t>FixedVal</t>
  </si>
  <si>
    <t>Hell-Convergence</t>
  </si>
  <si>
    <t>Hell-Convergence-RANK</t>
  </si>
  <si>
    <t>Hell-Error</t>
  </si>
  <si>
    <t>Hell-Error-RANK</t>
  </si>
  <si>
    <t>ID</t>
  </si>
  <si>
    <t>JS-Convergence</t>
  </si>
  <si>
    <t>JS-Convergence-RANK</t>
  </si>
  <si>
    <t>JS-Error</t>
  </si>
  <si>
    <t>JS-Error-RANK</t>
  </si>
  <si>
    <t>Marginal</t>
  </si>
  <si>
    <t>MaxAD-Convergence</t>
  </si>
  <si>
    <t>MaxAD-Convergence-RANK</t>
  </si>
  <si>
    <t>MaxAD-Error</t>
  </si>
  <si>
    <t>MaxAD-Error-RANK</t>
  </si>
  <si>
    <t>Name</t>
  </si>
  <si>
    <t>SOL-MAR[0]</t>
  </si>
  <si>
    <t>SOL-MAR[1]</t>
  </si>
  <si>
    <t>Selections</t>
  </si>
  <si>
    <t>[0.44161754688101157, 0.5583824531189884]</t>
  </si>
  <si>
    <t>CZ</t>
  </si>
  <si>
    <t>[0.44090215519108206, 0.5590978448089179]</t>
  </si>
  <si>
    <t>CE</t>
  </si>
  <si>
    <t>[0.440091298649173, 0.5599087013508269]</t>
  </si>
  <si>
    <t>CC</t>
  </si>
  <si>
    <t>[0.4404032751537049, 0.5595967248462951]</t>
  </si>
  <si>
    <t>BK</t>
  </si>
  <si>
    <t>[0.4428920270373813, 0.5571079729626187]</t>
  </si>
  <si>
    <t>CT</t>
  </si>
  <si>
    <t>[0.48398517771321625, 0.5160148222867837]</t>
  </si>
  <si>
    <t>AO</t>
  </si>
  <si>
    <t>[0.4841241036927774, 0.5158758963072225]</t>
  </si>
  <si>
    <t>BF</t>
  </si>
  <si>
    <t>[0.4404539488022413, 0.5595460511977587]</t>
  </si>
  <si>
    <t>BU</t>
  </si>
  <si>
    <t>[0.39242154668723134, 0.6075784533127687]</t>
  </si>
  <si>
    <t>BO</t>
  </si>
  <si>
    <t>[0.44258533948692363, 0.5574146605130764]</t>
  </si>
  <si>
    <t>DL</t>
  </si>
  <si>
    <t>[0.44311437481138716, 0.5568856251886128]</t>
  </si>
  <si>
    <t>DP</t>
  </si>
  <si>
    <t>[0.44280634637109806, 0.5571936536289019]</t>
  </si>
  <si>
    <t>DE</t>
  </si>
  <si>
    <t>[0.4686438031634739, 0.5313561968365261]</t>
  </si>
  <si>
    <t>AI</t>
  </si>
  <si>
    <t>[0.39344575812732147, 0.6065542418726786]</t>
  </si>
  <si>
    <t>CK</t>
  </si>
  <si>
    <t>[0.4834476657626041, 0.5165523342373959]</t>
  </si>
  <si>
    <t>AT</t>
  </si>
  <si>
    <t>[0.4685460652191651, 0.5314539347808349]</t>
  </si>
  <si>
    <t>AR</t>
  </si>
  <si>
    <t>[0.3958719766624818, 0.6041280233375181]</t>
  </si>
  <si>
    <t>DC</t>
  </si>
  <si>
    <t>[0.39318548719799373, 0.6068145128020063]</t>
  </si>
  <si>
    <t>CD</t>
  </si>
  <si>
    <t>[0.4690659195819519, 0.5309340804180481]</t>
  </si>
  <si>
    <t>AZ</t>
  </si>
  <si>
    <t>[0.26898055844946894, 0.731019441550531]</t>
  </si>
  <si>
    <t>G</t>
  </si>
  <si>
    <t>[0.44286914365116964, 0.5571308563488304]</t>
  </si>
  <si>
    <t>DO</t>
  </si>
  <si>
    <t>[0.4122824548255475, 0.5877175451744525]</t>
  </si>
  <si>
    <t>C</t>
  </si>
  <si>
    <t>[0.39406225009382534, 0.6059377499061747]</t>
  </si>
  <si>
    <t>BN</t>
  </si>
  <si>
    <t>[0.39326942330796955, 0.6067305766920305]</t>
  </si>
  <si>
    <t>BT</t>
  </si>
  <si>
    <t>[0.3498639519141533, 0.6501360480858467]</t>
  </si>
  <si>
    <t>K</t>
  </si>
  <si>
    <t>[0.44164344695779445, 0.5583565530422056]</t>
  </si>
  <si>
    <t>AG</t>
  </si>
  <si>
    <t>[0.4687211147880627, 0.5312788852119373]</t>
  </si>
  <si>
    <t>BH</t>
  </si>
  <si>
    <t>[0.4843142854526123, 0.5156857145473877]</t>
  </si>
  <si>
    <t>BG</t>
  </si>
  <si>
    <t>[0.48411296338230786, 0.5158870366176921]</t>
  </si>
  <si>
    <t>AV</t>
  </si>
  <si>
    <t>[0.48369454188871314, 0.5163054581112869]</t>
  </si>
  <si>
    <t>AK</t>
  </si>
  <si>
    <t>[0.3976628149292775, 0.6023371850707225]</t>
  </si>
  <si>
    <t>DG</t>
  </si>
  <si>
    <t>[0.4118770514274477, 0.5881229485725523]</t>
  </si>
  <si>
    <t>S</t>
  </si>
  <si>
    <t>[0.44281773235281896, 0.557182267647181]</t>
  </si>
  <si>
    <t>DJ</t>
  </si>
  <si>
    <t>[0.4114686841563034, 0.5885313158436967]</t>
  </si>
  <si>
    <t>O</t>
  </si>
  <si>
    <t>[0.4845279302190321, 0.5154720697809679]</t>
  </si>
  <si>
    <t>AE</t>
  </si>
  <si>
    <t>[0.39237977366224336, 0.6076202263377566]</t>
  </si>
  <si>
    <t>CA</t>
  </si>
  <si>
    <t>[0.35005587513968783, 0.6499441248603122]</t>
  </si>
  <si>
    <t>A</t>
  </si>
  <si>
    <t>[0.3973801196827866, 0.6026198803172135]</t>
  </si>
  <si>
    <t>CM</t>
  </si>
  <si>
    <t>[0.35010914120038655, 0.6498908587996134]</t>
  </si>
  <si>
    <t>AD</t>
  </si>
  <si>
    <t>[0.48382815199696905, 0.516171848003031]</t>
  </si>
  <si>
    <t>AY</t>
  </si>
  <si>
    <t>[0.3972668430815875, 0.6027331569184126]</t>
  </si>
  <si>
    <t>DK</t>
  </si>
  <si>
    <t>[0.4696764252696456, 0.5303235747303544]</t>
  </si>
  <si>
    <t>AF</t>
  </si>
  <si>
    <t>[0.4433750962413383, 0.5566249037586617]</t>
  </si>
  <si>
    <t>CV</t>
  </si>
  <si>
    <t>[0.35014486479286, 0.64985513520714]</t>
  </si>
  <si>
    <t>J</t>
  </si>
  <si>
    <t>[0.3972875176320519, 0.6027124823679482]</t>
  </si>
  <si>
    <t>CY</t>
  </si>
  <si>
    <t>[0.4109368589925322, 0.5890631410074678]</t>
  </si>
  <si>
    <t>E</t>
  </si>
  <si>
    <t>[0.4852193999224482, 0.5147806000775518]</t>
  </si>
  <si>
    <t>AM</t>
  </si>
  <si>
    <t>[0.3933712952981728, 0.6066287047018273]</t>
  </si>
  <si>
    <t>BX</t>
  </si>
  <si>
    <t>[0.3503611576337065, 0.6496388423662935]</t>
  </si>
  <si>
    <t>AB</t>
  </si>
  <si>
    <t>[0.3495729926824921, 0.6504270073175079]</t>
  </si>
  <si>
    <t>L</t>
  </si>
  <si>
    <t>[0.4689203708034324, 0.5310796291965676]</t>
  </si>
  <si>
    <t>AH</t>
  </si>
  <si>
    <t>[0.41198811329772866, 0.5880118867022713]</t>
  </si>
  <si>
    <t>Y</t>
  </si>
  <si>
    <t>[0.3966970152086823, 0.6033029847913177]</t>
  </si>
  <si>
    <t>DM</t>
  </si>
  <si>
    <t>[0.3925176456484058, 0.6074823543515943]</t>
  </si>
  <si>
    <t>CB</t>
  </si>
  <si>
    <t>[0.26858347237494157, 0.7314165276250584]</t>
  </si>
  <si>
    <t>P</t>
  </si>
  <si>
    <t>[0.44257314790763347, 0.5574268520923665]</t>
  </si>
  <si>
    <t>CR</t>
  </si>
  <si>
    <t>[0.4420861708190679, 0.5579138291809321]</t>
  </si>
  <si>
    <t>CP</t>
  </si>
  <si>
    <t>[0.3241442007415791, 0.6758557992584209]</t>
  </si>
  <si>
    <t>CF</t>
  </si>
  <si>
    <t>[0.3931416359044103, 0.6068583640955897]</t>
  </si>
  <si>
    <t>BY</t>
  </si>
  <si>
    <t>[0.4840114766774902, 0.5159885233225098]</t>
  </si>
  <si>
    <t>AU</t>
  </si>
  <si>
    <t>[0.4113952430113896, 0.5886047569886104]</t>
  </si>
  <si>
    <t>AC</t>
  </si>
  <si>
    <t>[0.3978333261038575, 0.6021666738961424]</t>
  </si>
  <si>
    <t>DH</t>
  </si>
  <si>
    <t>[0.39372955361570283, 0.6062704463842972]</t>
  </si>
  <si>
    <t>CL</t>
  </si>
  <si>
    <t>[0.4116809211676426, 0.5883190788323575]</t>
  </si>
  <si>
    <t>W</t>
  </si>
  <si>
    <t>[0.3496552085246648, 0.6503447914753352]</t>
  </si>
  <si>
    <t>H</t>
  </si>
  <si>
    <t>[0.4426476673024394, 0.5573523326975606]</t>
  </si>
  <si>
    <t>DF</t>
  </si>
  <si>
    <t>[0.48394927123733006, 0.5160507287626699]</t>
  </si>
  <si>
    <t>AJ</t>
  </si>
  <si>
    <t>[0.39779104353433037, 0.6022089564656696]</t>
  </si>
  <si>
    <t>CX</t>
  </si>
  <si>
    <t>[0.3239567256506985, 0.6760432743493014]</t>
  </si>
  <si>
    <t>CJ</t>
  </si>
  <si>
    <t>[0.35009776730631287, 0.6499022326936872]</t>
  </si>
  <si>
    <t>V</t>
  </si>
  <si>
    <t>[0.44220404555839044, 0.5577959544416096]</t>
  </si>
  <si>
    <t>DN</t>
  </si>
  <si>
    <t>[0.39261229766149697, 0.607387702338503]</t>
  </si>
  <si>
    <t>CG</t>
  </si>
  <si>
    <t>[0.4841688555627895, 0.5158311444372105]</t>
  </si>
  <si>
    <t>AW</t>
  </si>
  <si>
    <t>[0.4428371585755718, 0.5571628414244282]</t>
  </si>
  <si>
    <t>DD</t>
  </si>
  <si>
    <t>[0.4836455344000839, 0.5163544655999162]</t>
  </si>
  <si>
    <t>BE</t>
  </si>
  <si>
    <t>[0.4399366589334869, 0.5600633410665131]</t>
  </si>
  <si>
    <t>BS</t>
  </si>
  <si>
    <t>[0.4688303962996041, 0.5311696037003959]</t>
  </si>
  <si>
    <t>BC</t>
  </si>
  <si>
    <t>[0.46908642139467627, 0.5309135786053237]</t>
  </si>
  <si>
    <t>AX</t>
  </si>
  <si>
    <t>[0.4395920469455522, 0.5604079530544478]</t>
  </si>
  <si>
    <t>BI</t>
  </si>
  <si>
    <t>[0.4837929055485671, 0.516207094451433]</t>
  </si>
  <si>
    <t>BD</t>
  </si>
  <si>
    <t>[0.269778068590632, 0.730221931409368]</t>
  </si>
  <si>
    <t>D</t>
  </si>
  <si>
    <t>[0.4114231639854761, 0.5885768360145238]</t>
  </si>
  <si>
    <t>M</t>
  </si>
  <si>
    <t>[0.442101861007148, 0.557898138992852]</t>
  </si>
  <si>
    <t>DB</t>
  </si>
  <si>
    <t>[0.4838271703538056, 0.5161728296461944]</t>
  </si>
  <si>
    <t>AL</t>
  </si>
  <si>
    <t>[0.41205023749725195, 0.587949762502748]</t>
  </si>
  <si>
    <t>I</t>
  </si>
  <si>
    <t>[0.3963561264039381, 0.6036438735960619]</t>
  </si>
  <si>
    <t>CQ</t>
  </si>
  <si>
    <t>[0.39739444885487535, 0.6026055511451246]</t>
  </si>
  <si>
    <t>CO</t>
  </si>
  <si>
    <t>[0.4413472590158641, 0.558652740984136]</t>
  </si>
  <si>
    <t>CU</t>
  </si>
  <si>
    <t>[0.3933306237621618, 0.6066693762378381]</t>
  </si>
  <si>
    <t>BW</t>
  </si>
  <si>
    <t>AvgAD-DELTA2</t>
  </si>
  <si>
    <t>Hell-DELTA2</t>
  </si>
  <si>
    <t>JS-DELTA2</t>
  </si>
  <si>
    <t>MaxAD-DELTA2</t>
  </si>
  <si>
    <t>SOL-MAR[2]</t>
  </si>
  <si>
    <t>SOL-MAR[3]</t>
  </si>
  <si>
    <t>AN</t>
  </si>
  <si>
    <t>[0.18227528741319995, 0.8177247125868]</t>
  </si>
  <si>
    <t>[0.2887903361804481, 0.7112096638195519]</t>
  </si>
  <si>
    <t>[0.031705945881970024, 0.9682940541180299]</t>
  </si>
  <si>
    <t>[0.04096581058891863, 0.9590341894110813]</t>
  </si>
  <si>
    <t>CI</t>
  </si>
  <si>
    <t>[0.0066833825193600635, 0.9933166174806399]</t>
  </si>
  <si>
    <t>[0.13876234397788242, 0.8612376560221175]</t>
  </si>
  <si>
    <t>Q</t>
  </si>
  <si>
    <t>[0.04278856157884096, 0.9572114384211591]</t>
  </si>
  <si>
    <t>[0.28797933198007014, 0.7120206680199299]</t>
  </si>
  <si>
    <t>[0.12640541619240492, 0.1796375408357847, 0.12726278289405607, 0.5666942600777543]</t>
  </si>
  <si>
    <t>BL</t>
  </si>
  <si>
    <t>[0.03203482515044713, 0.9679651748495529]</t>
  </si>
  <si>
    <t>[0.14503966469657723, 0.0964159507954316, 0.14525048244831648, 0.6132939020596747]</t>
  </si>
  <si>
    <t>X</t>
  </si>
  <si>
    <t>[0.07144893939864043, 0.9285510606013596]</t>
  </si>
  <si>
    <t>[0.17174444091838317, 0.1811496763813755, 0.17142561937726478, 0.4756802633229765]</t>
  </si>
  <si>
    <t>[0.08144301883225821, 0.9185569811677418]</t>
  </si>
  <si>
    <t>[0.2128510020820373, 0.7871489979179627]</t>
  </si>
  <si>
    <t>[0.06963206054961787, 0.04953213002793915, 0.0700001478262155, 0.8108356615962274]</t>
  </si>
  <si>
    <t>[0.1869862983350343, 0.2033568119148509, 0.1875342467776644, 0.42212264297245045]</t>
  </si>
  <si>
    <t>BB</t>
  </si>
  <si>
    <t>[0.060858124211825786, 0.9391418757881742]</t>
  </si>
  <si>
    <t>[0.1812547198671122, 0.8187452801328878]</t>
  </si>
  <si>
    <t>[0.23967236625194976, 0.23444294131127424, 0.23908984054467633, 0.2867948518920997]</t>
  </si>
  <si>
    <t>[0.18309411961030733, 0.8169058803896927]</t>
  </si>
  <si>
    <t>[0.027089480239528035, 0.9729105197604719]</t>
  </si>
  <si>
    <t>[0.03103009023227496, 0.968969909767725]</t>
  </si>
  <si>
    <t>[0.14661656353920466, 0.17998766601455882, 0.1452120235703052, 0.5281837468759313]</t>
  </si>
  <si>
    <t>[0.0030542892909443055, 0.9969457107090557]</t>
  </si>
  <si>
    <t>[0.0828768133034556, 0.10933777568109447, 0.08347829932775092, 0.724307111687699]</t>
  </si>
  <si>
    <t>[0.05999360437613931, 0.9400063956238607]</t>
  </si>
  <si>
    <t>[0.05135738038603094, 0.9486426196139691]</t>
  </si>
  <si>
    <t>[0.027313638469062942, 0.972686361530937]</t>
  </si>
  <si>
    <t>[0.11979938867486287, 0.13986199497145282, 0.1196505366043453, 0.620688079749339]</t>
  </si>
  <si>
    <t>CN</t>
  </si>
  <si>
    <t>[0.027100579807086137, 0.9728994201929139]</t>
  </si>
  <si>
    <t>[0.14057977435170418, 0.17540315435052278, 0.13970848839269892, 0.5443085829050741]</t>
  </si>
  <si>
    <t>[0.20195714676383417, 0.7980428532361659]</t>
  </si>
  <si>
    <t>[0.087804208438131, 0.912195791561869]</t>
  </si>
  <si>
    <t>[0.1400738582523756, 0.8599261417476244]</t>
  </si>
  <si>
    <t>BV</t>
  </si>
  <si>
    <t>[0.38028958002619107, 0.6197104199738089]</t>
  </si>
  <si>
    <t>[0.15107776745009516, 0.12498266424703817, 0.1506100709659334, 0.5733294973369333]</t>
  </si>
  <si>
    <t>[0.11737749793881792, 0.1485349014541105, 0.11567840544889522, 0.6184091951581764]</t>
  </si>
  <si>
    <t>[0.10065399414637602, 0.15335284541325905, 0.09921641730464674, 0.6467767431357182]</t>
  </si>
  <si>
    <t>[0.2896654110347884, 0.7103345889652116]</t>
  </si>
  <si>
    <t>BA</t>
  </si>
  <si>
    <t>[0.06011446015224942, 0.9398855398477506]</t>
  </si>
  <si>
    <t>[0.058423151597062135, 0.9415768484029379]</t>
  </si>
  <si>
    <t>[0.22694314282551747, 0.16718592037781796, 0.22614913478212745, 0.37972180201453715]</t>
  </si>
  <si>
    <t>AS</t>
  </si>
  <si>
    <t>[0.012371450362985375, 0.9876285496370146]</t>
  </si>
  <si>
    <t>B</t>
  </si>
  <si>
    <t>[0.24013698609941958, 0.2338257776231467, 0.24013698609941958, 0.2859002501780141]</t>
  </si>
  <si>
    <t>BP</t>
  </si>
  <si>
    <t>[0.06353773355229668, 0.305177951984466, 0.06364544463281588, 0.5676388698304214]</t>
  </si>
  <si>
    <t>[0.15154348755918054, 0.2510154717482043, 0.1522912641406469, 0.44514977655196825]</t>
  </si>
  <si>
    <t>BZ</t>
  </si>
  <si>
    <t>[0.13924556626944823, 0.8607544337305517]</t>
  </si>
  <si>
    <t>[0.13840353502747152, 0.8615964649725285]</t>
  </si>
  <si>
    <t>[0.13420996286260642, 0.1585065304223917, 0.13491431820027613, 0.5723691885147257]</t>
  </si>
  <si>
    <t>[0.212342845296095, 0.787657154703905]</t>
  </si>
  <si>
    <t>AA</t>
  </si>
  <si>
    <t>[0.2032695057415351, 0.7967304942584649]</t>
  </si>
  <si>
    <t>F</t>
  </si>
  <si>
    <t>[0.20046787039370983, 0.7995321296062902]</t>
  </si>
  <si>
    <t>[0.06916291235880752, 0.05004694114937914, 0.06998512054132888, 0.8108050259504844]</t>
  </si>
  <si>
    <t>[0.08198367729775806, 0.918016322702242]</t>
  </si>
  <si>
    <t>U</t>
  </si>
  <si>
    <t>[0.0377403934954304, 0.9622596065045697]</t>
  </si>
  <si>
    <t>[0.08025535526049282, 0.09527625293654114, 0.0812695615405882, 0.7431988302623779]</t>
  </si>
  <si>
    <t>[0.2137349853512016, 0.7862650146487984]</t>
  </si>
  <si>
    <t>[0.003327818971374553, 0.9966721810286254]</t>
  </si>
  <si>
    <t>[0.20703782302652052, 0.7929621769734795]</t>
  </si>
  <si>
    <t>[0.14563448570663662, 0.18006516951321067, 0.1457454188317115, 0.5285549259484412]</t>
  </si>
  <si>
    <t>BR</t>
  </si>
  <si>
    <t>[0.28470637245560465, 0.7152936275443954]</t>
  </si>
  <si>
    <t>[0.024735479722211108, 0.9752645202777889]</t>
  </si>
  <si>
    <t>[0.14523590913129758, 0.09696265142315552, 0.1445295145573557, 0.6132719248881913]</t>
  </si>
  <si>
    <t>[0.17093809233236348, 0.2430585648127677, 0.17205385121053204, 0.41394949164433675]</t>
  </si>
  <si>
    <t>AQ</t>
  </si>
  <si>
    <t>[0.2066527433962933, 0.7933472566037068]</t>
  </si>
  <si>
    <t>T</t>
  </si>
  <si>
    <t>[0.12679582272408577, 0.18020443558802907, 0.1269891877929075, 0.5660105538949777]</t>
  </si>
  <si>
    <t>[0.06205195907258392, 0.9379480409274161]</t>
  </si>
  <si>
    <t>[0.026457064836340825, 0.9735429351636592]</t>
  </si>
  <si>
    <t>R</t>
  </si>
  <si>
    <t>[0.031060565894349895, 0.9689394341056501]</t>
  </si>
  <si>
    <t>BJ</t>
  </si>
  <si>
    <t>[0.03185177844273292, 0.9681482215572671]</t>
  </si>
  <si>
    <t>[0.11412189386867697, 0.0620768394559913, 0.11476143493518923, 0.7090398317401425]</t>
  </si>
  <si>
    <t>[0.12169973257501529, 0.8783002674249847]</t>
  </si>
  <si>
    <t>[0.1386984913440552, 0.8613015086559448]</t>
  </si>
  <si>
    <t>CS</t>
  </si>
  <si>
    <t>[0.03103229517723973, 0.9689677048227603]</t>
  </si>
  <si>
    <t>[0.04151500609103326, 0.9584849939089667]</t>
  </si>
  <si>
    <t>[0.027296712566752254, 0.9727032874332477]</t>
  </si>
  <si>
    <t>[0.1356042868432909, 0.15765745138155415, 0.13493068224623497, 0.5718075795289199]</t>
  </si>
  <si>
    <t>[0.17238536014469624, 0.242416450922675, 0.172206558617347, 0.41299163031528174]</t>
  </si>
  <si>
    <t>[0.13722040787990777, 0.8627795921200923]</t>
  </si>
  <si>
    <t>[0.015307884645472876, 0.9846921153545272]</t>
  </si>
  <si>
    <t>[0.15118237135448412, 0.12484743476406442, 0.15068206068960224, 0.5732881331918492]</t>
  </si>
  <si>
    <t>[0.10308163978569944, 0.8969183602143006]</t>
  </si>
  <si>
    <t>BQ</t>
  </si>
  <si>
    <t>[0.10206699465796353, 0.8979330053420365]</t>
  </si>
  <si>
    <t>AP</t>
  </si>
  <si>
    <t>[0.057881995453860226, 0.9421180045461398]</t>
  </si>
  <si>
    <t>[0.12221059044104166, 0.8777894095589583]</t>
  </si>
  <si>
    <t>BM</t>
  </si>
  <si>
    <t>[0.03221202432523477, 0.9677879756747653]</t>
  </si>
  <si>
    <t>[0.01227497721521979, 0.9877250227847802]</t>
  </si>
  <si>
    <t>N</t>
  </si>
  <si>
    <t>[0.02580424892919535, 0.9741957510708047]</t>
  </si>
  <si>
    <t>[0.059417906632803066, 0.9405820933671969]</t>
  </si>
  <si>
    <t>[0.0737980786980632, 0.9262019213019368]</t>
  </si>
  <si>
    <t>[0.20349707322688912, 0.7965029267731109]</t>
  </si>
  <si>
    <t>CH</t>
  </si>
  <si>
    <t>[0.1128950691583589, 0.12058130284470496, 0.11374827362873628, 0.6527753543681999]</t>
  </si>
  <si>
    <t>[0.3806679012199595, 0.6193320987800405]</t>
  </si>
  <si>
    <t>[0.28290760416989075, 0.7170923958301092]</t>
  </si>
  <si>
    <t>[0.04872082658382665, 0.9512791734161733]</t>
  </si>
  <si>
    <t>[0.13873694679264048, 0.8612630532073595]</t>
  </si>
  <si>
    <t>Z</t>
  </si>
  <si>
    <t>[0.27624353527344164, 0.7237564647265583]</t>
  </si>
  <si>
    <t>[0.025162032151075514, 0.9748379678489245]</t>
  </si>
  <si>
    <t>[0.28398534828795363, 0.7160146517120464]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</si>
</sst>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/>
    <xf numFmtId="0" fontId="19" fillId="9" borderId="0" xfId="18" applyFont="1" applyAlignment="1"/>
    <xf numFmtId="0" fontId="20" fillId="6" borderId="4" xfId="11" applyFont="1" applyAlignment="1"/>
    <xf numFmtId="0" fontId="21" fillId="0" borderId="9" xfId="17" applyFont="1" applyAlignment="1"/>
    <xf numFmtId="164" fontId="19" fillId="9" borderId="0" xfId="18" applyNumberFormat="1" applyFont="1" applyAlignment="1"/>
    <xf numFmtId="164" fontId="18" fillId="0" borderId="0" xfId="0" applyNumberFormat="1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workbookViewId="0">
      <pane ySplit="1" topLeftCell="A72" activePane="bottomLeft" state="frozen"/>
      <selection pane="bottomLeft" activeCell="A105" sqref="A105"/>
    </sheetView>
  </sheetViews>
  <sheetFormatPr defaultRowHeight="12.75" x14ac:dyDescent="0.2"/>
  <cols>
    <col min="1" max="1" width="12" style="1" bestFit="1" customWidth="1"/>
    <col min="2" max="2" width="16.42578125" style="6" bestFit="1" customWidth="1"/>
    <col min="3" max="3" width="21.42578125" style="1" bestFit="1" customWidth="1"/>
    <col min="4" max="4" width="10.42578125" style="6" bestFit="1" customWidth="1"/>
    <col min="5" max="5" width="15.28515625" style="1" bestFit="1" customWidth="1"/>
    <col min="6" max="6" width="12.5703125" style="1" bestFit="1" customWidth="1"/>
    <col min="7" max="7" width="14.7109375" style="6" bestFit="1" customWidth="1"/>
    <col min="8" max="8" width="19.5703125" style="1" bestFit="1" customWidth="1"/>
    <col min="9" max="9" width="10.42578125" style="6" bestFit="1" customWidth="1"/>
    <col min="10" max="10" width="13.5703125" style="1" bestFit="1" customWidth="1"/>
    <col min="11" max="11" width="12.5703125" style="1" bestFit="1" customWidth="1"/>
    <col min="12" max="12" width="12.85546875" style="6" bestFit="1" customWidth="1"/>
    <col min="13" max="13" width="17.85546875" style="1" bestFit="1" customWidth="1"/>
    <col min="14" max="14" width="10.42578125" style="6" bestFit="1" customWidth="1"/>
    <col min="15" max="15" width="11.7109375" style="1" bestFit="1" customWidth="1"/>
    <col min="16" max="16" width="12.7109375" style="1" bestFit="1" customWidth="1"/>
    <col min="17" max="17" width="17.28515625" style="6" bestFit="1" customWidth="1"/>
    <col min="18" max="18" width="22.140625" style="1" bestFit="1" customWidth="1"/>
    <col min="19" max="19" width="11.140625" style="6" bestFit="1" customWidth="1"/>
    <col min="20" max="20" width="16" style="1" bestFit="1" customWidth="1"/>
    <col min="21" max="21" width="5.42578125" style="1" bestFit="1" customWidth="1"/>
    <col min="22" max="22" width="3" style="1" bestFit="1" customWidth="1"/>
    <col min="23" max="23" width="80.85546875" style="1" bestFit="1" customWidth="1"/>
    <col min="24" max="27" width="12" style="1" bestFit="1" customWidth="1"/>
    <col min="28" max="28" width="9" style="1" bestFit="1" customWidth="1"/>
    <col min="29" max="16384" width="9.140625" style="1"/>
  </cols>
  <sheetData>
    <row r="1" spans="1:28" x14ac:dyDescent="0.2">
      <c r="A1" s="2" t="s">
        <v>203</v>
      </c>
      <c r="B1" s="5" t="s">
        <v>0</v>
      </c>
      <c r="C1" s="2" t="s">
        <v>1</v>
      </c>
      <c r="D1" s="5" t="s">
        <v>2</v>
      </c>
      <c r="E1" s="2" t="s">
        <v>3</v>
      </c>
      <c r="F1" s="2" t="s">
        <v>204</v>
      </c>
      <c r="G1" s="5" t="s">
        <v>7</v>
      </c>
      <c r="H1" s="2" t="s">
        <v>8</v>
      </c>
      <c r="I1" s="5" t="s">
        <v>9</v>
      </c>
      <c r="J1" s="2" t="s">
        <v>10</v>
      </c>
      <c r="K1" s="2" t="s">
        <v>205</v>
      </c>
      <c r="L1" s="5" t="s">
        <v>12</v>
      </c>
      <c r="M1" s="2" t="s">
        <v>13</v>
      </c>
      <c r="N1" s="5" t="s">
        <v>14</v>
      </c>
      <c r="O1" s="2" t="s">
        <v>15</v>
      </c>
      <c r="P1" s="2" t="s">
        <v>206</v>
      </c>
      <c r="Q1" s="5" t="s">
        <v>17</v>
      </c>
      <c r="R1" s="2" t="s">
        <v>18</v>
      </c>
      <c r="S1" s="5" t="s">
        <v>19</v>
      </c>
      <c r="T1" s="2" t="s">
        <v>20</v>
      </c>
      <c r="U1" s="2" t="s">
        <v>21</v>
      </c>
      <c r="V1" s="2" t="s">
        <v>11</v>
      </c>
      <c r="W1" s="2" t="s">
        <v>16</v>
      </c>
      <c r="X1" s="2" t="s">
        <v>22</v>
      </c>
      <c r="Y1" s="2" t="s">
        <v>23</v>
      </c>
      <c r="Z1" s="2" t="s">
        <v>207</v>
      </c>
      <c r="AA1" s="2" t="s">
        <v>208</v>
      </c>
      <c r="AB1" s="2" t="s">
        <v>24</v>
      </c>
    </row>
    <row r="2" spans="1:28" x14ac:dyDescent="0.2">
      <c r="A2" s="1">
        <f>(C2-E2)^2</f>
        <v>49</v>
      </c>
      <c r="B2" s="6">
        <v>1.5787885973692399</v>
      </c>
      <c r="C2" s="1">
        <v>1</v>
      </c>
      <c r="D2" s="6">
        <v>4.7712586800044401E-5</v>
      </c>
      <c r="E2" s="1">
        <v>8</v>
      </c>
      <c r="F2" s="1">
        <f>(H2-J2)^2</f>
        <v>9</v>
      </c>
      <c r="G2" s="6">
        <v>1.57914550155448</v>
      </c>
      <c r="H2" s="1">
        <v>1</v>
      </c>
      <c r="I2" s="6">
        <v>4.3691648359221399E-5</v>
      </c>
      <c r="J2" s="1">
        <v>4</v>
      </c>
      <c r="K2" s="1">
        <f>(M2-O2)^2</f>
        <v>9</v>
      </c>
      <c r="L2" s="6">
        <v>1.45731606721921</v>
      </c>
      <c r="M2" s="1">
        <v>1</v>
      </c>
      <c r="N2" s="6">
        <v>2.7540472868952001E-9</v>
      </c>
      <c r="O2" s="1">
        <v>4</v>
      </c>
      <c r="P2" s="1">
        <f>(R2-T2)^2</f>
        <v>49</v>
      </c>
      <c r="Q2" s="6">
        <v>1.5787885973692399</v>
      </c>
      <c r="R2" s="1">
        <v>1</v>
      </c>
      <c r="S2" s="6">
        <v>4.7712586800058299E-5</v>
      </c>
      <c r="T2" s="1">
        <v>8</v>
      </c>
      <c r="U2" s="1" t="s">
        <v>209</v>
      </c>
      <c r="V2" s="1">
        <v>39</v>
      </c>
      <c r="W2" s="1" t="s">
        <v>210</v>
      </c>
      <c r="X2" s="1">
        <v>0.18232300000000001</v>
      </c>
      <c r="Y2" s="1">
        <v>0.81767699999999999</v>
      </c>
      <c r="AB2" s="1">
        <v>85168</v>
      </c>
    </row>
    <row r="3" spans="1:28" x14ac:dyDescent="0.2">
      <c r="A3" s="1">
        <f t="shared" ref="A3:A66" si="0">(C3-E3)^2</f>
        <v>6084</v>
      </c>
      <c r="B3" s="6">
        <v>1.59207862959863</v>
      </c>
      <c r="C3" s="1">
        <v>2</v>
      </c>
      <c r="D3" s="6">
        <v>9.3733618044808398E-4</v>
      </c>
      <c r="E3" s="1">
        <v>80</v>
      </c>
      <c r="F3" s="1">
        <f t="shared" ref="F3:F66" si="1">(H3-J3)^2</f>
        <v>2704</v>
      </c>
      <c r="G3" s="6">
        <v>1.59202749188271</v>
      </c>
      <c r="H3" s="1">
        <v>2</v>
      </c>
      <c r="I3" s="6">
        <v>7.3159374477525297E-4</v>
      </c>
      <c r="J3" s="1">
        <v>54</v>
      </c>
      <c r="K3" s="1">
        <f t="shared" ref="K3:K66" si="2">(M3-O3)^2</f>
        <v>2704</v>
      </c>
      <c r="L3" s="6">
        <v>1.46945414386769</v>
      </c>
      <c r="M3" s="1">
        <v>2</v>
      </c>
      <c r="N3" s="6">
        <v>7.7217268271693303E-7</v>
      </c>
      <c r="O3" s="1">
        <v>54</v>
      </c>
      <c r="P3" s="1">
        <f t="shared" ref="P3:P66" si="3">(R3-T3)^2</f>
        <v>5184</v>
      </c>
      <c r="Q3" s="6">
        <v>1.59207862959863</v>
      </c>
      <c r="R3" s="1">
        <v>2</v>
      </c>
      <c r="S3" s="6">
        <v>9.3733618044811097E-4</v>
      </c>
      <c r="T3" s="1">
        <v>74</v>
      </c>
      <c r="U3" s="1" t="s">
        <v>142</v>
      </c>
      <c r="V3" s="1">
        <v>76</v>
      </c>
      <c r="W3" s="1" t="s">
        <v>211</v>
      </c>
      <c r="X3" s="1">
        <v>0.28785300000000003</v>
      </c>
      <c r="Y3" s="1">
        <v>0.71214699999999997</v>
      </c>
      <c r="AB3" s="1">
        <v>84973</v>
      </c>
    </row>
    <row r="4" spans="1:28" x14ac:dyDescent="0.2">
      <c r="A4" s="1">
        <f t="shared" si="0"/>
        <v>1849</v>
      </c>
      <c r="B4" s="6">
        <v>1.63035695053356</v>
      </c>
      <c r="C4" s="1">
        <v>3</v>
      </c>
      <c r="D4" s="6">
        <v>3.7195732582029697E-4</v>
      </c>
      <c r="E4" s="1">
        <v>46</v>
      </c>
      <c r="F4" s="1">
        <f t="shared" si="1"/>
        <v>2916</v>
      </c>
      <c r="G4" s="6">
        <v>1.6237593505216501</v>
      </c>
      <c r="H4" s="1">
        <v>3</v>
      </c>
      <c r="I4" s="6">
        <v>7.4842386117638098E-4</v>
      </c>
      <c r="J4" s="1">
        <v>57</v>
      </c>
      <c r="K4" s="1">
        <f t="shared" si="2"/>
        <v>2809</v>
      </c>
      <c r="L4" s="6">
        <v>1.48239603298708</v>
      </c>
      <c r="M4" s="1">
        <v>4</v>
      </c>
      <c r="N4" s="6">
        <v>8.08106495834784E-7</v>
      </c>
      <c r="O4" s="1">
        <v>57</v>
      </c>
      <c r="P4" s="1">
        <f t="shared" si="3"/>
        <v>1089</v>
      </c>
      <c r="Q4" s="6">
        <v>1.63035695053356</v>
      </c>
      <c r="R4" s="1">
        <v>3</v>
      </c>
      <c r="S4" s="6">
        <v>3.7195732582030001E-4</v>
      </c>
      <c r="T4" s="1">
        <v>36</v>
      </c>
      <c r="U4" s="1" t="s">
        <v>32</v>
      </c>
      <c r="V4" s="1">
        <v>62</v>
      </c>
      <c r="W4" s="1" t="s">
        <v>212</v>
      </c>
      <c r="X4" s="1">
        <v>3.2077903207790297E-2</v>
      </c>
      <c r="Y4" s="1">
        <v>0.96792209679220897</v>
      </c>
      <c r="AB4" s="1">
        <v>84453</v>
      </c>
    </row>
    <row r="5" spans="1:28" x14ac:dyDescent="0.2">
      <c r="A5" s="1">
        <f t="shared" si="0"/>
        <v>841</v>
      </c>
      <c r="B5" s="6">
        <v>1.6537684077717201</v>
      </c>
      <c r="C5" s="1">
        <v>4</v>
      </c>
      <c r="D5" s="6">
        <v>2.7347703929505701E-4</v>
      </c>
      <c r="E5" s="1">
        <v>33</v>
      </c>
      <c r="F5" s="1">
        <f t="shared" si="1"/>
        <v>1089</v>
      </c>
      <c r="G5" s="6">
        <v>1.6465749345227001</v>
      </c>
      <c r="H5" s="1">
        <v>4</v>
      </c>
      <c r="I5" s="6">
        <v>4.8703031179413002E-4</v>
      </c>
      <c r="J5" s="1">
        <v>37</v>
      </c>
      <c r="K5" s="1">
        <f t="shared" si="2"/>
        <v>961</v>
      </c>
      <c r="L5" s="6">
        <v>1.4915885972314</v>
      </c>
      <c r="M5" s="1">
        <v>6</v>
      </c>
      <c r="N5" s="6">
        <v>3.4220483243553602E-7</v>
      </c>
      <c r="O5" s="1">
        <v>37</v>
      </c>
      <c r="P5" s="1">
        <f t="shared" si="3"/>
        <v>529</v>
      </c>
      <c r="Q5" s="6">
        <v>1.6537684077717201</v>
      </c>
      <c r="R5" s="1">
        <v>4</v>
      </c>
      <c r="S5" s="6">
        <v>2.73477039295082E-4</v>
      </c>
      <c r="T5" s="1">
        <v>27</v>
      </c>
      <c r="U5" s="1" t="s">
        <v>76</v>
      </c>
      <c r="V5" s="1">
        <v>32</v>
      </c>
      <c r="W5" s="1" t="s">
        <v>213</v>
      </c>
      <c r="X5" s="1">
        <v>4.1239287628213703E-2</v>
      </c>
      <c r="Y5" s="1">
        <v>0.95876071237178595</v>
      </c>
      <c r="AB5" s="1">
        <v>84680</v>
      </c>
    </row>
    <row r="6" spans="1:28" x14ac:dyDescent="0.2">
      <c r="A6" s="1">
        <f t="shared" si="0"/>
        <v>1</v>
      </c>
      <c r="B6" s="6">
        <v>1.65847383259543</v>
      </c>
      <c r="C6" s="1">
        <v>5</v>
      </c>
      <c r="D6" s="6">
        <v>4.3240036756497503E-5</v>
      </c>
      <c r="E6" s="1">
        <v>6</v>
      </c>
      <c r="F6" s="1">
        <f t="shared" si="1"/>
        <v>100</v>
      </c>
      <c r="G6" s="6">
        <v>1.6480610085870799</v>
      </c>
      <c r="H6" s="1">
        <v>5</v>
      </c>
      <c r="I6" s="6">
        <v>1.8732814138835901E-4</v>
      </c>
      <c r="J6" s="1">
        <v>15</v>
      </c>
      <c r="K6" s="1">
        <f t="shared" si="2"/>
        <v>64</v>
      </c>
      <c r="L6" s="6">
        <v>1.5048864808455999</v>
      </c>
      <c r="M6" s="1">
        <v>7</v>
      </c>
      <c r="N6" s="6">
        <v>5.0626769216837003E-8</v>
      </c>
      <c r="O6" s="1">
        <v>15</v>
      </c>
      <c r="P6" s="1">
        <f t="shared" si="3"/>
        <v>1</v>
      </c>
      <c r="Q6" s="6">
        <v>1.65847383259544</v>
      </c>
      <c r="R6" s="1">
        <v>5</v>
      </c>
      <c r="S6" s="6">
        <v>4.3240036756508298E-5</v>
      </c>
      <c r="T6" s="1">
        <v>6</v>
      </c>
      <c r="U6" s="1" t="s">
        <v>214</v>
      </c>
      <c r="V6" s="1">
        <v>86</v>
      </c>
      <c r="W6" s="1" t="s">
        <v>215</v>
      </c>
      <c r="X6" s="1">
        <v>6.7266225561165701E-3</v>
      </c>
      <c r="Y6" s="1">
        <v>0.993273377443883</v>
      </c>
      <c r="AB6" s="1">
        <v>84639</v>
      </c>
    </row>
    <row r="7" spans="1:28" x14ac:dyDescent="0.2">
      <c r="A7" s="1">
        <f t="shared" si="0"/>
        <v>2601</v>
      </c>
      <c r="B7" s="6">
        <v>1.6591614330019699</v>
      </c>
      <c r="C7" s="1">
        <v>6</v>
      </c>
      <c r="D7" s="6">
        <v>4.7465602211758901E-4</v>
      </c>
      <c r="E7" s="1">
        <v>57</v>
      </c>
      <c r="F7" s="1">
        <f t="shared" si="1"/>
        <v>900</v>
      </c>
      <c r="G7" s="6">
        <v>1.6592056318580299</v>
      </c>
      <c r="H7" s="1">
        <v>6</v>
      </c>
      <c r="I7" s="6">
        <v>4.8509365315579402E-4</v>
      </c>
      <c r="J7" s="1">
        <v>36</v>
      </c>
      <c r="K7" s="1">
        <f t="shared" si="2"/>
        <v>441</v>
      </c>
      <c r="L7" s="6">
        <v>1.53242428447257</v>
      </c>
      <c r="M7" s="1">
        <v>15</v>
      </c>
      <c r="N7" s="6">
        <v>3.3948894193920702E-7</v>
      </c>
      <c r="O7" s="1">
        <v>36</v>
      </c>
      <c r="P7" s="1">
        <f t="shared" si="3"/>
        <v>1600</v>
      </c>
      <c r="Q7" s="6">
        <v>1.6591614330019699</v>
      </c>
      <c r="R7" s="1">
        <v>6</v>
      </c>
      <c r="S7" s="6">
        <v>4.74656022117603E-4</v>
      </c>
      <c r="T7" s="1">
        <v>46</v>
      </c>
      <c r="U7" s="1" t="s">
        <v>96</v>
      </c>
      <c r="V7" s="1">
        <v>78</v>
      </c>
      <c r="W7" s="1" t="s">
        <v>216</v>
      </c>
      <c r="X7" s="1">
        <v>0.139237</v>
      </c>
      <c r="Y7" s="1">
        <v>0.86076299999999994</v>
      </c>
      <c r="AB7" s="1">
        <v>84177</v>
      </c>
    </row>
    <row r="8" spans="1:28" x14ac:dyDescent="0.2">
      <c r="A8" s="1">
        <f t="shared" si="0"/>
        <v>4</v>
      </c>
      <c r="B8" s="6">
        <v>1.6656985945899001</v>
      </c>
      <c r="C8" s="1">
        <v>7</v>
      </c>
      <c r="D8" s="6">
        <v>5.1753031479223603E-5</v>
      </c>
      <c r="E8" s="1">
        <v>9</v>
      </c>
      <c r="F8" s="1">
        <f t="shared" si="1"/>
        <v>0</v>
      </c>
      <c r="G8" s="6">
        <v>1.68241905020027</v>
      </c>
      <c r="H8" s="1">
        <v>9</v>
      </c>
      <c r="I8" s="6">
        <v>9.0437495384179006E-5</v>
      </c>
      <c r="J8" s="1">
        <v>9</v>
      </c>
      <c r="K8" s="1">
        <f t="shared" si="2"/>
        <v>196</v>
      </c>
      <c r="L8" s="6">
        <v>1.56358637867071</v>
      </c>
      <c r="M8" s="1">
        <v>23</v>
      </c>
      <c r="N8" s="6">
        <v>1.1799716657117E-8</v>
      </c>
      <c r="O8" s="1">
        <v>9</v>
      </c>
      <c r="P8" s="1">
        <f t="shared" si="3"/>
        <v>4</v>
      </c>
      <c r="Q8" s="6">
        <v>1.6656985945899101</v>
      </c>
      <c r="R8" s="1">
        <v>7</v>
      </c>
      <c r="S8" s="6">
        <v>5.1753031479251298E-5</v>
      </c>
      <c r="T8" s="1">
        <v>9</v>
      </c>
      <c r="U8" s="1" t="s">
        <v>217</v>
      </c>
      <c r="V8" s="1">
        <v>16</v>
      </c>
      <c r="W8" s="1" t="s">
        <v>218</v>
      </c>
      <c r="X8" s="1">
        <v>4.2736808547361699E-2</v>
      </c>
      <c r="Y8" s="1">
        <v>0.95726319145263805</v>
      </c>
      <c r="AB8" s="1">
        <v>85366</v>
      </c>
    </row>
    <row r="9" spans="1:28" x14ac:dyDescent="0.2">
      <c r="A9" s="1">
        <f t="shared" si="0"/>
        <v>7921</v>
      </c>
      <c r="B9" s="6">
        <v>1.6670909003769301</v>
      </c>
      <c r="C9" s="1">
        <v>8</v>
      </c>
      <c r="D9" s="6">
        <v>1.8076680199299001E-3</v>
      </c>
      <c r="E9" s="1">
        <v>97</v>
      </c>
      <c r="F9" s="1">
        <f t="shared" si="1"/>
        <v>5929</v>
      </c>
      <c r="G9" s="6">
        <v>1.6682871896866001</v>
      </c>
      <c r="H9" s="1">
        <v>7</v>
      </c>
      <c r="I9" s="6">
        <v>1.4100758909361001E-3</v>
      </c>
      <c r="J9" s="1">
        <v>84</v>
      </c>
      <c r="K9" s="1">
        <f t="shared" si="2"/>
        <v>6561</v>
      </c>
      <c r="L9" s="6">
        <v>1.47567234335572</v>
      </c>
      <c r="M9" s="1">
        <v>3</v>
      </c>
      <c r="N9" s="6">
        <v>2.8685289982445601E-6</v>
      </c>
      <c r="O9" s="1">
        <v>84</v>
      </c>
      <c r="P9" s="1">
        <f t="shared" si="3"/>
        <v>7569</v>
      </c>
      <c r="Q9" s="6">
        <v>1.6670909003769301</v>
      </c>
      <c r="R9" s="1">
        <v>8</v>
      </c>
      <c r="S9" s="6">
        <v>1.80766801992993E-3</v>
      </c>
      <c r="T9" s="1">
        <v>95</v>
      </c>
      <c r="U9" s="1" t="s">
        <v>120</v>
      </c>
      <c r="V9" s="1">
        <v>75</v>
      </c>
      <c r="W9" s="1" t="s">
        <v>219</v>
      </c>
      <c r="X9" s="1">
        <v>0.28978700000000002</v>
      </c>
      <c r="Y9" s="1">
        <v>0.71021299999999998</v>
      </c>
      <c r="AB9" s="1">
        <v>85231</v>
      </c>
    </row>
    <row r="10" spans="1:28" x14ac:dyDescent="0.2">
      <c r="A10" s="1">
        <f t="shared" si="0"/>
        <v>1225</v>
      </c>
      <c r="B10" s="6">
        <v>1.6677966026401301</v>
      </c>
      <c r="C10" s="1">
        <v>9</v>
      </c>
      <c r="D10" s="6">
        <v>3.3889144702805402E-4</v>
      </c>
      <c r="E10" s="1">
        <v>44</v>
      </c>
      <c r="F10" s="1">
        <f t="shared" si="1"/>
        <v>1936</v>
      </c>
      <c r="G10" s="6">
        <v>1.69359391505652</v>
      </c>
      <c r="H10" s="1">
        <v>11</v>
      </c>
      <c r="I10" s="6">
        <v>7.3876754394705199E-4</v>
      </c>
      <c r="J10" s="1">
        <v>55</v>
      </c>
      <c r="K10" s="1">
        <f t="shared" si="2"/>
        <v>1681</v>
      </c>
      <c r="L10" s="6">
        <v>1.5306008295539499</v>
      </c>
      <c r="M10" s="1">
        <v>14</v>
      </c>
      <c r="N10" s="6">
        <v>7.8739007647375704E-7</v>
      </c>
      <c r="O10" s="1">
        <v>55</v>
      </c>
      <c r="P10" s="1">
        <f t="shared" si="3"/>
        <v>2401</v>
      </c>
      <c r="Q10" s="6">
        <v>1.68087175073609</v>
      </c>
      <c r="R10" s="1">
        <v>10</v>
      </c>
      <c r="S10" s="6">
        <v>6.7778289405606696E-4</v>
      </c>
      <c r="T10" s="1">
        <v>59</v>
      </c>
      <c r="U10" s="1" t="s">
        <v>88</v>
      </c>
      <c r="V10" s="1">
        <v>18</v>
      </c>
      <c r="W10" s="1" t="s">
        <v>220</v>
      </c>
      <c r="X10" s="1">
        <v>0.126585</v>
      </c>
      <c r="Y10" s="1">
        <v>0.17990500000000001</v>
      </c>
      <c r="Z10" s="1">
        <v>0.126585</v>
      </c>
      <c r="AA10" s="1">
        <v>0.56692500000000001</v>
      </c>
      <c r="AB10" s="1">
        <v>84850</v>
      </c>
    </row>
    <row r="11" spans="1:28" x14ac:dyDescent="0.2">
      <c r="A11" s="1">
        <f t="shared" si="0"/>
        <v>25</v>
      </c>
      <c r="B11" s="6">
        <v>1.6753792347260199</v>
      </c>
      <c r="C11" s="1">
        <v>10</v>
      </c>
      <c r="D11" s="6">
        <v>4.3078057343232799E-5</v>
      </c>
      <c r="E11" s="1">
        <v>5</v>
      </c>
      <c r="F11" s="1">
        <f t="shared" si="1"/>
        <v>0</v>
      </c>
      <c r="G11" s="6">
        <v>1.66912082107267</v>
      </c>
      <c r="H11" s="1">
        <v>8</v>
      </c>
      <c r="I11" s="6">
        <v>8.6462736033364804E-5</v>
      </c>
      <c r="J11" s="1">
        <v>8</v>
      </c>
      <c r="K11" s="1">
        <f t="shared" si="2"/>
        <v>9</v>
      </c>
      <c r="L11" s="6">
        <v>1.4889905198186999</v>
      </c>
      <c r="M11" s="1">
        <v>5</v>
      </c>
      <c r="N11" s="6">
        <v>1.07853059219601E-8</v>
      </c>
      <c r="O11" s="1">
        <v>8</v>
      </c>
      <c r="P11" s="1">
        <f t="shared" si="3"/>
        <v>16</v>
      </c>
      <c r="Q11" s="6">
        <v>1.6753792347260199</v>
      </c>
      <c r="R11" s="1">
        <v>9</v>
      </c>
      <c r="S11" s="6">
        <v>4.3078057343270902E-5</v>
      </c>
      <c r="T11" s="1">
        <v>5</v>
      </c>
      <c r="U11" s="1" t="s">
        <v>221</v>
      </c>
      <c r="V11" s="1">
        <v>63</v>
      </c>
      <c r="W11" s="1" t="s">
        <v>222</v>
      </c>
      <c r="X11" s="1">
        <v>3.2077903207790297E-2</v>
      </c>
      <c r="Y11" s="1">
        <v>0.96792209679220897</v>
      </c>
      <c r="AB11" s="1">
        <v>84679</v>
      </c>
    </row>
    <row r="12" spans="1:28" x14ac:dyDescent="0.2">
      <c r="A12" s="1">
        <f t="shared" si="0"/>
        <v>324</v>
      </c>
      <c r="B12" s="6">
        <v>1.67821040742665</v>
      </c>
      <c r="C12" s="1">
        <v>11</v>
      </c>
      <c r="D12" s="6">
        <v>2.4899912458948399E-4</v>
      </c>
      <c r="E12" s="1">
        <v>29</v>
      </c>
      <c r="F12" s="1">
        <f t="shared" si="1"/>
        <v>900</v>
      </c>
      <c r="G12" s="6">
        <v>1.6964773413613701</v>
      </c>
      <c r="H12" s="1">
        <v>12</v>
      </c>
      <c r="I12" s="6">
        <v>5.6523231244936503E-4</v>
      </c>
      <c r="J12" s="1">
        <v>42</v>
      </c>
      <c r="K12" s="1">
        <f t="shared" si="2"/>
        <v>1024</v>
      </c>
      <c r="L12" s="6">
        <v>1.5162784648574801</v>
      </c>
      <c r="M12" s="1">
        <v>10</v>
      </c>
      <c r="N12" s="6">
        <v>4.6092301771741198E-7</v>
      </c>
      <c r="O12" s="1">
        <v>42</v>
      </c>
      <c r="P12" s="1">
        <f t="shared" si="3"/>
        <v>324</v>
      </c>
      <c r="Q12" s="6">
        <v>1.73599111842311</v>
      </c>
      <c r="R12" s="1">
        <v>20</v>
      </c>
      <c r="S12" s="6">
        <v>3.83402779157576E-4</v>
      </c>
      <c r="T12" s="1">
        <v>38</v>
      </c>
      <c r="U12" s="1" t="s">
        <v>112</v>
      </c>
      <c r="V12" s="1">
        <v>9</v>
      </c>
      <c r="W12" s="1" t="s">
        <v>223</v>
      </c>
      <c r="X12" s="1">
        <v>0.145394072697036</v>
      </c>
      <c r="Y12" s="1">
        <v>9.6032548016274005E-2</v>
      </c>
      <c r="Z12" s="1">
        <v>0.145394072697036</v>
      </c>
      <c r="AA12" s="1">
        <v>0.61317930658965303</v>
      </c>
      <c r="AB12" s="1">
        <v>84732</v>
      </c>
    </row>
    <row r="13" spans="1:28" x14ac:dyDescent="0.2">
      <c r="A13" s="1">
        <f t="shared" si="0"/>
        <v>5041</v>
      </c>
      <c r="B13" s="6">
        <v>1.6822321466532499</v>
      </c>
      <c r="C13" s="1">
        <v>12</v>
      </c>
      <c r="D13" s="6">
        <v>1.04233885397608E-3</v>
      </c>
      <c r="E13" s="1">
        <v>83</v>
      </c>
      <c r="F13" s="1">
        <f t="shared" si="1"/>
        <v>5625</v>
      </c>
      <c r="G13" s="6">
        <v>1.6840494544211499</v>
      </c>
      <c r="H13" s="1">
        <v>10</v>
      </c>
      <c r="I13" s="6">
        <v>1.4259671287094799E-3</v>
      </c>
      <c r="J13" s="1">
        <v>85</v>
      </c>
      <c r="K13" s="1">
        <f t="shared" si="2"/>
        <v>5476</v>
      </c>
      <c r="L13" s="6">
        <v>1.52095367192006</v>
      </c>
      <c r="M13" s="1">
        <v>11</v>
      </c>
      <c r="N13" s="6">
        <v>2.9335385887450402E-6</v>
      </c>
      <c r="O13" s="1">
        <v>85</v>
      </c>
      <c r="P13" s="1">
        <f t="shared" si="3"/>
        <v>4624</v>
      </c>
      <c r="Q13" s="6">
        <v>1.6822321466532499</v>
      </c>
      <c r="R13" s="1">
        <v>11</v>
      </c>
      <c r="S13" s="6">
        <v>1.04233885397608E-3</v>
      </c>
      <c r="T13" s="1">
        <v>79</v>
      </c>
      <c r="U13" s="1" t="s">
        <v>224</v>
      </c>
      <c r="V13" s="1">
        <v>23</v>
      </c>
      <c r="W13" s="1" t="s">
        <v>225</v>
      </c>
      <c r="X13" s="1">
        <v>7.2491278252616503E-2</v>
      </c>
      <c r="Y13" s="1">
        <v>0.92750872174738297</v>
      </c>
      <c r="AB13" s="1">
        <v>84479</v>
      </c>
    </row>
    <row r="14" spans="1:28" x14ac:dyDescent="0.2">
      <c r="A14" s="1">
        <f t="shared" si="0"/>
        <v>576</v>
      </c>
      <c r="B14" s="6">
        <v>1.6988443520738099</v>
      </c>
      <c r="C14" s="1">
        <v>13</v>
      </c>
      <c r="D14" s="6">
        <v>3.1305864987934197E-4</v>
      </c>
      <c r="E14" s="1">
        <v>37</v>
      </c>
      <c r="F14" s="1">
        <f t="shared" si="1"/>
        <v>400</v>
      </c>
      <c r="G14" s="6">
        <v>1.7007464081547801</v>
      </c>
      <c r="H14" s="1">
        <v>14</v>
      </c>
      <c r="I14" s="6">
        <v>4.7906417705922402E-4</v>
      </c>
      <c r="J14" s="1">
        <v>34</v>
      </c>
      <c r="K14" s="1">
        <f t="shared" si="2"/>
        <v>625</v>
      </c>
      <c r="L14" s="6">
        <v>1.5150208477337399</v>
      </c>
      <c r="M14" s="1">
        <v>9</v>
      </c>
      <c r="N14" s="6">
        <v>3.31102075982629E-7</v>
      </c>
      <c r="O14" s="1">
        <v>34</v>
      </c>
      <c r="P14" s="1">
        <f t="shared" si="3"/>
        <v>1681</v>
      </c>
      <c r="Q14" s="6">
        <v>1.68534884612985</v>
      </c>
      <c r="R14" s="1">
        <v>12</v>
      </c>
      <c r="S14" s="6">
        <v>5.2573667702349104E-4</v>
      </c>
      <c r="T14" s="1">
        <v>53</v>
      </c>
      <c r="U14" s="1" t="s">
        <v>140</v>
      </c>
      <c r="V14" s="1">
        <v>83</v>
      </c>
      <c r="W14" s="1" t="s">
        <v>226</v>
      </c>
      <c r="X14" s="1">
        <v>0.17152600000000001</v>
      </c>
      <c r="Y14" s="1">
        <v>0.18074200000000001</v>
      </c>
      <c r="Z14" s="1">
        <v>0.17152600000000001</v>
      </c>
      <c r="AA14" s="1">
        <v>0.47620600000000002</v>
      </c>
      <c r="AB14" s="1">
        <v>85223</v>
      </c>
    </row>
    <row r="15" spans="1:28" x14ac:dyDescent="0.2">
      <c r="A15" s="1">
        <f t="shared" si="0"/>
        <v>4225</v>
      </c>
      <c r="B15" s="6">
        <v>1.7013926046105901</v>
      </c>
      <c r="C15" s="1">
        <v>14</v>
      </c>
      <c r="D15" s="6">
        <v>8.8025647075919101E-4</v>
      </c>
      <c r="E15" s="1">
        <v>79</v>
      </c>
      <c r="F15" s="1">
        <f t="shared" si="1"/>
        <v>4096</v>
      </c>
      <c r="G15" s="6">
        <v>1.6978230615405401</v>
      </c>
      <c r="H15" s="1">
        <v>13</v>
      </c>
      <c r="I15" s="6">
        <v>1.13506159942935E-3</v>
      </c>
      <c r="J15" s="1">
        <v>77</v>
      </c>
      <c r="K15" s="1">
        <f t="shared" si="2"/>
        <v>4096</v>
      </c>
      <c r="L15" s="6">
        <v>1.5305362481804701</v>
      </c>
      <c r="M15" s="1">
        <v>13</v>
      </c>
      <c r="N15" s="6">
        <v>1.8587134458816099E-6</v>
      </c>
      <c r="O15" s="1">
        <v>77</v>
      </c>
      <c r="P15" s="1">
        <f t="shared" si="3"/>
        <v>3136</v>
      </c>
      <c r="Q15" s="6">
        <v>1.7013926046105901</v>
      </c>
      <c r="R15" s="1">
        <v>14</v>
      </c>
      <c r="S15" s="6">
        <v>8.80256470759205E-4</v>
      </c>
      <c r="T15" s="1">
        <v>70</v>
      </c>
      <c r="U15" s="1" t="s">
        <v>94</v>
      </c>
      <c r="V15" s="1">
        <v>30</v>
      </c>
      <c r="W15" s="1" t="s">
        <v>227</v>
      </c>
      <c r="X15" s="1">
        <v>8.2323275303017404E-2</v>
      </c>
      <c r="Y15" s="1">
        <v>0.91767672469698203</v>
      </c>
      <c r="AB15" s="1">
        <v>84782</v>
      </c>
    </row>
    <row r="16" spans="1:28" x14ac:dyDescent="0.2">
      <c r="A16" s="1">
        <f t="shared" si="0"/>
        <v>100</v>
      </c>
      <c r="B16" s="6">
        <v>1.70313700692143</v>
      </c>
      <c r="C16" s="1">
        <v>15</v>
      </c>
      <c r="D16" s="6">
        <v>2.0500208203731699E-4</v>
      </c>
      <c r="E16" s="1">
        <v>25</v>
      </c>
      <c r="F16" s="1">
        <f t="shared" si="1"/>
        <v>1</v>
      </c>
      <c r="G16" s="6">
        <v>1.70171657604687</v>
      </c>
      <c r="H16" s="1">
        <v>15</v>
      </c>
      <c r="I16" s="6">
        <v>1.7710192669993701E-4</v>
      </c>
      <c r="J16" s="1">
        <v>14</v>
      </c>
      <c r="K16" s="1">
        <f t="shared" si="2"/>
        <v>4</v>
      </c>
      <c r="L16" s="6">
        <v>1.5276260863772699</v>
      </c>
      <c r="M16" s="1">
        <v>12</v>
      </c>
      <c r="N16" s="6">
        <v>4.5250262531174701E-8</v>
      </c>
      <c r="O16" s="1">
        <v>14</v>
      </c>
      <c r="P16" s="1">
        <f t="shared" si="3"/>
        <v>64</v>
      </c>
      <c r="Q16" s="6">
        <v>1.70313700692143</v>
      </c>
      <c r="R16" s="1">
        <v>15</v>
      </c>
      <c r="S16" s="6">
        <v>2.05002082037331E-4</v>
      </c>
      <c r="T16" s="1">
        <v>23</v>
      </c>
      <c r="U16" s="1" t="s">
        <v>192</v>
      </c>
      <c r="V16" s="1">
        <v>37</v>
      </c>
      <c r="W16" s="1" t="s">
        <v>228</v>
      </c>
      <c r="X16" s="1">
        <v>0.212646</v>
      </c>
      <c r="Y16" s="1">
        <v>0.787354</v>
      </c>
      <c r="AB16" s="1">
        <v>84531</v>
      </c>
    </row>
    <row r="17" spans="1:28" x14ac:dyDescent="0.2">
      <c r="A17" s="1">
        <f t="shared" si="0"/>
        <v>100</v>
      </c>
      <c r="B17" s="6">
        <v>1.72292240555986</v>
      </c>
      <c r="C17" s="1">
        <v>16</v>
      </c>
      <c r="D17" s="6">
        <v>2.0751681916960499E-4</v>
      </c>
      <c r="E17" s="1">
        <v>26</v>
      </c>
      <c r="F17" s="1">
        <f t="shared" si="1"/>
        <v>400</v>
      </c>
      <c r="G17" s="6">
        <v>1.7463161762616299</v>
      </c>
      <c r="H17" s="1">
        <v>24</v>
      </c>
      <c r="I17" s="6">
        <v>5.9919456037679005E-4</v>
      </c>
      <c r="J17" s="1">
        <v>44</v>
      </c>
      <c r="K17" s="1">
        <f t="shared" si="2"/>
        <v>576</v>
      </c>
      <c r="L17" s="6">
        <v>1.5483917671529099</v>
      </c>
      <c r="M17" s="1">
        <v>20</v>
      </c>
      <c r="N17" s="6">
        <v>5.1797645977188101E-7</v>
      </c>
      <c r="O17" s="1">
        <v>44</v>
      </c>
      <c r="P17" s="1">
        <f t="shared" si="3"/>
        <v>729</v>
      </c>
      <c r="Q17" s="6">
        <v>1.6981163173378</v>
      </c>
      <c r="R17" s="1">
        <v>13</v>
      </c>
      <c r="S17" s="6">
        <v>3.9156045746843699E-4</v>
      </c>
      <c r="T17" s="1">
        <v>40</v>
      </c>
      <c r="U17" s="1" t="s">
        <v>78</v>
      </c>
      <c r="V17" s="1">
        <v>59</v>
      </c>
      <c r="W17" s="1" t="s">
        <v>229</v>
      </c>
      <c r="X17" s="1">
        <v>7.0023621007086298E-2</v>
      </c>
      <c r="Y17" s="1">
        <v>4.9360514808154399E-2</v>
      </c>
      <c r="Z17" s="1">
        <v>7.0023621007086298E-2</v>
      </c>
      <c r="AA17" s="1">
        <v>0.81059224317767198</v>
      </c>
      <c r="AB17" s="1">
        <v>84939</v>
      </c>
    </row>
    <row r="18" spans="1:28" x14ac:dyDescent="0.2">
      <c r="A18" s="1">
        <f t="shared" si="0"/>
        <v>676</v>
      </c>
      <c r="B18" s="6">
        <v>1.72337165219494</v>
      </c>
      <c r="C18" s="1">
        <v>17</v>
      </c>
      <c r="D18" s="6">
        <v>3.3494487505741899E-4</v>
      </c>
      <c r="E18" s="1">
        <v>43</v>
      </c>
      <c r="F18" s="1">
        <f t="shared" si="1"/>
        <v>400</v>
      </c>
      <c r="G18" s="6">
        <v>1.72627692682134</v>
      </c>
      <c r="H18" s="1">
        <v>19</v>
      </c>
      <c r="I18" s="6">
        <v>5.0558987458026896E-4</v>
      </c>
      <c r="J18" s="1">
        <v>39</v>
      </c>
      <c r="K18" s="1">
        <f t="shared" si="2"/>
        <v>324</v>
      </c>
      <c r="L18" s="6">
        <v>1.5544351806599801</v>
      </c>
      <c r="M18" s="1">
        <v>21</v>
      </c>
      <c r="N18" s="6">
        <v>3.6878329945795E-7</v>
      </c>
      <c r="O18" s="1">
        <v>39</v>
      </c>
      <c r="P18" s="1">
        <f t="shared" si="3"/>
        <v>1444</v>
      </c>
      <c r="Q18" s="6">
        <v>1.7148271046796799</v>
      </c>
      <c r="R18" s="1">
        <v>16</v>
      </c>
      <c r="S18" s="6">
        <v>5.4564297245046601E-4</v>
      </c>
      <c r="T18" s="1">
        <v>54</v>
      </c>
      <c r="U18" s="1" t="s">
        <v>68</v>
      </c>
      <c r="V18" s="1">
        <v>2</v>
      </c>
      <c r="W18" s="1" t="s">
        <v>230</v>
      </c>
      <c r="X18" s="1">
        <v>0.18740999999999999</v>
      </c>
      <c r="Y18" s="1">
        <v>0.20360300000000001</v>
      </c>
      <c r="Z18" s="1">
        <v>0.18740999999999999</v>
      </c>
      <c r="AA18" s="1">
        <v>0.42157699999999998</v>
      </c>
      <c r="AB18" s="1">
        <v>84754</v>
      </c>
    </row>
    <row r="19" spans="1:28" x14ac:dyDescent="0.2">
      <c r="A19" s="1">
        <f t="shared" si="0"/>
        <v>289</v>
      </c>
      <c r="B19" s="6">
        <v>1.72711756052386</v>
      </c>
      <c r="C19" s="1">
        <v>18</v>
      </c>
      <c r="D19" s="6">
        <v>2.9640604331035398E-4</v>
      </c>
      <c r="E19" s="1">
        <v>35</v>
      </c>
      <c r="F19" s="1">
        <f t="shared" si="1"/>
        <v>144</v>
      </c>
      <c r="G19" s="6">
        <v>1.7202931901059</v>
      </c>
      <c r="H19" s="1">
        <v>17</v>
      </c>
      <c r="I19" s="6">
        <v>4.3884652362816899E-4</v>
      </c>
      <c r="J19" s="1">
        <v>29</v>
      </c>
      <c r="K19" s="1">
        <f t="shared" si="2"/>
        <v>441</v>
      </c>
      <c r="L19" s="6">
        <v>1.5112146342597399</v>
      </c>
      <c r="M19" s="1">
        <v>8</v>
      </c>
      <c r="N19" s="6">
        <v>2.77843128948952E-7</v>
      </c>
      <c r="O19" s="1">
        <v>29</v>
      </c>
      <c r="P19" s="1">
        <f t="shared" si="3"/>
        <v>144</v>
      </c>
      <c r="Q19" s="6">
        <v>1.72711756052386</v>
      </c>
      <c r="R19" s="1">
        <v>18</v>
      </c>
      <c r="S19" s="6">
        <v>2.9640604331038201E-4</v>
      </c>
      <c r="T19" s="1">
        <v>30</v>
      </c>
      <c r="U19" s="1" t="s">
        <v>231</v>
      </c>
      <c r="V19" s="1">
        <v>53</v>
      </c>
      <c r="W19" s="1" t="s">
        <v>232</v>
      </c>
      <c r="X19" s="1">
        <v>6.0561718168515397E-2</v>
      </c>
      <c r="Y19" s="1">
        <v>0.93943828183148403</v>
      </c>
      <c r="AB19" s="1">
        <v>84810</v>
      </c>
    </row>
    <row r="20" spans="1:28" x14ac:dyDescent="0.2">
      <c r="A20" s="1">
        <f t="shared" si="0"/>
        <v>4624</v>
      </c>
      <c r="B20" s="6">
        <v>1.7300204844457101</v>
      </c>
      <c r="C20" s="1">
        <v>19</v>
      </c>
      <c r="D20" s="6">
        <v>1.0682801328878301E-3</v>
      </c>
      <c r="E20" s="1">
        <v>87</v>
      </c>
      <c r="F20" s="1">
        <f t="shared" si="1"/>
        <v>2704</v>
      </c>
      <c r="G20" s="6">
        <v>1.72517128457811</v>
      </c>
      <c r="H20" s="1">
        <v>18</v>
      </c>
      <c r="I20" s="6">
        <v>9.7931908661193592E-4</v>
      </c>
      <c r="J20" s="1">
        <v>70</v>
      </c>
      <c r="K20" s="1">
        <f t="shared" si="2"/>
        <v>2601</v>
      </c>
      <c r="L20" s="6">
        <v>1.54789897480002</v>
      </c>
      <c r="M20" s="1">
        <v>19</v>
      </c>
      <c r="N20" s="6">
        <v>1.3836387560502599E-6</v>
      </c>
      <c r="O20" s="1">
        <v>70</v>
      </c>
      <c r="P20" s="1">
        <f t="shared" si="3"/>
        <v>4096</v>
      </c>
      <c r="Q20" s="6">
        <v>1.7300204844457101</v>
      </c>
      <c r="R20" s="1">
        <v>19</v>
      </c>
      <c r="S20" s="6">
        <v>1.0682801328878401E-3</v>
      </c>
      <c r="T20" s="1">
        <v>83</v>
      </c>
      <c r="U20" s="1" t="s">
        <v>36</v>
      </c>
      <c r="V20" s="1">
        <v>40</v>
      </c>
      <c r="W20" s="1" t="s">
        <v>233</v>
      </c>
      <c r="X20" s="1">
        <v>0.18232300000000001</v>
      </c>
      <c r="Y20" s="1">
        <v>0.81767699999999999</v>
      </c>
      <c r="AB20" s="1">
        <v>84876</v>
      </c>
    </row>
    <row r="21" spans="1:28" x14ac:dyDescent="0.2">
      <c r="A21" s="1">
        <f t="shared" si="0"/>
        <v>100</v>
      </c>
      <c r="B21" s="6">
        <v>1.7339367409662001</v>
      </c>
      <c r="C21" s="1">
        <v>20</v>
      </c>
      <c r="D21" s="6">
        <v>2.5969953228163002E-4</v>
      </c>
      <c r="E21" s="1">
        <v>30</v>
      </c>
      <c r="F21" s="1">
        <f t="shared" si="1"/>
        <v>121</v>
      </c>
      <c r="G21" s="6">
        <v>1.73063824975961</v>
      </c>
      <c r="H21" s="1">
        <v>20</v>
      </c>
      <c r="I21" s="6">
        <v>4.5628433651752299E-4</v>
      </c>
      <c r="J21" s="1">
        <v>31</v>
      </c>
      <c r="K21" s="1">
        <f t="shared" si="2"/>
        <v>196</v>
      </c>
      <c r="L21" s="6">
        <v>1.53608267773586</v>
      </c>
      <c r="M21" s="1">
        <v>17</v>
      </c>
      <c r="N21" s="6">
        <v>3.0036244157407498E-7</v>
      </c>
      <c r="O21" s="1">
        <v>31</v>
      </c>
      <c r="P21" s="1">
        <f t="shared" si="3"/>
        <v>1225</v>
      </c>
      <c r="Q21" s="6">
        <v>1.72685958552184</v>
      </c>
      <c r="R21" s="1">
        <v>17</v>
      </c>
      <c r="S21" s="6">
        <v>5.19399064563302E-4</v>
      </c>
      <c r="T21" s="1">
        <v>52</v>
      </c>
      <c r="U21" s="1" t="s">
        <v>98</v>
      </c>
      <c r="V21" s="1">
        <v>0</v>
      </c>
      <c r="W21" s="1" t="s">
        <v>234</v>
      </c>
      <c r="X21" s="1">
        <v>0.23960923960923899</v>
      </c>
      <c r="Y21" s="1">
        <v>0.234112234112234</v>
      </c>
      <c r="Z21" s="1">
        <v>0.23960923960923899</v>
      </c>
      <c r="AA21" s="1">
        <v>0.28666928666928598</v>
      </c>
      <c r="AB21" s="1">
        <v>84639</v>
      </c>
    </row>
    <row r="22" spans="1:28" x14ac:dyDescent="0.2">
      <c r="A22" s="1">
        <f t="shared" si="0"/>
        <v>2704</v>
      </c>
      <c r="B22" s="6">
        <v>1.73892152644994</v>
      </c>
      <c r="C22" s="1">
        <v>21</v>
      </c>
      <c r="D22" s="6">
        <v>7.7111961030730503E-4</v>
      </c>
      <c r="E22" s="1">
        <v>73</v>
      </c>
      <c r="F22" s="1">
        <f t="shared" si="1"/>
        <v>841</v>
      </c>
      <c r="G22" s="6">
        <v>1.73800829697076</v>
      </c>
      <c r="H22" s="1">
        <v>22</v>
      </c>
      <c r="I22" s="6">
        <v>7.0551951609172496E-4</v>
      </c>
      <c r="J22" s="1">
        <v>51</v>
      </c>
      <c r="K22" s="1">
        <f t="shared" si="2"/>
        <v>1089</v>
      </c>
      <c r="L22" s="6">
        <v>1.54645117531738</v>
      </c>
      <c r="M22" s="1">
        <v>18</v>
      </c>
      <c r="N22" s="6">
        <v>7.18112471447169E-7</v>
      </c>
      <c r="O22" s="1">
        <v>51</v>
      </c>
      <c r="P22" s="1">
        <f t="shared" si="3"/>
        <v>1849</v>
      </c>
      <c r="Q22" s="6">
        <v>1.73892152644994</v>
      </c>
      <c r="R22" s="1">
        <v>21</v>
      </c>
      <c r="S22" s="6">
        <v>7.7111961030731902E-4</v>
      </c>
      <c r="T22" s="1">
        <v>64</v>
      </c>
      <c r="U22" s="1" t="s">
        <v>118</v>
      </c>
      <c r="V22" s="1">
        <v>38</v>
      </c>
      <c r="W22" s="1" t="s">
        <v>235</v>
      </c>
      <c r="X22" s="1">
        <v>0.18232300000000001</v>
      </c>
      <c r="Y22" s="1">
        <v>0.81767699999999999</v>
      </c>
      <c r="AB22" s="1">
        <v>84817</v>
      </c>
    </row>
    <row r="23" spans="1:28" x14ac:dyDescent="0.2">
      <c r="A23" s="1">
        <f t="shared" si="0"/>
        <v>64</v>
      </c>
      <c r="B23" s="6">
        <v>1.7429279706492999</v>
      </c>
      <c r="C23" s="1">
        <v>22</v>
      </c>
      <c r="D23" s="6">
        <v>1.20285633367016E-4</v>
      </c>
      <c r="E23" s="1">
        <v>14</v>
      </c>
      <c r="F23" s="1">
        <f t="shared" si="1"/>
        <v>16</v>
      </c>
      <c r="G23" s="6">
        <v>1.74579103917134</v>
      </c>
      <c r="H23" s="1">
        <v>23</v>
      </c>
      <c r="I23" s="6">
        <v>2.62241520735511E-4</v>
      </c>
      <c r="J23" s="1">
        <v>19</v>
      </c>
      <c r="K23" s="1">
        <f t="shared" si="2"/>
        <v>729</v>
      </c>
      <c r="L23" s="6">
        <v>1.6306422792862301</v>
      </c>
      <c r="M23" s="1">
        <v>46</v>
      </c>
      <c r="N23" s="6">
        <v>9.9214985642800006E-8</v>
      </c>
      <c r="O23" s="1">
        <v>19</v>
      </c>
      <c r="P23" s="1">
        <f t="shared" si="3"/>
        <v>64</v>
      </c>
      <c r="Q23" s="6">
        <v>1.7429279706492999</v>
      </c>
      <c r="R23" s="1">
        <v>22</v>
      </c>
      <c r="S23" s="6">
        <v>1.20285633367078E-4</v>
      </c>
      <c r="T23" s="1">
        <v>14</v>
      </c>
      <c r="U23" s="1" t="s">
        <v>196</v>
      </c>
      <c r="V23" s="1">
        <v>94</v>
      </c>
      <c r="W23" s="1" t="s">
        <v>236</v>
      </c>
      <c r="X23" s="1">
        <v>2.6969194606160998E-2</v>
      </c>
      <c r="Y23" s="1">
        <v>0.97303080539383902</v>
      </c>
      <c r="AB23" s="1">
        <v>84537</v>
      </c>
    </row>
    <row r="24" spans="1:28" x14ac:dyDescent="0.2">
      <c r="A24" s="1">
        <f t="shared" si="0"/>
        <v>3721</v>
      </c>
      <c r="B24" s="6">
        <v>1.7432050113389199</v>
      </c>
      <c r="C24" s="1">
        <v>23</v>
      </c>
      <c r="D24" s="6">
        <v>1.0478129755153601E-3</v>
      </c>
      <c r="E24" s="1">
        <v>84</v>
      </c>
      <c r="F24" s="1">
        <f t="shared" si="1"/>
        <v>5776</v>
      </c>
      <c r="G24" s="6">
        <v>1.7333111233213301</v>
      </c>
      <c r="H24" s="1">
        <v>21</v>
      </c>
      <c r="I24" s="6">
        <v>2.1192801991121901E-3</v>
      </c>
      <c r="J24" s="1">
        <v>97</v>
      </c>
      <c r="K24" s="1">
        <f t="shared" si="2"/>
        <v>4624</v>
      </c>
      <c r="L24" s="6">
        <v>1.5834721646184799</v>
      </c>
      <c r="M24" s="1">
        <v>29</v>
      </c>
      <c r="N24" s="6">
        <v>6.4795021147899398E-6</v>
      </c>
      <c r="O24" s="1">
        <v>97</v>
      </c>
      <c r="P24" s="1">
        <f t="shared" si="3"/>
        <v>3249</v>
      </c>
      <c r="Q24" s="6">
        <v>1.7432050113389199</v>
      </c>
      <c r="R24" s="1">
        <v>23</v>
      </c>
      <c r="S24" s="6">
        <v>1.0478129755153701E-3</v>
      </c>
      <c r="T24" s="1">
        <v>80</v>
      </c>
      <c r="U24" s="1" t="s">
        <v>70</v>
      </c>
      <c r="V24" s="1">
        <v>65</v>
      </c>
      <c r="W24" s="1" t="s">
        <v>237</v>
      </c>
      <c r="X24" s="1">
        <v>3.2077903207790297E-2</v>
      </c>
      <c r="Y24" s="1">
        <v>0.96792209679220897</v>
      </c>
      <c r="AB24" s="1">
        <v>85476</v>
      </c>
    </row>
    <row r="25" spans="1:28" x14ac:dyDescent="0.2">
      <c r="A25" s="1">
        <f t="shared" si="0"/>
        <v>1296</v>
      </c>
      <c r="B25" s="6">
        <v>1.74714023657717</v>
      </c>
      <c r="C25" s="1">
        <v>24</v>
      </c>
      <c r="D25" s="6">
        <v>4.80492127231078E-4</v>
      </c>
      <c r="E25" s="1">
        <v>60</v>
      </c>
      <c r="F25" s="1">
        <f t="shared" si="1"/>
        <v>1369</v>
      </c>
      <c r="G25" s="6">
        <v>1.7836756606390001</v>
      </c>
      <c r="H25" s="1">
        <v>32</v>
      </c>
      <c r="I25" s="6">
        <v>9.5071792516737501E-4</v>
      </c>
      <c r="J25" s="1">
        <v>69</v>
      </c>
      <c r="K25" s="1">
        <f t="shared" si="2"/>
        <v>1156</v>
      </c>
      <c r="L25" s="6">
        <v>1.5997507728518401</v>
      </c>
      <c r="M25" s="1">
        <v>35</v>
      </c>
      <c r="N25" s="6">
        <v>1.30400034407371E-6</v>
      </c>
      <c r="O25" s="1">
        <v>69</v>
      </c>
      <c r="P25" s="1">
        <f t="shared" si="3"/>
        <v>400</v>
      </c>
      <c r="Q25" s="6">
        <v>1.80896103160586</v>
      </c>
      <c r="R25" s="1">
        <v>41</v>
      </c>
      <c r="S25" s="6">
        <v>7.2083049684073999E-4</v>
      </c>
      <c r="T25" s="1">
        <v>61</v>
      </c>
      <c r="U25" s="1" t="s">
        <v>146</v>
      </c>
      <c r="V25" s="1">
        <v>28</v>
      </c>
      <c r="W25" s="1" t="s">
        <v>238</v>
      </c>
      <c r="X25" s="1">
        <v>0.14593285406714501</v>
      </c>
      <c r="Y25" s="1">
        <v>0.18022781977218</v>
      </c>
      <c r="Z25" s="1">
        <v>0.14593285406714501</v>
      </c>
      <c r="AA25" s="1">
        <v>0.52790647209352703</v>
      </c>
      <c r="AB25" s="1">
        <v>84341</v>
      </c>
    </row>
    <row r="26" spans="1:28" x14ac:dyDescent="0.2">
      <c r="A26" s="1">
        <f t="shared" si="0"/>
        <v>100</v>
      </c>
      <c r="B26" s="6">
        <v>1.7555804193882201</v>
      </c>
      <c r="C26" s="1">
        <v>25</v>
      </c>
      <c r="D26" s="6">
        <v>1.2387020055022201E-4</v>
      </c>
      <c r="E26" s="1">
        <v>15</v>
      </c>
      <c r="F26" s="1">
        <f t="shared" si="1"/>
        <v>1936</v>
      </c>
      <c r="G26" s="6">
        <v>1.7065652974597201</v>
      </c>
      <c r="H26" s="1">
        <v>16</v>
      </c>
      <c r="I26" s="6">
        <v>7.8579018989952804E-4</v>
      </c>
      <c r="J26" s="1">
        <v>60</v>
      </c>
      <c r="K26" s="1">
        <f t="shared" si="2"/>
        <v>1296</v>
      </c>
      <c r="L26" s="6">
        <v>1.5713332899877299</v>
      </c>
      <c r="M26" s="1">
        <v>24</v>
      </c>
      <c r="N26" s="6">
        <v>8.9078621944341698E-7</v>
      </c>
      <c r="O26" s="1">
        <v>60</v>
      </c>
      <c r="P26" s="1">
        <f t="shared" si="3"/>
        <v>100</v>
      </c>
      <c r="Q26" s="6">
        <v>1.7555804193882301</v>
      </c>
      <c r="R26" s="1">
        <v>25</v>
      </c>
      <c r="S26" s="6">
        <v>1.2387020055026801E-4</v>
      </c>
      <c r="T26" s="1">
        <v>15</v>
      </c>
      <c r="U26" s="1" t="s">
        <v>52</v>
      </c>
      <c r="V26" s="1">
        <v>88</v>
      </c>
      <c r="W26" s="1" t="s">
        <v>239</v>
      </c>
      <c r="X26" s="1">
        <v>3.1781594914944799E-3</v>
      </c>
      <c r="Y26" s="1">
        <v>0.99682184050850497</v>
      </c>
      <c r="AB26" s="1">
        <v>85325</v>
      </c>
    </row>
    <row r="27" spans="1:28" x14ac:dyDescent="0.2">
      <c r="A27" s="1">
        <f t="shared" si="0"/>
        <v>225</v>
      </c>
      <c r="B27" s="6">
        <v>1.75751986761013</v>
      </c>
      <c r="C27" s="1">
        <v>26</v>
      </c>
      <c r="D27" s="6">
        <v>3.2619358214679497E-4</v>
      </c>
      <c r="E27" s="1">
        <v>41</v>
      </c>
      <c r="F27" s="1">
        <f t="shared" si="1"/>
        <v>676</v>
      </c>
      <c r="G27" s="6">
        <v>1.78816421268297</v>
      </c>
      <c r="H27" s="1">
        <v>36</v>
      </c>
      <c r="I27" s="6">
        <v>8.30219745973584E-4</v>
      </c>
      <c r="J27" s="1">
        <v>62</v>
      </c>
      <c r="K27" s="1">
        <f t="shared" si="2"/>
        <v>529</v>
      </c>
      <c r="L27" s="6">
        <v>1.61063108120919</v>
      </c>
      <c r="M27" s="1">
        <v>39</v>
      </c>
      <c r="N27" s="6">
        <v>9.9439792822900707E-7</v>
      </c>
      <c r="O27" s="1">
        <v>62</v>
      </c>
      <c r="P27" s="1">
        <f t="shared" si="3"/>
        <v>484</v>
      </c>
      <c r="Q27" s="6">
        <v>1.7905525673196301</v>
      </c>
      <c r="R27" s="1">
        <v>35</v>
      </c>
      <c r="S27" s="6">
        <v>6.2693659429446903E-4</v>
      </c>
      <c r="T27" s="1">
        <v>57</v>
      </c>
      <c r="U27" s="1" t="s">
        <v>162</v>
      </c>
      <c r="V27" s="1">
        <v>87</v>
      </c>
      <c r="W27" s="1" t="s">
        <v>240</v>
      </c>
      <c r="X27" s="1">
        <v>8.3503749897750001E-2</v>
      </c>
      <c r="Y27" s="1">
        <v>0.10909193454483899</v>
      </c>
      <c r="Z27" s="1">
        <v>8.3503749897750001E-2</v>
      </c>
      <c r="AA27" s="1">
        <v>0.72390056565965999</v>
      </c>
      <c r="AB27" s="1">
        <v>85240</v>
      </c>
    </row>
    <row r="28" spans="1:28" x14ac:dyDescent="0.2">
      <c r="A28" s="1">
        <f t="shared" si="0"/>
        <v>1681</v>
      </c>
      <c r="B28" s="6">
        <v>1.7631717196629999</v>
      </c>
      <c r="C28" s="1">
        <v>27</v>
      </c>
      <c r="D28" s="6">
        <v>5.6811379237611803E-4</v>
      </c>
      <c r="E28" s="1">
        <v>68</v>
      </c>
      <c r="F28" s="1">
        <f t="shared" si="1"/>
        <v>1369</v>
      </c>
      <c r="G28" s="6">
        <v>1.7626523424115399</v>
      </c>
      <c r="H28" s="1">
        <v>26</v>
      </c>
      <c r="I28" s="6">
        <v>8.4394374836382902E-4</v>
      </c>
      <c r="J28" s="1">
        <v>63</v>
      </c>
      <c r="K28" s="1">
        <f t="shared" si="2"/>
        <v>2209</v>
      </c>
      <c r="L28" s="6">
        <v>1.53304193052091</v>
      </c>
      <c r="M28" s="1">
        <v>16</v>
      </c>
      <c r="N28" s="6">
        <v>1.02754484395089E-6</v>
      </c>
      <c r="O28" s="1">
        <v>63</v>
      </c>
      <c r="P28" s="1">
        <f t="shared" si="3"/>
        <v>841</v>
      </c>
      <c r="Q28" s="6">
        <v>1.7631717196629999</v>
      </c>
      <c r="R28" s="1">
        <v>26</v>
      </c>
      <c r="S28" s="6">
        <v>5.6811379237614503E-4</v>
      </c>
      <c r="T28" s="1">
        <v>55</v>
      </c>
      <c r="U28" s="1" t="s">
        <v>184</v>
      </c>
      <c r="V28" s="1">
        <v>55</v>
      </c>
      <c r="W28" s="1" t="s">
        <v>241</v>
      </c>
      <c r="X28" s="1">
        <v>6.0561718168515397E-2</v>
      </c>
      <c r="Y28" s="1">
        <v>0.93943828183148403</v>
      </c>
      <c r="AB28" s="1">
        <v>84995</v>
      </c>
    </row>
    <row r="29" spans="1:28" x14ac:dyDescent="0.2">
      <c r="A29" s="1">
        <f t="shared" si="0"/>
        <v>4225</v>
      </c>
      <c r="B29" s="6">
        <v>1.7695186547341899</v>
      </c>
      <c r="C29" s="1">
        <v>28</v>
      </c>
      <c r="D29" s="6">
        <v>1.34390380358382E-3</v>
      </c>
      <c r="E29" s="1">
        <v>93</v>
      </c>
      <c r="F29" s="1">
        <f t="shared" si="1"/>
        <v>5041</v>
      </c>
      <c r="G29" s="6">
        <v>1.76314641216889</v>
      </c>
      <c r="H29" s="1">
        <v>27</v>
      </c>
      <c r="I29" s="6">
        <v>2.13948969575503E-3</v>
      </c>
      <c r="J29" s="1">
        <v>98</v>
      </c>
      <c r="K29" s="1">
        <f t="shared" si="2"/>
        <v>4356</v>
      </c>
      <c r="L29" s="6">
        <v>1.58585533441302</v>
      </c>
      <c r="M29" s="1">
        <v>32</v>
      </c>
      <c r="N29" s="6">
        <v>6.6037285565882498E-6</v>
      </c>
      <c r="O29" s="1">
        <v>98</v>
      </c>
      <c r="P29" s="1">
        <f t="shared" si="3"/>
        <v>3969</v>
      </c>
      <c r="Q29" s="6">
        <v>1.7695186547341899</v>
      </c>
      <c r="R29" s="1">
        <v>27</v>
      </c>
      <c r="S29" s="6">
        <v>1.3439038035838399E-3</v>
      </c>
      <c r="T29" s="1">
        <v>90</v>
      </c>
      <c r="U29" s="1" t="s">
        <v>164</v>
      </c>
      <c r="V29" s="1">
        <v>21</v>
      </c>
      <c r="W29" s="1" t="s">
        <v>242</v>
      </c>
      <c r="X29" s="1">
        <v>5.27012841896147E-2</v>
      </c>
      <c r="Y29" s="1">
        <v>0.94729871581038505</v>
      </c>
      <c r="AB29" s="1">
        <v>84867</v>
      </c>
    </row>
    <row r="30" spans="1:28" x14ac:dyDescent="0.2">
      <c r="A30" s="1">
        <f t="shared" si="0"/>
        <v>256</v>
      </c>
      <c r="B30" s="6">
        <v>1.7698601950700801</v>
      </c>
      <c r="C30" s="1">
        <v>29</v>
      </c>
      <c r="D30" s="6">
        <v>3.4444386290193003E-4</v>
      </c>
      <c r="E30" s="1">
        <v>45</v>
      </c>
      <c r="F30" s="1">
        <f t="shared" si="1"/>
        <v>1089</v>
      </c>
      <c r="G30" s="6">
        <v>1.7585116516071</v>
      </c>
      <c r="H30" s="1">
        <v>25</v>
      </c>
      <c r="I30" s="6">
        <v>7.4943586284371402E-4</v>
      </c>
      <c r="J30" s="1">
        <v>58</v>
      </c>
      <c r="K30" s="1">
        <f t="shared" si="2"/>
        <v>1024</v>
      </c>
      <c r="L30" s="6">
        <v>1.5815753007958899</v>
      </c>
      <c r="M30" s="1">
        <v>26</v>
      </c>
      <c r="N30" s="6">
        <v>8.1029295790884101E-7</v>
      </c>
      <c r="O30" s="1">
        <v>58</v>
      </c>
      <c r="P30" s="1">
        <f t="shared" si="3"/>
        <v>49</v>
      </c>
      <c r="Q30" s="6">
        <v>1.7698601950700801</v>
      </c>
      <c r="R30" s="1">
        <v>28</v>
      </c>
      <c r="S30" s="6">
        <v>3.4444386290199898E-4</v>
      </c>
      <c r="T30" s="1">
        <v>35</v>
      </c>
      <c r="U30" s="1" t="s">
        <v>198</v>
      </c>
      <c r="V30" s="1">
        <v>92</v>
      </c>
      <c r="W30" s="1" t="s">
        <v>243</v>
      </c>
      <c r="X30" s="1">
        <v>2.6969194606160998E-2</v>
      </c>
      <c r="Y30" s="1">
        <v>0.97303080539383902</v>
      </c>
      <c r="AB30" s="1">
        <v>84463</v>
      </c>
    </row>
    <row r="31" spans="1:28" x14ac:dyDescent="0.2">
      <c r="A31" s="1">
        <f t="shared" si="0"/>
        <v>1296</v>
      </c>
      <c r="B31" s="6">
        <v>1.77152358311256</v>
      </c>
      <c r="C31" s="1">
        <v>30</v>
      </c>
      <c r="D31" s="6">
        <v>5.3634968235971505E-4</v>
      </c>
      <c r="E31" s="1">
        <v>66</v>
      </c>
      <c r="F31" s="1">
        <f t="shared" si="1"/>
        <v>1024</v>
      </c>
      <c r="G31" s="6">
        <v>1.78432020977857</v>
      </c>
      <c r="H31" s="1">
        <v>33</v>
      </c>
      <c r="I31" s="6">
        <v>8.8353013805947704E-4</v>
      </c>
      <c r="J31" s="1">
        <v>65</v>
      </c>
      <c r="K31" s="1">
        <f t="shared" si="2"/>
        <v>841</v>
      </c>
      <c r="L31" s="6">
        <v>1.60447638840269</v>
      </c>
      <c r="M31" s="1">
        <v>36</v>
      </c>
      <c r="N31" s="6">
        <v>1.12620412688217E-6</v>
      </c>
      <c r="O31" s="1">
        <v>65</v>
      </c>
      <c r="P31" s="1">
        <f t="shared" si="3"/>
        <v>2704</v>
      </c>
      <c r="Q31" s="6">
        <v>1.78042386837417</v>
      </c>
      <c r="R31" s="1">
        <v>32</v>
      </c>
      <c r="S31" s="6">
        <v>1.0726993647194301E-3</v>
      </c>
      <c r="T31" s="1">
        <v>84</v>
      </c>
      <c r="U31" s="1" t="s">
        <v>138</v>
      </c>
      <c r="V31" s="1">
        <v>93</v>
      </c>
      <c r="W31" s="1" t="s">
        <v>244</v>
      </c>
      <c r="X31" s="1">
        <v>0.119895880104119</v>
      </c>
      <c r="Y31" s="1">
        <v>0.14059285940714</v>
      </c>
      <c r="Z31" s="1">
        <v>0.119895880104119</v>
      </c>
      <c r="AA31" s="1">
        <v>0.61961538038461905</v>
      </c>
      <c r="AB31" s="1">
        <v>84858</v>
      </c>
    </row>
    <row r="32" spans="1:28" x14ac:dyDescent="0.2">
      <c r="A32" s="1">
        <f t="shared" si="0"/>
        <v>225</v>
      </c>
      <c r="B32" s="6">
        <v>1.7727919223781601</v>
      </c>
      <c r="C32" s="1">
        <v>31</v>
      </c>
      <c r="D32" s="6">
        <v>1.31385200925102E-4</v>
      </c>
      <c r="E32" s="1">
        <v>16</v>
      </c>
      <c r="F32" s="1">
        <f t="shared" si="1"/>
        <v>121</v>
      </c>
      <c r="G32" s="6">
        <v>1.78555396819018</v>
      </c>
      <c r="H32" s="1">
        <v>34</v>
      </c>
      <c r="I32" s="6">
        <v>2.8641176448740001E-4</v>
      </c>
      <c r="J32" s="1">
        <v>23</v>
      </c>
      <c r="K32" s="1">
        <f t="shared" si="2"/>
        <v>576</v>
      </c>
      <c r="L32" s="6">
        <v>1.63186119523435</v>
      </c>
      <c r="M32" s="1">
        <v>47</v>
      </c>
      <c r="N32" s="6">
        <v>1.18346668279126E-7</v>
      </c>
      <c r="O32" s="1">
        <v>23</v>
      </c>
      <c r="P32" s="1">
        <f t="shared" si="3"/>
        <v>169</v>
      </c>
      <c r="Q32" s="6">
        <v>1.7727919223781601</v>
      </c>
      <c r="R32" s="1">
        <v>29</v>
      </c>
      <c r="S32" s="6">
        <v>1.31385200925149E-4</v>
      </c>
      <c r="T32" s="1">
        <v>16</v>
      </c>
      <c r="U32" s="1" t="s">
        <v>245</v>
      </c>
      <c r="V32" s="1">
        <v>91</v>
      </c>
      <c r="W32" s="1" t="s">
        <v>246</v>
      </c>
      <c r="X32" s="1">
        <v>2.6969194606160998E-2</v>
      </c>
      <c r="Y32" s="1">
        <v>0.97303080539383902</v>
      </c>
      <c r="AB32" s="1">
        <v>84600</v>
      </c>
    </row>
    <row r="33" spans="1:28" x14ac:dyDescent="0.2">
      <c r="A33" s="1">
        <f t="shared" si="0"/>
        <v>2025</v>
      </c>
      <c r="B33" s="6">
        <v>1.7760719828551901</v>
      </c>
      <c r="C33" s="1">
        <v>32</v>
      </c>
      <c r="D33" s="6">
        <v>8.5486862779845998E-4</v>
      </c>
      <c r="E33" s="1">
        <v>77</v>
      </c>
      <c r="F33" s="1">
        <f t="shared" si="1"/>
        <v>1681</v>
      </c>
      <c r="G33" s="6">
        <v>1.8133498822301399</v>
      </c>
      <c r="H33" s="1">
        <v>46</v>
      </c>
      <c r="I33" s="6">
        <v>1.5220085000760401E-3</v>
      </c>
      <c r="J33" s="1">
        <v>87</v>
      </c>
      <c r="K33" s="1">
        <f t="shared" si="2"/>
        <v>2025</v>
      </c>
      <c r="L33" s="6">
        <v>1.6154352489677799</v>
      </c>
      <c r="M33" s="1">
        <v>42</v>
      </c>
      <c r="N33" s="6">
        <v>3.3420131361565801E-6</v>
      </c>
      <c r="O33" s="1">
        <v>87</v>
      </c>
      <c r="P33" s="1">
        <f t="shared" si="3"/>
        <v>2500</v>
      </c>
      <c r="Q33" s="6">
        <v>1.80081467999083</v>
      </c>
      <c r="R33" s="1">
        <v>38</v>
      </c>
      <c r="S33" s="6">
        <v>1.2905116073010901E-3</v>
      </c>
      <c r="T33" s="1">
        <v>88</v>
      </c>
      <c r="U33" s="1" t="s">
        <v>34</v>
      </c>
      <c r="V33" s="1">
        <v>97</v>
      </c>
      <c r="W33" s="1" t="s">
        <v>247</v>
      </c>
      <c r="X33" s="1">
        <v>0.14099900000000001</v>
      </c>
      <c r="Y33" s="1">
        <v>0.174564</v>
      </c>
      <c r="Z33" s="1">
        <v>0.14099900000000001</v>
      </c>
      <c r="AA33" s="1">
        <v>0.54343799999999998</v>
      </c>
      <c r="AB33" s="1">
        <v>85394</v>
      </c>
    </row>
    <row r="34" spans="1:28" x14ac:dyDescent="0.2">
      <c r="A34" s="1">
        <f t="shared" si="0"/>
        <v>144</v>
      </c>
      <c r="B34" s="6">
        <v>1.77683558200659</v>
      </c>
      <c r="C34" s="1">
        <v>33</v>
      </c>
      <c r="D34" s="6">
        <v>1.52853236165859E-4</v>
      </c>
      <c r="E34" s="1">
        <v>21</v>
      </c>
      <c r="F34" s="1">
        <f t="shared" si="1"/>
        <v>324</v>
      </c>
      <c r="G34" s="6">
        <v>1.7783788149838</v>
      </c>
      <c r="H34" s="1">
        <v>29</v>
      </c>
      <c r="I34" s="6">
        <v>1.3459395917488499E-4</v>
      </c>
      <c r="J34" s="1">
        <v>11</v>
      </c>
      <c r="K34" s="1">
        <f t="shared" si="2"/>
        <v>121</v>
      </c>
      <c r="L34" s="6">
        <v>1.56199601224502</v>
      </c>
      <c r="M34" s="1">
        <v>22</v>
      </c>
      <c r="N34" s="6">
        <v>2.6135190663408499E-8</v>
      </c>
      <c r="O34" s="1">
        <v>11</v>
      </c>
      <c r="P34" s="1">
        <f t="shared" si="3"/>
        <v>81</v>
      </c>
      <c r="Q34" s="6">
        <v>1.77683558200659</v>
      </c>
      <c r="R34" s="1">
        <v>30</v>
      </c>
      <c r="S34" s="6">
        <v>1.5285323616587201E-4</v>
      </c>
      <c r="T34" s="1">
        <v>21</v>
      </c>
      <c r="U34" s="1" t="s">
        <v>64</v>
      </c>
      <c r="V34" s="1">
        <v>6</v>
      </c>
      <c r="W34" s="1" t="s">
        <v>248</v>
      </c>
      <c r="X34" s="1">
        <v>0.20211000000000001</v>
      </c>
      <c r="Y34" s="1">
        <v>0.79788999999999999</v>
      </c>
      <c r="AB34" s="1">
        <v>84475</v>
      </c>
    </row>
    <row r="35" spans="1:28" x14ac:dyDescent="0.2">
      <c r="A35" s="1">
        <f t="shared" si="0"/>
        <v>484</v>
      </c>
      <c r="B35" s="6">
        <v>1.77843911893267</v>
      </c>
      <c r="C35" s="1">
        <v>34</v>
      </c>
      <c r="D35" s="6">
        <v>4.6384337427699598E-4</v>
      </c>
      <c r="E35" s="1">
        <v>56</v>
      </c>
      <c r="F35" s="1">
        <f t="shared" si="1"/>
        <v>225</v>
      </c>
      <c r="G35" s="6">
        <v>1.7766711305351299</v>
      </c>
      <c r="H35" s="1">
        <v>28</v>
      </c>
      <c r="I35" s="6">
        <v>5.8015512421055705E-4</v>
      </c>
      <c r="J35" s="1">
        <v>43</v>
      </c>
      <c r="K35" s="1">
        <f t="shared" si="2"/>
        <v>256</v>
      </c>
      <c r="L35" s="6">
        <v>1.5824332114491799</v>
      </c>
      <c r="M35" s="1">
        <v>27</v>
      </c>
      <c r="N35" s="6">
        <v>4.8558199182595396E-7</v>
      </c>
      <c r="O35" s="1">
        <v>43</v>
      </c>
      <c r="P35" s="1">
        <f t="shared" si="3"/>
        <v>196</v>
      </c>
      <c r="Q35" s="6">
        <v>1.77843911893267</v>
      </c>
      <c r="R35" s="1">
        <v>31</v>
      </c>
      <c r="S35" s="6">
        <v>4.63843374277031E-4</v>
      </c>
      <c r="T35" s="1">
        <v>45</v>
      </c>
      <c r="U35" s="1" t="s">
        <v>154</v>
      </c>
      <c r="V35" s="1">
        <v>7</v>
      </c>
      <c r="W35" s="1" t="s">
        <v>249</v>
      </c>
      <c r="X35" s="1">
        <v>8.7340365063853898E-2</v>
      </c>
      <c r="Y35" s="1">
        <v>0.91265963493614599</v>
      </c>
      <c r="AB35" s="1">
        <v>85124</v>
      </c>
    </row>
    <row r="36" spans="1:28" x14ac:dyDescent="0.2">
      <c r="A36" s="1">
        <f t="shared" si="0"/>
        <v>529</v>
      </c>
      <c r="B36" s="6">
        <v>1.78580868655338</v>
      </c>
      <c r="C36" s="1">
        <v>35</v>
      </c>
      <c r="D36" s="6">
        <v>4.7614174762437801E-4</v>
      </c>
      <c r="E36" s="1">
        <v>58</v>
      </c>
      <c r="F36" s="1">
        <f t="shared" si="1"/>
        <v>25</v>
      </c>
      <c r="G36" s="6">
        <v>1.7811812723076099</v>
      </c>
      <c r="H36" s="1">
        <v>30</v>
      </c>
      <c r="I36" s="6">
        <v>4.8470070900907797E-4</v>
      </c>
      <c r="J36" s="1">
        <v>35</v>
      </c>
      <c r="K36" s="1">
        <f t="shared" si="2"/>
        <v>49</v>
      </c>
      <c r="L36" s="6">
        <v>1.58299415126264</v>
      </c>
      <c r="M36" s="1">
        <v>28</v>
      </c>
      <c r="N36" s="6">
        <v>3.3893916809662702E-7</v>
      </c>
      <c r="O36" s="1">
        <v>35</v>
      </c>
      <c r="P36" s="1">
        <f t="shared" si="3"/>
        <v>196</v>
      </c>
      <c r="Q36" s="6">
        <v>1.78580868655338</v>
      </c>
      <c r="R36" s="1">
        <v>33</v>
      </c>
      <c r="S36" s="6">
        <v>4.7614174762442002E-4</v>
      </c>
      <c r="T36" s="1">
        <v>47</v>
      </c>
      <c r="U36" s="1" t="s">
        <v>134</v>
      </c>
      <c r="V36" s="1">
        <v>15</v>
      </c>
      <c r="W36" s="1" t="s">
        <v>250</v>
      </c>
      <c r="X36" s="1">
        <v>0.14055000000000001</v>
      </c>
      <c r="Y36" s="1">
        <v>0.85945000000000005</v>
      </c>
      <c r="AB36" s="1">
        <v>84704</v>
      </c>
    </row>
    <row r="37" spans="1:28" x14ac:dyDescent="0.2">
      <c r="A37" s="1">
        <f t="shared" si="0"/>
        <v>4096</v>
      </c>
      <c r="B37" s="6">
        <v>1.7875804799678301</v>
      </c>
      <c r="C37" s="1">
        <v>36</v>
      </c>
      <c r="D37" s="6">
        <v>2.68641997380891E-3</v>
      </c>
      <c r="E37" s="1">
        <v>100</v>
      </c>
      <c r="F37" s="1">
        <f t="shared" si="1"/>
        <v>3721</v>
      </c>
      <c r="G37" s="6">
        <v>1.7869289128477399</v>
      </c>
      <c r="H37" s="1">
        <v>35</v>
      </c>
      <c r="I37" s="6">
        <v>1.9551647587965999E-3</v>
      </c>
      <c r="J37" s="1">
        <v>96</v>
      </c>
      <c r="K37" s="1">
        <f t="shared" si="2"/>
        <v>4225</v>
      </c>
      <c r="L37" s="6">
        <v>1.58534857695252</v>
      </c>
      <c r="M37" s="1">
        <v>31</v>
      </c>
      <c r="N37" s="6">
        <v>5.5149415989849501E-6</v>
      </c>
      <c r="O37" s="1">
        <v>96</v>
      </c>
      <c r="P37" s="1">
        <f t="shared" si="3"/>
        <v>4356</v>
      </c>
      <c r="Q37" s="6">
        <v>1.7875804799678301</v>
      </c>
      <c r="R37" s="1">
        <v>34</v>
      </c>
      <c r="S37" s="6">
        <v>2.68641997380891E-3</v>
      </c>
      <c r="T37" s="1">
        <v>100</v>
      </c>
      <c r="U37" s="1" t="s">
        <v>251</v>
      </c>
      <c r="V37" s="1">
        <v>73</v>
      </c>
      <c r="W37" s="1" t="s">
        <v>252</v>
      </c>
      <c r="X37" s="1">
        <v>0.38297599999999998</v>
      </c>
      <c r="Y37" s="1">
        <v>0.61702400000000002</v>
      </c>
      <c r="AB37" s="1">
        <v>84169</v>
      </c>
    </row>
    <row r="38" spans="1:28" x14ac:dyDescent="0.2">
      <c r="A38" s="1">
        <f t="shared" si="0"/>
        <v>196</v>
      </c>
      <c r="B38" s="6">
        <v>1.7909319303439399</v>
      </c>
      <c r="C38" s="1">
        <v>37</v>
      </c>
      <c r="D38" s="6">
        <v>1.7063239351420699E-4</v>
      </c>
      <c r="E38" s="1">
        <v>23</v>
      </c>
      <c r="F38" s="1">
        <f t="shared" si="1"/>
        <v>144</v>
      </c>
      <c r="G38" s="6">
        <v>1.7900079023651001</v>
      </c>
      <c r="H38" s="1">
        <v>37</v>
      </c>
      <c r="I38" s="6">
        <v>3.5007903076072301E-4</v>
      </c>
      <c r="J38" s="1">
        <v>25</v>
      </c>
      <c r="K38" s="1">
        <f t="shared" si="2"/>
        <v>64</v>
      </c>
      <c r="L38" s="6">
        <v>1.5864936688787401</v>
      </c>
      <c r="M38" s="1">
        <v>33</v>
      </c>
      <c r="N38" s="6">
        <v>1.76809953587905E-7</v>
      </c>
      <c r="O38" s="1">
        <v>25</v>
      </c>
      <c r="P38" s="1">
        <f t="shared" si="3"/>
        <v>25</v>
      </c>
      <c r="Q38" s="6">
        <v>1.7498095466522099</v>
      </c>
      <c r="R38" s="1">
        <v>24</v>
      </c>
      <c r="S38" s="6">
        <v>2.8876745009515E-4</v>
      </c>
      <c r="T38" s="1">
        <v>29</v>
      </c>
      <c r="U38" s="1" t="s">
        <v>28</v>
      </c>
      <c r="V38" s="1">
        <v>82</v>
      </c>
      <c r="W38" s="1" t="s">
        <v>253</v>
      </c>
      <c r="X38" s="1">
        <v>0.15078900000000001</v>
      </c>
      <c r="Y38" s="1">
        <v>0.12514500000000001</v>
      </c>
      <c r="Z38" s="1">
        <v>0.15078900000000001</v>
      </c>
      <c r="AA38" s="1">
        <v>0.57327700000000004</v>
      </c>
      <c r="AB38" s="1">
        <v>85172</v>
      </c>
    </row>
    <row r="39" spans="1:28" x14ac:dyDescent="0.2">
      <c r="A39" s="1">
        <f t="shared" si="0"/>
        <v>1444</v>
      </c>
      <c r="B39" s="6">
        <v>1.79454579232962</v>
      </c>
      <c r="C39" s="1">
        <v>38</v>
      </c>
      <c r="D39" s="6">
        <v>8.1221362963004797E-4</v>
      </c>
      <c r="E39" s="1">
        <v>76</v>
      </c>
      <c r="F39" s="1">
        <f t="shared" si="1"/>
        <v>2304</v>
      </c>
      <c r="G39" s="6">
        <v>1.80478867986375</v>
      </c>
      <c r="H39" s="1">
        <v>41</v>
      </c>
      <c r="I39" s="6">
        <v>1.6116535899018999E-3</v>
      </c>
      <c r="J39" s="1">
        <v>89</v>
      </c>
      <c r="K39" s="1">
        <f t="shared" si="2"/>
        <v>1681</v>
      </c>
      <c r="L39" s="6">
        <v>1.6323763487710099</v>
      </c>
      <c r="M39" s="1">
        <v>48</v>
      </c>
      <c r="N39" s="6">
        <v>3.74729058749819E-6</v>
      </c>
      <c r="O39" s="1">
        <v>89</v>
      </c>
      <c r="P39" s="1">
        <f t="shared" si="3"/>
        <v>1936</v>
      </c>
      <c r="Q39" s="6">
        <v>1.8124314809722299</v>
      </c>
      <c r="R39" s="1">
        <v>42</v>
      </c>
      <c r="S39" s="6">
        <v>1.09161422470163E-3</v>
      </c>
      <c r="T39" s="1">
        <v>86</v>
      </c>
      <c r="U39" s="1" t="s">
        <v>180</v>
      </c>
      <c r="V39" s="1">
        <v>49</v>
      </c>
      <c r="W39" s="1" t="s">
        <v>254</v>
      </c>
      <c r="X39" s="1">
        <v>0.116285883714116</v>
      </c>
      <c r="Y39" s="1">
        <v>0.149551850448149</v>
      </c>
      <c r="Z39" s="1">
        <v>0.116285883714116</v>
      </c>
      <c r="AA39" s="1">
        <v>0.61787638212361695</v>
      </c>
      <c r="AB39" s="1">
        <v>85027</v>
      </c>
    </row>
    <row r="40" spans="1:28" x14ac:dyDescent="0.2">
      <c r="A40" s="1">
        <f t="shared" si="0"/>
        <v>529</v>
      </c>
      <c r="B40" s="6">
        <v>1.7975510156433601</v>
      </c>
      <c r="C40" s="1">
        <v>39</v>
      </c>
      <c r="D40" s="6">
        <v>4.9782714152002698E-4</v>
      </c>
      <c r="E40" s="1">
        <v>62</v>
      </c>
      <c r="F40" s="1">
        <f t="shared" si="1"/>
        <v>1225</v>
      </c>
      <c r="G40" s="6">
        <v>1.8131198313963901</v>
      </c>
      <c r="H40" s="1">
        <v>45</v>
      </c>
      <c r="I40" s="6">
        <v>1.27281674075424E-3</v>
      </c>
      <c r="J40" s="1">
        <v>80</v>
      </c>
      <c r="K40" s="1">
        <f t="shared" si="2"/>
        <v>676</v>
      </c>
      <c r="L40" s="6">
        <v>1.64599481893394</v>
      </c>
      <c r="M40" s="1">
        <v>54</v>
      </c>
      <c r="N40" s="6">
        <v>2.3372522221609601E-6</v>
      </c>
      <c r="O40" s="1">
        <v>80</v>
      </c>
      <c r="P40" s="1">
        <f t="shared" si="3"/>
        <v>529</v>
      </c>
      <c r="Q40" s="6">
        <v>1.83963763241573</v>
      </c>
      <c r="R40" s="1">
        <v>52</v>
      </c>
      <c r="S40" s="6">
        <v>9.9565428304006199E-4</v>
      </c>
      <c r="T40" s="1">
        <v>75</v>
      </c>
      <c r="U40" s="1" t="s">
        <v>38</v>
      </c>
      <c r="V40" s="1">
        <v>57</v>
      </c>
      <c r="W40" s="1" t="s">
        <v>255</v>
      </c>
      <c r="X40" s="1">
        <v>9.9658339863335901E-2</v>
      </c>
      <c r="Y40" s="1">
        <v>0.15375706150282401</v>
      </c>
      <c r="Z40" s="1">
        <v>9.9658339863335901E-2</v>
      </c>
      <c r="AA40" s="1">
        <v>0.64692625877050303</v>
      </c>
      <c r="AB40" s="1">
        <v>85026</v>
      </c>
    </row>
    <row r="41" spans="1:28" x14ac:dyDescent="0.2">
      <c r="A41" s="1">
        <f t="shared" si="0"/>
        <v>3481</v>
      </c>
      <c r="B41" s="6">
        <v>1.79931270443879</v>
      </c>
      <c r="C41" s="1">
        <v>40</v>
      </c>
      <c r="D41" s="6">
        <v>2.3405889652116001E-3</v>
      </c>
      <c r="E41" s="1">
        <v>99</v>
      </c>
      <c r="F41" s="1">
        <f t="shared" si="1"/>
        <v>2916</v>
      </c>
      <c r="G41" s="6">
        <v>1.80238858308154</v>
      </c>
      <c r="H41" s="1">
        <v>39</v>
      </c>
      <c r="I41" s="6">
        <v>1.8221475179524701E-3</v>
      </c>
      <c r="J41" s="1">
        <v>93</v>
      </c>
      <c r="K41" s="1">
        <f t="shared" si="2"/>
        <v>3481</v>
      </c>
      <c r="L41" s="6">
        <v>1.5867202886295699</v>
      </c>
      <c r="M41" s="1">
        <v>34</v>
      </c>
      <c r="N41" s="6">
        <v>4.7900623044631904E-6</v>
      </c>
      <c r="O41" s="1">
        <v>93</v>
      </c>
      <c r="P41" s="1">
        <f t="shared" si="3"/>
        <v>3844</v>
      </c>
      <c r="Q41" s="6">
        <v>1.79931270443879</v>
      </c>
      <c r="R41" s="1">
        <v>36</v>
      </c>
      <c r="S41" s="6">
        <v>2.3405889652116001E-3</v>
      </c>
      <c r="T41" s="1">
        <v>98</v>
      </c>
      <c r="U41" s="1" t="s">
        <v>72</v>
      </c>
      <c r="V41" s="1">
        <v>71</v>
      </c>
      <c r="W41" s="1" t="s">
        <v>256</v>
      </c>
      <c r="X41" s="1">
        <v>0.29200599999999999</v>
      </c>
      <c r="Y41" s="1">
        <v>0.70799400000000001</v>
      </c>
      <c r="AB41" s="1">
        <v>84890</v>
      </c>
    </row>
    <row r="42" spans="1:28" x14ac:dyDescent="0.2">
      <c r="A42" s="1">
        <f t="shared" si="0"/>
        <v>121</v>
      </c>
      <c r="B42" s="6">
        <v>1.7995938049612299</v>
      </c>
      <c r="C42" s="1">
        <v>41</v>
      </c>
      <c r="D42" s="6">
        <v>4.4725801626601498E-4</v>
      </c>
      <c r="E42" s="1">
        <v>52</v>
      </c>
      <c r="F42" s="1">
        <f t="shared" si="1"/>
        <v>100</v>
      </c>
      <c r="G42" s="6">
        <v>1.7931218847761601</v>
      </c>
      <c r="H42" s="1">
        <v>38</v>
      </c>
      <c r="I42" s="6">
        <v>6.6409812316484498E-4</v>
      </c>
      <c r="J42" s="1">
        <v>48</v>
      </c>
      <c r="K42" s="1">
        <f t="shared" si="2"/>
        <v>16</v>
      </c>
      <c r="L42" s="6">
        <v>1.6279081516918401</v>
      </c>
      <c r="M42" s="1">
        <v>44</v>
      </c>
      <c r="N42" s="6">
        <v>6.3626579604382397E-7</v>
      </c>
      <c r="O42" s="1">
        <v>48</v>
      </c>
      <c r="P42" s="1">
        <f t="shared" si="3"/>
        <v>36</v>
      </c>
      <c r="Q42" s="6">
        <v>1.7995938049612299</v>
      </c>
      <c r="R42" s="1">
        <v>37</v>
      </c>
      <c r="S42" s="6">
        <v>4.4725801626603601E-4</v>
      </c>
      <c r="T42" s="1">
        <v>43</v>
      </c>
      <c r="U42" s="1" t="s">
        <v>257</v>
      </c>
      <c r="V42" s="1">
        <v>52</v>
      </c>
      <c r="W42" s="1" t="s">
        <v>258</v>
      </c>
      <c r="X42" s="1">
        <v>6.0561718168515397E-2</v>
      </c>
      <c r="Y42" s="1">
        <v>0.93943828183148403</v>
      </c>
      <c r="AB42" s="1">
        <v>84711</v>
      </c>
    </row>
    <row r="43" spans="1:28" x14ac:dyDescent="0.2">
      <c r="A43" s="1">
        <f t="shared" si="0"/>
        <v>1296</v>
      </c>
      <c r="B43" s="6">
        <v>1.8048952007346899</v>
      </c>
      <c r="C43" s="1">
        <v>42</v>
      </c>
      <c r="D43" s="6">
        <v>8.7366026230026295E-4</v>
      </c>
      <c r="E43" s="1">
        <v>78</v>
      </c>
      <c r="F43" s="1">
        <f t="shared" si="1"/>
        <v>1156</v>
      </c>
      <c r="G43" s="6">
        <v>1.81897913205405</v>
      </c>
      <c r="H43" s="1">
        <v>47</v>
      </c>
      <c r="I43" s="6">
        <v>1.31239093590186E-3</v>
      </c>
      <c r="J43" s="1">
        <v>81</v>
      </c>
      <c r="K43" s="1">
        <f t="shared" si="2"/>
        <v>1681</v>
      </c>
      <c r="L43" s="6">
        <v>1.6110003408740601</v>
      </c>
      <c r="M43" s="1">
        <v>40</v>
      </c>
      <c r="N43" s="6">
        <v>2.4848438754259902E-6</v>
      </c>
      <c r="O43" s="1">
        <v>81</v>
      </c>
      <c r="P43" s="1">
        <f t="shared" si="3"/>
        <v>900</v>
      </c>
      <c r="Q43" s="6">
        <v>1.8048952007346899</v>
      </c>
      <c r="R43" s="1">
        <v>39</v>
      </c>
      <c r="S43" s="6">
        <v>8.7366026230028995E-4</v>
      </c>
      <c r="T43" s="1">
        <v>69</v>
      </c>
      <c r="U43" s="1" t="s">
        <v>188</v>
      </c>
      <c r="V43" s="1">
        <v>12</v>
      </c>
      <c r="W43" s="1" t="s">
        <v>259</v>
      </c>
      <c r="X43" s="1">
        <v>5.9296811859362301E-2</v>
      </c>
      <c r="Y43" s="1">
        <v>0.94070318814063703</v>
      </c>
      <c r="AB43" s="1">
        <v>84193</v>
      </c>
    </row>
    <row r="44" spans="1:28" x14ac:dyDescent="0.2">
      <c r="A44" s="1">
        <f t="shared" si="0"/>
        <v>2025</v>
      </c>
      <c r="B44" s="6">
        <v>1.8049839275442701</v>
      </c>
      <c r="C44" s="1">
        <v>43</v>
      </c>
      <c r="D44" s="6">
        <v>1.08478993842237E-3</v>
      </c>
      <c r="E44" s="1">
        <v>88</v>
      </c>
      <c r="F44" s="1">
        <f t="shared" si="1"/>
        <v>1521</v>
      </c>
      <c r="G44" s="6">
        <v>1.8331935850838501</v>
      </c>
      <c r="H44" s="1">
        <v>52</v>
      </c>
      <c r="I44" s="6">
        <v>1.70277891768623E-3</v>
      </c>
      <c r="J44" s="1">
        <v>91</v>
      </c>
      <c r="K44" s="1">
        <f t="shared" si="2"/>
        <v>729</v>
      </c>
      <c r="L44" s="6">
        <v>1.6875334530838</v>
      </c>
      <c r="M44" s="1">
        <v>64</v>
      </c>
      <c r="N44" s="6">
        <v>4.1830280633774102E-6</v>
      </c>
      <c r="O44" s="1">
        <v>91</v>
      </c>
      <c r="P44" s="1">
        <f t="shared" si="3"/>
        <v>1521</v>
      </c>
      <c r="Q44" s="6">
        <v>1.8529890535214499</v>
      </c>
      <c r="R44" s="1">
        <v>58</v>
      </c>
      <c r="S44" s="6">
        <v>2.1695798768447401E-3</v>
      </c>
      <c r="T44" s="1">
        <v>97</v>
      </c>
      <c r="U44" s="1" t="s">
        <v>186</v>
      </c>
      <c r="V44" s="1">
        <v>3</v>
      </c>
      <c r="W44" s="1" t="s">
        <v>260</v>
      </c>
      <c r="X44" s="1">
        <v>0.225990225990226</v>
      </c>
      <c r="Y44" s="1">
        <v>0.166128166128166</v>
      </c>
      <c r="Z44" s="1">
        <v>0.225990225990226</v>
      </c>
      <c r="AA44" s="1">
        <v>0.381891381891381</v>
      </c>
      <c r="AB44" s="1">
        <v>85039</v>
      </c>
    </row>
    <row r="45" spans="1:28" x14ac:dyDescent="0.2">
      <c r="A45" s="1">
        <f t="shared" si="0"/>
        <v>1764</v>
      </c>
      <c r="B45" s="6">
        <v>1.8066695683763001</v>
      </c>
      <c r="C45" s="1">
        <v>44</v>
      </c>
      <c r="D45" s="6">
        <v>2.1154068074305502E-5</v>
      </c>
      <c r="E45" s="1">
        <v>2</v>
      </c>
      <c r="F45" s="1">
        <f t="shared" si="1"/>
        <v>1764</v>
      </c>
      <c r="G45" s="6">
        <v>1.8233471072324601</v>
      </c>
      <c r="H45" s="1">
        <v>48</v>
      </c>
      <c r="I45" s="6">
        <v>6.7690110336925005E-5</v>
      </c>
      <c r="J45" s="1">
        <v>6</v>
      </c>
      <c r="K45" s="1">
        <f t="shared" si="2"/>
        <v>1225</v>
      </c>
      <c r="L45" s="6">
        <v>1.61532470254802</v>
      </c>
      <c r="M45" s="1">
        <v>41</v>
      </c>
      <c r="N45" s="6">
        <v>6.6103575563501398E-9</v>
      </c>
      <c r="O45" s="1">
        <v>6</v>
      </c>
      <c r="P45" s="1">
        <f t="shared" si="3"/>
        <v>1444</v>
      </c>
      <c r="Q45" s="6">
        <v>1.8066695683763101</v>
      </c>
      <c r="R45" s="1">
        <v>40</v>
      </c>
      <c r="S45" s="6">
        <v>2.1154068074347101E-5</v>
      </c>
      <c r="T45" s="1">
        <v>2</v>
      </c>
      <c r="U45" s="1" t="s">
        <v>261</v>
      </c>
      <c r="V45" s="1">
        <v>44</v>
      </c>
      <c r="W45" s="1" t="s">
        <v>262</v>
      </c>
      <c r="X45" s="1">
        <v>1.2350296294911099E-2</v>
      </c>
      <c r="Y45" s="1">
        <v>0.98764970370508898</v>
      </c>
      <c r="AB45" s="1">
        <v>84888</v>
      </c>
    </row>
    <row r="46" spans="1:28" x14ac:dyDescent="0.2">
      <c r="A46" s="1">
        <f t="shared" si="0"/>
        <v>400</v>
      </c>
      <c r="B46" s="6">
        <v>1.81538431334369</v>
      </c>
      <c r="C46" s="1">
        <v>45</v>
      </c>
      <c r="D46" s="6">
        <v>5.27746490179975E-4</v>
      </c>
      <c r="E46" s="1">
        <v>65</v>
      </c>
      <c r="F46" s="1">
        <f t="shared" si="1"/>
        <v>289</v>
      </c>
      <c r="G46" s="6">
        <v>1.8070498730278399</v>
      </c>
      <c r="H46" s="1">
        <v>42</v>
      </c>
      <c r="I46" s="6">
        <v>7.6963895122263799E-4</v>
      </c>
      <c r="J46" s="1">
        <v>59</v>
      </c>
      <c r="K46" s="1">
        <f t="shared" si="2"/>
        <v>81</v>
      </c>
      <c r="L46" s="6">
        <v>1.639563010924</v>
      </c>
      <c r="M46" s="1">
        <v>50</v>
      </c>
      <c r="N46" s="6">
        <v>8.5457181735724703E-7</v>
      </c>
      <c r="O46" s="1">
        <v>59</v>
      </c>
      <c r="P46" s="1">
        <f t="shared" si="3"/>
        <v>400</v>
      </c>
      <c r="Q46" s="6">
        <v>1.8186451953732701</v>
      </c>
      <c r="R46" s="1">
        <v>43</v>
      </c>
      <c r="S46" s="6">
        <v>7.6903649127257803E-4</v>
      </c>
      <c r="T46" s="1">
        <v>63</v>
      </c>
      <c r="U46" s="1" t="s">
        <v>263</v>
      </c>
      <c r="V46" s="1">
        <v>1</v>
      </c>
      <c r="W46" s="1" t="s">
        <v>264</v>
      </c>
      <c r="X46" s="1">
        <v>0.23960923960923899</v>
      </c>
      <c r="Y46" s="1">
        <v>0.234112234112234</v>
      </c>
      <c r="Z46" s="1">
        <v>0.23960923960923899</v>
      </c>
      <c r="AA46" s="1">
        <v>0.28666928666928598</v>
      </c>
      <c r="AB46" s="1">
        <v>84852</v>
      </c>
    </row>
    <row r="47" spans="1:28" x14ac:dyDescent="0.2">
      <c r="A47" s="1">
        <f t="shared" si="0"/>
        <v>2116</v>
      </c>
      <c r="B47" s="6">
        <v>1.81610123807521</v>
      </c>
      <c r="C47" s="1">
        <v>46</v>
      </c>
      <c r="D47" s="6">
        <v>1.3344349152107199E-3</v>
      </c>
      <c r="E47" s="1">
        <v>92</v>
      </c>
      <c r="F47" s="1">
        <f t="shared" si="1"/>
        <v>3025</v>
      </c>
      <c r="G47" s="6">
        <v>1.8024963957887401</v>
      </c>
      <c r="H47" s="1">
        <v>40</v>
      </c>
      <c r="I47" s="6">
        <v>1.90872771209909E-3</v>
      </c>
      <c r="J47" s="1">
        <v>95</v>
      </c>
      <c r="K47" s="1">
        <f t="shared" si="2"/>
        <v>3364</v>
      </c>
      <c r="L47" s="6">
        <v>1.60640685763687</v>
      </c>
      <c r="M47" s="1">
        <v>37</v>
      </c>
      <c r="N47" s="6">
        <v>5.2560829192835501E-6</v>
      </c>
      <c r="O47" s="1">
        <v>95</v>
      </c>
      <c r="P47" s="1">
        <f t="shared" si="3"/>
        <v>2401</v>
      </c>
      <c r="Q47" s="6">
        <v>1.8387061567427301</v>
      </c>
      <c r="R47" s="1">
        <v>50</v>
      </c>
      <c r="S47" s="6">
        <v>2.6688698304214698E-3</v>
      </c>
      <c r="T47" s="1">
        <v>99</v>
      </c>
      <c r="U47" s="1" t="s">
        <v>265</v>
      </c>
      <c r="V47" s="1">
        <v>67</v>
      </c>
      <c r="W47" s="1" t="s">
        <v>266</v>
      </c>
      <c r="X47" s="1">
        <v>6.3949500000000006E-2</v>
      </c>
      <c r="Y47" s="1">
        <v>0.30713099999999999</v>
      </c>
      <c r="Z47" s="1">
        <v>6.3949500000000006E-2</v>
      </c>
      <c r="AA47" s="1">
        <v>0.56496999999999997</v>
      </c>
      <c r="AB47" s="1">
        <v>84484</v>
      </c>
    </row>
    <row r="48" spans="1:28" x14ac:dyDescent="0.2">
      <c r="A48" s="1">
        <f t="shared" si="0"/>
        <v>400</v>
      </c>
      <c r="B48" s="6">
        <v>1.81848059232637</v>
      </c>
      <c r="C48" s="1">
        <v>47</v>
      </c>
      <c r="D48" s="6">
        <v>5.45367944425598E-4</v>
      </c>
      <c r="E48" s="1">
        <v>67</v>
      </c>
      <c r="F48" s="1">
        <f t="shared" si="1"/>
        <v>324</v>
      </c>
      <c r="G48" s="6">
        <v>1.8086801501901</v>
      </c>
      <c r="H48" s="1">
        <v>43</v>
      </c>
      <c r="I48" s="6">
        <v>8.1465992888281498E-4</v>
      </c>
      <c r="J48" s="1">
        <v>61</v>
      </c>
      <c r="K48" s="1">
        <f t="shared" si="2"/>
        <v>529</v>
      </c>
      <c r="L48" s="6">
        <v>1.6072996329529401</v>
      </c>
      <c r="M48" s="1">
        <v>38</v>
      </c>
      <c r="N48" s="6">
        <v>9.5747440880092393E-7</v>
      </c>
      <c r="O48" s="1">
        <v>61</v>
      </c>
      <c r="P48" s="1">
        <f t="shared" si="3"/>
        <v>676</v>
      </c>
      <c r="Q48" s="6">
        <v>1.82829947119868</v>
      </c>
      <c r="R48" s="1">
        <v>46</v>
      </c>
      <c r="S48" s="6">
        <v>9.1522344803174295E-4</v>
      </c>
      <c r="T48" s="1">
        <v>72</v>
      </c>
      <c r="U48" s="1" t="s">
        <v>60</v>
      </c>
      <c r="V48" s="1">
        <v>81</v>
      </c>
      <c r="W48" s="1" t="s">
        <v>267</v>
      </c>
      <c r="X48" s="1">
        <v>0.15171899999999999</v>
      </c>
      <c r="Y48" s="1">
        <v>0.25049700000000003</v>
      </c>
      <c r="Z48" s="1">
        <v>0.15171899999999999</v>
      </c>
      <c r="AA48" s="1">
        <v>0.44606499999999999</v>
      </c>
      <c r="AB48" s="1">
        <v>84966</v>
      </c>
    </row>
    <row r="49" spans="1:28" x14ac:dyDescent="0.2">
      <c r="A49" s="1">
        <f t="shared" si="0"/>
        <v>2209</v>
      </c>
      <c r="B49" s="6">
        <v>1.81893654241095</v>
      </c>
      <c r="C49" s="1">
        <v>48</v>
      </c>
      <c r="D49" s="6">
        <v>8.5662694482291306E-6</v>
      </c>
      <c r="E49" s="1">
        <v>1</v>
      </c>
      <c r="F49" s="1">
        <f t="shared" si="1"/>
        <v>2401</v>
      </c>
      <c r="G49" s="6">
        <v>1.8245569868868401</v>
      </c>
      <c r="H49" s="1">
        <v>50</v>
      </c>
      <c r="I49" s="6">
        <v>8.7482666953956293E-6</v>
      </c>
      <c r="J49" s="1">
        <v>1</v>
      </c>
      <c r="K49" s="1">
        <f t="shared" si="2"/>
        <v>3136</v>
      </c>
      <c r="L49" s="6">
        <v>1.6544754249845799</v>
      </c>
      <c r="M49" s="1">
        <v>57</v>
      </c>
      <c r="N49" s="6">
        <v>1.1041260362604301E-10</v>
      </c>
      <c r="O49" s="1">
        <v>1</v>
      </c>
      <c r="P49" s="1">
        <f t="shared" si="3"/>
        <v>1849</v>
      </c>
      <c r="Q49" s="6">
        <v>1.81893654241095</v>
      </c>
      <c r="R49" s="1">
        <v>44</v>
      </c>
      <c r="S49" s="6">
        <v>8.5662694482291306E-6</v>
      </c>
      <c r="T49" s="1">
        <v>1</v>
      </c>
      <c r="U49" s="1" t="s">
        <v>268</v>
      </c>
      <c r="V49" s="1">
        <v>77</v>
      </c>
      <c r="W49" s="1" t="s">
        <v>269</v>
      </c>
      <c r="X49" s="1">
        <v>0.139237</v>
      </c>
      <c r="Y49" s="1">
        <v>0.86076299999999994</v>
      </c>
      <c r="AB49" s="1">
        <v>84519</v>
      </c>
    </row>
    <row r="50" spans="1:28" x14ac:dyDescent="0.2">
      <c r="A50" s="1">
        <f t="shared" si="0"/>
        <v>1024</v>
      </c>
      <c r="B50" s="6">
        <v>1.82327956698461</v>
      </c>
      <c r="C50" s="1">
        <v>49</v>
      </c>
      <c r="D50" s="6">
        <v>9.9853502747150602E-4</v>
      </c>
      <c r="E50" s="1">
        <v>81</v>
      </c>
      <c r="F50" s="1">
        <f t="shared" si="1"/>
        <v>441</v>
      </c>
      <c r="G50" s="6">
        <v>1.8277377856838599</v>
      </c>
      <c r="H50" s="1">
        <v>51</v>
      </c>
      <c r="I50" s="6">
        <v>1.0238877002010599E-3</v>
      </c>
      <c r="J50" s="1">
        <v>72</v>
      </c>
      <c r="K50" s="1">
        <f t="shared" si="2"/>
        <v>100</v>
      </c>
      <c r="L50" s="6">
        <v>1.6811055180068999</v>
      </c>
      <c r="M50" s="1">
        <v>62</v>
      </c>
      <c r="N50" s="6">
        <v>1.51244217792194E-6</v>
      </c>
      <c r="O50" s="1">
        <v>72</v>
      </c>
      <c r="P50" s="1">
        <f t="shared" si="3"/>
        <v>961</v>
      </c>
      <c r="Q50" s="6">
        <v>1.82327956698461</v>
      </c>
      <c r="R50" s="1">
        <v>45</v>
      </c>
      <c r="S50" s="6">
        <v>9.985350274715199E-4</v>
      </c>
      <c r="T50" s="1">
        <v>76</v>
      </c>
      <c r="U50" s="1" t="s">
        <v>202</v>
      </c>
      <c r="V50" s="1">
        <v>74</v>
      </c>
      <c r="W50" s="1" t="s">
        <v>270</v>
      </c>
      <c r="X50" s="1">
        <v>0.137405</v>
      </c>
      <c r="Y50" s="1">
        <v>0.862595</v>
      </c>
      <c r="AB50" s="1">
        <v>84675</v>
      </c>
    </row>
    <row r="51" spans="1:28" x14ac:dyDescent="0.2">
      <c r="A51" s="1">
        <f t="shared" si="0"/>
        <v>400</v>
      </c>
      <c r="B51" s="6">
        <v>1.82795052996952</v>
      </c>
      <c r="C51" s="1">
        <v>50</v>
      </c>
      <c r="D51" s="6">
        <v>6.4685946855871197E-4</v>
      </c>
      <c r="E51" s="1">
        <v>70</v>
      </c>
      <c r="F51" s="1">
        <f t="shared" si="1"/>
        <v>484</v>
      </c>
      <c r="G51" s="6">
        <v>1.8392136236854</v>
      </c>
      <c r="H51" s="1">
        <v>56</v>
      </c>
      <c r="I51" s="6">
        <v>1.18337240474102E-3</v>
      </c>
      <c r="J51" s="1">
        <v>78</v>
      </c>
      <c r="K51" s="1">
        <f t="shared" si="2"/>
        <v>324</v>
      </c>
      <c r="L51" s="6">
        <v>1.6709682451316099</v>
      </c>
      <c r="M51" s="1">
        <v>60</v>
      </c>
      <c r="N51" s="6">
        <v>2.02030553718082E-6</v>
      </c>
      <c r="O51" s="1">
        <v>78</v>
      </c>
      <c r="P51" s="1">
        <f t="shared" si="3"/>
        <v>169</v>
      </c>
      <c r="Q51" s="6">
        <v>1.8681733149708699</v>
      </c>
      <c r="R51" s="1">
        <v>64</v>
      </c>
      <c r="S51" s="6">
        <v>9.9903713739357691E-4</v>
      </c>
      <c r="T51" s="1">
        <v>77</v>
      </c>
      <c r="U51" s="1" t="s">
        <v>110</v>
      </c>
      <c r="V51" s="1">
        <v>99</v>
      </c>
      <c r="W51" s="1" t="s">
        <v>271</v>
      </c>
      <c r="X51" s="1">
        <v>0.135209</v>
      </c>
      <c r="Y51" s="1">
        <v>0.15790000000000001</v>
      </c>
      <c r="Z51" s="1">
        <v>0.135209</v>
      </c>
      <c r="AA51" s="1">
        <v>0.57168200000000002</v>
      </c>
      <c r="AB51" s="1">
        <v>84477</v>
      </c>
    </row>
    <row r="52" spans="1:28" x14ac:dyDescent="0.2">
      <c r="A52" s="1">
        <f t="shared" si="0"/>
        <v>225</v>
      </c>
      <c r="B52" s="6">
        <v>1.83790152913202</v>
      </c>
      <c r="C52" s="1">
        <v>51</v>
      </c>
      <c r="D52" s="6">
        <v>3.0315470390497498E-4</v>
      </c>
      <c r="E52" s="1">
        <v>36</v>
      </c>
      <c r="F52" s="1">
        <f t="shared" si="1"/>
        <v>1369</v>
      </c>
      <c r="G52" s="6">
        <v>1.83854188458458</v>
      </c>
      <c r="H52" s="1">
        <v>55</v>
      </c>
      <c r="I52" s="6">
        <v>2.62010534515512E-4</v>
      </c>
      <c r="J52" s="1">
        <v>18</v>
      </c>
      <c r="K52" s="1">
        <f t="shared" si="2"/>
        <v>49</v>
      </c>
      <c r="L52" s="6">
        <v>1.57887394368101</v>
      </c>
      <c r="M52" s="1">
        <v>25</v>
      </c>
      <c r="N52" s="6">
        <v>9.9040318915768103E-8</v>
      </c>
      <c r="O52" s="1">
        <v>18</v>
      </c>
      <c r="P52" s="1">
        <f t="shared" si="3"/>
        <v>324</v>
      </c>
      <c r="Q52" s="6">
        <v>1.83790152913202</v>
      </c>
      <c r="R52" s="1">
        <v>49</v>
      </c>
      <c r="S52" s="6">
        <v>3.0315470390498902E-4</v>
      </c>
      <c r="T52" s="1">
        <v>31</v>
      </c>
      <c r="U52" s="1" t="s">
        <v>84</v>
      </c>
      <c r="V52" s="1">
        <v>36</v>
      </c>
      <c r="W52" s="1" t="s">
        <v>272</v>
      </c>
      <c r="X52" s="1">
        <v>0.212646</v>
      </c>
      <c r="Y52" s="1">
        <v>0.787354</v>
      </c>
      <c r="AB52" s="1">
        <v>84299</v>
      </c>
    </row>
    <row r="53" spans="1:28" x14ac:dyDescent="0.2">
      <c r="A53" s="1">
        <f t="shared" si="0"/>
        <v>400</v>
      </c>
      <c r="B53" s="6">
        <v>1.8391984320288</v>
      </c>
      <c r="C53" s="1">
        <v>52</v>
      </c>
      <c r="D53" s="6">
        <v>2.6850574153512702E-4</v>
      </c>
      <c r="E53" s="1">
        <v>32</v>
      </c>
      <c r="F53" s="1">
        <f t="shared" si="1"/>
        <v>1444</v>
      </c>
      <c r="G53" s="6">
        <v>1.83796389362672</v>
      </c>
      <c r="H53" s="1">
        <v>54</v>
      </c>
      <c r="I53" s="6">
        <v>2.35951990709965E-4</v>
      </c>
      <c r="J53" s="1">
        <v>16</v>
      </c>
      <c r="K53" s="1">
        <f t="shared" si="2"/>
        <v>1369</v>
      </c>
      <c r="L53" s="6">
        <v>1.6458504748404399</v>
      </c>
      <c r="M53" s="1">
        <v>53</v>
      </c>
      <c r="N53" s="6">
        <v>8.0319651799711796E-8</v>
      </c>
      <c r="O53" s="1">
        <v>16</v>
      </c>
      <c r="P53" s="1">
        <f t="shared" si="3"/>
        <v>625</v>
      </c>
      <c r="Q53" s="6">
        <v>1.8391984320288</v>
      </c>
      <c r="R53" s="1">
        <v>51</v>
      </c>
      <c r="S53" s="6">
        <v>2.6850574153514101E-4</v>
      </c>
      <c r="T53" s="1">
        <v>26</v>
      </c>
      <c r="U53" s="1" t="s">
        <v>273</v>
      </c>
      <c r="V53" s="1">
        <v>26</v>
      </c>
      <c r="W53" s="1" t="s">
        <v>274</v>
      </c>
      <c r="X53" s="1">
        <v>0.20300099999999999</v>
      </c>
      <c r="Y53" s="1">
        <v>0.79699900000000001</v>
      </c>
      <c r="AB53" s="1">
        <v>84908</v>
      </c>
    </row>
    <row r="54" spans="1:28" x14ac:dyDescent="0.2">
      <c r="A54" s="1">
        <f t="shared" si="0"/>
        <v>1849</v>
      </c>
      <c r="B54" s="6">
        <v>1.8487884027299899</v>
      </c>
      <c r="C54" s="1">
        <v>53</v>
      </c>
      <c r="D54" s="6">
        <v>1.64212960629017E-3</v>
      </c>
      <c r="E54" s="1">
        <v>96</v>
      </c>
      <c r="F54" s="1">
        <f t="shared" si="1"/>
        <v>784</v>
      </c>
      <c r="G54" s="6">
        <v>1.8479836322042</v>
      </c>
      <c r="H54" s="1">
        <v>58</v>
      </c>
      <c r="I54" s="6">
        <v>1.4479660157821999E-3</v>
      </c>
      <c r="J54" s="1">
        <v>86</v>
      </c>
      <c r="K54" s="1">
        <f t="shared" si="2"/>
        <v>1849</v>
      </c>
      <c r="L54" s="6">
        <v>1.62444456760075</v>
      </c>
      <c r="M54" s="1">
        <v>43</v>
      </c>
      <c r="N54" s="6">
        <v>3.0247590737932001E-6</v>
      </c>
      <c r="O54" s="1">
        <v>86</v>
      </c>
      <c r="P54" s="1">
        <f t="shared" si="3"/>
        <v>1600</v>
      </c>
      <c r="Q54" s="6">
        <v>1.8487884027299899</v>
      </c>
      <c r="R54" s="1">
        <v>54</v>
      </c>
      <c r="S54" s="6">
        <v>1.64212960629017E-3</v>
      </c>
      <c r="T54" s="1">
        <v>94</v>
      </c>
      <c r="U54" s="1" t="s">
        <v>275</v>
      </c>
      <c r="V54" s="1">
        <v>5</v>
      </c>
      <c r="W54" s="1" t="s">
        <v>276</v>
      </c>
      <c r="X54" s="1">
        <v>0.20211000000000001</v>
      </c>
      <c r="Y54" s="1">
        <v>0.79788999999999999</v>
      </c>
      <c r="AB54" s="1">
        <v>85127</v>
      </c>
    </row>
    <row r="55" spans="1:28" x14ac:dyDescent="0.2">
      <c r="A55" s="1">
        <f t="shared" si="0"/>
        <v>1</v>
      </c>
      <c r="B55" s="6">
        <v>1.8508807786157999</v>
      </c>
      <c r="C55" s="1">
        <v>54</v>
      </c>
      <c r="D55" s="6">
        <v>4.4960455701809001E-4</v>
      </c>
      <c r="E55" s="1">
        <v>53</v>
      </c>
      <c r="F55" s="1">
        <f t="shared" si="1"/>
        <v>1521</v>
      </c>
      <c r="G55" s="6">
        <v>1.8241551076645199</v>
      </c>
      <c r="H55" s="1">
        <v>49</v>
      </c>
      <c r="I55" s="6">
        <v>1.5891042489153699E-3</v>
      </c>
      <c r="J55" s="1">
        <v>88</v>
      </c>
      <c r="K55" s="1">
        <f t="shared" si="2"/>
        <v>1296</v>
      </c>
      <c r="L55" s="6">
        <v>1.64548629564787</v>
      </c>
      <c r="M55" s="1">
        <v>52</v>
      </c>
      <c r="N55" s="6">
        <v>3.6431560795704298E-6</v>
      </c>
      <c r="O55" s="1">
        <v>88</v>
      </c>
      <c r="P55" s="1">
        <f t="shared" si="3"/>
        <v>144</v>
      </c>
      <c r="Q55" s="6">
        <v>1.85272400836476</v>
      </c>
      <c r="R55" s="1">
        <v>56</v>
      </c>
      <c r="S55" s="6">
        <v>8.6070864827879302E-4</v>
      </c>
      <c r="T55" s="1">
        <v>68</v>
      </c>
      <c r="U55" s="1" t="s">
        <v>174</v>
      </c>
      <c r="V55" s="1">
        <v>56</v>
      </c>
      <c r="W55" s="1" t="s">
        <v>277</v>
      </c>
      <c r="X55" s="1">
        <v>7.0023621007086298E-2</v>
      </c>
      <c r="Y55" s="1">
        <v>4.9360514808154399E-2</v>
      </c>
      <c r="Z55" s="1">
        <v>7.0023621007086298E-2</v>
      </c>
      <c r="AA55" s="1">
        <v>0.81059224317767198</v>
      </c>
      <c r="AB55" s="1">
        <v>84814</v>
      </c>
    </row>
    <row r="56" spans="1:28" x14ac:dyDescent="0.2">
      <c r="A56" s="1">
        <f t="shared" si="0"/>
        <v>729</v>
      </c>
      <c r="B56" s="6">
        <v>1.85247217052391</v>
      </c>
      <c r="C56" s="1">
        <v>55</v>
      </c>
      <c r="D56" s="6">
        <v>2.4213914740523599E-4</v>
      </c>
      <c r="E56" s="1">
        <v>28</v>
      </c>
      <c r="F56" s="1">
        <f t="shared" si="1"/>
        <v>1296</v>
      </c>
      <c r="G56" s="6">
        <v>1.8560866316286799</v>
      </c>
      <c r="H56" s="1">
        <v>60</v>
      </c>
      <c r="I56" s="6">
        <v>3.1184546204237701E-4</v>
      </c>
      <c r="J56" s="1">
        <v>24</v>
      </c>
      <c r="K56" s="1">
        <f t="shared" si="2"/>
        <v>729</v>
      </c>
      <c r="L56" s="6">
        <v>1.64148268280194</v>
      </c>
      <c r="M56" s="1">
        <v>51</v>
      </c>
      <c r="N56" s="6">
        <v>1.40298595512771E-7</v>
      </c>
      <c r="O56" s="1">
        <v>24</v>
      </c>
      <c r="P56" s="1">
        <f t="shared" si="3"/>
        <v>900</v>
      </c>
      <c r="Q56" s="6">
        <v>1.85247217052391</v>
      </c>
      <c r="R56" s="1">
        <v>55</v>
      </c>
      <c r="S56" s="6">
        <v>2.4213914740524301E-4</v>
      </c>
      <c r="T56" s="1">
        <v>25</v>
      </c>
      <c r="U56" s="1" t="s">
        <v>50</v>
      </c>
      <c r="V56" s="1">
        <v>34</v>
      </c>
      <c r="W56" s="1" t="s">
        <v>278</v>
      </c>
      <c r="X56" s="1">
        <v>8.2225816445163205E-2</v>
      </c>
      <c r="Y56" s="1">
        <v>0.91777418355483598</v>
      </c>
      <c r="AB56" s="1">
        <v>84533</v>
      </c>
    </row>
    <row r="57" spans="1:28" x14ac:dyDescent="0.2">
      <c r="A57" s="1">
        <f t="shared" si="0"/>
        <v>2401</v>
      </c>
      <c r="B57" s="6">
        <v>1.8527574737583901</v>
      </c>
      <c r="C57" s="1">
        <v>56</v>
      </c>
      <c r="D57" s="6">
        <v>4.6489726040033902E-5</v>
      </c>
      <c r="E57" s="1">
        <v>7</v>
      </c>
      <c r="F57" s="1">
        <f t="shared" si="1"/>
        <v>2116</v>
      </c>
      <c r="G57" s="6">
        <v>1.8344471433659699</v>
      </c>
      <c r="H57" s="1">
        <v>53</v>
      </c>
      <c r="I57" s="6">
        <v>8.6276240714546696E-5</v>
      </c>
      <c r="J57" s="1">
        <v>7</v>
      </c>
      <c r="K57" s="1">
        <f t="shared" si="2"/>
        <v>2601</v>
      </c>
      <c r="L57" s="6">
        <v>1.6639441933568799</v>
      </c>
      <c r="M57" s="1">
        <v>58</v>
      </c>
      <c r="N57" s="6">
        <v>1.07388297517373E-8</v>
      </c>
      <c r="O57" s="1">
        <v>7</v>
      </c>
      <c r="P57" s="1">
        <f t="shared" si="3"/>
        <v>2500</v>
      </c>
      <c r="Q57" s="6">
        <v>1.8527574737584001</v>
      </c>
      <c r="R57" s="1">
        <v>57</v>
      </c>
      <c r="S57" s="6">
        <v>4.6489726040044297E-5</v>
      </c>
      <c r="T57" s="1">
        <v>7</v>
      </c>
      <c r="U57" s="1" t="s">
        <v>279</v>
      </c>
      <c r="V57" s="1">
        <v>20</v>
      </c>
      <c r="W57" s="1" t="s">
        <v>280</v>
      </c>
      <c r="X57" s="1">
        <v>3.7693903769390302E-2</v>
      </c>
      <c r="Y57" s="1">
        <v>0.96230609623060903</v>
      </c>
      <c r="AB57" s="1">
        <v>84818</v>
      </c>
    </row>
    <row r="58" spans="1:28" x14ac:dyDescent="0.2">
      <c r="A58" s="1">
        <f t="shared" si="0"/>
        <v>36</v>
      </c>
      <c r="B58" s="6">
        <v>1.8558953997121701</v>
      </c>
      <c r="C58" s="1">
        <v>57</v>
      </c>
      <c r="D58" s="6">
        <v>4.1088708381391899E-4</v>
      </c>
      <c r="E58" s="1">
        <v>51</v>
      </c>
      <c r="F58" s="1">
        <f t="shared" si="1"/>
        <v>196</v>
      </c>
      <c r="G58" s="6">
        <v>1.8462689631257301</v>
      </c>
      <c r="H58" s="1">
        <v>57</v>
      </c>
      <c r="I58" s="6">
        <v>1.00088233256274E-3</v>
      </c>
      <c r="J58" s="1">
        <v>71</v>
      </c>
      <c r="K58" s="1">
        <f t="shared" si="2"/>
        <v>256</v>
      </c>
      <c r="L58" s="6">
        <v>1.64826405367246</v>
      </c>
      <c r="M58" s="1">
        <v>55</v>
      </c>
      <c r="N58" s="6">
        <v>1.44524002302967E-6</v>
      </c>
      <c r="O58" s="1">
        <v>71</v>
      </c>
      <c r="P58" s="1">
        <f t="shared" si="3"/>
        <v>225</v>
      </c>
      <c r="Q58" s="6">
        <v>1.83283479399787</v>
      </c>
      <c r="R58" s="1">
        <v>47</v>
      </c>
      <c r="S58" s="6">
        <v>7.2333664163798297E-4</v>
      </c>
      <c r="T58" s="1">
        <v>62</v>
      </c>
      <c r="U58" s="1" t="s">
        <v>100</v>
      </c>
      <c r="V58" s="1">
        <v>90</v>
      </c>
      <c r="W58" s="1" t="s">
        <v>281</v>
      </c>
      <c r="X58" s="1">
        <v>8.0978691902130806E-2</v>
      </c>
      <c r="Y58" s="1">
        <v>9.5374690462530901E-2</v>
      </c>
      <c r="Z58" s="1">
        <v>8.0978691902130806E-2</v>
      </c>
      <c r="AA58" s="1">
        <v>0.74266792573320695</v>
      </c>
      <c r="AB58" s="1">
        <v>84455</v>
      </c>
    </row>
    <row r="59" spans="1:28" x14ac:dyDescent="0.2">
      <c r="A59" s="1">
        <f t="shared" si="0"/>
        <v>961</v>
      </c>
      <c r="B59" s="6">
        <v>1.85699710400132</v>
      </c>
      <c r="C59" s="1">
        <v>58</v>
      </c>
      <c r="D59" s="6">
        <v>1.0889853512016101E-3</v>
      </c>
      <c r="E59" s="1">
        <v>89</v>
      </c>
      <c r="F59" s="1">
        <f t="shared" si="1"/>
        <v>64</v>
      </c>
      <c r="G59" s="6">
        <v>1.85086597539255</v>
      </c>
      <c r="H59" s="1">
        <v>59</v>
      </c>
      <c r="I59" s="6">
        <v>9.4006657740243699E-4</v>
      </c>
      <c r="J59" s="1">
        <v>67</v>
      </c>
      <c r="K59" s="1">
        <f t="shared" si="2"/>
        <v>25</v>
      </c>
      <c r="L59" s="6">
        <v>1.70904468389075</v>
      </c>
      <c r="M59" s="1">
        <v>72</v>
      </c>
      <c r="N59" s="6">
        <v>1.2749453639810001E-6</v>
      </c>
      <c r="O59" s="1">
        <v>67</v>
      </c>
      <c r="P59" s="1">
        <f t="shared" si="3"/>
        <v>676</v>
      </c>
      <c r="Q59" s="6">
        <v>1.85699710400132</v>
      </c>
      <c r="R59" s="1">
        <v>59</v>
      </c>
      <c r="S59" s="6">
        <v>1.0889853512016101E-3</v>
      </c>
      <c r="T59" s="1">
        <v>85</v>
      </c>
      <c r="U59" s="1" t="s">
        <v>158</v>
      </c>
      <c r="V59" s="1">
        <v>35</v>
      </c>
      <c r="W59" s="1" t="s">
        <v>282</v>
      </c>
      <c r="X59" s="1">
        <v>0.212646</v>
      </c>
      <c r="Y59" s="1">
        <v>0.787354</v>
      </c>
      <c r="AB59" s="1">
        <v>84391</v>
      </c>
    </row>
    <row r="60" spans="1:28" x14ac:dyDescent="0.2">
      <c r="A60" s="1">
        <f t="shared" si="0"/>
        <v>1521</v>
      </c>
      <c r="B60" s="6">
        <v>1.8575826400073101</v>
      </c>
      <c r="C60" s="1">
        <v>59</v>
      </c>
      <c r="D60" s="6">
        <v>1.4965947988003199E-4</v>
      </c>
      <c r="E60" s="1">
        <v>20</v>
      </c>
      <c r="F60" s="1">
        <f t="shared" si="1"/>
        <v>1225</v>
      </c>
      <c r="G60" s="6">
        <v>1.78182816366165</v>
      </c>
      <c r="H60" s="1">
        <v>31</v>
      </c>
      <c r="I60" s="6">
        <v>9.2929605330165901E-4</v>
      </c>
      <c r="J60" s="1">
        <v>66</v>
      </c>
      <c r="K60" s="1">
        <f t="shared" si="2"/>
        <v>441</v>
      </c>
      <c r="L60" s="6">
        <v>1.62936363044898</v>
      </c>
      <c r="M60" s="1">
        <v>45</v>
      </c>
      <c r="N60" s="6">
        <v>1.2458439023392901E-6</v>
      </c>
      <c r="O60" s="1">
        <v>66</v>
      </c>
      <c r="P60" s="1">
        <f t="shared" si="3"/>
        <v>1600</v>
      </c>
      <c r="Q60" s="6">
        <v>1.8575826400073101</v>
      </c>
      <c r="R60" s="1">
        <v>60</v>
      </c>
      <c r="S60" s="6">
        <v>1.49659479880072E-4</v>
      </c>
      <c r="T60" s="1">
        <v>20</v>
      </c>
      <c r="U60" s="1" t="s">
        <v>150</v>
      </c>
      <c r="V60" s="1">
        <v>89</v>
      </c>
      <c r="W60" s="1" t="s">
        <v>283</v>
      </c>
      <c r="X60" s="1">
        <v>3.1781594914944799E-3</v>
      </c>
      <c r="Y60" s="1">
        <v>0.99682184050850497</v>
      </c>
      <c r="AB60" s="1">
        <v>84553</v>
      </c>
    </row>
    <row r="61" spans="1:28" x14ac:dyDescent="0.2">
      <c r="A61" s="1">
        <f t="shared" si="0"/>
        <v>484</v>
      </c>
      <c r="B61" s="6">
        <v>1.8595966920842499</v>
      </c>
      <c r="C61" s="1">
        <v>60</v>
      </c>
      <c r="D61" s="6">
        <v>3.2417697347949999E-4</v>
      </c>
      <c r="E61" s="1">
        <v>38</v>
      </c>
      <c r="F61" s="1">
        <f t="shared" si="1"/>
        <v>1764</v>
      </c>
      <c r="G61" s="6">
        <v>1.8641929392223899</v>
      </c>
      <c r="H61" s="1">
        <v>64</v>
      </c>
      <c r="I61" s="6">
        <v>2.8278773466021E-4</v>
      </c>
      <c r="J61" s="1">
        <v>22</v>
      </c>
      <c r="K61" s="1">
        <f t="shared" si="2"/>
        <v>2025</v>
      </c>
      <c r="L61" s="6">
        <v>1.6991554547841701</v>
      </c>
      <c r="M61" s="1">
        <v>67</v>
      </c>
      <c r="N61" s="6">
        <v>1.1537073494095E-7</v>
      </c>
      <c r="O61" s="1">
        <v>22</v>
      </c>
      <c r="P61" s="1">
        <f t="shared" si="3"/>
        <v>841</v>
      </c>
      <c r="Q61" s="6">
        <v>1.8595966920842499</v>
      </c>
      <c r="R61" s="1">
        <v>61</v>
      </c>
      <c r="S61" s="6">
        <v>3.2417697347952802E-4</v>
      </c>
      <c r="T61" s="1">
        <v>32</v>
      </c>
      <c r="U61" s="1" t="s">
        <v>56</v>
      </c>
      <c r="V61" s="1">
        <v>43</v>
      </c>
      <c r="W61" s="1" t="s">
        <v>284</v>
      </c>
      <c r="X61" s="1">
        <v>0.20736199999999999</v>
      </c>
      <c r="Y61" s="1">
        <v>0.79263799999999995</v>
      </c>
      <c r="AB61" s="1">
        <v>84794</v>
      </c>
    </row>
    <row r="62" spans="1:28" x14ac:dyDescent="0.2">
      <c r="A62" s="1">
        <f t="shared" si="0"/>
        <v>484</v>
      </c>
      <c r="B62" s="6">
        <v>1.86145464001362</v>
      </c>
      <c r="C62" s="1">
        <v>61</v>
      </c>
      <c r="D62" s="6">
        <v>3.2422692745666301E-4</v>
      </c>
      <c r="E62" s="1">
        <v>39</v>
      </c>
      <c r="F62" s="1">
        <f t="shared" si="1"/>
        <v>1225</v>
      </c>
      <c r="G62" s="6">
        <v>1.8754856133976601</v>
      </c>
      <c r="H62" s="1">
        <v>67</v>
      </c>
      <c r="I62" s="6">
        <v>4.7360904895579699E-4</v>
      </c>
      <c r="J62" s="1">
        <v>32</v>
      </c>
      <c r="K62" s="1">
        <f t="shared" si="2"/>
        <v>1089</v>
      </c>
      <c r="L62" s="6">
        <v>1.69252941204505</v>
      </c>
      <c r="M62" s="1">
        <v>65</v>
      </c>
      <c r="N62" s="6">
        <v>3.23604461414126E-7</v>
      </c>
      <c r="O62" s="1">
        <v>32</v>
      </c>
      <c r="P62" s="1">
        <f t="shared" si="3"/>
        <v>100</v>
      </c>
      <c r="Q62" s="6">
        <v>1.83607417777834</v>
      </c>
      <c r="R62" s="1">
        <v>48</v>
      </c>
      <c r="S62" s="6">
        <v>6.4845385491329999E-4</v>
      </c>
      <c r="T62" s="1">
        <v>58</v>
      </c>
      <c r="U62" s="1" t="s">
        <v>108</v>
      </c>
      <c r="V62" s="1">
        <v>31</v>
      </c>
      <c r="W62" s="1" t="s">
        <v>285</v>
      </c>
      <c r="X62" s="1">
        <v>0.14593285406714501</v>
      </c>
      <c r="Y62" s="1">
        <v>0.18022781977218</v>
      </c>
      <c r="Z62" s="1">
        <v>0.14593285406714501</v>
      </c>
      <c r="AA62" s="1">
        <v>0.52790647209352703</v>
      </c>
      <c r="AB62" s="1">
        <v>85197</v>
      </c>
    </row>
    <row r="63" spans="1:28" x14ac:dyDescent="0.2">
      <c r="A63" s="1">
        <f t="shared" si="0"/>
        <v>2704</v>
      </c>
      <c r="B63" s="6">
        <v>1.8629030645671301</v>
      </c>
      <c r="C63" s="1">
        <v>62</v>
      </c>
      <c r="D63" s="6">
        <v>5.9627544395368598E-5</v>
      </c>
      <c r="E63" s="1">
        <v>10</v>
      </c>
      <c r="F63" s="1">
        <f t="shared" si="1"/>
        <v>3364</v>
      </c>
      <c r="G63" s="6">
        <v>1.86256973116386</v>
      </c>
      <c r="H63" s="1">
        <v>63</v>
      </c>
      <c r="I63" s="6">
        <v>4.6714044755688197E-5</v>
      </c>
      <c r="J63" s="1">
        <v>5</v>
      </c>
      <c r="K63" s="1">
        <f t="shared" si="2"/>
        <v>3364</v>
      </c>
      <c r="L63" s="6">
        <v>1.68407052219506</v>
      </c>
      <c r="M63" s="1">
        <v>63</v>
      </c>
      <c r="N63" s="6">
        <v>3.1482519482811501E-9</v>
      </c>
      <c r="O63" s="1">
        <v>5</v>
      </c>
      <c r="P63" s="1">
        <f t="shared" si="3"/>
        <v>2704</v>
      </c>
      <c r="Q63" s="6">
        <v>1.8629030645671301</v>
      </c>
      <c r="R63" s="1">
        <v>62</v>
      </c>
      <c r="S63" s="6">
        <v>5.9627544395368598E-5</v>
      </c>
      <c r="T63" s="1">
        <v>10</v>
      </c>
      <c r="U63" s="1" t="s">
        <v>286</v>
      </c>
      <c r="V63" s="1">
        <v>69</v>
      </c>
      <c r="W63" s="1" t="s">
        <v>287</v>
      </c>
      <c r="X63" s="1">
        <v>0.28476600000000002</v>
      </c>
      <c r="Y63" s="1">
        <v>0.71523400000000004</v>
      </c>
      <c r="AB63" s="1">
        <v>84719</v>
      </c>
    </row>
    <row r="64" spans="1:28" x14ac:dyDescent="0.2">
      <c r="A64" s="1">
        <f t="shared" si="0"/>
        <v>2704</v>
      </c>
      <c r="B64" s="6">
        <v>1.8645110415927599</v>
      </c>
      <c r="C64" s="1">
        <v>63</v>
      </c>
      <c r="D64" s="6">
        <v>7.0715316549891093E-5</v>
      </c>
      <c r="E64" s="1">
        <v>11</v>
      </c>
      <c r="F64" s="1">
        <f t="shared" si="1"/>
        <v>2304</v>
      </c>
      <c r="G64" s="6">
        <v>1.85748176850414</v>
      </c>
      <c r="H64" s="1">
        <v>61</v>
      </c>
      <c r="I64" s="6">
        <v>1.6085883543522501E-4</v>
      </c>
      <c r="J64" s="1">
        <v>13</v>
      </c>
      <c r="K64" s="1">
        <f t="shared" si="2"/>
        <v>1296</v>
      </c>
      <c r="L64" s="6">
        <v>1.63923951219651</v>
      </c>
      <c r="M64" s="1">
        <v>49</v>
      </c>
      <c r="N64" s="6">
        <v>3.7330543018228899E-8</v>
      </c>
      <c r="O64" s="1">
        <v>13</v>
      </c>
      <c r="P64" s="1">
        <f t="shared" si="3"/>
        <v>2704</v>
      </c>
      <c r="Q64" s="6">
        <v>1.8645110415927599</v>
      </c>
      <c r="R64" s="1">
        <v>63</v>
      </c>
      <c r="S64" s="6">
        <v>7.0715316549896297E-5</v>
      </c>
      <c r="T64" s="1">
        <v>11</v>
      </c>
      <c r="U64" s="1" t="s">
        <v>182</v>
      </c>
      <c r="V64" s="1">
        <v>60</v>
      </c>
      <c r="W64" s="1" t="s">
        <v>288</v>
      </c>
      <c r="X64" s="1">
        <v>2.48061950387609E-2</v>
      </c>
      <c r="Y64" s="1">
        <v>0.97519380496123798</v>
      </c>
      <c r="AB64" s="1">
        <v>84818</v>
      </c>
    </row>
    <row r="65" spans="1:28" x14ac:dyDescent="0.2">
      <c r="A65" s="1">
        <f t="shared" si="0"/>
        <v>1</v>
      </c>
      <c r="B65" s="6">
        <v>1.8674424070426301</v>
      </c>
      <c r="C65" s="1">
        <v>64</v>
      </c>
      <c r="D65" s="6">
        <v>5.1136085270971402E-4</v>
      </c>
      <c r="E65" s="1">
        <v>63</v>
      </c>
      <c r="F65" s="1">
        <f t="shared" si="1"/>
        <v>1521</v>
      </c>
      <c r="G65" s="6">
        <v>1.81062017991458</v>
      </c>
      <c r="H65" s="1">
        <v>44</v>
      </c>
      <c r="I65" s="6">
        <v>1.3373187431643999E-3</v>
      </c>
      <c r="J65" s="1">
        <v>83</v>
      </c>
      <c r="K65" s="1">
        <f t="shared" si="2"/>
        <v>2809</v>
      </c>
      <c r="L65" s="6">
        <v>1.58511132269604</v>
      </c>
      <c r="M65" s="1">
        <v>30</v>
      </c>
      <c r="N65" s="6">
        <v>2.5801428959110402E-6</v>
      </c>
      <c r="O65" s="1">
        <v>83</v>
      </c>
      <c r="P65" s="1">
        <f t="shared" si="3"/>
        <v>49</v>
      </c>
      <c r="Q65" s="6">
        <v>1.8780665494330999</v>
      </c>
      <c r="R65" s="1">
        <v>66</v>
      </c>
      <c r="S65" s="6">
        <v>9.3010340688150196E-4</v>
      </c>
      <c r="T65" s="1">
        <v>73</v>
      </c>
      <c r="U65" s="1" t="s">
        <v>74</v>
      </c>
      <c r="V65" s="1">
        <v>10</v>
      </c>
      <c r="W65" s="1" t="s">
        <v>289</v>
      </c>
      <c r="X65" s="1">
        <v>0.145394072697036</v>
      </c>
      <c r="Y65" s="1">
        <v>9.6032548016274005E-2</v>
      </c>
      <c r="Z65" s="1">
        <v>0.145394072697036</v>
      </c>
      <c r="AA65" s="1">
        <v>0.61317930658965303</v>
      </c>
      <c r="AB65" s="1">
        <v>84158</v>
      </c>
    </row>
    <row r="66" spans="1:28" x14ac:dyDescent="0.2">
      <c r="A66" s="1">
        <f t="shared" si="0"/>
        <v>16</v>
      </c>
      <c r="B66" s="6">
        <v>1.87058083281392</v>
      </c>
      <c r="C66" s="1">
        <v>65</v>
      </c>
      <c r="D66" s="6">
        <v>5.8570801164987204E-4</v>
      </c>
      <c r="E66" s="1">
        <v>69</v>
      </c>
      <c r="F66" s="1">
        <f t="shared" si="1"/>
        <v>36</v>
      </c>
      <c r="G66" s="6">
        <v>1.8604568263968799</v>
      </c>
      <c r="H66" s="1">
        <v>62</v>
      </c>
      <c r="I66" s="6">
        <v>9.4515837299475605E-4</v>
      </c>
      <c r="J66" s="1">
        <v>68</v>
      </c>
      <c r="K66" s="1">
        <f t="shared" si="2"/>
        <v>49</v>
      </c>
      <c r="L66" s="6">
        <v>1.6802288761477799</v>
      </c>
      <c r="M66" s="1">
        <v>61</v>
      </c>
      <c r="N66" s="6">
        <v>1.2887942509710099E-6</v>
      </c>
      <c r="O66" s="1">
        <v>68</v>
      </c>
      <c r="P66" s="1">
        <f t="shared" si="3"/>
        <v>196</v>
      </c>
      <c r="Q66" s="6">
        <v>1.84017053530605</v>
      </c>
      <c r="R66" s="1">
        <v>53</v>
      </c>
      <c r="S66" s="6">
        <v>8.0356481276769298E-4</v>
      </c>
      <c r="T66" s="1">
        <v>67</v>
      </c>
      <c r="U66" s="1" t="s">
        <v>126</v>
      </c>
      <c r="V66" s="1">
        <v>33</v>
      </c>
      <c r="W66" s="1" t="s">
        <v>290</v>
      </c>
      <c r="X66" s="1">
        <v>0.17168600000000001</v>
      </c>
      <c r="Y66" s="1">
        <v>0.242255</v>
      </c>
      <c r="Z66" s="1">
        <v>0.17168600000000001</v>
      </c>
      <c r="AA66" s="1">
        <v>0.41437299999999999</v>
      </c>
      <c r="AB66" s="1">
        <v>84694</v>
      </c>
    </row>
    <row r="67" spans="1:28" x14ac:dyDescent="0.2">
      <c r="A67" s="1">
        <f t="shared" ref="A67:A101" si="4">(C67-E67)^2</f>
        <v>36</v>
      </c>
      <c r="B67" s="6">
        <v>1.8802297171753</v>
      </c>
      <c r="C67" s="1">
        <v>66</v>
      </c>
      <c r="D67" s="6">
        <v>7.0925660370674195E-4</v>
      </c>
      <c r="E67" s="1">
        <v>72</v>
      </c>
      <c r="F67" s="1">
        <f t="shared" ref="F67:F101" si="5">(H67-J67)^2</f>
        <v>529</v>
      </c>
      <c r="G67" s="6">
        <v>1.8799848670289201</v>
      </c>
      <c r="H67" s="1">
        <v>69</v>
      </c>
      <c r="I67" s="6">
        <v>6.18915048607241E-4</v>
      </c>
      <c r="J67" s="1">
        <v>46</v>
      </c>
      <c r="K67" s="1">
        <f t="shared" ref="K67:K101" si="6">(M67-O67)^2</f>
        <v>100</v>
      </c>
      <c r="L67" s="6">
        <v>1.6524659326895701</v>
      </c>
      <c r="M67" s="1">
        <v>56</v>
      </c>
      <c r="N67" s="6">
        <v>5.5263264794397805E-7</v>
      </c>
      <c r="O67" s="1">
        <v>46</v>
      </c>
      <c r="P67" s="1">
        <f t="shared" ref="P67:P101" si="7">(R67-T67)^2</f>
        <v>49</v>
      </c>
      <c r="Q67" s="6">
        <v>1.8802297171753</v>
      </c>
      <c r="R67" s="1">
        <v>67</v>
      </c>
      <c r="S67" s="6">
        <v>7.09256603706798E-4</v>
      </c>
      <c r="T67" s="1">
        <v>60</v>
      </c>
      <c r="U67" s="1" t="s">
        <v>291</v>
      </c>
      <c r="V67" s="1">
        <v>42</v>
      </c>
      <c r="W67" s="1" t="s">
        <v>292</v>
      </c>
      <c r="X67" s="1">
        <v>0.20736199999999999</v>
      </c>
      <c r="Y67" s="1">
        <v>0.79263799999999995</v>
      </c>
      <c r="AB67" s="1">
        <v>84262</v>
      </c>
    </row>
    <row r="68" spans="1:28" x14ac:dyDescent="0.2">
      <c r="A68" s="1">
        <f t="shared" si="4"/>
        <v>144</v>
      </c>
      <c r="B68" s="6">
        <v>1.88154087960548</v>
      </c>
      <c r="C68" s="1">
        <v>67</v>
      </c>
      <c r="D68" s="6">
        <v>4.5722305251116098E-4</v>
      </c>
      <c r="E68" s="1">
        <v>55</v>
      </c>
      <c r="F68" s="1">
        <f t="shared" si="5"/>
        <v>289</v>
      </c>
      <c r="G68" s="6">
        <v>1.8736282631618899</v>
      </c>
      <c r="H68" s="1">
        <v>66</v>
      </c>
      <c r="I68" s="6">
        <v>6.7207718869288595E-4</v>
      </c>
      <c r="J68" s="1">
        <v>49</v>
      </c>
      <c r="K68" s="1">
        <f t="shared" si="6"/>
        <v>441</v>
      </c>
      <c r="L68" s="6">
        <v>1.7043356628919599</v>
      </c>
      <c r="M68" s="1">
        <v>70</v>
      </c>
      <c r="N68" s="6">
        <v>6.5164760095452801E-7</v>
      </c>
      <c r="O68" s="1">
        <v>49</v>
      </c>
      <c r="P68" s="1">
        <f t="shared" si="7"/>
        <v>36</v>
      </c>
      <c r="Q68" s="6">
        <v>1.8688533274085399</v>
      </c>
      <c r="R68" s="1">
        <v>65</v>
      </c>
      <c r="S68" s="6">
        <v>9.1444610502233704E-4</v>
      </c>
      <c r="T68" s="1">
        <v>71</v>
      </c>
      <c r="U68" s="1" t="s">
        <v>293</v>
      </c>
      <c r="V68" s="1">
        <v>19</v>
      </c>
      <c r="W68" s="1" t="s">
        <v>294</v>
      </c>
      <c r="X68" s="1">
        <v>0.126585</v>
      </c>
      <c r="Y68" s="1">
        <v>0.17990500000000001</v>
      </c>
      <c r="Z68" s="1">
        <v>0.126585</v>
      </c>
      <c r="AA68" s="1">
        <v>0.56692500000000001</v>
      </c>
      <c r="AB68" s="1">
        <v>84736</v>
      </c>
    </row>
    <row r="69" spans="1:28" x14ac:dyDescent="0.2">
      <c r="A69" s="1">
        <f t="shared" si="4"/>
        <v>676</v>
      </c>
      <c r="B69" s="6">
        <v>1.8825282853715499</v>
      </c>
      <c r="C69" s="1">
        <v>68</v>
      </c>
      <c r="D69" s="6">
        <v>1.4902409040684599E-3</v>
      </c>
      <c r="E69" s="1">
        <v>94</v>
      </c>
      <c r="F69" s="1">
        <f t="shared" si="5"/>
        <v>841</v>
      </c>
      <c r="G69" s="6">
        <v>1.8868571801776099</v>
      </c>
      <c r="H69" s="1">
        <v>71</v>
      </c>
      <c r="I69" s="6">
        <v>2.1963559679944798E-3</v>
      </c>
      <c r="J69" s="1">
        <v>100</v>
      </c>
      <c r="K69" s="1">
        <f t="shared" si="6"/>
        <v>625</v>
      </c>
      <c r="L69" s="6">
        <v>1.71978079329753</v>
      </c>
      <c r="M69" s="1">
        <v>75</v>
      </c>
      <c r="N69" s="6">
        <v>6.9594509102835697E-6</v>
      </c>
      <c r="O69" s="1">
        <v>100</v>
      </c>
      <c r="P69" s="1">
        <f t="shared" si="7"/>
        <v>576</v>
      </c>
      <c r="Q69" s="6">
        <v>1.8825282853715499</v>
      </c>
      <c r="R69" s="1">
        <v>68</v>
      </c>
      <c r="S69" s="6">
        <v>1.4902409040684599E-3</v>
      </c>
      <c r="T69" s="1">
        <v>92</v>
      </c>
      <c r="U69" s="1" t="s">
        <v>178</v>
      </c>
      <c r="V69" s="1">
        <v>54</v>
      </c>
      <c r="W69" s="1" t="s">
        <v>295</v>
      </c>
      <c r="X69" s="1">
        <v>6.0561718168515397E-2</v>
      </c>
      <c r="Y69" s="1">
        <v>0.93943828183148403</v>
      </c>
      <c r="AB69" s="1">
        <v>84658</v>
      </c>
    </row>
    <row r="70" spans="1:28" x14ac:dyDescent="0.2">
      <c r="A70" s="1">
        <f t="shared" si="4"/>
        <v>841</v>
      </c>
      <c r="B70" s="6">
        <v>1.88672276411833</v>
      </c>
      <c r="C70" s="1">
        <v>69</v>
      </c>
      <c r="D70" s="6">
        <v>3.24454383296646E-4</v>
      </c>
      <c r="E70" s="1">
        <v>40</v>
      </c>
      <c r="F70" s="1">
        <f t="shared" si="5"/>
        <v>225</v>
      </c>
      <c r="G70" s="6">
        <v>1.8756343350626901</v>
      </c>
      <c r="H70" s="1">
        <v>68</v>
      </c>
      <c r="I70" s="6">
        <v>7.1690511864590798E-4</v>
      </c>
      <c r="J70" s="1">
        <v>53</v>
      </c>
      <c r="K70" s="1">
        <f t="shared" si="6"/>
        <v>400</v>
      </c>
      <c r="L70" s="6">
        <v>1.71381553790668</v>
      </c>
      <c r="M70" s="1">
        <v>73</v>
      </c>
      <c r="N70" s="6">
        <v>7.4147508100105301E-7</v>
      </c>
      <c r="O70" s="1">
        <v>53</v>
      </c>
      <c r="P70" s="1">
        <f t="shared" si="7"/>
        <v>1296</v>
      </c>
      <c r="Q70" s="6">
        <v>1.88672276411833</v>
      </c>
      <c r="R70" s="1">
        <v>69</v>
      </c>
      <c r="S70" s="6">
        <v>3.24454383296646E-4</v>
      </c>
      <c r="T70" s="1">
        <v>33</v>
      </c>
      <c r="U70" s="1" t="s">
        <v>54</v>
      </c>
      <c r="V70" s="1">
        <v>45</v>
      </c>
      <c r="W70" s="1" t="s">
        <v>296</v>
      </c>
      <c r="X70" s="1">
        <v>2.6132610453044099E-2</v>
      </c>
      <c r="Y70" s="1">
        <v>0.97386738954695495</v>
      </c>
      <c r="AB70" s="1">
        <v>84725</v>
      </c>
    </row>
    <row r="71" spans="1:28" x14ac:dyDescent="0.2">
      <c r="A71" s="1">
        <f t="shared" si="4"/>
        <v>256</v>
      </c>
      <c r="B71" s="6">
        <v>1.9000096048095501</v>
      </c>
      <c r="C71" s="1">
        <v>70</v>
      </c>
      <c r="D71" s="6">
        <v>1.06617789210513E-3</v>
      </c>
      <c r="E71" s="1">
        <v>86</v>
      </c>
      <c r="F71" s="1">
        <f t="shared" si="5"/>
        <v>1156</v>
      </c>
      <c r="G71" s="6">
        <v>1.86693418600517</v>
      </c>
      <c r="H71" s="1">
        <v>65</v>
      </c>
      <c r="I71" s="6">
        <v>2.1912277658266998E-3</v>
      </c>
      <c r="J71" s="1">
        <v>99</v>
      </c>
      <c r="K71" s="1">
        <f t="shared" si="6"/>
        <v>1600</v>
      </c>
      <c r="L71" s="6">
        <v>1.66633358160579</v>
      </c>
      <c r="M71" s="1">
        <v>59</v>
      </c>
      <c r="N71" s="6">
        <v>6.9268994327456501E-6</v>
      </c>
      <c r="O71" s="1">
        <v>99</v>
      </c>
      <c r="P71" s="1">
        <f t="shared" si="7"/>
        <v>121</v>
      </c>
      <c r="Q71" s="6">
        <v>1.90000960480956</v>
      </c>
      <c r="R71" s="1">
        <v>71</v>
      </c>
      <c r="S71" s="6">
        <v>1.0661778921051599E-3</v>
      </c>
      <c r="T71" s="1">
        <v>82</v>
      </c>
      <c r="U71" s="1" t="s">
        <v>297</v>
      </c>
      <c r="V71" s="1">
        <v>17</v>
      </c>
      <c r="W71" s="1" t="s">
        <v>298</v>
      </c>
      <c r="X71" s="1">
        <v>2.9994388002244798E-2</v>
      </c>
      <c r="Y71" s="1">
        <v>0.97000561199775504</v>
      </c>
      <c r="AB71" s="1">
        <v>85066</v>
      </c>
    </row>
    <row r="72" spans="1:28" x14ac:dyDescent="0.2">
      <c r="A72" s="1">
        <f t="shared" si="4"/>
        <v>1936</v>
      </c>
      <c r="B72" s="6">
        <v>1.9028662407638901</v>
      </c>
      <c r="C72" s="1">
        <v>71</v>
      </c>
      <c r="D72" s="6">
        <v>2.26124765057431E-4</v>
      </c>
      <c r="E72" s="1">
        <v>27</v>
      </c>
      <c r="F72" s="1">
        <f t="shared" si="5"/>
        <v>1849</v>
      </c>
      <c r="G72" s="6">
        <v>1.8997198571460201</v>
      </c>
      <c r="H72" s="1">
        <v>73</v>
      </c>
      <c r="I72" s="6">
        <v>4.5448751136427498E-4</v>
      </c>
      <c r="J72" s="1">
        <v>30</v>
      </c>
      <c r="K72" s="1">
        <f t="shared" si="6"/>
        <v>2209</v>
      </c>
      <c r="L72" s="6">
        <v>1.7444576106340199</v>
      </c>
      <c r="M72" s="1">
        <v>77</v>
      </c>
      <c r="N72" s="6">
        <v>2.98001197046818E-7</v>
      </c>
      <c r="O72" s="1">
        <v>30</v>
      </c>
      <c r="P72" s="1">
        <f t="shared" si="7"/>
        <v>2304</v>
      </c>
      <c r="Q72" s="6">
        <v>1.9028662407638901</v>
      </c>
      <c r="R72" s="1">
        <v>72</v>
      </c>
      <c r="S72" s="6">
        <v>2.2612476505745599E-4</v>
      </c>
      <c r="T72" s="1">
        <v>24</v>
      </c>
      <c r="U72" s="1" t="s">
        <v>299</v>
      </c>
      <c r="V72" s="1">
        <v>61</v>
      </c>
      <c r="W72" s="1" t="s">
        <v>300</v>
      </c>
      <c r="X72" s="1">
        <v>3.2077903207790297E-2</v>
      </c>
      <c r="Y72" s="1">
        <v>0.96792209679220897</v>
      </c>
      <c r="AB72" s="1">
        <v>84507</v>
      </c>
    </row>
    <row r="73" spans="1:28" x14ac:dyDescent="0.2">
      <c r="A73" s="1">
        <f t="shared" si="4"/>
        <v>484</v>
      </c>
      <c r="B73" s="6">
        <v>1.9030138547486499</v>
      </c>
      <c r="C73" s="1">
        <v>72</v>
      </c>
      <c r="D73" s="6">
        <v>3.9351360327732898E-4</v>
      </c>
      <c r="E73" s="1">
        <v>50</v>
      </c>
      <c r="F73" s="1">
        <f t="shared" si="5"/>
        <v>36</v>
      </c>
      <c r="G73" s="6">
        <v>1.88448435632917</v>
      </c>
      <c r="H73" s="1">
        <v>70</v>
      </c>
      <c r="I73" s="6">
        <v>8.8315486198766802E-4</v>
      </c>
      <c r="J73" s="1">
        <v>64</v>
      </c>
      <c r="K73" s="1">
        <f t="shared" si="6"/>
        <v>4</v>
      </c>
      <c r="L73" s="6">
        <v>1.6937818965968401</v>
      </c>
      <c r="M73" s="1">
        <v>66</v>
      </c>
      <c r="N73" s="6">
        <v>1.1252469325413699E-6</v>
      </c>
      <c r="O73" s="1">
        <v>64</v>
      </c>
      <c r="P73" s="1">
        <f t="shared" si="7"/>
        <v>784</v>
      </c>
      <c r="Q73" s="6">
        <v>1.9340409028994801</v>
      </c>
      <c r="R73" s="1">
        <v>78</v>
      </c>
      <c r="S73" s="6">
        <v>5.0755792677575895E-4</v>
      </c>
      <c r="T73" s="1">
        <v>50</v>
      </c>
      <c r="U73" s="1" t="s">
        <v>194</v>
      </c>
      <c r="V73" s="1">
        <v>8</v>
      </c>
      <c r="W73" s="1" t="s">
        <v>301</v>
      </c>
      <c r="X73" s="1">
        <v>0.11448196565541</v>
      </c>
      <c r="Y73" s="1">
        <v>6.1569281529215501E-2</v>
      </c>
      <c r="Z73" s="1">
        <v>0.11448196565541</v>
      </c>
      <c r="AA73" s="1">
        <v>0.70946678715996303</v>
      </c>
      <c r="AB73" s="1">
        <v>84755</v>
      </c>
    </row>
    <row r="74" spans="1:28" x14ac:dyDescent="0.2">
      <c r="A74" s="1">
        <f t="shared" si="4"/>
        <v>81</v>
      </c>
      <c r="B74" s="6">
        <v>1.9050823556847301</v>
      </c>
      <c r="C74" s="1">
        <v>73</v>
      </c>
      <c r="D74" s="6">
        <v>1.0067325750152799E-3</v>
      </c>
      <c r="E74" s="1">
        <v>82</v>
      </c>
      <c r="F74" s="1">
        <f t="shared" si="5"/>
        <v>4</v>
      </c>
      <c r="G74" s="6">
        <v>1.89996910512228</v>
      </c>
      <c r="H74" s="1">
        <v>74</v>
      </c>
      <c r="I74" s="6">
        <v>1.0906344997912E-3</v>
      </c>
      <c r="J74" s="1">
        <v>76</v>
      </c>
      <c r="K74" s="1">
        <f t="shared" si="6"/>
        <v>64</v>
      </c>
      <c r="L74" s="6">
        <v>1.70309889342584</v>
      </c>
      <c r="M74" s="1">
        <v>68</v>
      </c>
      <c r="N74" s="6">
        <v>1.7160599349943799E-6</v>
      </c>
      <c r="O74" s="1">
        <v>76</v>
      </c>
      <c r="P74" s="1">
        <f t="shared" si="7"/>
        <v>25</v>
      </c>
      <c r="Q74" s="6">
        <v>1.9050823556847301</v>
      </c>
      <c r="R74" s="1">
        <v>73</v>
      </c>
      <c r="S74" s="6">
        <v>1.0067325750152899E-3</v>
      </c>
      <c r="T74" s="1">
        <v>78</v>
      </c>
      <c r="U74" s="1" t="s">
        <v>82</v>
      </c>
      <c r="V74" s="1">
        <v>47</v>
      </c>
      <c r="W74" s="1" t="s">
        <v>302</v>
      </c>
      <c r="X74" s="1">
        <v>0.12069299999999999</v>
      </c>
      <c r="Y74" s="1">
        <v>0.87930699999999995</v>
      </c>
      <c r="AB74" s="1">
        <v>84648</v>
      </c>
    </row>
    <row r="75" spans="1:28" x14ac:dyDescent="0.2">
      <c r="A75" s="1">
        <f t="shared" si="4"/>
        <v>289</v>
      </c>
      <c r="B75" s="6">
        <v>1.9056295184335801</v>
      </c>
      <c r="C75" s="1">
        <v>74</v>
      </c>
      <c r="D75" s="6">
        <v>1.2934913440552E-3</v>
      </c>
      <c r="E75" s="1">
        <v>91</v>
      </c>
      <c r="F75" s="1">
        <f t="shared" si="5"/>
        <v>49</v>
      </c>
      <c r="G75" s="6">
        <v>1.90237742448285</v>
      </c>
      <c r="H75" s="1">
        <v>75</v>
      </c>
      <c r="I75" s="6">
        <v>1.325738949895E-3</v>
      </c>
      <c r="J75" s="1">
        <v>82</v>
      </c>
      <c r="K75" s="1">
        <f t="shared" si="6"/>
        <v>0</v>
      </c>
      <c r="L75" s="6">
        <v>1.7702254549969201</v>
      </c>
      <c r="M75" s="1">
        <v>82</v>
      </c>
      <c r="N75" s="6">
        <v>2.5356533653025202E-6</v>
      </c>
      <c r="O75" s="1">
        <v>82</v>
      </c>
      <c r="P75" s="1">
        <f t="shared" si="7"/>
        <v>225</v>
      </c>
      <c r="Q75" s="6">
        <v>1.9056295184335801</v>
      </c>
      <c r="R75" s="1">
        <v>74</v>
      </c>
      <c r="S75" s="6">
        <v>1.2934913440552E-3</v>
      </c>
      <c r="T75" s="1">
        <v>89</v>
      </c>
      <c r="U75" s="1" t="s">
        <v>40</v>
      </c>
      <c r="V75" s="1">
        <v>72</v>
      </c>
      <c r="W75" s="1" t="s">
        <v>303</v>
      </c>
      <c r="X75" s="1">
        <v>0.137405</v>
      </c>
      <c r="Y75" s="1">
        <v>0.862595</v>
      </c>
      <c r="AB75" s="1">
        <v>84686</v>
      </c>
    </row>
    <row r="76" spans="1:28" x14ac:dyDescent="0.2">
      <c r="A76" s="1">
        <f t="shared" si="4"/>
        <v>121</v>
      </c>
      <c r="B76" s="6">
        <v>1.90930606568919</v>
      </c>
      <c r="C76" s="1">
        <v>75</v>
      </c>
      <c r="D76" s="6">
        <v>5.1458602192699205E-4</v>
      </c>
      <c r="E76" s="1">
        <v>64</v>
      </c>
      <c r="F76" s="1">
        <f t="shared" si="5"/>
        <v>16</v>
      </c>
      <c r="G76" s="6">
        <v>1.91224115660681</v>
      </c>
      <c r="H76" s="1">
        <v>77</v>
      </c>
      <c r="I76" s="6">
        <v>1.0534291213209401E-3</v>
      </c>
      <c r="J76" s="1">
        <v>73</v>
      </c>
      <c r="K76" s="1">
        <f t="shared" si="6"/>
        <v>16</v>
      </c>
      <c r="L76" s="6">
        <v>1.7041172224468999</v>
      </c>
      <c r="M76" s="1">
        <v>69</v>
      </c>
      <c r="N76" s="6">
        <v>1.60096827853868E-6</v>
      </c>
      <c r="O76" s="1">
        <v>73</v>
      </c>
      <c r="P76" s="1">
        <f t="shared" si="7"/>
        <v>576</v>
      </c>
      <c r="Q76" s="6">
        <v>1.90930606568919</v>
      </c>
      <c r="R76" s="1">
        <v>75</v>
      </c>
      <c r="S76" s="6">
        <v>5.1458602192699899E-4</v>
      </c>
      <c r="T76" s="1">
        <v>51</v>
      </c>
      <c r="U76" s="1" t="s">
        <v>304</v>
      </c>
      <c r="V76" s="1">
        <v>96</v>
      </c>
      <c r="W76" s="1" t="s">
        <v>305</v>
      </c>
      <c r="X76" s="1">
        <v>3.0517709155312701E-2</v>
      </c>
      <c r="Y76" s="1">
        <v>0.96948229084468696</v>
      </c>
      <c r="AB76" s="1">
        <v>84511</v>
      </c>
    </row>
    <row r="77" spans="1:28" x14ac:dyDescent="0.2">
      <c r="A77" s="1">
        <f t="shared" si="4"/>
        <v>1764</v>
      </c>
      <c r="B77" s="6">
        <v>1.92416164689555</v>
      </c>
      <c r="C77" s="1">
        <v>76</v>
      </c>
      <c r="D77" s="6">
        <v>2.7571846281957199E-4</v>
      </c>
      <c r="E77" s="1">
        <v>34</v>
      </c>
      <c r="F77" s="1">
        <f t="shared" si="5"/>
        <v>1444</v>
      </c>
      <c r="G77" s="6">
        <v>1.9088655721403101</v>
      </c>
      <c r="H77" s="1">
        <v>76</v>
      </c>
      <c r="I77" s="6">
        <v>4.8946007601583799E-4</v>
      </c>
      <c r="J77" s="1">
        <v>38</v>
      </c>
      <c r="K77" s="1">
        <f t="shared" si="6"/>
        <v>1089</v>
      </c>
      <c r="L77" s="6">
        <v>1.7049083143106001</v>
      </c>
      <c r="M77" s="1">
        <v>71</v>
      </c>
      <c r="N77" s="6">
        <v>3.45627826805244E-7</v>
      </c>
      <c r="O77" s="1">
        <v>38</v>
      </c>
      <c r="P77" s="1">
        <f t="shared" si="7"/>
        <v>2304</v>
      </c>
      <c r="Q77" s="6">
        <v>1.92416164689555</v>
      </c>
      <c r="R77" s="1">
        <v>76</v>
      </c>
      <c r="S77" s="6">
        <v>2.7571846281959601E-4</v>
      </c>
      <c r="T77" s="1">
        <v>28</v>
      </c>
      <c r="U77" s="1" t="s">
        <v>122</v>
      </c>
      <c r="V77" s="1">
        <v>27</v>
      </c>
      <c r="W77" s="1" t="s">
        <v>306</v>
      </c>
      <c r="X77" s="1">
        <v>4.1239287628213703E-2</v>
      </c>
      <c r="Y77" s="1">
        <v>0.95876071237178595</v>
      </c>
      <c r="AB77" s="1">
        <v>84863</v>
      </c>
    </row>
    <row r="78" spans="1:28" x14ac:dyDescent="0.2">
      <c r="A78" s="1">
        <f t="shared" si="4"/>
        <v>1225</v>
      </c>
      <c r="B78" s="6">
        <v>1.9269887994830901</v>
      </c>
      <c r="C78" s="1">
        <v>77</v>
      </c>
      <c r="D78" s="6">
        <v>3.2751796059122201E-4</v>
      </c>
      <c r="E78" s="1">
        <v>42</v>
      </c>
      <c r="F78" s="1">
        <f t="shared" si="5"/>
        <v>676</v>
      </c>
      <c r="G78" s="6">
        <v>1.91285696167584</v>
      </c>
      <c r="H78" s="1">
        <v>78</v>
      </c>
      <c r="I78" s="6">
        <v>7.1271642745145798E-4</v>
      </c>
      <c r="J78" s="1">
        <v>52</v>
      </c>
      <c r="K78" s="1">
        <f t="shared" si="6"/>
        <v>576</v>
      </c>
      <c r="L78" s="6">
        <v>1.7295328301713699</v>
      </c>
      <c r="M78" s="1">
        <v>76</v>
      </c>
      <c r="N78" s="6">
        <v>7.32835997947794E-7</v>
      </c>
      <c r="O78" s="1">
        <v>52</v>
      </c>
      <c r="P78" s="1">
        <f t="shared" si="7"/>
        <v>1849</v>
      </c>
      <c r="Q78" s="6">
        <v>1.9269887994830901</v>
      </c>
      <c r="R78" s="1">
        <v>77</v>
      </c>
      <c r="S78" s="6">
        <v>3.2751796059127199E-4</v>
      </c>
      <c r="T78" s="1">
        <v>34</v>
      </c>
      <c r="U78" s="1" t="s">
        <v>136</v>
      </c>
      <c r="V78" s="1">
        <v>95</v>
      </c>
      <c r="W78" s="1" t="s">
        <v>307</v>
      </c>
      <c r="X78" s="1">
        <v>2.6969194606160998E-2</v>
      </c>
      <c r="Y78" s="1">
        <v>0.97303080539383902</v>
      </c>
      <c r="AB78" s="1">
        <v>84486</v>
      </c>
    </row>
    <row r="79" spans="1:28" x14ac:dyDescent="0.2">
      <c r="A79" s="1">
        <f t="shared" si="4"/>
        <v>2209</v>
      </c>
      <c r="B79" s="6">
        <v>1.9284803432016</v>
      </c>
      <c r="C79" s="1">
        <v>78</v>
      </c>
      <c r="D79" s="6">
        <v>2.6043318610544E-4</v>
      </c>
      <c r="E79" s="1">
        <v>31</v>
      </c>
      <c r="F79" s="1">
        <f t="shared" si="5"/>
        <v>1681</v>
      </c>
      <c r="G79" s="6">
        <v>1.92475145305316</v>
      </c>
      <c r="H79" s="1">
        <v>81</v>
      </c>
      <c r="I79" s="6">
        <v>5.1573699417393603E-4</v>
      </c>
      <c r="J79" s="1">
        <v>40</v>
      </c>
      <c r="K79" s="1">
        <f t="shared" si="6"/>
        <v>2116</v>
      </c>
      <c r="L79" s="6">
        <v>1.79405545942199</v>
      </c>
      <c r="M79" s="1">
        <v>86</v>
      </c>
      <c r="N79" s="6">
        <v>3.8373468187246601E-7</v>
      </c>
      <c r="O79" s="1">
        <v>40</v>
      </c>
      <c r="P79" s="1">
        <f t="shared" si="7"/>
        <v>1681</v>
      </c>
      <c r="Q79" s="6">
        <v>1.9585338768992799</v>
      </c>
      <c r="R79" s="1">
        <v>83</v>
      </c>
      <c r="S79" s="6">
        <v>3.9528684329093102E-4</v>
      </c>
      <c r="T79" s="1">
        <v>42</v>
      </c>
      <c r="U79" s="1" t="s">
        <v>200</v>
      </c>
      <c r="V79" s="1">
        <v>98</v>
      </c>
      <c r="W79" s="1" t="s">
        <v>308</v>
      </c>
      <c r="X79" s="1">
        <v>0.135209</v>
      </c>
      <c r="Y79" s="1">
        <v>0.15790000000000001</v>
      </c>
      <c r="Z79" s="1">
        <v>0.135209</v>
      </c>
      <c r="AA79" s="1">
        <v>0.57168200000000002</v>
      </c>
      <c r="AB79" s="1">
        <v>85113</v>
      </c>
    </row>
    <row r="80" spans="1:28" x14ac:dyDescent="0.2">
      <c r="A80" s="1">
        <f t="shared" si="4"/>
        <v>64</v>
      </c>
      <c r="B80" s="6">
        <v>1.9332338062790999</v>
      </c>
      <c r="C80" s="1">
        <v>79</v>
      </c>
      <c r="D80" s="6">
        <v>6.9068484235911595E-4</v>
      </c>
      <c r="E80" s="1">
        <v>71</v>
      </c>
      <c r="F80" s="1">
        <f t="shared" si="5"/>
        <v>4</v>
      </c>
      <c r="G80" s="6">
        <v>1.8909233277371</v>
      </c>
      <c r="H80" s="1">
        <v>72</v>
      </c>
      <c r="I80" s="6">
        <v>1.06883417777425E-3</v>
      </c>
      <c r="J80" s="1">
        <v>74</v>
      </c>
      <c r="K80" s="1">
        <f t="shared" si="6"/>
        <v>0</v>
      </c>
      <c r="L80" s="6">
        <v>1.71443249305541</v>
      </c>
      <c r="M80" s="1">
        <v>74</v>
      </c>
      <c r="N80" s="6">
        <v>1.6481437673437601E-6</v>
      </c>
      <c r="O80" s="1">
        <v>74</v>
      </c>
      <c r="P80" s="1">
        <f t="shared" si="7"/>
        <v>441</v>
      </c>
      <c r="Q80" s="6">
        <v>1.89484413100322</v>
      </c>
      <c r="R80" s="1">
        <v>70</v>
      </c>
      <c r="S80" s="6">
        <v>1.3813696847182399E-3</v>
      </c>
      <c r="T80" s="1">
        <v>91</v>
      </c>
      <c r="U80" s="1" t="s">
        <v>102</v>
      </c>
      <c r="V80" s="1">
        <v>29</v>
      </c>
      <c r="W80" s="1" t="s">
        <v>309</v>
      </c>
      <c r="X80" s="1">
        <v>0.17168600000000001</v>
      </c>
      <c r="Y80" s="1">
        <v>0.242255</v>
      </c>
      <c r="Z80" s="1">
        <v>0.17168600000000001</v>
      </c>
      <c r="AA80" s="1">
        <v>0.41437299999999999</v>
      </c>
      <c r="AB80" s="1">
        <v>84650</v>
      </c>
    </row>
    <row r="81" spans="1:28" x14ac:dyDescent="0.2">
      <c r="A81" s="1">
        <f t="shared" si="4"/>
        <v>5929</v>
      </c>
      <c r="B81" s="6">
        <v>1.9514709096387199</v>
      </c>
      <c r="C81" s="1">
        <v>80</v>
      </c>
      <c r="D81" s="6">
        <v>2.5592120092232601E-5</v>
      </c>
      <c r="E81" s="1">
        <v>3</v>
      </c>
      <c r="F81" s="1">
        <f t="shared" si="5"/>
        <v>6889</v>
      </c>
      <c r="G81" s="6">
        <v>1.9506307272284999</v>
      </c>
      <c r="H81" s="1">
        <v>85</v>
      </c>
      <c r="I81" s="6">
        <v>2.6295713490563599E-5</v>
      </c>
      <c r="J81" s="1">
        <v>2</v>
      </c>
      <c r="K81" s="1">
        <f t="shared" si="6"/>
        <v>7569</v>
      </c>
      <c r="L81" s="6">
        <v>1.8262289343540401</v>
      </c>
      <c r="M81" s="1">
        <v>89</v>
      </c>
      <c r="N81" s="6">
        <v>9.97572588763869E-10</v>
      </c>
      <c r="O81" s="1">
        <v>2</v>
      </c>
      <c r="P81" s="1">
        <f t="shared" si="7"/>
        <v>5776</v>
      </c>
      <c r="Q81" s="6">
        <v>1.9514709096387199</v>
      </c>
      <c r="R81" s="1">
        <v>79</v>
      </c>
      <c r="S81" s="6">
        <v>2.5592120092232601E-5</v>
      </c>
      <c r="T81" s="1">
        <v>3</v>
      </c>
      <c r="U81" s="1" t="s">
        <v>152</v>
      </c>
      <c r="V81" s="1">
        <v>22</v>
      </c>
      <c r="W81" s="1" t="s">
        <v>310</v>
      </c>
      <c r="X81" s="1">
        <v>0.13724600000000001</v>
      </c>
      <c r="Y81" s="1">
        <v>0.86275400000000002</v>
      </c>
      <c r="AB81" s="1">
        <v>84246</v>
      </c>
    </row>
    <row r="82" spans="1:28" x14ac:dyDescent="0.2">
      <c r="A82" s="1">
        <f t="shared" si="4"/>
        <v>3844</v>
      </c>
      <c r="B82" s="6">
        <v>1.9514838184648899</v>
      </c>
      <c r="C82" s="1">
        <v>81</v>
      </c>
      <c r="D82" s="6">
        <v>1.4858919326147401E-4</v>
      </c>
      <c r="E82" s="1">
        <v>19</v>
      </c>
      <c r="F82" s="1">
        <f t="shared" si="5"/>
        <v>3136</v>
      </c>
      <c r="G82" s="6">
        <v>1.9479714774710699</v>
      </c>
      <c r="H82" s="1">
        <v>83</v>
      </c>
      <c r="I82" s="6">
        <v>4.2891946690302199E-4</v>
      </c>
      <c r="J82" s="1">
        <v>27</v>
      </c>
      <c r="K82" s="1">
        <f t="shared" si="6"/>
        <v>3249</v>
      </c>
      <c r="L82" s="6">
        <v>1.7797770217322499</v>
      </c>
      <c r="M82" s="1">
        <v>84</v>
      </c>
      <c r="N82" s="6">
        <v>2.6541484271577998E-7</v>
      </c>
      <c r="O82" s="1">
        <v>27</v>
      </c>
      <c r="P82" s="1">
        <f t="shared" si="7"/>
        <v>3721</v>
      </c>
      <c r="Q82" s="6">
        <v>1.9514838184648899</v>
      </c>
      <c r="R82" s="1">
        <v>80</v>
      </c>
      <c r="S82" s="6">
        <v>1.4858919326151001E-4</v>
      </c>
      <c r="T82" s="1">
        <v>19</v>
      </c>
      <c r="U82" s="1" t="s">
        <v>80</v>
      </c>
      <c r="V82" s="1">
        <v>58</v>
      </c>
      <c r="W82" s="1" t="s">
        <v>311</v>
      </c>
      <c r="X82" s="1">
        <v>1.5159295452211299E-2</v>
      </c>
      <c r="Y82" s="1">
        <v>0.98484070454778805</v>
      </c>
      <c r="AB82" s="1">
        <v>84850</v>
      </c>
    </row>
    <row r="83" spans="1:28" x14ac:dyDescent="0.2">
      <c r="A83" s="1">
        <f t="shared" si="4"/>
        <v>3364</v>
      </c>
      <c r="B83" s="6">
        <v>1.9544465701132701</v>
      </c>
      <c r="C83" s="1">
        <v>82</v>
      </c>
      <c r="D83" s="6">
        <v>2.0225227316666601E-4</v>
      </c>
      <c r="E83" s="1">
        <v>24</v>
      </c>
      <c r="F83" s="1">
        <f t="shared" si="5"/>
        <v>2116</v>
      </c>
      <c r="G83" s="6">
        <v>1.92149987096693</v>
      </c>
      <c r="H83" s="1">
        <v>79</v>
      </c>
      <c r="I83" s="6">
        <v>4.7557059317565798E-4</v>
      </c>
      <c r="J83" s="1">
        <v>33</v>
      </c>
      <c r="K83" s="1">
        <f t="shared" si="6"/>
        <v>2500</v>
      </c>
      <c r="L83" s="6">
        <v>1.77137758569315</v>
      </c>
      <c r="M83" s="1">
        <v>83</v>
      </c>
      <c r="N83" s="6">
        <v>3.26290529194555E-7</v>
      </c>
      <c r="O83" s="1">
        <v>33</v>
      </c>
      <c r="P83" s="1">
        <f t="shared" si="7"/>
        <v>2025</v>
      </c>
      <c r="Q83" s="6">
        <v>1.9780151670845101</v>
      </c>
      <c r="R83" s="1">
        <v>86</v>
      </c>
      <c r="S83" s="6">
        <v>3.9337135448411198E-4</v>
      </c>
      <c r="T83" s="1">
        <v>41</v>
      </c>
      <c r="U83" s="1" t="s">
        <v>168</v>
      </c>
      <c r="V83" s="1">
        <v>84</v>
      </c>
      <c r="W83" s="1" t="s">
        <v>312</v>
      </c>
      <c r="X83" s="1">
        <v>0.15078900000000001</v>
      </c>
      <c r="Y83" s="1">
        <v>0.12514500000000001</v>
      </c>
      <c r="Z83" s="1">
        <v>0.15078900000000001</v>
      </c>
      <c r="AA83" s="1">
        <v>0.57327700000000004</v>
      </c>
      <c r="AB83" s="1">
        <v>84740</v>
      </c>
    </row>
    <row r="84" spans="1:28" x14ac:dyDescent="0.2">
      <c r="A84" s="1">
        <f t="shared" si="4"/>
        <v>4</v>
      </c>
      <c r="B84" s="6">
        <v>1.95482434834753</v>
      </c>
      <c r="C84" s="1">
        <v>83</v>
      </c>
      <c r="D84" s="6">
        <v>1.04963978569941E-3</v>
      </c>
      <c r="E84" s="1">
        <v>85</v>
      </c>
      <c r="F84" s="1">
        <f t="shared" si="5"/>
        <v>1</v>
      </c>
      <c r="G84" s="6">
        <v>1.9243351530956301</v>
      </c>
      <c r="H84" s="1">
        <v>80</v>
      </c>
      <c r="I84" s="6">
        <v>1.22323757893998E-3</v>
      </c>
      <c r="J84" s="1">
        <v>79</v>
      </c>
      <c r="K84" s="1">
        <f t="shared" si="6"/>
        <v>4</v>
      </c>
      <c r="L84" s="6">
        <v>1.7632614064221801</v>
      </c>
      <c r="M84" s="1">
        <v>81</v>
      </c>
      <c r="N84" s="6">
        <v>2.1587150343549499E-6</v>
      </c>
      <c r="O84" s="1">
        <v>79</v>
      </c>
      <c r="P84" s="1">
        <f t="shared" si="7"/>
        <v>1</v>
      </c>
      <c r="Q84" s="6">
        <v>1.95482434834753</v>
      </c>
      <c r="R84" s="1">
        <v>82</v>
      </c>
      <c r="S84" s="6">
        <v>1.04963978569944E-3</v>
      </c>
      <c r="T84" s="1">
        <v>81</v>
      </c>
      <c r="U84" s="1" t="s">
        <v>42</v>
      </c>
      <c r="V84" s="1">
        <v>66</v>
      </c>
      <c r="W84" s="1" t="s">
        <v>313</v>
      </c>
      <c r="X84" s="1">
        <v>0.102032</v>
      </c>
      <c r="Y84" s="1">
        <v>0.89796799999999999</v>
      </c>
      <c r="AB84" s="1">
        <v>85260</v>
      </c>
    </row>
    <row r="85" spans="1:28" x14ac:dyDescent="0.2">
      <c r="A85" s="1">
        <f t="shared" si="4"/>
        <v>6400</v>
      </c>
      <c r="B85" s="6">
        <v>1.9636110082326499</v>
      </c>
      <c r="C85" s="1">
        <v>84</v>
      </c>
      <c r="D85" s="6">
        <v>3.4994657963527402E-5</v>
      </c>
      <c r="E85" s="1">
        <v>4</v>
      </c>
      <c r="F85" s="1">
        <f t="shared" si="5"/>
        <v>6889</v>
      </c>
      <c r="G85" s="6">
        <v>1.9680998806984999</v>
      </c>
      <c r="H85" s="1">
        <v>86</v>
      </c>
      <c r="I85" s="6">
        <v>4.0871928239402703E-5</v>
      </c>
      <c r="J85" s="1">
        <v>3</v>
      </c>
      <c r="K85" s="1">
        <f t="shared" si="6"/>
        <v>5929</v>
      </c>
      <c r="L85" s="6">
        <v>1.76146045615613</v>
      </c>
      <c r="M85" s="1">
        <v>80</v>
      </c>
      <c r="N85" s="6">
        <v>2.41004302489713E-9</v>
      </c>
      <c r="O85" s="1">
        <v>3</v>
      </c>
      <c r="P85" s="1">
        <f t="shared" si="7"/>
        <v>6400</v>
      </c>
      <c r="Q85" s="6">
        <v>1.9636110082326499</v>
      </c>
      <c r="R85" s="1">
        <v>84</v>
      </c>
      <c r="S85" s="6">
        <v>3.4994657963527402E-5</v>
      </c>
      <c r="T85" s="1">
        <v>4</v>
      </c>
      <c r="U85" s="1" t="s">
        <v>314</v>
      </c>
      <c r="V85" s="1">
        <v>68</v>
      </c>
      <c r="W85" s="1" t="s">
        <v>315</v>
      </c>
      <c r="X85" s="1">
        <v>0.102032</v>
      </c>
      <c r="Y85" s="1">
        <v>0.89796799999999999</v>
      </c>
      <c r="AB85" s="1">
        <v>85081</v>
      </c>
    </row>
    <row r="86" spans="1:28" x14ac:dyDescent="0.2">
      <c r="A86" s="1">
        <f t="shared" si="4"/>
        <v>961</v>
      </c>
      <c r="B86" s="6">
        <v>1.96833258899066</v>
      </c>
      <c r="C86" s="1">
        <v>85</v>
      </c>
      <c r="D86" s="6">
        <v>4.5671268144507502E-4</v>
      </c>
      <c r="E86" s="1">
        <v>54</v>
      </c>
      <c r="F86" s="1">
        <f t="shared" si="5"/>
        <v>1024</v>
      </c>
      <c r="G86" s="6">
        <v>1.9272420808016699</v>
      </c>
      <c r="H86" s="1">
        <v>82</v>
      </c>
      <c r="I86" s="6">
        <v>6.9275590836451195E-4</v>
      </c>
      <c r="J86" s="1">
        <v>50</v>
      </c>
      <c r="K86" s="1">
        <f t="shared" si="6"/>
        <v>841</v>
      </c>
      <c r="L86" s="6">
        <v>1.7495072289595499</v>
      </c>
      <c r="M86" s="1">
        <v>79</v>
      </c>
      <c r="N86" s="6">
        <v>6.9236400403351096E-7</v>
      </c>
      <c r="O86" s="1">
        <v>50</v>
      </c>
      <c r="P86" s="1">
        <f t="shared" si="7"/>
        <v>1681</v>
      </c>
      <c r="Q86" s="6">
        <v>1.96833258899066</v>
      </c>
      <c r="R86" s="1">
        <v>85</v>
      </c>
      <c r="S86" s="6">
        <v>4.5671268144509199E-4</v>
      </c>
      <c r="T86" s="1">
        <v>44</v>
      </c>
      <c r="U86" s="1" t="s">
        <v>316</v>
      </c>
      <c r="V86" s="1">
        <v>41</v>
      </c>
      <c r="W86" s="1" t="s">
        <v>317</v>
      </c>
      <c r="X86" s="1">
        <v>5.7425282772415098E-2</v>
      </c>
      <c r="Y86" s="1">
        <v>0.94257471722758401</v>
      </c>
      <c r="AB86" s="1">
        <v>84900</v>
      </c>
    </row>
    <row r="87" spans="1:28" x14ac:dyDescent="0.2">
      <c r="A87" s="1">
        <f t="shared" si="4"/>
        <v>81</v>
      </c>
      <c r="B87" s="6">
        <v>1.98222924363718</v>
      </c>
      <c r="C87" s="1">
        <v>86</v>
      </c>
      <c r="D87" s="6">
        <v>1.51759044104163E-3</v>
      </c>
      <c r="E87" s="1">
        <v>95</v>
      </c>
      <c r="F87" s="1">
        <f t="shared" si="5"/>
        <v>4</v>
      </c>
      <c r="G87" s="6">
        <v>1.9763373863806799</v>
      </c>
      <c r="H87" s="1">
        <v>88</v>
      </c>
      <c r="I87" s="6">
        <v>1.6425805966997699E-3</v>
      </c>
      <c r="J87" s="1">
        <v>90</v>
      </c>
      <c r="K87" s="1">
        <f t="shared" si="6"/>
        <v>9</v>
      </c>
      <c r="L87" s="6">
        <v>1.80750586249222</v>
      </c>
      <c r="M87" s="1">
        <v>87</v>
      </c>
      <c r="N87" s="6">
        <v>3.89248252223117E-6</v>
      </c>
      <c r="O87" s="1">
        <v>90</v>
      </c>
      <c r="P87" s="1">
        <f t="shared" si="7"/>
        <v>36</v>
      </c>
      <c r="Q87" s="6">
        <v>1.98222924363718</v>
      </c>
      <c r="R87" s="1">
        <v>87</v>
      </c>
      <c r="S87" s="6">
        <v>1.5175904410416601E-3</v>
      </c>
      <c r="T87" s="1">
        <v>93</v>
      </c>
      <c r="U87" s="1" t="s">
        <v>170</v>
      </c>
      <c r="V87" s="1">
        <v>48</v>
      </c>
      <c r="W87" s="1" t="s">
        <v>318</v>
      </c>
      <c r="X87" s="1">
        <v>0.12069299999999999</v>
      </c>
      <c r="Y87" s="1">
        <v>0.87930699999999995</v>
      </c>
      <c r="AB87" s="1">
        <v>84924</v>
      </c>
    </row>
    <row r="88" spans="1:28" x14ac:dyDescent="0.2">
      <c r="A88" s="1">
        <f t="shared" si="4"/>
        <v>4900</v>
      </c>
      <c r="B88" s="6">
        <v>1.98622235623483</v>
      </c>
      <c r="C88" s="1">
        <v>87</v>
      </c>
      <c r="D88" s="6">
        <v>1.34121117444409E-4</v>
      </c>
      <c r="E88" s="1">
        <v>17</v>
      </c>
      <c r="F88" s="1">
        <f t="shared" si="5"/>
        <v>4096</v>
      </c>
      <c r="G88" s="6">
        <v>1.9504990793868699</v>
      </c>
      <c r="H88" s="1">
        <v>84</v>
      </c>
      <c r="I88" s="6">
        <v>2.6883807123658703E-4</v>
      </c>
      <c r="J88" s="1">
        <v>20</v>
      </c>
      <c r="K88" s="1">
        <f t="shared" si="6"/>
        <v>3364</v>
      </c>
      <c r="L88" s="6">
        <v>1.74512759057265</v>
      </c>
      <c r="M88" s="1">
        <v>78</v>
      </c>
      <c r="N88" s="6">
        <v>1.04269172792356E-7</v>
      </c>
      <c r="O88" s="1">
        <v>20</v>
      </c>
      <c r="P88" s="1">
        <f t="shared" si="7"/>
        <v>5041</v>
      </c>
      <c r="Q88" s="6">
        <v>1.98622235623483</v>
      </c>
      <c r="R88" s="1">
        <v>88</v>
      </c>
      <c r="S88" s="6">
        <v>1.3412111744444399E-4</v>
      </c>
      <c r="T88" s="1">
        <v>17</v>
      </c>
      <c r="U88" s="1" t="s">
        <v>319</v>
      </c>
      <c r="V88" s="1">
        <v>64</v>
      </c>
      <c r="W88" s="1" t="s">
        <v>320</v>
      </c>
      <c r="X88" s="1">
        <v>3.2077903207790297E-2</v>
      </c>
      <c r="Y88" s="1">
        <v>0.96792209679220897</v>
      </c>
      <c r="AB88" s="1">
        <v>85019</v>
      </c>
    </row>
    <row r="89" spans="1:28" x14ac:dyDescent="0.2">
      <c r="A89" s="1">
        <f t="shared" si="4"/>
        <v>5776</v>
      </c>
      <c r="B89" s="6">
        <v>1.9925934619891399</v>
      </c>
      <c r="C89" s="1">
        <v>88</v>
      </c>
      <c r="D89" s="6">
        <v>7.5319079691296803E-5</v>
      </c>
      <c r="E89" s="1">
        <v>12</v>
      </c>
      <c r="F89" s="1">
        <f t="shared" si="5"/>
        <v>4900</v>
      </c>
      <c r="G89" s="6">
        <v>1.9754307373650799</v>
      </c>
      <c r="H89" s="1">
        <v>87</v>
      </c>
      <c r="I89" s="6">
        <v>2.41476699158719E-4</v>
      </c>
      <c r="J89" s="1">
        <v>17</v>
      </c>
      <c r="K89" s="1">
        <f t="shared" si="6"/>
        <v>4624</v>
      </c>
      <c r="L89" s="6">
        <v>1.78590341359206</v>
      </c>
      <c r="M89" s="1">
        <v>85</v>
      </c>
      <c r="N89" s="6">
        <v>8.4124920455677807E-8</v>
      </c>
      <c r="O89" s="1">
        <v>17</v>
      </c>
      <c r="P89" s="1">
        <f t="shared" si="7"/>
        <v>5929</v>
      </c>
      <c r="Q89" s="6">
        <v>1.9925934619891399</v>
      </c>
      <c r="R89" s="1">
        <v>89</v>
      </c>
      <c r="S89" s="6">
        <v>7.5319079691321997E-5</v>
      </c>
      <c r="T89" s="1">
        <v>12</v>
      </c>
      <c r="U89" s="1" t="s">
        <v>144</v>
      </c>
      <c r="V89" s="1">
        <v>46</v>
      </c>
      <c r="W89" s="1" t="s">
        <v>321</v>
      </c>
      <c r="X89" s="1">
        <v>1.2350296294911099E-2</v>
      </c>
      <c r="Y89" s="1">
        <v>0.98764970370508898</v>
      </c>
      <c r="AB89" s="1">
        <v>84502</v>
      </c>
    </row>
    <row r="90" spans="1:28" x14ac:dyDescent="0.2">
      <c r="A90" s="1">
        <f t="shared" si="4"/>
        <v>900</v>
      </c>
      <c r="B90" s="6">
        <v>1.9953983093279499</v>
      </c>
      <c r="C90" s="1">
        <v>89</v>
      </c>
      <c r="D90" s="6">
        <v>4.7963879935124899E-4</v>
      </c>
      <c r="E90" s="1">
        <v>59</v>
      </c>
      <c r="F90" s="1">
        <f t="shared" si="5"/>
        <v>196</v>
      </c>
      <c r="G90" s="6">
        <v>2.00601740781069</v>
      </c>
      <c r="H90" s="1">
        <v>89</v>
      </c>
      <c r="I90" s="6">
        <v>1.07443303225175E-3</v>
      </c>
      <c r="J90" s="1">
        <v>75</v>
      </c>
      <c r="K90" s="1">
        <f t="shared" si="6"/>
        <v>400</v>
      </c>
      <c r="L90" s="6">
        <v>1.97447494249075</v>
      </c>
      <c r="M90" s="1">
        <v>95</v>
      </c>
      <c r="N90" s="6">
        <v>1.6654444008259301E-6</v>
      </c>
      <c r="O90" s="1">
        <v>75</v>
      </c>
      <c r="P90" s="1">
        <f t="shared" si="7"/>
        <v>1764</v>
      </c>
      <c r="Q90" s="6">
        <v>1.9953983093279499</v>
      </c>
      <c r="R90" s="1">
        <v>90</v>
      </c>
      <c r="S90" s="6">
        <v>4.7963879935129702E-4</v>
      </c>
      <c r="T90" s="1">
        <v>48</v>
      </c>
      <c r="U90" s="1" t="s">
        <v>322</v>
      </c>
      <c r="V90" s="1">
        <v>13</v>
      </c>
      <c r="W90" s="1" t="s">
        <v>323</v>
      </c>
      <c r="X90" s="1">
        <v>2.5324610129844001E-2</v>
      </c>
      <c r="Y90" s="1">
        <v>0.97467538987015501</v>
      </c>
      <c r="AB90" s="1">
        <v>84453</v>
      </c>
    </row>
    <row r="91" spans="1:28" x14ac:dyDescent="0.2">
      <c r="A91" s="1">
        <f t="shared" si="4"/>
        <v>0</v>
      </c>
      <c r="B91" s="6">
        <v>2.0037481884630002</v>
      </c>
      <c r="C91" s="1">
        <v>90</v>
      </c>
      <c r="D91" s="6">
        <v>1.1438115357123399E-3</v>
      </c>
      <c r="E91" s="1">
        <v>90</v>
      </c>
      <c r="F91" s="1">
        <f t="shared" si="5"/>
        <v>0</v>
      </c>
      <c r="G91" s="6">
        <v>2.0226933541594199</v>
      </c>
      <c r="H91" s="1">
        <v>92</v>
      </c>
      <c r="I91" s="6">
        <v>1.70297818956393E-3</v>
      </c>
      <c r="J91" s="1">
        <v>92</v>
      </c>
      <c r="K91" s="1">
        <f t="shared" si="6"/>
        <v>16</v>
      </c>
      <c r="L91" s="6">
        <v>1.8088192092352899</v>
      </c>
      <c r="M91" s="1">
        <v>88</v>
      </c>
      <c r="N91" s="6">
        <v>4.18398017326004E-6</v>
      </c>
      <c r="O91" s="1">
        <v>92</v>
      </c>
      <c r="P91" s="1">
        <f t="shared" si="7"/>
        <v>16</v>
      </c>
      <c r="Q91" s="6">
        <v>2.0037481884630002</v>
      </c>
      <c r="R91" s="1">
        <v>91</v>
      </c>
      <c r="S91" s="6">
        <v>1.14381153571239E-3</v>
      </c>
      <c r="T91" s="1">
        <v>87</v>
      </c>
      <c r="U91" s="1" t="s">
        <v>62</v>
      </c>
      <c r="V91" s="1">
        <v>51</v>
      </c>
      <c r="W91" s="1" t="s">
        <v>324</v>
      </c>
      <c r="X91" s="1">
        <v>6.0561718168515397E-2</v>
      </c>
      <c r="Y91" s="1">
        <v>0.93943828183148403</v>
      </c>
      <c r="AB91" s="1">
        <v>84365</v>
      </c>
    </row>
    <row r="92" spans="1:28" x14ac:dyDescent="0.2">
      <c r="A92" s="1">
        <f t="shared" si="4"/>
        <v>1849</v>
      </c>
      <c r="B92" s="6">
        <v>2.0055562461440699</v>
      </c>
      <c r="C92" s="1">
        <v>91</v>
      </c>
      <c r="D92" s="6">
        <v>3.8773613909973798E-4</v>
      </c>
      <c r="E92" s="1">
        <v>48</v>
      </c>
      <c r="F92" s="1">
        <f t="shared" si="5"/>
        <v>2500</v>
      </c>
      <c r="G92" s="6">
        <v>2.0127895481126998</v>
      </c>
      <c r="H92" s="1">
        <v>91</v>
      </c>
      <c r="I92" s="6">
        <v>5.2371139620540697E-4</v>
      </c>
      <c r="J92" s="1">
        <v>41</v>
      </c>
      <c r="K92" s="1">
        <f t="shared" si="6"/>
        <v>2601</v>
      </c>
      <c r="L92" s="6">
        <v>1.9060928999078</v>
      </c>
      <c r="M92" s="1">
        <v>92</v>
      </c>
      <c r="N92" s="6">
        <v>3.9569299127719398E-7</v>
      </c>
      <c r="O92" s="1">
        <v>41</v>
      </c>
      <c r="P92" s="1">
        <f t="shared" si="7"/>
        <v>2809</v>
      </c>
      <c r="Q92" s="6">
        <v>2.0055562461440699</v>
      </c>
      <c r="R92" s="1">
        <v>92</v>
      </c>
      <c r="S92" s="6">
        <v>3.87736139099773E-4</v>
      </c>
      <c r="T92" s="1">
        <v>39</v>
      </c>
      <c r="U92" s="1" t="s">
        <v>116</v>
      </c>
      <c r="V92" s="1">
        <v>4</v>
      </c>
      <c r="W92" s="1" t="s">
        <v>325</v>
      </c>
      <c r="X92" s="1">
        <v>7.4185814837162897E-2</v>
      </c>
      <c r="Y92" s="1">
        <v>0.92581418516283698</v>
      </c>
      <c r="AB92" s="1">
        <v>84552</v>
      </c>
    </row>
    <row r="93" spans="1:28" x14ac:dyDescent="0.2">
      <c r="A93" s="1">
        <f t="shared" si="4"/>
        <v>961</v>
      </c>
      <c r="B93" s="6">
        <v>2.0195490023742702</v>
      </c>
      <c r="C93" s="1">
        <v>92</v>
      </c>
      <c r="D93" s="6">
        <v>4.9607322688914601E-4</v>
      </c>
      <c r="E93" s="1">
        <v>61</v>
      </c>
      <c r="F93" s="1">
        <f t="shared" si="5"/>
        <v>3844</v>
      </c>
      <c r="G93" s="6">
        <v>2.0124480019575199</v>
      </c>
      <c r="H93" s="1">
        <v>90</v>
      </c>
      <c r="I93" s="6">
        <v>4.35838222045037E-4</v>
      </c>
      <c r="J93" s="1">
        <v>28</v>
      </c>
      <c r="K93" s="1">
        <f t="shared" si="6"/>
        <v>4225</v>
      </c>
      <c r="L93" s="6">
        <v>1.9175829328815399</v>
      </c>
      <c r="M93" s="1">
        <v>93</v>
      </c>
      <c r="N93" s="6">
        <v>2.7404704511940499E-7</v>
      </c>
      <c r="O93" s="1">
        <v>28</v>
      </c>
      <c r="P93" s="1">
        <f t="shared" si="7"/>
        <v>1936</v>
      </c>
      <c r="Q93" s="6">
        <v>2.0195490023742702</v>
      </c>
      <c r="R93" s="1">
        <v>93</v>
      </c>
      <c r="S93" s="6">
        <v>4.9607322688915902E-4</v>
      </c>
      <c r="T93" s="1">
        <v>49</v>
      </c>
      <c r="U93" s="1" t="s">
        <v>128</v>
      </c>
      <c r="V93" s="1">
        <v>24</v>
      </c>
      <c r="W93" s="1" t="s">
        <v>326</v>
      </c>
      <c r="X93" s="1">
        <v>0.20300099999999999</v>
      </c>
      <c r="Y93" s="1">
        <v>0.79699900000000001</v>
      </c>
      <c r="AB93" s="1">
        <v>84440</v>
      </c>
    </row>
    <row r="94" spans="1:28" x14ac:dyDescent="0.2">
      <c r="A94" s="1">
        <f t="shared" si="4"/>
        <v>1936</v>
      </c>
      <c r="B94" s="6">
        <v>2.03815850473323</v>
      </c>
      <c r="C94" s="1">
        <v>93</v>
      </c>
      <c r="D94" s="6">
        <v>3.92813998468081E-4</v>
      </c>
      <c r="E94" s="1">
        <v>49</v>
      </c>
      <c r="F94" s="1">
        <f t="shared" si="5"/>
        <v>1444</v>
      </c>
      <c r="G94" s="6">
        <v>2.0549505401857902</v>
      </c>
      <c r="H94" s="1">
        <v>94</v>
      </c>
      <c r="I94" s="6">
        <v>7.4438355707024902E-4</v>
      </c>
      <c r="J94" s="1">
        <v>56</v>
      </c>
      <c r="K94" s="1">
        <f t="shared" si="6"/>
        <v>1444</v>
      </c>
      <c r="L94" s="6">
        <v>1.93994369525054</v>
      </c>
      <c r="M94" s="1">
        <v>94</v>
      </c>
      <c r="N94" s="6">
        <v>7.9940691220757305E-7</v>
      </c>
      <c r="O94" s="1">
        <v>56</v>
      </c>
      <c r="P94" s="1">
        <f t="shared" si="7"/>
        <v>625</v>
      </c>
      <c r="Q94" s="6">
        <v>1.9537153317042699</v>
      </c>
      <c r="R94" s="1">
        <v>81</v>
      </c>
      <c r="S94" s="6">
        <v>5.92930841641109E-4</v>
      </c>
      <c r="T94" s="1">
        <v>56</v>
      </c>
      <c r="U94" s="1" t="s">
        <v>327</v>
      </c>
      <c r="V94" s="1">
        <v>85</v>
      </c>
      <c r="W94" s="1" t="s">
        <v>328</v>
      </c>
      <c r="X94" s="1">
        <v>0.11348800000000001</v>
      </c>
      <c r="Y94" s="1">
        <v>0.12077400000000001</v>
      </c>
      <c r="Z94" s="1">
        <v>0.11348800000000001</v>
      </c>
      <c r="AA94" s="1">
        <v>0.65225</v>
      </c>
      <c r="AB94" s="1">
        <v>84973</v>
      </c>
    </row>
    <row r="95" spans="1:28" x14ac:dyDescent="0.2">
      <c r="A95" s="1">
        <f t="shared" si="4"/>
        <v>2209</v>
      </c>
      <c r="B95" s="6">
        <v>2.0417254669162701</v>
      </c>
      <c r="C95" s="1">
        <v>94</v>
      </c>
      <c r="D95" s="6">
        <v>3.7409878004046598E-4</v>
      </c>
      <c r="E95" s="1">
        <v>47</v>
      </c>
      <c r="F95" s="1">
        <f t="shared" si="5"/>
        <v>5184</v>
      </c>
      <c r="G95" s="6">
        <v>2.0382121911803299</v>
      </c>
      <c r="H95" s="1">
        <v>93</v>
      </c>
      <c r="I95" s="6">
        <v>2.7237378343749599E-4</v>
      </c>
      <c r="J95" s="1">
        <v>21</v>
      </c>
      <c r="K95" s="1">
        <f t="shared" si="6"/>
        <v>4761</v>
      </c>
      <c r="L95" s="6">
        <v>1.8731062354449799</v>
      </c>
      <c r="M95" s="1">
        <v>90</v>
      </c>
      <c r="N95" s="6">
        <v>1.07029904871226E-7</v>
      </c>
      <c r="O95" s="1">
        <v>21</v>
      </c>
      <c r="P95" s="1">
        <f t="shared" si="7"/>
        <v>3249</v>
      </c>
      <c r="Q95" s="6">
        <v>2.0417254669162701</v>
      </c>
      <c r="R95" s="1">
        <v>94</v>
      </c>
      <c r="S95" s="6">
        <v>3.7409878004046598E-4</v>
      </c>
      <c r="T95" s="1">
        <v>37</v>
      </c>
      <c r="U95" s="1" t="s">
        <v>132</v>
      </c>
      <c r="V95" s="1">
        <v>79</v>
      </c>
      <c r="W95" s="1" t="s">
        <v>329</v>
      </c>
      <c r="X95" s="1">
        <v>0.38104199999999999</v>
      </c>
      <c r="Y95" s="1">
        <v>0.61895800000000001</v>
      </c>
      <c r="AB95" s="1">
        <v>84393</v>
      </c>
    </row>
    <row r="96" spans="1:28" x14ac:dyDescent="0.2">
      <c r="A96" s="1">
        <f t="shared" si="4"/>
        <v>5929</v>
      </c>
      <c r="B96" s="6">
        <v>2.1010368513784301</v>
      </c>
      <c r="C96" s="1">
        <v>95</v>
      </c>
      <c r="D96" s="6">
        <v>1.3439583010923999E-4</v>
      </c>
      <c r="E96" s="1">
        <v>18</v>
      </c>
      <c r="F96" s="1">
        <f t="shared" si="5"/>
        <v>7225</v>
      </c>
      <c r="G96" s="6">
        <v>2.0958150572137799</v>
      </c>
      <c r="H96" s="1">
        <v>95</v>
      </c>
      <c r="I96" s="6">
        <v>1.05487187055354E-4</v>
      </c>
      <c r="J96" s="1">
        <v>10</v>
      </c>
      <c r="K96" s="1">
        <f t="shared" si="6"/>
        <v>8100</v>
      </c>
      <c r="L96" s="6">
        <v>2.2372581688130899</v>
      </c>
      <c r="M96" s="1">
        <v>100</v>
      </c>
      <c r="N96" s="6">
        <v>1.6053656246954301E-8</v>
      </c>
      <c r="O96" s="1">
        <v>10</v>
      </c>
      <c r="P96" s="1">
        <f t="shared" si="7"/>
        <v>5929</v>
      </c>
      <c r="Q96" s="6">
        <v>2.1010368513784199</v>
      </c>
      <c r="R96" s="1">
        <v>95</v>
      </c>
      <c r="S96" s="6">
        <v>1.3439583010926799E-4</v>
      </c>
      <c r="T96" s="1">
        <v>18</v>
      </c>
      <c r="U96" s="1" t="s">
        <v>30</v>
      </c>
      <c r="V96" s="1">
        <v>80</v>
      </c>
      <c r="W96" s="1" t="s">
        <v>330</v>
      </c>
      <c r="X96" s="1">
        <v>0.28304200000000002</v>
      </c>
      <c r="Y96" s="1">
        <v>0.71695799999999998</v>
      </c>
      <c r="AB96" s="1">
        <v>84856</v>
      </c>
    </row>
    <row r="97" spans="1:28" x14ac:dyDescent="0.2">
      <c r="A97" s="1">
        <f t="shared" si="4"/>
        <v>6889</v>
      </c>
      <c r="B97" s="6">
        <v>2.1056235348413801</v>
      </c>
      <c r="C97" s="1">
        <v>96</v>
      </c>
      <c r="D97" s="6">
        <v>8.4016856464728203E-5</v>
      </c>
      <c r="E97" s="1">
        <v>13</v>
      </c>
      <c r="F97" s="1">
        <f t="shared" si="5"/>
        <v>7056</v>
      </c>
      <c r="G97" s="6">
        <v>2.1014774104999399</v>
      </c>
      <c r="H97" s="1">
        <v>96</v>
      </c>
      <c r="I97" s="6">
        <v>1.3803457324427099E-4</v>
      </c>
      <c r="J97" s="1">
        <v>12</v>
      </c>
      <c r="K97" s="1">
        <f t="shared" si="6"/>
        <v>7569</v>
      </c>
      <c r="L97" s="6">
        <v>2.2354225614514398</v>
      </c>
      <c r="M97" s="1">
        <v>99</v>
      </c>
      <c r="N97" s="6">
        <v>2.7488451128886902E-8</v>
      </c>
      <c r="O97" s="1">
        <v>12</v>
      </c>
      <c r="P97" s="1">
        <f t="shared" si="7"/>
        <v>6889</v>
      </c>
      <c r="Q97" s="6">
        <v>2.1056235348413801</v>
      </c>
      <c r="R97" s="1">
        <v>96</v>
      </c>
      <c r="S97" s="6">
        <v>8.4016856464752502E-5</v>
      </c>
      <c r="T97" s="1">
        <v>13</v>
      </c>
      <c r="U97" s="1" t="s">
        <v>104</v>
      </c>
      <c r="V97" s="1">
        <v>50</v>
      </c>
      <c r="W97" s="1" t="s">
        <v>331</v>
      </c>
      <c r="X97" s="1">
        <v>4.8636809727361903E-2</v>
      </c>
      <c r="Y97" s="1">
        <v>0.95136319027263805</v>
      </c>
      <c r="AB97" s="1">
        <v>84966</v>
      </c>
    </row>
    <row r="98" spans="1:28" x14ac:dyDescent="0.2">
      <c r="A98" s="1">
        <f t="shared" si="4"/>
        <v>1</v>
      </c>
      <c r="B98" s="6">
        <v>2.1785670659402898</v>
      </c>
      <c r="C98" s="1">
        <v>97</v>
      </c>
      <c r="D98" s="6">
        <v>1.8130532073594901E-3</v>
      </c>
      <c r="E98" s="1">
        <v>98</v>
      </c>
      <c r="F98" s="1">
        <f t="shared" si="5"/>
        <v>9</v>
      </c>
      <c r="G98" s="6">
        <v>2.16054115235081</v>
      </c>
      <c r="H98" s="1">
        <v>97</v>
      </c>
      <c r="I98" s="6">
        <v>1.84934519226647E-3</v>
      </c>
      <c r="J98" s="1">
        <v>94</v>
      </c>
      <c r="K98" s="1">
        <f t="shared" si="6"/>
        <v>9</v>
      </c>
      <c r="L98" s="6">
        <v>1.89637687680834</v>
      </c>
      <c r="M98" s="1">
        <v>91</v>
      </c>
      <c r="N98" s="6">
        <v>4.9341140785411502E-6</v>
      </c>
      <c r="O98" s="1">
        <v>94</v>
      </c>
      <c r="P98" s="1">
        <f t="shared" si="7"/>
        <v>1</v>
      </c>
      <c r="Q98" s="6">
        <v>2.1785670659402898</v>
      </c>
      <c r="R98" s="1">
        <v>97</v>
      </c>
      <c r="S98" s="6">
        <v>1.81305320735952E-3</v>
      </c>
      <c r="T98" s="1">
        <v>96</v>
      </c>
      <c r="U98" s="1" t="s">
        <v>92</v>
      </c>
      <c r="V98" s="1">
        <v>14</v>
      </c>
      <c r="W98" s="1" t="s">
        <v>332</v>
      </c>
      <c r="X98" s="1">
        <v>0.14055000000000001</v>
      </c>
      <c r="Y98" s="1">
        <v>0.85945000000000005</v>
      </c>
      <c r="AB98" s="1">
        <v>84610</v>
      </c>
    </row>
    <row r="99" spans="1:28" x14ac:dyDescent="0.2">
      <c r="A99" s="1">
        <f t="shared" si="4"/>
        <v>529</v>
      </c>
      <c r="B99" s="6">
        <v>2.2010980622716998</v>
      </c>
      <c r="C99" s="1">
        <v>98</v>
      </c>
      <c r="D99" s="6">
        <v>7.8753527344166397E-4</v>
      </c>
      <c r="E99" s="1">
        <v>75</v>
      </c>
      <c r="F99" s="1">
        <f t="shared" si="5"/>
        <v>2601</v>
      </c>
      <c r="G99" s="6">
        <v>2.19282358989941</v>
      </c>
      <c r="H99" s="1">
        <v>98</v>
      </c>
      <c r="I99" s="6">
        <v>6.22980506399809E-4</v>
      </c>
      <c r="J99" s="1">
        <v>47</v>
      </c>
      <c r="K99" s="1">
        <f t="shared" si="6"/>
        <v>2601</v>
      </c>
      <c r="L99" s="6">
        <v>2.1694957605776599</v>
      </c>
      <c r="M99" s="1">
        <v>98</v>
      </c>
      <c r="N99" s="6">
        <v>5.5991666979141596E-7</v>
      </c>
      <c r="O99" s="1">
        <v>47</v>
      </c>
      <c r="P99" s="1">
        <f t="shared" si="7"/>
        <v>1024</v>
      </c>
      <c r="Q99" s="6">
        <v>2.2010980622716998</v>
      </c>
      <c r="R99" s="1">
        <v>98</v>
      </c>
      <c r="S99" s="6">
        <v>7.8753527344166397E-4</v>
      </c>
      <c r="T99" s="1">
        <v>66</v>
      </c>
      <c r="U99" s="1" t="s">
        <v>333</v>
      </c>
      <c r="V99" s="1">
        <v>25</v>
      </c>
      <c r="W99" s="1" t="s">
        <v>334</v>
      </c>
      <c r="X99" s="1">
        <v>0.27545599999999998</v>
      </c>
      <c r="Y99" s="1">
        <v>0.72454399999999997</v>
      </c>
      <c r="AB99" s="1">
        <v>84839</v>
      </c>
    </row>
    <row r="100" spans="1:28" x14ac:dyDescent="0.2">
      <c r="A100" s="1">
        <f t="shared" si="4"/>
        <v>5929</v>
      </c>
      <c r="B100" s="6">
        <v>2.2043271649494001</v>
      </c>
      <c r="C100" s="1">
        <v>99</v>
      </c>
      <c r="D100" s="6">
        <v>1.62577978768578E-4</v>
      </c>
      <c r="E100" s="1">
        <v>22</v>
      </c>
      <c r="F100" s="1">
        <f t="shared" si="5"/>
        <v>5329</v>
      </c>
      <c r="G100" s="6">
        <v>2.24394621436582</v>
      </c>
      <c r="H100" s="1">
        <v>99</v>
      </c>
      <c r="I100" s="6">
        <v>3.6643413149729901E-4</v>
      </c>
      <c r="J100" s="1">
        <v>26</v>
      </c>
      <c r="K100" s="1">
        <f t="shared" si="6"/>
        <v>5041</v>
      </c>
      <c r="L100" s="6">
        <v>2.1651112225142701</v>
      </c>
      <c r="M100" s="1">
        <v>97</v>
      </c>
      <c r="N100" s="6">
        <v>1.9371623151019299E-7</v>
      </c>
      <c r="O100" s="1">
        <v>26</v>
      </c>
      <c r="P100" s="1">
        <f t="shared" si="7"/>
        <v>5929</v>
      </c>
      <c r="Q100" s="6">
        <v>2.2043271649494001</v>
      </c>
      <c r="R100" s="1">
        <v>99</v>
      </c>
      <c r="S100" s="6">
        <v>1.6257797876861801E-4</v>
      </c>
      <c r="T100" s="1">
        <v>22</v>
      </c>
      <c r="U100" s="1" t="s">
        <v>124</v>
      </c>
      <c r="V100" s="1">
        <v>11</v>
      </c>
      <c r="W100" s="1" t="s">
        <v>335</v>
      </c>
      <c r="X100" s="1">
        <v>2.5324610129844001E-2</v>
      </c>
      <c r="Y100" s="1">
        <v>0.97467538987015501</v>
      </c>
      <c r="AB100" s="1">
        <v>84890</v>
      </c>
    </row>
    <row r="101" spans="1:28" x14ac:dyDescent="0.2">
      <c r="A101" s="1">
        <f t="shared" si="4"/>
        <v>676</v>
      </c>
      <c r="B101" s="6">
        <v>2.2580771300287199</v>
      </c>
      <c r="C101" s="1">
        <v>100</v>
      </c>
      <c r="D101" s="6">
        <v>7.8065171204635899E-4</v>
      </c>
      <c r="E101" s="1">
        <v>74</v>
      </c>
      <c r="F101" s="1">
        <f t="shared" si="5"/>
        <v>3025</v>
      </c>
      <c r="G101" s="6">
        <v>2.2597629628867599</v>
      </c>
      <c r="H101" s="1">
        <v>100</v>
      </c>
      <c r="I101" s="6">
        <v>6.1181994629107002E-4</v>
      </c>
      <c r="J101" s="1">
        <v>45</v>
      </c>
      <c r="K101" s="1">
        <f t="shared" si="6"/>
        <v>2601</v>
      </c>
      <c r="L101" s="6">
        <v>2.1124365770711</v>
      </c>
      <c r="M101" s="1">
        <v>96</v>
      </c>
      <c r="N101" s="6">
        <v>5.4003480437101902E-7</v>
      </c>
      <c r="O101" s="1">
        <v>45</v>
      </c>
      <c r="P101" s="1">
        <f t="shared" si="7"/>
        <v>1225</v>
      </c>
      <c r="Q101" s="6">
        <v>2.2580771300287199</v>
      </c>
      <c r="R101" s="1">
        <v>100</v>
      </c>
      <c r="S101" s="6">
        <v>7.8065171204638696E-4</v>
      </c>
      <c r="T101" s="1">
        <v>65</v>
      </c>
      <c r="U101" s="1" t="s">
        <v>176</v>
      </c>
      <c r="V101" s="1">
        <v>70</v>
      </c>
      <c r="W101" s="1" t="s">
        <v>336</v>
      </c>
      <c r="X101" s="1">
        <v>0.28476600000000002</v>
      </c>
      <c r="Y101" s="1">
        <v>0.71523400000000004</v>
      </c>
      <c r="AB101" s="1">
        <v>84912</v>
      </c>
    </row>
    <row r="102" spans="1:28" x14ac:dyDescent="0.2">
      <c r="A102" s="3">
        <f>SUM(A2:A101)</f>
        <v>160840</v>
      </c>
      <c r="F102" s="3">
        <f>SUM(F2:F101)</f>
        <v>170198</v>
      </c>
      <c r="K102" s="3">
        <f>SUM(K2:K101)</f>
        <v>168934</v>
      </c>
      <c r="P102" s="3">
        <f>SUM(P2:P101)</f>
        <v>163268</v>
      </c>
    </row>
    <row r="103" spans="1:28" x14ac:dyDescent="0.2">
      <c r="A103" s="3">
        <f>COUNT(A2:A101)</f>
        <v>100</v>
      </c>
      <c r="F103" s="3">
        <f>COUNT(F2:F101)</f>
        <v>100</v>
      </c>
      <c r="K103" s="3">
        <f>COUNT(K2:K101)</f>
        <v>100</v>
      </c>
      <c r="P103" s="3">
        <f>COUNT(P2:P101)</f>
        <v>100</v>
      </c>
    </row>
    <row r="104" spans="1:28" ht="13.5" thickBot="1" x14ac:dyDescent="0.25">
      <c r="A104" s="4">
        <f>1 - (6*A102)/(A103*((A103^2)-1))</f>
        <v>3.4863486348634898E-2</v>
      </c>
      <c r="F104" s="4">
        <f>1 - (6*F102)/(F103*((F103^2)-1))</f>
        <v>-2.1290129012901282E-2</v>
      </c>
      <c r="K104" s="4">
        <f>1 - (6*K102)/(K103*((K103^2)-1))</f>
        <v>-1.3705370537053785E-2</v>
      </c>
      <c r="P104" s="4">
        <f>1 - (6*P102)/(P103*((P103^2)-1))</f>
        <v>2.0294029402940339E-2</v>
      </c>
    </row>
    <row r="105" spans="1:28" ht="13.5" thickTop="1" x14ac:dyDescent="0.2">
      <c r="A105" s="1">
        <f>A104*100000</f>
        <v>3486.3486348634897</v>
      </c>
      <c r="F105" s="1">
        <f>F104*100000</f>
        <v>-2129.0129012901284</v>
      </c>
      <c r="K105" s="1">
        <f>K104*100000</f>
        <v>-1370.5370537053784</v>
      </c>
      <c r="P105" s="1">
        <f>P104*100000</f>
        <v>2029.4029402940339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2.5703125" style="1" bestFit="1" customWidth="1"/>
    <col min="2" max="2" width="16.42578125" style="6" bestFit="1" customWidth="1"/>
    <col min="3" max="3" width="21.42578125" style="1" bestFit="1" customWidth="1"/>
    <col min="4" max="4" width="12" style="6" bestFit="1" customWidth="1"/>
    <col min="5" max="5" width="15.28515625" style="1" bestFit="1" customWidth="1"/>
    <col min="6" max="6" width="12.5703125" style="1" bestFit="1" customWidth="1"/>
    <col min="7" max="7" width="14.7109375" style="6" bestFit="1" customWidth="1"/>
    <col min="8" max="8" width="19.5703125" style="1" bestFit="1" customWidth="1"/>
    <col min="9" max="9" width="12" style="6" bestFit="1" customWidth="1"/>
    <col min="10" max="10" width="13.5703125" style="1" bestFit="1" customWidth="1"/>
    <col min="11" max="11" width="12.5703125" style="1" bestFit="1" customWidth="1"/>
    <col min="12" max="12" width="12.85546875" style="6" bestFit="1" customWidth="1"/>
    <col min="13" max="13" width="17.85546875" style="1" bestFit="1" customWidth="1"/>
    <col min="14" max="14" width="12" style="6" bestFit="1" customWidth="1"/>
    <col min="15" max="15" width="11.7109375" style="1" bestFit="1" customWidth="1"/>
    <col min="16" max="16" width="12.7109375" style="1" bestFit="1" customWidth="1"/>
    <col min="17" max="17" width="17.28515625" style="6" bestFit="1" customWidth="1"/>
    <col min="18" max="18" width="22.140625" style="1" bestFit="1" customWidth="1"/>
    <col min="19" max="19" width="12" style="6" bestFit="1" customWidth="1"/>
    <col min="20" max="20" width="16" style="1" bestFit="1" customWidth="1"/>
    <col min="21" max="21" width="5.42578125" style="1" bestFit="1" customWidth="1"/>
    <col min="22" max="23" width="10.140625" style="1" bestFit="1" customWidth="1"/>
    <col min="24" max="24" width="9" style="1" bestFit="1" customWidth="1"/>
    <col min="25" max="25" width="4.7109375" style="1" bestFit="1" customWidth="1"/>
    <col min="26" max="26" width="8.85546875" style="1" bestFit="1" customWidth="1"/>
    <col min="27" max="27" width="7.7109375" style="1" bestFit="1" customWidth="1"/>
    <col min="28" max="28" width="4" style="1" bestFit="1" customWidth="1"/>
    <col min="29" max="29" width="39.85546875" style="1" bestFit="1" customWidth="1"/>
    <col min="30" max="16384" width="9.140625" style="1"/>
  </cols>
  <sheetData>
    <row r="1" spans="1:29" x14ac:dyDescent="0.2">
      <c r="A1" s="2" t="s">
        <v>203</v>
      </c>
      <c r="B1" s="5" t="s">
        <v>0</v>
      </c>
      <c r="C1" s="2" t="s">
        <v>1</v>
      </c>
      <c r="D1" s="5" t="s">
        <v>2</v>
      </c>
      <c r="E1" s="2" t="s">
        <v>3</v>
      </c>
      <c r="F1" s="2" t="s">
        <v>204</v>
      </c>
      <c r="G1" s="5" t="s">
        <v>7</v>
      </c>
      <c r="H1" s="2" t="s">
        <v>8</v>
      </c>
      <c r="I1" s="5" t="s">
        <v>9</v>
      </c>
      <c r="J1" s="2" t="s">
        <v>10</v>
      </c>
      <c r="K1" s="2" t="s">
        <v>205</v>
      </c>
      <c r="L1" s="5" t="s">
        <v>12</v>
      </c>
      <c r="M1" s="2" t="s">
        <v>13</v>
      </c>
      <c r="N1" s="5" t="s">
        <v>14</v>
      </c>
      <c r="O1" s="2" t="s">
        <v>15</v>
      </c>
      <c r="P1" s="2" t="s">
        <v>206</v>
      </c>
      <c r="Q1" s="5" t="s">
        <v>17</v>
      </c>
      <c r="R1" s="2" t="s">
        <v>18</v>
      </c>
      <c r="S1" s="5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4</v>
      </c>
      <c r="Z1" s="2" t="s">
        <v>5</v>
      </c>
      <c r="AA1" s="2" t="s">
        <v>6</v>
      </c>
      <c r="AB1" s="2" t="s">
        <v>11</v>
      </c>
      <c r="AC1" s="2" t="s">
        <v>16</v>
      </c>
    </row>
    <row r="2" spans="1:29" x14ac:dyDescent="0.2">
      <c r="A2" s="1">
        <f>(C2-E2)^2</f>
        <v>3600</v>
      </c>
      <c r="B2" s="6">
        <v>1.59850903843591</v>
      </c>
      <c r="C2" s="1">
        <v>1</v>
      </c>
      <c r="D2" s="6">
        <v>0.37361754688101101</v>
      </c>
      <c r="E2" s="1">
        <v>61</v>
      </c>
      <c r="F2" s="1">
        <f>(H2-J2)^2</f>
        <v>3600</v>
      </c>
      <c r="G2" s="6">
        <v>1.5985334306721699</v>
      </c>
      <c r="H2" s="1">
        <v>1</v>
      </c>
      <c r="I2" s="6">
        <v>0.32451838088229501</v>
      </c>
      <c r="J2" s="1">
        <v>61</v>
      </c>
      <c r="K2" s="1">
        <f>(M2-O2)^2</f>
        <v>3600</v>
      </c>
      <c r="L2" s="6">
        <v>1.4679259203661501</v>
      </c>
      <c r="M2" s="1">
        <v>1</v>
      </c>
      <c r="N2" s="6">
        <v>0.144532277423948</v>
      </c>
      <c r="O2" s="1">
        <v>61</v>
      </c>
      <c r="P2" s="1">
        <f>(R2-T2)^2</f>
        <v>3600</v>
      </c>
      <c r="Q2" s="6">
        <v>1.59850903843591</v>
      </c>
      <c r="R2" s="1">
        <v>1</v>
      </c>
      <c r="S2" s="6">
        <v>0.37361754688101101</v>
      </c>
      <c r="T2" s="1">
        <v>61</v>
      </c>
      <c r="U2" s="1" t="s">
        <v>26</v>
      </c>
      <c r="V2" s="1">
        <v>6.8000000000000005E-2</v>
      </c>
      <c r="W2" s="1">
        <v>0.93200000000000005</v>
      </c>
      <c r="X2" s="1">
        <v>150054</v>
      </c>
      <c r="Y2" s="1">
        <v>2</v>
      </c>
      <c r="Z2" s="1" t="b">
        <v>0</v>
      </c>
      <c r="AA2" s="1">
        <v>-1</v>
      </c>
      <c r="AB2" s="1">
        <v>103</v>
      </c>
      <c r="AC2" s="1" t="s">
        <v>25</v>
      </c>
    </row>
    <row r="3" spans="1:29" x14ac:dyDescent="0.2">
      <c r="A3" s="1">
        <f t="shared" ref="A3:A66" si="0">(C3-E3)^2</f>
        <v>3249</v>
      </c>
      <c r="B3" s="6">
        <v>1.64870798315055</v>
      </c>
      <c r="C3" s="1">
        <v>2</v>
      </c>
      <c r="D3" s="6">
        <v>0.372902155191082</v>
      </c>
      <c r="E3" s="1">
        <v>59</v>
      </c>
      <c r="F3" s="1">
        <f t="shared" ref="F3:F66" si="1">(H3-J3)^2</f>
        <v>3249</v>
      </c>
      <c r="G3" s="6">
        <v>1.6489767544562099</v>
      </c>
      <c r="H3" s="1">
        <v>2</v>
      </c>
      <c r="I3" s="6">
        <v>0.32402256657587403</v>
      </c>
      <c r="J3" s="1">
        <v>59</v>
      </c>
      <c r="K3" s="1">
        <f t="shared" ref="K3:K66" si="2">(M3-O3)^2</f>
        <v>2401</v>
      </c>
      <c r="L3" s="6">
        <v>1.5090767921263299</v>
      </c>
      <c r="M3" s="1">
        <v>10</v>
      </c>
      <c r="N3" s="6">
        <v>0.144099821016695</v>
      </c>
      <c r="O3" s="1">
        <v>59</v>
      </c>
      <c r="P3" s="1">
        <f t="shared" ref="P3:P66" si="3">(R3-T3)^2</f>
        <v>3249</v>
      </c>
      <c r="Q3" s="6">
        <v>1.64870798315055</v>
      </c>
      <c r="R3" s="1">
        <v>2</v>
      </c>
      <c r="S3" s="6">
        <v>0.372902155191082</v>
      </c>
      <c r="T3" s="1">
        <v>59</v>
      </c>
      <c r="U3" s="1" t="s">
        <v>28</v>
      </c>
      <c r="V3" s="1">
        <v>6.8000000000000005E-2</v>
      </c>
      <c r="W3" s="1">
        <v>0.93200000000000005</v>
      </c>
      <c r="X3" s="1">
        <v>150109</v>
      </c>
      <c r="Y3" s="1">
        <v>2</v>
      </c>
      <c r="Z3" s="1" t="b">
        <v>0</v>
      </c>
      <c r="AA3" s="1">
        <v>-1</v>
      </c>
      <c r="AB3" s="1">
        <v>82</v>
      </c>
      <c r="AC3" s="1" t="s">
        <v>27</v>
      </c>
    </row>
    <row r="4" spans="1:29" x14ac:dyDescent="0.2">
      <c r="A4" s="1">
        <f t="shared" si="0"/>
        <v>2809</v>
      </c>
      <c r="B4" s="6">
        <v>1.6616327909522799</v>
      </c>
      <c r="C4" s="1">
        <v>3</v>
      </c>
      <c r="D4" s="6">
        <v>0.37209129864917301</v>
      </c>
      <c r="E4" s="1">
        <v>56</v>
      </c>
      <c r="F4" s="1">
        <f t="shared" si="1"/>
        <v>2809</v>
      </c>
      <c r="G4" s="6">
        <v>1.6613834632310001</v>
      </c>
      <c r="H4" s="1">
        <v>3</v>
      </c>
      <c r="I4" s="6">
        <v>0.323460435020829</v>
      </c>
      <c r="J4" s="1">
        <v>56</v>
      </c>
      <c r="K4" s="1">
        <f t="shared" si="2"/>
        <v>2916</v>
      </c>
      <c r="L4" s="6">
        <v>1.47553154722487</v>
      </c>
      <c r="M4" s="1">
        <v>2</v>
      </c>
      <c r="N4" s="6">
        <v>0.143610290082164</v>
      </c>
      <c r="O4" s="1">
        <v>56</v>
      </c>
      <c r="P4" s="1">
        <f t="shared" si="3"/>
        <v>2809</v>
      </c>
      <c r="Q4" s="6">
        <v>1.6616327909522901</v>
      </c>
      <c r="R4" s="1">
        <v>3</v>
      </c>
      <c r="S4" s="6">
        <v>0.37209129864917301</v>
      </c>
      <c r="T4" s="1">
        <v>56</v>
      </c>
      <c r="U4" s="1" t="s">
        <v>30</v>
      </c>
      <c r="V4" s="1">
        <v>6.8000000000000005E-2</v>
      </c>
      <c r="W4" s="1">
        <v>0.93200000000000005</v>
      </c>
      <c r="X4" s="1">
        <v>149886</v>
      </c>
      <c r="Y4" s="1">
        <v>2</v>
      </c>
      <c r="Z4" s="1" t="b">
        <v>0</v>
      </c>
      <c r="AA4" s="1">
        <v>-1</v>
      </c>
      <c r="AB4" s="1">
        <v>80</v>
      </c>
      <c r="AC4" s="1" t="s">
        <v>29</v>
      </c>
    </row>
    <row r="5" spans="1:29" x14ac:dyDescent="0.2">
      <c r="A5" s="1">
        <f t="shared" si="0"/>
        <v>2809</v>
      </c>
      <c r="B5" s="6">
        <v>1.66590022958505</v>
      </c>
      <c r="C5" s="1">
        <v>4</v>
      </c>
      <c r="D5" s="6">
        <v>0.37240327515370403</v>
      </c>
      <c r="E5" s="1">
        <v>57</v>
      </c>
      <c r="F5" s="1">
        <f t="shared" si="1"/>
        <v>2809</v>
      </c>
      <c r="G5" s="6">
        <v>1.66564790857279</v>
      </c>
      <c r="H5" s="1">
        <v>4</v>
      </c>
      <c r="I5" s="6">
        <v>0.323676734176022</v>
      </c>
      <c r="J5" s="1">
        <v>57</v>
      </c>
      <c r="K5" s="1">
        <f t="shared" si="2"/>
        <v>2601</v>
      </c>
      <c r="L5" s="6">
        <v>1.4986022767529199</v>
      </c>
      <c r="M5" s="1">
        <v>6</v>
      </c>
      <c r="N5" s="6">
        <v>0.143798557044751</v>
      </c>
      <c r="O5" s="1">
        <v>57</v>
      </c>
      <c r="P5" s="1">
        <f t="shared" si="3"/>
        <v>2809</v>
      </c>
      <c r="Q5" s="6">
        <v>1.66590022958505</v>
      </c>
      <c r="R5" s="1">
        <v>4</v>
      </c>
      <c r="S5" s="6">
        <v>0.37240327515370403</v>
      </c>
      <c r="T5" s="1">
        <v>57</v>
      </c>
      <c r="U5" s="1" t="s">
        <v>32</v>
      </c>
      <c r="V5" s="1">
        <v>6.8000000000000005E-2</v>
      </c>
      <c r="W5" s="1">
        <v>0.93200000000000005</v>
      </c>
      <c r="X5" s="1">
        <v>150483</v>
      </c>
      <c r="Y5" s="1">
        <v>2</v>
      </c>
      <c r="Z5" s="1" t="b">
        <v>0</v>
      </c>
      <c r="AA5" s="1">
        <v>-1</v>
      </c>
      <c r="AB5" s="1">
        <v>62</v>
      </c>
      <c r="AC5" s="1" t="s">
        <v>31</v>
      </c>
    </row>
    <row r="6" spans="1:29" x14ac:dyDescent="0.2">
      <c r="A6" s="1">
        <f t="shared" si="0"/>
        <v>4489</v>
      </c>
      <c r="B6" s="6">
        <v>1.6788288609323201</v>
      </c>
      <c r="C6" s="1">
        <v>5</v>
      </c>
      <c r="D6" s="6">
        <v>0.374892027037381</v>
      </c>
      <c r="E6" s="1">
        <v>72</v>
      </c>
      <c r="F6" s="1">
        <f t="shared" si="1"/>
        <v>4489</v>
      </c>
      <c r="G6" s="6">
        <v>1.67886625932594</v>
      </c>
      <c r="H6" s="1">
        <v>5</v>
      </c>
      <c r="I6" s="6">
        <v>0.32540136922733398</v>
      </c>
      <c r="J6" s="1">
        <v>72</v>
      </c>
      <c r="K6" s="1">
        <f t="shared" si="2"/>
        <v>4624</v>
      </c>
      <c r="L6" s="6">
        <v>1.48687682738514</v>
      </c>
      <c r="M6" s="1">
        <v>4</v>
      </c>
      <c r="N6" s="6">
        <v>0.145304005473855</v>
      </c>
      <c r="O6" s="1">
        <v>72</v>
      </c>
      <c r="P6" s="1">
        <f t="shared" si="3"/>
        <v>4489</v>
      </c>
      <c r="Q6" s="6">
        <v>1.6788288609323201</v>
      </c>
      <c r="R6" s="1">
        <v>5</v>
      </c>
      <c r="S6" s="6">
        <v>0.374892027037381</v>
      </c>
      <c r="T6" s="1">
        <v>72</v>
      </c>
      <c r="U6" s="1" t="s">
        <v>34</v>
      </c>
      <c r="V6" s="1">
        <v>6.8000000000000005E-2</v>
      </c>
      <c r="W6" s="1">
        <v>0.93200000000000005</v>
      </c>
      <c r="X6" s="1">
        <v>150819</v>
      </c>
      <c r="Y6" s="1">
        <v>2</v>
      </c>
      <c r="Z6" s="1" t="b">
        <v>0</v>
      </c>
      <c r="AA6" s="1">
        <v>-1</v>
      </c>
      <c r="AB6" s="1">
        <v>97</v>
      </c>
      <c r="AC6" s="1" t="s">
        <v>33</v>
      </c>
    </row>
    <row r="7" spans="1:29" x14ac:dyDescent="0.2">
      <c r="A7" s="1">
        <f t="shared" si="0"/>
        <v>5776</v>
      </c>
      <c r="B7" s="6">
        <v>1.6799194457483</v>
      </c>
      <c r="C7" s="1">
        <v>6</v>
      </c>
      <c r="D7" s="6">
        <v>0.41598517771321603</v>
      </c>
      <c r="E7" s="1">
        <v>82</v>
      </c>
      <c r="F7" s="1">
        <f t="shared" si="1"/>
        <v>5776</v>
      </c>
      <c r="G7" s="6">
        <v>1.6798682718803299</v>
      </c>
      <c r="H7" s="1">
        <v>6</v>
      </c>
      <c r="I7" s="6">
        <v>0.35369192847186598</v>
      </c>
      <c r="J7" s="1">
        <v>82</v>
      </c>
      <c r="K7" s="1">
        <f t="shared" si="2"/>
        <v>5625</v>
      </c>
      <c r="L7" s="6">
        <v>1.50216985678271</v>
      </c>
      <c r="M7" s="1">
        <v>7</v>
      </c>
      <c r="N7" s="6">
        <v>0.17109521637141001</v>
      </c>
      <c r="O7" s="1">
        <v>82</v>
      </c>
      <c r="P7" s="1">
        <f t="shared" si="3"/>
        <v>5776</v>
      </c>
      <c r="Q7" s="6">
        <v>1.6799194457483</v>
      </c>
      <c r="R7" s="1">
        <v>6</v>
      </c>
      <c r="S7" s="6">
        <v>0.41598517771321603</v>
      </c>
      <c r="T7" s="1">
        <v>82</v>
      </c>
      <c r="U7" s="1" t="s">
        <v>36</v>
      </c>
      <c r="V7" s="1">
        <v>6.8000000000000005E-2</v>
      </c>
      <c r="W7" s="1">
        <v>0.93200000000000005</v>
      </c>
      <c r="X7" s="1">
        <v>150096</v>
      </c>
      <c r="Y7" s="1">
        <v>2</v>
      </c>
      <c r="Z7" s="1" t="b">
        <v>0</v>
      </c>
      <c r="AA7" s="1">
        <v>-1</v>
      </c>
      <c r="AB7" s="1">
        <v>40</v>
      </c>
      <c r="AC7" s="1" t="s">
        <v>35</v>
      </c>
    </row>
    <row r="8" spans="1:29" x14ac:dyDescent="0.2">
      <c r="A8" s="1">
        <f t="shared" si="0"/>
        <v>6084</v>
      </c>
      <c r="B8" s="6">
        <v>1.6826594300928499</v>
      </c>
      <c r="C8" s="1">
        <v>7</v>
      </c>
      <c r="D8" s="6">
        <v>0.41612410369277703</v>
      </c>
      <c r="E8" s="1">
        <v>85</v>
      </c>
      <c r="F8" s="1">
        <f t="shared" si="1"/>
        <v>6084</v>
      </c>
      <c r="G8" s="6">
        <v>1.6824792936845101</v>
      </c>
      <c r="H8" s="1">
        <v>7</v>
      </c>
      <c r="I8" s="6">
        <v>0.35378708965178801</v>
      </c>
      <c r="J8" s="1">
        <v>85</v>
      </c>
      <c r="K8" s="1">
        <f t="shared" si="2"/>
        <v>6400</v>
      </c>
      <c r="L8" s="6">
        <v>1.4898838156540199</v>
      </c>
      <c r="M8" s="1">
        <v>5</v>
      </c>
      <c r="N8" s="6">
        <v>0.171185454061416</v>
      </c>
      <c r="O8" s="1">
        <v>85</v>
      </c>
      <c r="P8" s="1">
        <f t="shared" si="3"/>
        <v>6084</v>
      </c>
      <c r="Q8" s="6">
        <v>1.6826594300928499</v>
      </c>
      <c r="R8" s="1">
        <v>7</v>
      </c>
      <c r="S8" s="6">
        <v>0.41612410369277703</v>
      </c>
      <c r="T8" s="1">
        <v>85</v>
      </c>
      <c r="U8" s="1" t="s">
        <v>38</v>
      </c>
      <c r="V8" s="1">
        <v>6.8000000000000005E-2</v>
      </c>
      <c r="W8" s="1">
        <v>0.93200000000000005</v>
      </c>
      <c r="X8" s="1">
        <v>150251</v>
      </c>
      <c r="Y8" s="1">
        <v>2</v>
      </c>
      <c r="Z8" s="1" t="b">
        <v>0</v>
      </c>
      <c r="AA8" s="1">
        <v>-1</v>
      </c>
      <c r="AB8" s="1">
        <v>57</v>
      </c>
      <c r="AC8" s="1" t="s">
        <v>37</v>
      </c>
    </row>
    <row r="9" spans="1:29" x14ac:dyDescent="0.2">
      <c r="A9" s="1">
        <f t="shared" si="0"/>
        <v>2500</v>
      </c>
      <c r="B9" s="6">
        <v>1.6855793137383599</v>
      </c>
      <c r="C9" s="1">
        <v>8</v>
      </c>
      <c r="D9" s="6">
        <v>0.37245394880224098</v>
      </c>
      <c r="E9" s="1">
        <v>58</v>
      </c>
      <c r="F9" s="1">
        <f t="shared" si="1"/>
        <v>2500</v>
      </c>
      <c r="G9" s="6">
        <v>1.68535182666502</v>
      </c>
      <c r="H9" s="1">
        <v>8</v>
      </c>
      <c r="I9" s="6">
        <v>0.32371186486894599</v>
      </c>
      <c r="J9" s="1">
        <v>58</v>
      </c>
      <c r="K9" s="1">
        <f t="shared" si="2"/>
        <v>2500</v>
      </c>
      <c r="L9" s="6">
        <v>1.50482233397853</v>
      </c>
      <c r="M9" s="1">
        <v>8</v>
      </c>
      <c r="N9" s="6">
        <v>0.14382914624085499</v>
      </c>
      <c r="O9" s="1">
        <v>58</v>
      </c>
      <c r="P9" s="1">
        <f t="shared" si="3"/>
        <v>2500</v>
      </c>
      <c r="Q9" s="6">
        <v>1.6855793137383599</v>
      </c>
      <c r="R9" s="1">
        <v>8</v>
      </c>
      <c r="S9" s="6">
        <v>0.37245394880224098</v>
      </c>
      <c r="T9" s="1">
        <v>58</v>
      </c>
      <c r="U9" s="1" t="s">
        <v>40</v>
      </c>
      <c r="V9" s="1">
        <v>6.8000000000000005E-2</v>
      </c>
      <c r="W9" s="1">
        <v>0.93200000000000005</v>
      </c>
      <c r="X9" s="1">
        <v>150449</v>
      </c>
      <c r="Y9" s="1">
        <v>2</v>
      </c>
      <c r="Z9" s="1" t="b">
        <v>0</v>
      </c>
      <c r="AA9" s="1">
        <v>-1</v>
      </c>
      <c r="AB9" s="1">
        <v>72</v>
      </c>
      <c r="AC9" s="1" t="s">
        <v>39</v>
      </c>
    </row>
    <row r="10" spans="1:29" x14ac:dyDescent="0.2">
      <c r="A10" s="1">
        <f t="shared" si="0"/>
        <v>49</v>
      </c>
      <c r="B10" s="6">
        <v>1.6908774962061699</v>
      </c>
      <c r="C10" s="1">
        <v>9</v>
      </c>
      <c r="D10" s="6">
        <v>0.265421546687231</v>
      </c>
      <c r="E10" s="1">
        <v>16</v>
      </c>
      <c r="F10" s="1">
        <f t="shared" si="1"/>
        <v>49</v>
      </c>
      <c r="G10" s="6">
        <v>1.6905761926490801</v>
      </c>
      <c r="H10" s="1">
        <v>9</v>
      </c>
      <c r="I10" s="6">
        <v>0.22013664302004601</v>
      </c>
      <c r="J10" s="1">
        <v>16</v>
      </c>
      <c r="K10" s="1">
        <f t="shared" si="2"/>
        <v>25</v>
      </c>
      <c r="L10" s="6">
        <v>1.5112389176261001</v>
      </c>
      <c r="M10" s="1">
        <v>11</v>
      </c>
      <c r="N10" s="6">
        <v>6.8560920518292406E-2</v>
      </c>
      <c r="O10" s="1">
        <v>16</v>
      </c>
      <c r="P10" s="1">
        <f t="shared" si="3"/>
        <v>49</v>
      </c>
      <c r="Q10" s="6">
        <v>1.6908774962061699</v>
      </c>
      <c r="R10" s="1">
        <v>9</v>
      </c>
      <c r="S10" s="6">
        <v>0.265421546687231</v>
      </c>
      <c r="T10" s="1">
        <v>16</v>
      </c>
      <c r="U10" s="1" t="s">
        <v>42</v>
      </c>
      <c r="V10" s="1">
        <v>0.127</v>
      </c>
      <c r="W10" s="1">
        <v>0.873</v>
      </c>
      <c r="X10" s="1">
        <v>150738</v>
      </c>
      <c r="Y10" s="1">
        <v>2</v>
      </c>
      <c r="Z10" s="1" t="b">
        <v>0</v>
      </c>
      <c r="AA10" s="1">
        <v>-1</v>
      </c>
      <c r="AB10" s="1">
        <v>66</v>
      </c>
      <c r="AC10" s="1" t="s">
        <v>41</v>
      </c>
    </row>
    <row r="11" spans="1:29" x14ac:dyDescent="0.2">
      <c r="A11" s="1">
        <f t="shared" si="0"/>
        <v>3136</v>
      </c>
      <c r="B11" s="6">
        <v>1.6922499824877799</v>
      </c>
      <c r="C11" s="1">
        <v>10</v>
      </c>
      <c r="D11" s="6">
        <v>0.37458533948692302</v>
      </c>
      <c r="E11" s="1">
        <v>66</v>
      </c>
      <c r="F11" s="1">
        <f t="shared" si="1"/>
        <v>3136</v>
      </c>
      <c r="G11" s="6">
        <v>1.69215766397441</v>
      </c>
      <c r="H11" s="1">
        <v>10</v>
      </c>
      <c r="I11" s="6">
        <v>0.32518892547964301</v>
      </c>
      <c r="J11" s="1">
        <v>66</v>
      </c>
      <c r="K11" s="1">
        <f t="shared" si="2"/>
        <v>2401</v>
      </c>
      <c r="L11" s="6">
        <v>1.5358101372930899</v>
      </c>
      <c r="M11" s="1">
        <v>17</v>
      </c>
      <c r="N11" s="6">
        <v>0.14511814651369101</v>
      </c>
      <c r="O11" s="1">
        <v>66</v>
      </c>
      <c r="P11" s="1">
        <f t="shared" si="3"/>
        <v>3136</v>
      </c>
      <c r="Q11" s="6">
        <v>1.6922499824877799</v>
      </c>
      <c r="R11" s="1">
        <v>10</v>
      </c>
      <c r="S11" s="6">
        <v>0.37458533948692302</v>
      </c>
      <c r="T11" s="1">
        <v>66</v>
      </c>
      <c r="U11" s="1" t="s">
        <v>44</v>
      </c>
      <c r="V11" s="1">
        <v>6.8000000000000005E-2</v>
      </c>
      <c r="W11" s="1">
        <v>0.93200000000000005</v>
      </c>
      <c r="X11" s="1">
        <v>150868</v>
      </c>
      <c r="Y11" s="1">
        <v>2</v>
      </c>
      <c r="Z11" s="1" t="b">
        <v>0</v>
      </c>
      <c r="AA11" s="1">
        <v>-1</v>
      </c>
      <c r="AB11" s="1">
        <v>115</v>
      </c>
      <c r="AC11" s="1" t="s">
        <v>43</v>
      </c>
    </row>
    <row r="12" spans="1:29" x14ac:dyDescent="0.2">
      <c r="A12" s="1">
        <f t="shared" si="0"/>
        <v>3844</v>
      </c>
      <c r="B12" s="6">
        <v>1.6947315618998999</v>
      </c>
      <c r="C12" s="1">
        <v>11</v>
      </c>
      <c r="D12" s="6">
        <v>0.37511437481138699</v>
      </c>
      <c r="E12" s="1">
        <v>73</v>
      </c>
      <c r="F12" s="1">
        <f t="shared" si="1"/>
        <v>3844</v>
      </c>
      <c r="G12" s="6">
        <v>1.69498959739556</v>
      </c>
      <c r="H12" s="1">
        <v>11</v>
      </c>
      <c r="I12" s="6">
        <v>0.32555537617785102</v>
      </c>
      <c r="J12" s="1">
        <v>73</v>
      </c>
      <c r="K12" s="1">
        <f t="shared" si="2"/>
        <v>3481</v>
      </c>
      <c r="L12" s="6">
        <v>1.52391805697989</v>
      </c>
      <c r="M12" s="1">
        <v>14</v>
      </c>
      <c r="N12" s="6">
        <v>0.145438813207142</v>
      </c>
      <c r="O12" s="1">
        <v>73</v>
      </c>
      <c r="P12" s="1">
        <f t="shared" si="3"/>
        <v>3844</v>
      </c>
      <c r="Q12" s="6">
        <v>1.6947315618998999</v>
      </c>
      <c r="R12" s="1">
        <v>11</v>
      </c>
      <c r="S12" s="6">
        <v>0.37511437481138699</v>
      </c>
      <c r="T12" s="1">
        <v>73</v>
      </c>
      <c r="U12" s="1" t="s">
        <v>46</v>
      </c>
      <c r="V12" s="1">
        <v>6.8000000000000005E-2</v>
      </c>
      <c r="W12" s="1">
        <v>0.93200000000000005</v>
      </c>
      <c r="X12" s="1">
        <v>150465</v>
      </c>
      <c r="Y12" s="1">
        <v>2</v>
      </c>
      <c r="Z12" s="1" t="b">
        <v>0</v>
      </c>
      <c r="AA12" s="1">
        <v>-1</v>
      </c>
      <c r="AB12" s="1">
        <v>119</v>
      </c>
      <c r="AC12" s="1" t="s">
        <v>45</v>
      </c>
    </row>
    <row r="13" spans="1:29" x14ac:dyDescent="0.2">
      <c r="A13" s="1">
        <f t="shared" si="0"/>
        <v>3136</v>
      </c>
      <c r="B13" s="6">
        <v>1.69760978400383</v>
      </c>
      <c r="C13" s="1">
        <v>12</v>
      </c>
      <c r="D13" s="6">
        <v>0.374806346371098</v>
      </c>
      <c r="E13" s="1">
        <v>68</v>
      </c>
      <c r="F13" s="1">
        <f t="shared" si="1"/>
        <v>3136</v>
      </c>
      <c r="G13" s="6">
        <v>1.69765615126904</v>
      </c>
      <c r="H13" s="1">
        <v>12</v>
      </c>
      <c r="I13" s="6">
        <v>0.32534202017355701</v>
      </c>
      <c r="J13" s="1">
        <v>68</v>
      </c>
      <c r="K13" s="1">
        <f t="shared" si="2"/>
        <v>4225</v>
      </c>
      <c r="L13" s="6">
        <v>1.4789862000489</v>
      </c>
      <c r="M13" s="1">
        <v>3</v>
      </c>
      <c r="N13" s="6">
        <v>0.145252071504786</v>
      </c>
      <c r="O13" s="1">
        <v>68</v>
      </c>
      <c r="P13" s="1">
        <f t="shared" si="3"/>
        <v>3136</v>
      </c>
      <c r="Q13" s="6">
        <v>1.69760978400382</v>
      </c>
      <c r="R13" s="1">
        <v>12</v>
      </c>
      <c r="S13" s="6">
        <v>0.374806346371098</v>
      </c>
      <c r="T13" s="1">
        <v>68</v>
      </c>
      <c r="U13" s="1" t="s">
        <v>48</v>
      </c>
      <c r="V13" s="1">
        <v>6.8000000000000005E-2</v>
      </c>
      <c r="W13" s="1">
        <v>0.93200000000000005</v>
      </c>
      <c r="X13" s="1">
        <v>149487</v>
      </c>
      <c r="Y13" s="1">
        <v>2</v>
      </c>
      <c r="Z13" s="1" t="b">
        <v>0</v>
      </c>
      <c r="AA13" s="1">
        <v>-1</v>
      </c>
      <c r="AB13" s="1">
        <v>108</v>
      </c>
      <c r="AC13" s="1" t="s">
        <v>47</v>
      </c>
    </row>
    <row r="14" spans="1:29" x14ac:dyDescent="0.2">
      <c r="A14" s="1">
        <f t="shared" si="0"/>
        <v>625</v>
      </c>
      <c r="B14" s="6">
        <v>1.6983439621815299</v>
      </c>
      <c r="C14" s="1">
        <v>13</v>
      </c>
      <c r="D14" s="6">
        <v>0.34164380316347298</v>
      </c>
      <c r="E14" s="1">
        <v>38</v>
      </c>
      <c r="F14" s="1">
        <f t="shared" si="1"/>
        <v>625</v>
      </c>
      <c r="G14" s="6">
        <v>1.6982041444196401</v>
      </c>
      <c r="H14" s="1">
        <v>13</v>
      </c>
      <c r="I14" s="6">
        <v>0.27377808909986001</v>
      </c>
      <c r="J14" s="1">
        <v>38</v>
      </c>
      <c r="K14" s="1">
        <f t="shared" si="2"/>
        <v>400</v>
      </c>
      <c r="L14" s="6">
        <v>1.5376311036313399</v>
      </c>
      <c r="M14" s="1">
        <v>18</v>
      </c>
      <c r="N14" s="6">
        <v>0.105455048626623</v>
      </c>
      <c r="O14" s="1">
        <v>38</v>
      </c>
      <c r="P14" s="1">
        <f t="shared" si="3"/>
        <v>625</v>
      </c>
      <c r="Q14" s="6">
        <v>1.6983439621815299</v>
      </c>
      <c r="R14" s="1">
        <v>13</v>
      </c>
      <c r="S14" s="6">
        <v>0.34164380316347298</v>
      </c>
      <c r="T14" s="1">
        <v>38</v>
      </c>
      <c r="U14" s="1" t="s">
        <v>50</v>
      </c>
      <c r="V14" s="1">
        <v>0.127</v>
      </c>
      <c r="W14" s="1">
        <v>0.873</v>
      </c>
      <c r="X14" s="1">
        <v>150631</v>
      </c>
      <c r="Y14" s="1">
        <v>2</v>
      </c>
      <c r="Z14" s="1" t="b">
        <v>0</v>
      </c>
      <c r="AA14" s="1">
        <v>-1</v>
      </c>
      <c r="AB14" s="1">
        <v>34</v>
      </c>
      <c r="AC14" s="1" t="s">
        <v>49</v>
      </c>
    </row>
    <row r="15" spans="1:29" x14ac:dyDescent="0.2">
      <c r="A15" s="1">
        <f t="shared" si="0"/>
        <v>100</v>
      </c>
      <c r="B15" s="6">
        <v>1.69873470683702</v>
      </c>
      <c r="C15" s="1">
        <v>14</v>
      </c>
      <c r="D15" s="6">
        <v>0.26644575812732102</v>
      </c>
      <c r="E15" s="1">
        <v>24</v>
      </c>
      <c r="F15" s="1">
        <f t="shared" si="1"/>
        <v>100</v>
      </c>
      <c r="G15" s="6">
        <v>1.69919879939831</v>
      </c>
      <c r="H15" s="1">
        <v>14</v>
      </c>
      <c r="I15" s="6">
        <v>0.220868999929726</v>
      </c>
      <c r="J15" s="1">
        <v>24</v>
      </c>
      <c r="K15" s="1">
        <f t="shared" si="2"/>
        <v>144</v>
      </c>
      <c r="L15" s="6">
        <v>1.51231347484034</v>
      </c>
      <c r="M15" s="1">
        <v>12</v>
      </c>
      <c r="N15" s="6">
        <v>6.9012441011262304E-2</v>
      </c>
      <c r="O15" s="1">
        <v>24</v>
      </c>
      <c r="P15" s="1">
        <f t="shared" si="3"/>
        <v>100</v>
      </c>
      <c r="Q15" s="6">
        <v>1.69873470683702</v>
      </c>
      <c r="R15" s="1">
        <v>14</v>
      </c>
      <c r="S15" s="6">
        <v>0.26644575812732102</v>
      </c>
      <c r="T15" s="1">
        <v>24</v>
      </c>
      <c r="U15" s="1" t="s">
        <v>52</v>
      </c>
      <c r="V15" s="1">
        <v>0.127</v>
      </c>
      <c r="W15" s="1">
        <v>0.873</v>
      </c>
      <c r="X15" s="1">
        <v>150036</v>
      </c>
      <c r="Y15" s="1">
        <v>2</v>
      </c>
      <c r="Z15" s="1" t="b">
        <v>0</v>
      </c>
      <c r="AA15" s="1">
        <v>-1</v>
      </c>
      <c r="AB15" s="1">
        <v>88</v>
      </c>
      <c r="AC15" s="1" t="s">
        <v>51</v>
      </c>
    </row>
    <row r="16" spans="1:29" x14ac:dyDescent="0.2">
      <c r="A16" s="1">
        <f t="shared" si="0"/>
        <v>3600</v>
      </c>
      <c r="B16" s="6">
        <v>1.7168070476750401</v>
      </c>
      <c r="C16" s="1">
        <v>15</v>
      </c>
      <c r="D16" s="6">
        <v>0.415447665762604</v>
      </c>
      <c r="E16" s="1">
        <v>75</v>
      </c>
      <c r="F16" s="1">
        <f t="shared" si="1"/>
        <v>3600</v>
      </c>
      <c r="G16" s="6">
        <v>1.71673816123684</v>
      </c>
      <c r="H16" s="1">
        <v>15</v>
      </c>
      <c r="I16" s="6">
        <v>0.35332372070232299</v>
      </c>
      <c r="J16" s="1">
        <v>75</v>
      </c>
      <c r="K16" s="1">
        <f t="shared" si="2"/>
        <v>2704</v>
      </c>
      <c r="L16" s="6">
        <v>1.55787080795935</v>
      </c>
      <c r="M16" s="1">
        <v>23</v>
      </c>
      <c r="N16" s="6">
        <v>0.17074627889650901</v>
      </c>
      <c r="O16" s="1">
        <v>75</v>
      </c>
      <c r="P16" s="1">
        <f t="shared" si="3"/>
        <v>3600</v>
      </c>
      <c r="Q16" s="6">
        <v>1.7168070476750401</v>
      </c>
      <c r="R16" s="1">
        <v>15</v>
      </c>
      <c r="S16" s="6">
        <v>0.415447665762604</v>
      </c>
      <c r="T16" s="1">
        <v>75</v>
      </c>
      <c r="U16" s="1" t="s">
        <v>54</v>
      </c>
      <c r="V16" s="1">
        <v>6.8000000000000005E-2</v>
      </c>
      <c r="W16" s="1">
        <v>0.93200000000000005</v>
      </c>
      <c r="X16" s="1">
        <v>150489</v>
      </c>
      <c r="Y16" s="1">
        <v>2</v>
      </c>
      <c r="Z16" s="1" t="b">
        <v>0</v>
      </c>
      <c r="AA16" s="1">
        <v>-1</v>
      </c>
      <c r="AB16" s="1">
        <v>45</v>
      </c>
      <c r="AC16" s="1" t="s">
        <v>53</v>
      </c>
    </row>
    <row r="17" spans="1:29" x14ac:dyDescent="0.2">
      <c r="A17" s="1">
        <f t="shared" si="0"/>
        <v>441</v>
      </c>
      <c r="B17" s="6">
        <v>1.72639839903063</v>
      </c>
      <c r="C17" s="1">
        <v>16</v>
      </c>
      <c r="D17" s="6">
        <v>0.34154606521916497</v>
      </c>
      <c r="E17" s="1">
        <v>37</v>
      </c>
      <c r="F17" s="1">
        <f t="shared" si="1"/>
        <v>441</v>
      </c>
      <c r="G17" s="6">
        <v>1.7264947125430801</v>
      </c>
      <c r="H17" s="1">
        <v>16</v>
      </c>
      <c r="I17" s="6">
        <v>0.27371015087831302</v>
      </c>
      <c r="J17" s="1">
        <v>37</v>
      </c>
      <c r="K17" s="1">
        <f t="shared" si="2"/>
        <v>324</v>
      </c>
      <c r="L17" s="6">
        <v>1.5424925016776501</v>
      </c>
      <c r="M17" s="1">
        <v>19</v>
      </c>
      <c r="N17" s="6">
        <v>0.10540343883354</v>
      </c>
      <c r="O17" s="1">
        <v>37</v>
      </c>
      <c r="P17" s="1">
        <f t="shared" si="3"/>
        <v>441</v>
      </c>
      <c r="Q17" s="6">
        <v>1.72639839903063</v>
      </c>
      <c r="R17" s="1">
        <v>16</v>
      </c>
      <c r="S17" s="6">
        <v>0.34154606521916497</v>
      </c>
      <c r="T17" s="1">
        <v>37</v>
      </c>
      <c r="U17" s="1" t="s">
        <v>56</v>
      </c>
      <c r="V17" s="1">
        <v>0.127</v>
      </c>
      <c r="W17" s="1">
        <v>0.873</v>
      </c>
      <c r="X17" s="1">
        <v>150788</v>
      </c>
      <c r="Y17" s="1">
        <v>2</v>
      </c>
      <c r="Z17" s="1" t="b">
        <v>0</v>
      </c>
      <c r="AA17" s="1">
        <v>-1</v>
      </c>
      <c r="AB17" s="1">
        <v>43</v>
      </c>
      <c r="AC17" s="1" t="s">
        <v>55</v>
      </c>
    </row>
    <row r="18" spans="1:29" x14ac:dyDescent="0.2">
      <c r="A18" s="1">
        <f t="shared" si="0"/>
        <v>100</v>
      </c>
      <c r="B18" s="6">
        <v>1.7276859986702999</v>
      </c>
      <c r="C18" s="1">
        <v>17</v>
      </c>
      <c r="D18" s="6">
        <v>0.26887197666248103</v>
      </c>
      <c r="E18" s="1">
        <v>27</v>
      </c>
      <c r="F18" s="1">
        <f t="shared" si="1"/>
        <v>100</v>
      </c>
      <c r="G18" s="6">
        <v>1.72815320375666</v>
      </c>
      <c r="H18" s="1">
        <v>17</v>
      </c>
      <c r="I18" s="6">
        <v>0.22260228285403999</v>
      </c>
      <c r="J18" s="1">
        <v>27</v>
      </c>
      <c r="K18" s="1">
        <f t="shared" si="2"/>
        <v>9</v>
      </c>
      <c r="L18" s="6">
        <v>1.56516117550288</v>
      </c>
      <c r="M18" s="1">
        <v>24</v>
      </c>
      <c r="N18" s="6">
        <v>7.0086841230489097E-2</v>
      </c>
      <c r="O18" s="1">
        <v>27</v>
      </c>
      <c r="P18" s="1">
        <f t="shared" si="3"/>
        <v>100</v>
      </c>
      <c r="Q18" s="6">
        <v>1.7276859986702999</v>
      </c>
      <c r="R18" s="1">
        <v>17</v>
      </c>
      <c r="S18" s="6">
        <v>0.26887197666248103</v>
      </c>
      <c r="T18" s="1">
        <v>27</v>
      </c>
      <c r="U18" s="1" t="s">
        <v>58</v>
      </c>
      <c r="V18" s="1">
        <v>0.127</v>
      </c>
      <c r="W18" s="1">
        <v>0.873</v>
      </c>
      <c r="X18" s="1">
        <v>149989</v>
      </c>
      <c r="Y18" s="1">
        <v>2</v>
      </c>
      <c r="Z18" s="1" t="b">
        <v>0</v>
      </c>
      <c r="AA18" s="1">
        <v>-1</v>
      </c>
      <c r="AB18" s="1">
        <v>106</v>
      </c>
      <c r="AC18" s="1" t="s">
        <v>57</v>
      </c>
    </row>
    <row r="19" spans="1:29" x14ac:dyDescent="0.2">
      <c r="A19" s="1">
        <f t="shared" si="0"/>
        <v>4</v>
      </c>
      <c r="B19" s="6">
        <v>1.7288769661700101</v>
      </c>
      <c r="C19" s="1">
        <v>18</v>
      </c>
      <c r="D19" s="6">
        <v>0.26618548719799301</v>
      </c>
      <c r="E19" s="1">
        <v>20</v>
      </c>
      <c r="F19" s="1">
        <f t="shared" si="1"/>
        <v>4</v>
      </c>
      <c r="G19" s="6">
        <v>1.7291329995689499</v>
      </c>
      <c r="H19" s="1">
        <v>18</v>
      </c>
      <c r="I19" s="6">
        <v>0.22068293221747301</v>
      </c>
      <c r="J19" s="1">
        <v>20</v>
      </c>
      <c r="K19" s="1">
        <f t="shared" si="2"/>
        <v>0</v>
      </c>
      <c r="L19" s="6">
        <v>1.5509397476470701</v>
      </c>
      <c r="M19" s="1">
        <v>20</v>
      </c>
      <c r="N19" s="6">
        <v>6.8897587110326994E-2</v>
      </c>
      <c r="O19" s="1">
        <v>20</v>
      </c>
      <c r="P19" s="1">
        <f t="shared" si="3"/>
        <v>4</v>
      </c>
      <c r="Q19" s="6">
        <v>1.7288769661700101</v>
      </c>
      <c r="R19" s="1">
        <v>18</v>
      </c>
      <c r="S19" s="6">
        <v>0.26618548719799301</v>
      </c>
      <c r="T19" s="1">
        <v>20</v>
      </c>
      <c r="U19" s="1" t="s">
        <v>60</v>
      </c>
      <c r="V19" s="1">
        <v>0.127</v>
      </c>
      <c r="W19" s="1">
        <v>0.873</v>
      </c>
      <c r="X19" s="1">
        <v>150352</v>
      </c>
      <c r="Y19" s="1">
        <v>2</v>
      </c>
      <c r="Z19" s="1" t="b">
        <v>0</v>
      </c>
      <c r="AA19" s="1">
        <v>-1</v>
      </c>
      <c r="AB19" s="1">
        <v>81</v>
      </c>
      <c r="AC19" s="1" t="s">
        <v>59</v>
      </c>
    </row>
    <row r="20" spans="1:29" x14ac:dyDescent="0.2">
      <c r="A20" s="1">
        <f t="shared" si="0"/>
        <v>529</v>
      </c>
      <c r="B20" s="6">
        <v>1.7302060146976499</v>
      </c>
      <c r="C20" s="1">
        <v>19</v>
      </c>
      <c r="D20" s="6">
        <v>0.34206591958195098</v>
      </c>
      <c r="E20" s="1">
        <v>42</v>
      </c>
      <c r="F20" s="1">
        <f t="shared" si="1"/>
        <v>529</v>
      </c>
      <c r="G20" s="6">
        <v>1.73014495117917</v>
      </c>
      <c r="H20" s="1">
        <v>19</v>
      </c>
      <c r="I20" s="6">
        <v>0.27407148760097699</v>
      </c>
      <c r="J20" s="1">
        <v>42</v>
      </c>
      <c r="K20" s="1">
        <f t="shared" si="2"/>
        <v>841</v>
      </c>
      <c r="L20" s="6">
        <v>1.5202056742821499</v>
      </c>
      <c r="M20" s="1">
        <v>13</v>
      </c>
      <c r="N20" s="6">
        <v>0.10567807266828801</v>
      </c>
      <c r="O20" s="1">
        <v>42</v>
      </c>
      <c r="P20" s="1">
        <f t="shared" si="3"/>
        <v>529</v>
      </c>
      <c r="Q20" s="6">
        <v>1.7302060146976499</v>
      </c>
      <c r="R20" s="1">
        <v>19</v>
      </c>
      <c r="S20" s="6">
        <v>0.34206591958195098</v>
      </c>
      <c r="T20" s="1">
        <v>42</v>
      </c>
      <c r="U20" s="1" t="s">
        <v>62</v>
      </c>
      <c r="V20" s="1">
        <v>0.127</v>
      </c>
      <c r="W20" s="1">
        <v>0.873</v>
      </c>
      <c r="X20" s="1">
        <v>149844</v>
      </c>
      <c r="Y20" s="1">
        <v>2</v>
      </c>
      <c r="Z20" s="1" t="b">
        <v>0</v>
      </c>
      <c r="AA20" s="1">
        <v>-1</v>
      </c>
      <c r="AB20" s="1">
        <v>51</v>
      </c>
      <c r="AC20" s="1" t="s">
        <v>61</v>
      </c>
    </row>
    <row r="21" spans="1:29" x14ac:dyDescent="0.2">
      <c r="A21" s="1">
        <f t="shared" si="0"/>
        <v>324</v>
      </c>
      <c r="B21" s="6">
        <v>1.7331984502228399</v>
      </c>
      <c r="C21" s="1">
        <v>20</v>
      </c>
      <c r="D21" s="6">
        <v>4.2980558449468902E-2</v>
      </c>
      <c r="E21" s="1">
        <v>2</v>
      </c>
      <c r="F21" s="1">
        <f t="shared" si="1"/>
        <v>324</v>
      </c>
      <c r="G21" s="6">
        <v>1.73387757432158</v>
      </c>
      <c r="H21" s="1">
        <v>20</v>
      </c>
      <c r="I21" s="6">
        <v>3.5238047781627903E-2</v>
      </c>
      <c r="J21" s="1">
        <v>2</v>
      </c>
      <c r="K21" s="1">
        <f t="shared" si="2"/>
        <v>361</v>
      </c>
      <c r="L21" s="6">
        <v>1.55413403615551</v>
      </c>
      <c r="M21" s="1">
        <v>21</v>
      </c>
      <c r="N21" s="6">
        <v>1.7905429294075199E-3</v>
      </c>
      <c r="O21" s="1">
        <v>2</v>
      </c>
      <c r="P21" s="1">
        <f t="shared" si="3"/>
        <v>324</v>
      </c>
      <c r="Q21" s="6">
        <v>1.7331984502228399</v>
      </c>
      <c r="R21" s="1">
        <v>20</v>
      </c>
      <c r="S21" s="6">
        <v>4.2980558449468999E-2</v>
      </c>
      <c r="T21" s="1">
        <v>2</v>
      </c>
      <c r="U21" s="1" t="s">
        <v>64</v>
      </c>
      <c r="V21" s="1">
        <v>0.22600000000000001</v>
      </c>
      <c r="W21" s="1">
        <v>0.77400000000000002</v>
      </c>
      <c r="X21" s="1">
        <v>150035</v>
      </c>
      <c r="Y21" s="1">
        <v>2</v>
      </c>
      <c r="Z21" s="1" t="b">
        <v>0</v>
      </c>
      <c r="AA21" s="1">
        <v>-1</v>
      </c>
      <c r="AB21" s="1">
        <v>6</v>
      </c>
      <c r="AC21" s="1" t="s">
        <v>63</v>
      </c>
    </row>
    <row r="22" spans="1:29" x14ac:dyDescent="0.2">
      <c r="A22" s="1">
        <f t="shared" si="0"/>
        <v>2500</v>
      </c>
      <c r="B22" s="6">
        <v>1.7352062402597399</v>
      </c>
      <c r="C22" s="1">
        <v>21</v>
      </c>
      <c r="D22" s="6">
        <v>0.37486914365116902</v>
      </c>
      <c r="E22" s="1">
        <v>71</v>
      </c>
      <c r="F22" s="1">
        <f t="shared" si="1"/>
        <v>2500</v>
      </c>
      <c r="G22" s="6">
        <v>1.73527540650582</v>
      </c>
      <c r="H22" s="1">
        <v>21</v>
      </c>
      <c r="I22" s="6">
        <v>0.32538551859932602</v>
      </c>
      <c r="J22" s="1">
        <v>71</v>
      </c>
      <c r="K22" s="1">
        <f t="shared" si="2"/>
        <v>576</v>
      </c>
      <c r="L22" s="6">
        <v>1.6278406296247101</v>
      </c>
      <c r="M22" s="1">
        <v>47</v>
      </c>
      <c r="N22" s="6">
        <v>0.14529013433634</v>
      </c>
      <c r="O22" s="1">
        <v>71</v>
      </c>
      <c r="P22" s="1">
        <f t="shared" si="3"/>
        <v>2500</v>
      </c>
      <c r="Q22" s="6">
        <v>1.7352062402597399</v>
      </c>
      <c r="R22" s="1">
        <v>21</v>
      </c>
      <c r="S22" s="6">
        <v>0.37486914365116902</v>
      </c>
      <c r="T22" s="1">
        <v>71</v>
      </c>
      <c r="U22" s="1" t="s">
        <v>66</v>
      </c>
      <c r="V22" s="1">
        <v>6.8000000000000005E-2</v>
      </c>
      <c r="W22" s="1">
        <v>0.93200000000000005</v>
      </c>
      <c r="X22" s="1">
        <v>149558</v>
      </c>
      <c r="Y22" s="1">
        <v>2</v>
      </c>
      <c r="Z22" s="1" t="b">
        <v>0</v>
      </c>
      <c r="AA22" s="1">
        <v>-1</v>
      </c>
      <c r="AB22" s="1">
        <v>118</v>
      </c>
      <c r="AC22" s="1" t="s">
        <v>65</v>
      </c>
    </row>
    <row r="23" spans="1:29" x14ac:dyDescent="0.2">
      <c r="A23" s="1">
        <f t="shared" si="0"/>
        <v>961</v>
      </c>
      <c r="B23" s="6">
        <v>1.73999181587952</v>
      </c>
      <c r="C23" s="1">
        <v>22</v>
      </c>
      <c r="D23" s="6">
        <v>0.34428245482554698</v>
      </c>
      <c r="E23" s="1">
        <v>53</v>
      </c>
      <c r="F23" s="1">
        <f t="shared" si="1"/>
        <v>961</v>
      </c>
      <c r="G23" s="6">
        <v>1.7401485310299301</v>
      </c>
      <c r="H23" s="1">
        <v>22</v>
      </c>
      <c r="I23" s="6">
        <v>0.30407174028366202</v>
      </c>
      <c r="J23" s="1">
        <v>53</v>
      </c>
      <c r="K23" s="1">
        <f t="shared" si="2"/>
        <v>324</v>
      </c>
      <c r="L23" s="6">
        <v>1.6067195415406501</v>
      </c>
      <c r="M23" s="1">
        <v>35</v>
      </c>
      <c r="N23" s="6">
        <v>0.12722567493631901</v>
      </c>
      <c r="O23" s="1">
        <v>53</v>
      </c>
      <c r="P23" s="1">
        <f t="shared" si="3"/>
        <v>961</v>
      </c>
      <c r="Q23" s="6">
        <v>1.73999181587952</v>
      </c>
      <c r="R23" s="1">
        <v>22</v>
      </c>
      <c r="S23" s="6">
        <v>0.34428245482554698</v>
      </c>
      <c r="T23" s="1">
        <v>53</v>
      </c>
      <c r="U23" s="1" t="s">
        <v>68</v>
      </c>
      <c r="V23" s="1">
        <v>6.8000000000000005E-2</v>
      </c>
      <c r="W23" s="1">
        <v>0.93200000000000005</v>
      </c>
      <c r="X23" s="1">
        <v>149903</v>
      </c>
      <c r="Y23" s="1">
        <v>2</v>
      </c>
      <c r="Z23" s="1" t="b">
        <v>0</v>
      </c>
      <c r="AA23" s="1">
        <v>-1</v>
      </c>
      <c r="AB23" s="1">
        <v>2</v>
      </c>
      <c r="AC23" s="1" t="s">
        <v>67</v>
      </c>
    </row>
    <row r="24" spans="1:29" x14ac:dyDescent="0.2">
      <c r="A24" s="1">
        <f t="shared" si="0"/>
        <v>9</v>
      </c>
      <c r="B24" s="6">
        <v>1.74067202900801</v>
      </c>
      <c r="C24" s="1">
        <v>23</v>
      </c>
      <c r="D24" s="6">
        <v>0.267062250093825</v>
      </c>
      <c r="E24" s="1">
        <v>26</v>
      </c>
      <c r="F24" s="1">
        <f t="shared" si="1"/>
        <v>9</v>
      </c>
      <c r="G24" s="6">
        <v>1.74068859607473</v>
      </c>
      <c r="H24" s="1">
        <v>23</v>
      </c>
      <c r="I24" s="6">
        <v>0.22130962830845299</v>
      </c>
      <c r="J24" s="1">
        <v>26</v>
      </c>
      <c r="K24" s="1">
        <f t="shared" si="2"/>
        <v>121</v>
      </c>
      <c r="L24" s="6">
        <v>1.6100764975273301</v>
      </c>
      <c r="M24" s="1">
        <v>37</v>
      </c>
      <c r="N24" s="6">
        <v>6.9284800789698203E-2</v>
      </c>
      <c r="O24" s="1">
        <v>26</v>
      </c>
      <c r="P24" s="1">
        <f t="shared" si="3"/>
        <v>9</v>
      </c>
      <c r="Q24" s="6">
        <v>1.74067202900802</v>
      </c>
      <c r="R24" s="1">
        <v>23</v>
      </c>
      <c r="S24" s="6">
        <v>0.267062250093825</v>
      </c>
      <c r="T24" s="1">
        <v>26</v>
      </c>
      <c r="U24" s="1" t="s">
        <v>70</v>
      </c>
      <c r="V24" s="1">
        <v>0.127</v>
      </c>
      <c r="W24" s="1">
        <v>0.873</v>
      </c>
      <c r="X24" s="1">
        <v>150378</v>
      </c>
      <c r="Y24" s="1">
        <v>2</v>
      </c>
      <c r="Z24" s="1" t="b">
        <v>0</v>
      </c>
      <c r="AA24" s="1">
        <v>-1</v>
      </c>
      <c r="AB24" s="1">
        <v>65</v>
      </c>
      <c r="AC24" s="1" t="s">
        <v>69</v>
      </c>
    </row>
    <row r="25" spans="1:29" x14ac:dyDescent="0.2">
      <c r="A25" s="1">
        <f t="shared" si="0"/>
        <v>9</v>
      </c>
      <c r="B25" s="6">
        <v>1.74190911043937</v>
      </c>
      <c r="C25" s="1">
        <v>24</v>
      </c>
      <c r="D25" s="6">
        <v>0.26626942330796899</v>
      </c>
      <c r="E25" s="1">
        <v>21</v>
      </c>
      <c r="F25" s="1">
        <f t="shared" si="1"/>
        <v>9</v>
      </c>
      <c r="G25" s="6">
        <v>1.74186362597587</v>
      </c>
      <c r="H25" s="1">
        <v>24</v>
      </c>
      <c r="I25" s="6">
        <v>0.22074294094420699</v>
      </c>
      <c r="J25" s="1">
        <v>21</v>
      </c>
      <c r="K25" s="1">
        <f t="shared" si="2"/>
        <v>36</v>
      </c>
      <c r="L25" s="6">
        <v>1.5248784159715101</v>
      </c>
      <c r="M25" s="1">
        <v>15</v>
      </c>
      <c r="N25" s="6">
        <v>6.8934618431021499E-2</v>
      </c>
      <c r="O25" s="1">
        <v>21</v>
      </c>
      <c r="P25" s="1">
        <f t="shared" si="3"/>
        <v>9</v>
      </c>
      <c r="Q25" s="6">
        <v>1.74190911043937</v>
      </c>
      <c r="R25" s="1">
        <v>24</v>
      </c>
      <c r="S25" s="6">
        <v>0.26626942330796899</v>
      </c>
      <c r="T25" s="1">
        <v>21</v>
      </c>
      <c r="U25" s="1" t="s">
        <v>72</v>
      </c>
      <c r="V25" s="1">
        <v>0.127</v>
      </c>
      <c r="W25" s="1">
        <v>0.873</v>
      </c>
      <c r="X25" s="1">
        <v>150682</v>
      </c>
      <c r="Y25" s="1">
        <v>2</v>
      </c>
      <c r="Z25" s="1" t="b">
        <v>0</v>
      </c>
      <c r="AA25" s="1">
        <v>-1</v>
      </c>
      <c r="AB25" s="1">
        <v>71</v>
      </c>
      <c r="AC25" s="1" t="s">
        <v>71</v>
      </c>
    </row>
    <row r="26" spans="1:29" x14ac:dyDescent="0.2">
      <c r="A26" s="1">
        <f t="shared" si="0"/>
        <v>289</v>
      </c>
      <c r="B26" s="6">
        <v>1.7446523637632101</v>
      </c>
      <c r="C26" s="1">
        <v>26</v>
      </c>
      <c r="D26" s="6">
        <v>0.22286395191415301</v>
      </c>
      <c r="E26" s="1">
        <v>9</v>
      </c>
      <c r="F26" s="1">
        <f t="shared" si="1"/>
        <v>256</v>
      </c>
      <c r="G26" s="6">
        <v>1.7442748987668599</v>
      </c>
      <c r="H26" s="1">
        <v>25</v>
      </c>
      <c r="I26" s="6">
        <v>0.189308457565671</v>
      </c>
      <c r="J26" s="1">
        <v>9</v>
      </c>
      <c r="K26" s="1">
        <f t="shared" si="2"/>
        <v>361</v>
      </c>
      <c r="L26" s="6">
        <v>1.5747942448835901</v>
      </c>
      <c r="M26" s="1">
        <v>28</v>
      </c>
      <c r="N26" s="6">
        <v>5.0873279081821203E-2</v>
      </c>
      <c r="O26" s="1">
        <v>9</v>
      </c>
      <c r="P26" s="1">
        <f t="shared" si="3"/>
        <v>289</v>
      </c>
      <c r="Q26" s="6">
        <v>1.7446523637632101</v>
      </c>
      <c r="R26" s="1">
        <v>26</v>
      </c>
      <c r="S26" s="6">
        <v>0.22286395191415301</v>
      </c>
      <c r="T26" s="1">
        <v>9</v>
      </c>
      <c r="U26" s="1" t="s">
        <v>74</v>
      </c>
      <c r="V26" s="1">
        <v>0.127</v>
      </c>
      <c r="W26" s="1">
        <v>0.873</v>
      </c>
      <c r="X26" s="1">
        <v>151178</v>
      </c>
      <c r="Y26" s="1">
        <v>2</v>
      </c>
      <c r="Z26" s="1" t="b">
        <v>0</v>
      </c>
      <c r="AA26" s="1">
        <v>-1</v>
      </c>
      <c r="AB26" s="1">
        <v>10</v>
      </c>
      <c r="AC26" s="1" t="s">
        <v>73</v>
      </c>
    </row>
    <row r="27" spans="1:29" x14ac:dyDescent="0.2">
      <c r="A27" s="1">
        <f t="shared" si="0"/>
        <v>361</v>
      </c>
      <c r="B27" s="6">
        <v>1.7444561737062201</v>
      </c>
      <c r="C27" s="1">
        <v>25</v>
      </c>
      <c r="D27" s="6">
        <v>0.215643446957794</v>
      </c>
      <c r="E27" s="1">
        <v>6</v>
      </c>
      <c r="F27" s="1">
        <f t="shared" si="1"/>
        <v>400</v>
      </c>
      <c r="G27" s="6">
        <v>1.74439155189581</v>
      </c>
      <c r="H27" s="1">
        <v>26</v>
      </c>
      <c r="I27" s="6">
        <v>0.16332700374780801</v>
      </c>
      <c r="J27" s="1">
        <v>6</v>
      </c>
      <c r="K27" s="1">
        <f t="shared" si="2"/>
        <v>100</v>
      </c>
      <c r="L27" s="6">
        <v>1.52985344333215</v>
      </c>
      <c r="M27" s="1">
        <v>16</v>
      </c>
      <c r="N27" s="6">
        <v>3.8221261297792297E-2</v>
      </c>
      <c r="O27" s="1">
        <v>6</v>
      </c>
      <c r="P27" s="1">
        <f t="shared" si="3"/>
        <v>361</v>
      </c>
      <c r="Q27" s="6">
        <v>1.7444561737062201</v>
      </c>
      <c r="R27" s="1">
        <v>25</v>
      </c>
      <c r="S27" s="6">
        <v>0.215643446957794</v>
      </c>
      <c r="T27" s="1">
        <v>6</v>
      </c>
      <c r="U27" s="1" t="s">
        <v>76</v>
      </c>
      <c r="V27" s="1">
        <v>0.22600000000000001</v>
      </c>
      <c r="W27" s="1">
        <v>0.77400000000000002</v>
      </c>
      <c r="X27" s="1">
        <v>150390</v>
      </c>
      <c r="Y27" s="1">
        <v>2</v>
      </c>
      <c r="Z27" s="1" t="b">
        <v>0</v>
      </c>
      <c r="AA27" s="1">
        <v>-1</v>
      </c>
      <c r="AB27" s="1">
        <v>32</v>
      </c>
      <c r="AC27" s="1" t="s">
        <v>75</v>
      </c>
    </row>
    <row r="28" spans="1:29" x14ac:dyDescent="0.2">
      <c r="A28" s="1">
        <f t="shared" si="0"/>
        <v>144</v>
      </c>
      <c r="B28" s="6">
        <v>1.7477513448152899</v>
      </c>
      <c r="C28" s="1">
        <v>27</v>
      </c>
      <c r="D28" s="6">
        <v>0.341721114788062</v>
      </c>
      <c r="E28" s="1">
        <v>39</v>
      </c>
      <c r="F28" s="1">
        <f t="shared" si="1"/>
        <v>144</v>
      </c>
      <c r="G28" s="6">
        <v>1.7476367879545001</v>
      </c>
      <c r="H28" s="1">
        <v>27</v>
      </c>
      <c r="I28" s="6">
        <v>0.273831827808735</v>
      </c>
      <c r="J28" s="1">
        <v>39</v>
      </c>
      <c r="K28" s="1">
        <f t="shared" si="2"/>
        <v>81</v>
      </c>
      <c r="L28" s="6">
        <v>1.57681083349577</v>
      </c>
      <c r="M28" s="1">
        <v>30</v>
      </c>
      <c r="N28" s="6">
        <v>0.105495880384956</v>
      </c>
      <c r="O28" s="1">
        <v>39</v>
      </c>
      <c r="P28" s="1">
        <f t="shared" si="3"/>
        <v>144</v>
      </c>
      <c r="Q28" s="6">
        <v>1.7477513448152899</v>
      </c>
      <c r="R28" s="1">
        <v>27</v>
      </c>
      <c r="S28" s="6">
        <v>0.341721114788062</v>
      </c>
      <c r="T28" s="1">
        <v>39</v>
      </c>
      <c r="U28" s="1" t="s">
        <v>78</v>
      </c>
      <c r="V28" s="1">
        <v>0.127</v>
      </c>
      <c r="W28" s="1">
        <v>0.873</v>
      </c>
      <c r="X28" s="1">
        <v>150463</v>
      </c>
      <c r="Y28" s="1">
        <v>2</v>
      </c>
      <c r="Z28" s="1" t="b">
        <v>0</v>
      </c>
      <c r="AA28" s="1">
        <v>-1</v>
      </c>
      <c r="AB28" s="1">
        <v>59</v>
      </c>
      <c r="AC28" s="1" t="s">
        <v>77</v>
      </c>
    </row>
    <row r="29" spans="1:29" x14ac:dyDescent="0.2">
      <c r="A29" s="1">
        <f t="shared" si="0"/>
        <v>3481</v>
      </c>
      <c r="B29" s="6">
        <v>1.7484745785056801</v>
      </c>
      <c r="C29" s="1">
        <v>28</v>
      </c>
      <c r="D29" s="6">
        <v>0.41631428545261201</v>
      </c>
      <c r="E29" s="1">
        <v>87</v>
      </c>
      <c r="F29" s="1">
        <f t="shared" si="1"/>
        <v>3481</v>
      </c>
      <c r="G29" s="6">
        <v>1.7484958306879801</v>
      </c>
      <c r="H29" s="1">
        <v>28</v>
      </c>
      <c r="I29" s="6">
        <v>0.35391735575953398</v>
      </c>
      <c r="J29" s="1">
        <v>87</v>
      </c>
      <c r="K29" s="1">
        <f t="shared" si="2"/>
        <v>4225</v>
      </c>
      <c r="L29" s="6">
        <v>1.5573655956493799</v>
      </c>
      <c r="M29" s="1">
        <v>22</v>
      </c>
      <c r="N29" s="6">
        <v>0.17130901823584299</v>
      </c>
      <c r="O29" s="1">
        <v>87</v>
      </c>
      <c r="P29" s="1">
        <f t="shared" si="3"/>
        <v>3481</v>
      </c>
      <c r="Q29" s="6">
        <v>1.7484745785056801</v>
      </c>
      <c r="R29" s="1">
        <v>28</v>
      </c>
      <c r="S29" s="6">
        <v>0.41631428545261201</v>
      </c>
      <c r="T29" s="1">
        <v>87</v>
      </c>
      <c r="U29" s="1" t="s">
        <v>80</v>
      </c>
      <c r="V29" s="1">
        <v>6.8000000000000005E-2</v>
      </c>
      <c r="W29" s="1">
        <v>0.93200000000000005</v>
      </c>
      <c r="X29" s="1">
        <v>150288</v>
      </c>
      <c r="Y29" s="1">
        <v>2</v>
      </c>
      <c r="Z29" s="1" t="b">
        <v>0</v>
      </c>
      <c r="AA29" s="1">
        <v>-1</v>
      </c>
      <c r="AB29" s="1">
        <v>58</v>
      </c>
      <c r="AC29" s="1" t="s">
        <v>79</v>
      </c>
    </row>
    <row r="30" spans="1:29" x14ac:dyDescent="0.2">
      <c r="A30" s="1">
        <f t="shared" si="0"/>
        <v>3025</v>
      </c>
      <c r="B30" s="6">
        <v>1.7580261263289301</v>
      </c>
      <c r="C30" s="1">
        <v>29</v>
      </c>
      <c r="D30" s="6">
        <v>0.41611296338230702</v>
      </c>
      <c r="E30" s="1">
        <v>84</v>
      </c>
      <c r="F30" s="1">
        <f t="shared" si="1"/>
        <v>3025</v>
      </c>
      <c r="G30" s="6">
        <v>1.7579913133949401</v>
      </c>
      <c r="H30" s="1">
        <v>29</v>
      </c>
      <c r="I30" s="6">
        <v>0.35377945888309498</v>
      </c>
      <c r="J30" s="1">
        <v>84</v>
      </c>
      <c r="K30" s="1">
        <f t="shared" si="2"/>
        <v>2704</v>
      </c>
      <c r="L30" s="6">
        <v>1.5799547400290701</v>
      </c>
      <c r="M30" s="1">
        <v>32</v>
      </c>
      <c r="N30" s="6">
        <v>0.17117821723623999</v>
      </c>
      <c r="O30" s="1">
        <v>84</v>
      </c>
      <c r="P30" s="1">
        <f t="shared" si="3"/>
        <v>3025</v>
      </c>
      <c r="Q30" s="6">
        <v>1.7580261263289301</v>
      </c>
      <c r="R30" s="1">
        <v>29</v>
      </c>
      <c r="S30" s="6">
        <v>0.41611296338230702</v>
      </c>
      <c r="T30" s="1">
        <v>84</v>
      </c>
      <c r="U30" s="1" t="s">
        <v>82</v>
      </c>
      <c r="V30" s="1">
        <v>6.8000000000000005E-2</v>
      </c>
      <c r="W30" s="1">
        <v>0.93200000000000005</v>
      </c>
      <c r="X30" s="1">
        <v>150129</v>
      </c>
      <c r="Y30" s="1">
        <v>2</v>
      </c>
      <c r="Z30" s="1" t="b">
        <v>0</v>
      </c>
      <c r="AA30" s="1">
        <v>-1</v>
      </c>
      <c r="AB30" s="1">
        <v>47</v>
      </c>
      <c r="AC30" s="1" t="s">
        <v>81</v>
      </c>
    </row>
    <row r="31" spans="1:29" x14ac:dyDescent="0.2">
      <c r="A31" s="1">
        <f t="shared" si="0"/>
        <v>2209</v>
      </c>
      <c r="B31" s="6">
        <v>1.76700791278395</v>
      </c>
      <c r="C31" s="1">
        <v>30</v>
      </c>
      <c r="D31" s="6">
        <v>0.41569454188871302</v>
      </c>
      <c r="E31" s="1">
        <v>77</v>
      </c>
      <c r="F31" s="1">
        <f t="shared" si="1"/>
        <v>2209</v>
      </c>
      <c r="G31" s="6">
        <v>1.76710917743588</v>
      </c>
      <c r="H31" s="1">
        <v>30</v>
      </c>
      <c r="I31" s="6">
        <v>0.35349284117555801</v>
      </c>
      <c r="J31" s="1">
        <v>77</v>
      </c>
      <c r="K31" s="1">
        <f t="shared" si="2"/>
        <v>676</v>
      </c>
      <c r="L31" s="6">
        <v>1.63559152570993</v>
      </c>
      <c r="M31" s="1">
        <v>51</v>
      </c>
      <c r="N31" s="6">
        <v>0.170906505008008</v>
      </c>
      <c r="O31" s="1">
        <v>77</v>
      </c>
      <c r="P31" s="1">
        <f t="shared" si="3"/>
        <v>2209</v>
      </c>
      <c r="Q31" s="6">
        <v>1.76700791278395</v>
      </c>
      <c r="R31" s="1">
        <v>30</v>
      </c>
      <c r="S31" s="6">
        <v>0.41569454188871302</v>
      </c>
      <c r="T31" s="1">
        <v>77</v>
      </c>
      <c r="U31" s="1" t="s">
        <v>84</v>
      </c>
      <c r="V31" s="1">
        <v>6.8000000000000005E-2</v>
      </c>
      <c r="W31" s="1">
        <v>0.93200000000000005</v>
      </c>
      <c r="X31" s="1">
        <v>150261</v>
      </c>
      <c r="Y31" s="1">
        <v>2</v>
      </c>
      <c r="Z31" s="1" t="b">
        <v>0</v>
      </c>
      <c r="AA31" s="1">
        <v>-1</v>
      </c>
      <c r="AB31" s="1">
        <v>36</v>
      </c>
      <c r="AC31" s="1" t="s">
        <v>83</v>
      </c>
    </row>
    <row r="32" spans="1:29" x14ac:dyDescent="0.2">
      <c r="A32" s="1">
        <f t="shared" si="0"/>
        <v>9</v>
      </c>
      <c r="B32" s="6">
        <v>1.77401502123706</v>
      </c>
      <c r="C32" s="1">
        <v>31</v>
      </c>
      <c r="D32" s="6">
        <v>0.27066281492927702</v>
      </c>
      <c r="E32" s="1">
        <v>34</v>
      </c>
      <c r="F32" s="1">
        <f t="shared" si="1"/>
        <v>9</v>
      </c>
      <c r="G32" s="6">
        <v>1.7742521388661301</v>
      </c>
      <c r="H32" s="1">
        <v>31</v>
      </c>
      <c r="I32" s="6">
        <v>0.223880256019723</v>
      </c>
      <c r="J32" s="1">
        <v>34</v>
      </c>
      <c r="K32" s="1">
        <f t="shared" si="2"/>
        <v>81</v>
      </c>
      <c r="L32" s="6">
        <v>1.56619355515376</v>
      </c>
      <c r="M32" s="1">
        <v>25</v>
      </c>
      <c r="N32" s="6">
        <v>7.0884212764302096E-2</v>
      </c>
      <c r="O32" s="1">
        <v>34</v>
      </c>
      <c r="P32" s="1">
        <f t="shared" si="3"/>
        <v>9</v>
      </c>
      <c r="Q32" s="6">
        <v>1.77401502123707</v>
      </c>
      <c r="R32" s="1">
        <v>31</v>
      </c>
      <c r="S32" s="6">
        <v>0.27066281492927702</v>
      </c>
      <c r="T32" s="1">
        <v>34</v>
      </c>
      <c r="U32" s="1" t="s">
        <v>86</v>
      </c>
      <c r="V32" s="1">
        <v>0.127</v>
      </c>
      <c r="W32" s="1">
        <v>0.873</v>
      </c>
      <c r="X32" s="1">
        <v>150732</v>
      </c>
      <c r="Y32" s="1">
        <v>2</v>
      </c>
      <c r="Z32" s="1" t="b">
        <v>0</v>
      </c>
      <c r="AA32" s="1">
        <v>-1</v>
      </c>
      <c r="AB32" s="1">
        <v>110</v>
      </c>
      <c r="AC32" s="1" t="s">
        <v>85</v>
      </c>
    </row>
    <row r="33" spans="1:29" x14ac:dyDescent="0.2">
      <c r="A33" s="1">
        <f t="shared" si="0"/>
        <v>324</v>
      </c>
      <c r="B33" s="6">
        <v>1.7751315822252201</v>
      </c>
      <c r="C33" s="1">
        <v>32</v>
      </c>
      <c r="D33" s="6">
        <v>0.34387705142744701</v>
      </c>
      <c r="E33" s="1">
        <v>50</v>
      </c>
      <c r="F33" s="1">
        <f t="shared" si="1"/>
        <v>324</v>
      </c>
      <c r="G33" s="6">
        <v>1.77507675066893</v>
      </c>
      <c r="H33" s="1">
        <v>32</v>
      </c>
      <c r="I33" s="6">
        <v>0.30378734376845401</v>
      </c>
      <c r="J33" s="1">
        <v>50</v>
      </c>
      <c r="K33" s="1">
        <f t="shared" si="2"/>
        <v>1681</v>
      </c>
      <c r="L33" s="6">
        <v>1.50533757256582</v>
      </c>
      <c r="M33" s="1">
        <v>9</v>
      </c>
      <c r="N33" s="6">
        <v>0.126992577559282</v>
      </c>
      <c r="O33" s="1">
        <v>50</v>
      </c>
      <c r="P33" s="1">
        <f t="shared" si="3"/>
        <v>324</v>
      </c>
      <c r="Q33" s="6">
        <v>1.7751315822252201</v>
      </c>
      <c r="R33" s="1">
        <v>32</v>
      </c>
      <c r="S33" s="6">
        <v>0.34387705142744701</v>
      </c>
      <c r="T33" s="1">
        <v>50</v>
      </c>
      <c r="U33" s="1" t="s">
        <v>88</v>
      </c>
      <c r="V33" s="1">
        <v>6.8000000000000005E-2</v>
      </c>
      <c r="W33" s="1">
        <v>0.93200000000000005</v>
      </c>
      <c r="X33" s="1">
        <v>150088</v>
      </c>
      <c r="Y33" s="1">
        <v>2</v>
      </c>
      <c r="Z33" s="1" t="b">
        <v>0</v>
      </c>
      <c r="AA33" s="1">
        <v>-1</v>
      </c>
      <c r="AB33" s="1">
        <v>18</v>
      </c>
      <c r="AC33" s="1" t="s">
        <v>87</v>
      </c>
    </row>
    <row r="34" spans="1:29" x14ac:dyDescent="0.2">
      <c r="A34" s="1">
        <f t="shared" si="0"/>
        <v>1296</v>
      </c>
      <c r="B34" s="6">
        <v>1.77754232549342</v>
      </c>
      <c r="C34" s="1">
        <v>33</v>
      </c>
      <c r="D34" s="6">
        <v>0.37481773235281901</v>
      </c>
      <c r="E34" s="1">
        <v>69</v>
      </c>
      <c r="F34" s="1">
        <f t="shared" si="1"/>
        <v>1296</v>
      </c>
      <c r="G34" s="6">
        <v>1.7776724326167701</v>
      </c>
      <c r="H34" s="1">
        <v>33</v>
      </c>
      <c r="I34" s="6">
        <v>0.32534990708752598</v>
      </c>
      <c r="J34" s="1">
        <v>69</v>
      </c>
      <c r="K34" s="1">
        <f t="shared" si="2"/>
        <v>225</v>
      </c>
      <c r="L34" s="6">
        <v>1.66460609882498</v>
      </c>
      <c r="M34" s="1">
        <v>54</v>
      </c>
      <c r="N34" s="6">
        <v>0.14525897250154601</v>
      </c>
      <c r="O34" s="1">
        <v>69</v>
      </c>
      <c r="P34" s="1">
        <f t="shared" si="3"/>
        <v>1296</v>
      </c>
      <c r="Q34" s="6">
        <v>1.77754232549342</v>
      </c>
      <c r="R34" s="1">
        <v>33</v>
      </c>
      <c r="S34" s="6">
        <v>0.37481773235281901</v>
      </c>
      <c r="T34" s="1">
        <v>69</v>
      </c>
      <c r="U34" s="1" t="s">
        <v>90</v>
      </c>
      <c r="V34" s="1">
        <v>6.8000000000000005E-2</v>
      </c>
      <c r="W34" s="1">
        <v>0.93200000000000005</v>
      </c>
      <c r="X34" s="1">
        <v>150876</v>
      </c>
      <c r="Y34" s="1">
        <v>2</v>
      </c>
      <c r="Z34" s="1" t="b">
        <v>0</v>
      </c>
      <c r="AA34" s="1">
        <v>-1</v>
      </c>
      <c r="AB34" s="1">
        <v>113</v>
      </c>
      <c r="AC34" s="1" t="s">
        <v>89</v>
      </c>
    </row>
    <row r="35" spans="1:29" x14ac:dyDescent="0.2">
      <c r="A35" s="1">
        <f t="shared" si="0"/>
        <v>196</v>
      </c>
      <c r="B35" s="6">
        <v>1.77881327979809</v>
      </c>
      <c r="C35" s="1">
        <v>34</v>
      </c>
      <c r="D35" s="6">
        <v>0.34346868415630299</v>
      </c>
      <c r="E35" s="1">
        <v>48</v>
      </c>
      <c r="F35" s="1">
        <f t="shared" si="1"/>
        <v>196</v>
      </c>
      <c r="G35" s="6">
        <v>1.7785137721090201</v>
      </c>
      <c r="H35" s="1">
        <v>34</v>
      </c>
      <c r="I35" s="6">
        <v>0.30350081261920298</v>
      </c>
      <c r="J35" s="1">
        <v>48</v>
      </c>
      <c r="K35" s="1">
        <f t="shared" si="2"/>
        <v>484</v>
      </c>
      <c r="L35" s="6">
        <v>1.5700046598662301</v>
      </c>
      <c r="M35" s="1">
        <v>26</v>
      </c>
      <c r="N35" s="6">
        <v>0.126757942211497</v>
      </c>
      <c r="O35" s="1">
        <v>48</v>
      </c>
      <c r="P35" s="1">
        <f t="shared" si="3"/>
        <v>196</v>
      </c>
      <c r="Q35" s="6">
        <v>1.77881327979809</v>
      </c>
      <c r="R35" s="1">
        <v>34</v>
      </c>
      <c r="S35" s="6">
        <v>0.34346868415630299</v>
      </c>
      <c r="T35" s="1">
        <v>48</v>
      </c>
      <c r="U35" s="1" t="s">
        <v>92</v>
      </c>
      <c r="V35" s="1">
        <v>6.8000000000000005E-2</v>
      </c>
      <c r="W35" s="1">
        <v>0.93200000000000005</v>
      </c>
      <c r="X35" s="1">
        <v>150749</v>
      </c>
      <c r="Y35" s="1">
        <v>2</v>
      </c>
      <c r="Z35" s="1" t="b">
        <v>0</v>
      </c>
      <c r="AA35" s="1">
        <v>-1</v>
      </c>
      <c r="AB35" s="1">
        <v>14</v>
      </c>
      <c r="AC35" s="1" t="s">
        <v>91</v>
      </c>
    </row>
    <row r="36" spans="1:29" x14ac:dyDescent="0.2">
      <c r="A36" s="1">
        <f t="shared" si="0"/>
        <v>2704</v>
      </c>
      <c r="B36" s="6">
        <v>1.7819118062155199</v>
      </c>
      <c r="C36" s="1">
        <v>36</v>
      </c>
      <c r="D36" s="6">
        <v>0.41652793021903201</v>
      </c>
      <c r="E36" s="1">
        <v>88</v>
      </c>
      <c r="F36" s="1">
        <f t="shared" si="1"/>
        <v>2809</v>
      </c>
      <c r="G36" s="6">
        <v>1.7818959323238399</v>
      </c>
      <c r="H36" s="1">
        <v>35</v>
      </c>
      <c r="I36" s="6">
        <v>0.35406368731538601</v>
      </c>
      <c r="J36" s="1">
        <v>88</v>
      </c>
      <c r="K36" s="1">
        <f t="shared" si="2"/>
        <v>3481</v>
      </c>
      <c r="L36" s="6">
        <v>1.5767724358492801</v>
      </c>
      <c r="M36" s="1">
        <v>29</v>
      </c>
      <c r="N36" s="6">
        <v>0.171447873464254</v>
      </c>
      <c r="O36" s="1">
        <v>88</v>
      </c>
      <c r="P36" s="1">
        <f t="shared" si="3"/>
        <v>2704</v>
      </c>
      <c r="Q36" s="6">
        <v>1.7819118062155199</v>
      </c>
      <c r="R36" s="1">
        <v>36</v>
      </c>
      <c r="S36" s="6">
        <v>0.41652793021903201</v>
      </c>
      <c r="T36" s="1">
        <v>88</v>
      </c>
      <c r="U36" s="1" t="s">
        <v>94</v>
      </c>
      <c r="V36" s="1">
        <v>6.8000000000000005E-2</v>
      </c>
      <c r="W36" s="1">
        <v>0.93200000000000005</v>
      </c>
      <c r="X36" s="1">
        <v>150145</v>
      </c>
      <c r="Y36" s="1">
        <v>2</v>
      </c>
      <c r="Z36" s="1" t="b">
        <v>0</v>
      </c>
      <c r="AA36" s="1">
        <v>-1</v>
      </c>
      <c r="AB36" s="1">
        <v>30</v>
      </c>
      <c r="AC36" s="1" t="s">
        <v>93</v>
      </c>
    </row>
    <row r="37" spans="1:29" x14ac:dyDescent="0.2">
      <c r="A37" s="1">
        <f t="shared" si="0"/>
        <v>484</v>
      </c>
      <c r="B37" s="6">
        <v>1.7824693690668301</v>
      </c>
      <c r="C37" s="1">
        <v>37</v>
      </c>
      <c r="D37" s="6">
        <v>0.26537977366224302</v>
      </c>
      <c r="E37" s="1">
        <v>15</v>
      </c>
      <c r="F37" s="1">
        <f t="shared" si="1"/>
        <v>441</v>
      </c>
      <c r="G37" s="6">
        <v>1.7821626960413499</v>
      </c>
      <c r="H37" s="1">
        <v>36</v>
      </c>
      <c r="I37" s="6">
        <v>0.22010676499630899</v>
      </c>
      <c r="J37" s="1">
        <v>15</v>
      </c>
      <c r="K37" s="1">
        <f t="shared" si="2"/>
        <v>1936</v>
      </c>
      <c r="L37" s="6">
        <v>1.70856725088957</v>
      </c>
      <c r="M37" s="1">
        <v>59</v>
      </c>
      <c r="N37" s="6">
        <v>6.8542530597706403E-2</v>
      </c>
      <c r="O37" s="1">
        <v>15</v>
      </c>
      <c r="P37" s="1">
        <f t="shared" si="3"/>
        <v>484</v>
      </c>
      <c r="Q37" s="6">
        <v>1.7824693690668301</v>
      </c>
      <c r="R37" s="1">
        <v>37</v>
      </c>
      <c r="S37" s="6">
        <v>0.26537977366224302</v>
      </c>
      <c r="T37" s="1">
        <v>15</v>
      </c>
      <c r="U37" s="1" t="s">
        <v>96</v>
      </c>
      <c r="V37" s="1">
        <v>0.127</v>
      </c>
      <c r="W37" s="1">
        <v>0.873</v>
      </c>
      <c r="X37" s="1">
        <v>150742</v>
      </c>
      <c r="Y37" s="1">
        <v>2</v>
      </c>
      <c r="Z37" s="1" t="b">
        <v>0</v>
      </c>
      <c r="AA37" s="1">
        <v>-1</v>
      </c>
      <c r="AB37" s="1">
        <v>78</v>
      </c>
      <c r="AC37" s="1" t="s">
        <v>95</v>
      </c>
    </row>
    <row r="38" spans="1:29" x14ac:dyDescent="0.2">
      <c r="A38" s="1">
        <f t="shared" si="0"/>
        <v>625</v>
      </c>
      <c r="B38" s="6">
        <v>1.7816443006220599</v>
      </c>
      <c r="C38" s="1">
        <v>35</v>
      </c>
      <c r="D38" s="6">
        <v>0.223055875139687</v>
      </c>
      <c r="E38" s="1">
        <v>10</v>
      </c>
      <c r="F38" s="1">
        <f t="shared" si="1"/>
        <v>729</v>
      </c>
      <c r="G38" s="6">
        <v>1.7826978048022899</v>
      </c>
      <c r="H38" s="1">
        <v>37</v>
      </c>
      <c r="I38" s="6">
        <v>0.18944944293987201</v>
      </c>
      <c r="J38" s="1">
        <v>10</v>
      </c>
      <c r="K38" s="1">
        <f t="shared" si="2"/>
        <v>961</v>
      </c>
      <c r="L38" s="6">
        <v>1.6180768487583499</v>
      </c>
      <c r="M38" s="1">
        <v>41</v>
      </c>
      <c r="N38" s="6">
        <v>5.0948289873007098E-2</v>
      </c>
      <c r="O38" s="1">
        <v>10</v>
      </c>
      <c r="P38" s="1">
        <f t="shared" si="3"/>
        <v>625</v>
      </c>
      <c r="Q38" s="6">
        <v>1.7816443006220599</v>
      </c>
      <c r="R38" s="1">
        <v>35</v>
      </c>
      <c r="S38" s="6">
        <v>0.223055875139687</v>
      </c>
      <c r="T38" s="1">
        <v>10</v>
      </c>
      <c r="U38" s="1" t="s">
        <v>98</v>
      </c>
      <c r="V38" s="1">
        <v>0.127</v>
      </c>
      <c r="W38" s="1">
        <v>0.873</v>
      </c>
      <c r="X38" s="1">
        <v>150095</v>
      </c>
      <c r="Y38" s="1">
        <v>2</v>
      </c>
      <c r="Z38" s="1" t="b">
        <v>0</v>
      </c>
      <c r="AA38" s="1">
        <v>-1</v>
      </c>
      <c r="AB38" s="1">
        <v>0</v>
      </c>
      <c r="AC38" s="1" t="s">
        <v>97</v>
      </c>
    </row>
    <row r="39" spans="1:29" x14ac:dyDescent="0.2">
      <c r="A39" s="1">
        <f t="shared" si="0"/>
        <v>36</v>
      </c>
      <c r="B39" s="6">
        <v>1.78406156502281</v>
      </c>
      <c r="C39" s="1">
        <v>38</v>
      </c>
      <c r="D39" s="6">
        <v>0.27038011968278602</v>
      </c>
      <c r="E39" s="1">
        <v>32</v>
      </c>
      <c r="F39" s="1">
        <f t="shared" si="1"/>
        <v>36</v>
      </c>
      <c r="G39" s="6">
        <v>1.7835603949474801</v>
      </c>
      <c r="H39" s="1">
        <v>38</v>
      </c>
      <c r="I39" s="6">
        <v>0.22367859769994</v>
      </c>
      <c r="J39" s="1">
        <v>32</v>
      </c>
      <c r="K39" s="1">
        <f t="shared" si="2"/>
        <v>144</v>
      </c>
      <c r="L39" s="6">
        <v>1.6192656111007899</v>
      </c>
      <c r="M39" s="1">
        <v>44</v>
      </c>
      <c r="N39" s="6">
        <v>7.0758097872024195E-2</v>
      </c>
      <c r="O39" s="1">
        <v>32</v>
      </c>
      <c r="P39" s="1">
        <f t="shared" si="3"/>
        <v>36</v>
      </c>
      <c r="Q39" s="6">
        <v>1.78406156502281</v>
      </c>
      <c r="R39" s="1">
        <v>38</v>
      </c>
      <c r="S39" s="6">
        <v>0.27038011968278602</v>
      </c>
      <c r="T39" s="1">
        <v>32</v>
      </c>
      <c r="U39" s="1" t="s">
        <v>100</v>
      </c>
      <c r="V39" s="1">
        <v>0.127</v>
      </c>
      <c r="W39" s="1">
        <v>0.873</v>
      </c>
      <c r="X39" s="1">
        <v>150264</v>
      </c>
      <c r="Y39" s="1">
        <v>2</v>
      </c>
      <c r="Z39" s="1" t="b">
        <v>0</v>
      </c>
      <c r="AA39" s="1">
        <v>-1</v>
      </c>
      <c r="AB39" s="1">
        <v>90</v>
      </c>
      <c r="AC39" s="1" t="s">
        <v>99</v>
      </c>
    </row>
    <row r="40" spans="1:29" x14ac:dyDescent="0.2">
      <c r="A40" s="1">
        <f t="shared" si="0"/>
        <v>729</v>
      </c>
      <c r="B40" s="6">
        <v>1.7888381677863101</v>
      </c>
      <c r="C40" s="1">
        <v>39</v>
      </c>
      <c r="D40" s="6">
        <v>0.223109141200386</v>
      </c>
      <c r="E40" s="1">
        <v>12</v>
      </c>
      <c r="F40" s="1">
        <f t="shared" si="1"/>
        <v>729</v>
      </c>
      <c r="G40" s="6">
        <v>1.7884334617594699</v>
      </c>
      <c r="H40" s="1">
        <v>39</v>
      </c>
      <c r="I40" s="6">
        <v>0.189488568289641</v>
      </c>
      <c r="J40" s="1">
        <v>12</v>
      </c>
      <c r="K40" s="1">
        <f t="shared" si="2"/>
        <v>1089</v>
      </c>
      <c r="L40" s="6">
        <v>1.6240462381960199</v>
      </c>
      <c r="M40" s="1">
        <v>45</v>
      </c>
      <c r="N40" s="6">
        <v>5.0969115983552402E-2</v>
      </c>
      <c r="O40" s="1">
        <v>12</v>
      </c>
      <c r="P40" s="1">
        <f t="shared" si="3"/>
        <v>729</v>
      </c>
      <c r="Q40" s="6">
        <v>1.7888381677863101</v>
      </c>
      <c r="R40" s="1">
        <v>39</v>
      </c>
      <c r="S40" s="6">
        <v>0.223109141200386</v>
      </c>
      <c r="T40" s="1">
        <v>12</v>
      </c>
      <c r="U40" s="1" t="s">
        <v>102</v>
      </c>
      <c r="V40" s="1">
        <v>0.127</v>
      </c>
      <c r="W40" s="1">
        <v>0.873</v>
      </c>
      <c r="X40" s="1">
        <v>150418</v>
      </c>
      <c r="Y40" s="1">
        <v>2</v>
      </c>
      <c r="Z40" s="1" t="b">
        <v>0</v>
      </c>
      <c r="AA40" s="1">
        <v>-1</v>
      </c>
      <c r="AB40" s="1">
        <v>29</v>
      </c>
      <c r="AC40" s="1" t="s">
        <v>101</v>
      </c>
    </row>
    <row r="41" spans="1:29" x14ac:dyDescent="0.2">
      <c r="A41" s="1">
        <f t="shared" si="0"/>
        <v>1600</v>
      </c>
      <c r="B41" s="6">
        <v>1.80105890842108</v>
      </c>
      <c r="C41" s="1">
        <v>40</v>
      </c>
      <c r="D41" s="6">
        <v>0.41582815199696899</v>
      </c>
      <c r="E41" s="1">
        <v>80</v>
      </c>
      <c r="F41" s="1">
        <f t="shared" si="1"/>
        <v>1600</v>
      </c>
      <c r="G41" s="6">
        <v>1.80107338479696</v>
      </c>
      <c r="H41" s="1">
        <v>40</v>
      </c>
      <c r="I41" s="6">
        <v>0.35358436630057799</v>
      </c>
      <c r="J41" s="1">
        <v>80</v>
      </c>
      <c r="K41" s="1">
        <f t="shared" si="2"/>
        <v>1156</v>
      </c>
      <c r="L41" s="6">
        <v>1.6272179311219399</v>
      </c>
      <c r="M41" s="1">
        <v>46</v>
      </c>
      <c r="N41" s="6">
        <v>0.170993247389196</v>
      </c>
      <c r="O41" s="1">
        <v>80</v>
      </c>
      <c r="P41" s="1">
        <f t="shared" si="3"/>
        <v>1600</v>
      </c>
      <c r="Q41" s="6">
        <v>1.80105890842108</v>
      </c>
      <c r="R41" s="1">
        <v>40</v>
      </c>
      <c r="S41" s="6">
        <v>0.41582815199696899</v>
      </c>
      <c r="T41" s="1">
        <v>80</v>
      </c>
      <c r="U41" s="1" t="s">
        <v>104</v>
      </c>
      <c r="V41" s="1">
        <v>6.8000000000000005E-2</v>
      </c>
      <c r="W41" s="1">
        <v>0.93200000000000005</v>
      </c>
      <c r="X41" s="1">
        <v>150100</v>
      </c>
      <c r="Y41" s="1">
        <v>2</v>
      </c>
      <c r="Z41" s="1" t="b">
        <v>0</v>
      </c>
      <c r="AA41" s="1">
        <v>-1</v>
      </c>
      <c r="AB41" s="1">
        <v>50</v>
      </c>
      <c r="AC41" s="1" t="s">
        <v>103</v>
      </c>
    </row>
    <row r="42" spans="1:29" x14ac:dyDescent="0.2">
      <c r="A42" s="1">
        <f t="shared" si="0"/>
        <v>144</v>
      </c>
      <c r="B42" s="6">
        <v>1.80269364432515</v>
      </c>
      <c r="C42" s="1">
        <v>42</v>
      </c>
      <c r="D42" s="6">
        <v>0.27026684308158699</v>
      </c>
      <c r="E42" s="1">
        <v>30</v>
      </c>
      <c r="F42" s="1">
        <f t="shared" si="1"/>
        <v>121</v>
      </c>
      <c r="G42" s="6">
        <v>1.8020988999701499</v>
      </c>
      <c r="H42" s="1">
        <v>41</v>
      </c>
      <c r="I42" s="6">
        <v>0.22359778461046301</v>
      </c>
      <c r="J42" s="1">
        <v>30</v>
      </c>
      <c r="K42" s="1">
        <f t="shared" si="2"/>
        <v>64</v>
      </c>
      <c r="L42" s="6">
        <v>1.6122652725011699</v>
      </c>
      <c r="M42" s="1">
        <v>38</v>
      </c>
      <c r="N42" s="6">
        <v>7.0707589101771898E-2</v>
      </c>
      <c r="O42" s="1">
        <v>30</v>
      </c>
      <c r="P42" s="1">
        <f t="shared" si="3"/>
        <v>144</v>
      </c>
      <c r="Q42" s="6">
        <v>1.80269364432515</v>
      </c>
      <c r="R42" s="1">
        <v>42</v>
      </c>
      <c r="S42" s="6">
        <v>0.27026684308158699</v>
      </c>
      <c r="T42" s="1">
        <v>30</v>
      </c>
      <c r="U42" s="1" t="s">
        <v>106</v>
      </c>
      <c r="V42" s="1">
        <v>0.127</v>
      </c>
      <c r="W42" s="1">
        <v>0.873</v>
      </c>
      <c r="X42" s="1">
        <v>150790</v>
      </c>
      <c r="Y42" s="1">
        <v>2</v>
      </c>
      <c r="Z42" s="1" t="b">
        <v>0</v>
      </c>
      <c r="AA42" s="1">
        <v>-1</v>
      </c>
      <c r="AB42" s="1">
        <v>114</v>
      </c>
      <c r="AC42" s="1" t="s">
        <v>105</v>
      </c>
    </row>
    <row r="43" spans="1:29" x14ac:dyDescent="0.2">
      <c r="A43" s="1">
        <f t="shared" si="0"/>
        <v>9</v>
      </c>
      <c r="B43" s="6">
        <v>1.8025933293315699</v>
      </c>
      <c r="C43" s="1">
        <v>41</v>
      </c>
      <c r="D43" s="6">
        <v>0.34267642526964498</v>
      </c>
      <c r="E43" s="1">
        <v>44</v>
      </c>
      <c r="F43" s="1">
        <f t="shared" si="1"/>
        <v>4</v>
      </c>
      <c r="G43" s="6">
        <v>1.8028495081496301</v>
      </c>
      <c r="H43" s="1">
        <v>42</v>
      </c>
      <c r="I43" s="6">
        <v>0.27449578011745801</v>
      </c>
      <c r="J43" s="1">
        <v>44</v>
      </c>
      <c r="K43" s="1">
        <f t="shared" si="2"/>
        <v>1</v>
      </c>
      <c r="L43" s="6">
        <v>1.6186220213193001</v>
      </c>
      <c r="M43" s="1">
        <v>43</v>
      </c>
      <c r="N43" s="6">
        <v>0.10600100125994801</v>
      </c>
      <c r="O43" s="1">
        <v>44</v>
      </c>
      <c r="P43" s="1">
        <f t="shared" si="3"/>
        <v>9</v>
      </c>
      <c r="Q43" s="6">
        <v>1.8025933293315699</v>
      </c>
      <c r="R43" s="1">
        <v>41</v>
      </c>
      <c r="S43" s="6">
        <v>0.34267642526964498</v>
      </c>
      <c r="T43" s="1">
        <v>44</v>
      </c>
      <c r="U43" s="1" t="s">
        <v>108</v>
      </c>
      <c r="V43" s="1">
        <v>0.127</v>
      </c>
      <c r="W43" s="1">
        <v>0.873</v>
      </c>
      <c r="X43" s="1">
        <v>150219</v>
      </c>
      <c r="Y43" s="1">
        <v>2</v>
      </c>
      <c r="Z43" s="1" t="b">
        <v>0</v>
      </c>
      <c r="AA43" s="1">
        <v>-1</v>
      </c>
      <c r="AB43" s="1">
        <v>31</v>
      </c>
      <c r="AC43" s="1" t="s">
        <v>107</v>
      </c>
    </row>
    <row r="44" spans="1:29" x14ac:dyDescent="0.2">
      <c r="A44" s="1">
        <f t="shared" si="0"/>
        <v>961</v>
      </c>
      <c r="B44" s="6">
        <v>1.8039731156527701</v>
      </c>
      <c r="C44" s="1">
        <v>43</v>
      </c>
      <c r="D44" s="6">
        <v>0.37537509624133802</v>
      </c>
      <c r="E44" s="1">
        <v>74</v>
      </c>
      <c r="F44" s="1">
        <f t="shared" si="1"/>
        <v>961</v>
      </c>
      <c r="G44" s="6">
        <v>1.8036678316813199</v>
      </c>
      <c r="H44" s="1">
        <v>43</v>
      </c>
      <c r="I44" s="6">
        <v>0.32573594701046898</v>
      </c>
      <c r="J44" s="1">
        <v>74</v>
      </c>
      <c r="K44" s="1">
        <f t="shared" si="2"/>
        <v>1849</v>
      </c>
      <c r="L44" s="6">
        <v>1.5772832503243099</v>
      </c>
      <c r="M44" s="1">
        <v>31</v>
      </c>
      <c r="N44" s="6">
        <v>0.14559695129147199</v>
      </c>
      <c r="O44" s="1">
        <v>74</v>
      </c>
      <c r="P44" s="1">
        <f t="shared" si="3"/>
        <v>961</v>
      </c>
      <c r="Q44" s="6">
        <v>1.8039731156527701</v>
      </c>
      <c r="R44" s="1">
        <v>43</v>
      </c>
      <c r="S44" s="6">
        <v>0.37537509624133802</v>
      </c>
      <c r="T44" s="1">
        <v>74</v>
      </c>
      <c r="U44" s="1" t="s">
        <v>110</v>
      </c>
      <c r="V44" s="1">
        <v>6.8000000000000005E-2</v>
      </c>
      <c r="W44" s="1">
        <v>0.93200000000000005</v>
      </c>
      <c r="X44" s="1">
        <v>149494</v>
      </c>
      <c r="Y44" s="1">
        <v>2</v>
      </c>
      <c r="Z44" s="1" t="b">
        <v>0</v>
      </c>
      <c r="AA44" s="1">
        <v>-1</v>
      </c>
      <c r="AB44" s="1">
        <v>99</v>
      </c>
      <c r="AC44" s="1" t="s">
        <v>109</v>
      </c>
    </row>
    <row r="45" spans="1:29" x14ac:dyDescent="0.2">
      <c r="A45" s="1">
        <f t="shared" si="0"/>
        <v>961</v>
      </c>
      <c r="B45" s="6">
        <v>1.81998666285683</v>
      </c>
      <c r="C45" s="1">
        <v>44</v>
      </c>
      <c r="D45" s="6">
        <v>0.22314486479286</v>
      </c>
      <c r="E45" s="1">
        <v>13</v>
      </c>
      <c r="F45" s="1">
        <f t="shared" si="1"/>
        <v>961</v>
      </c>
      <c r="G45" s="6">
        <v>1.8203840095299999</v>
      </c>
      <c r="H45" s="1">
        <v>44</v>
      </c>
      <c r="I45" s="6">
        <v>0.189514807374251</v>
      </c>
      <c r="J45" s="1">
        <v>13</v>
      </c>
      <c r="K45" s="1">
        <f t="shared" si="2"/>
        <v>400</v>
      </c>
      <c r="L45" s="6">
        <v>1.5858999287044699</v>
      </c>
      <c r="M45" s="1">
        <v>33</v>
      </c>
      <c r="N45" s="6">
        <v>5.0983085174885603E-2</v>
      </c>
      <c r="O45" s="1">
        <v>13</v>
      </c>
      <c r="P45" s="1">
        <f t="shared" si="3"/>
        <v>961</v>
      </c>
      <c r="Q45" s="6">
        <v>1.81998666285683</v>
      </c>
      <c r="R45" s="1">
        <v>44</v>
      </c>
      <c r="S45" s="6">
        <v>0.22314486479286</v>
      </c>
      <c r="T45" s="1">
        <v>13</v>
      </c>
      <c r="U45" s="1" t="s">
        <v>112</v>
      </c>
      <c r="V45" s="1">
        <v>0.127</v>
      </c>
      <c r="W45" s="1">
        <v>0.873</v>
      </c>
      <c r="X45" s="1">
        <v>150446</v>
      </c>
      <c r="Y45" s="1">
        <v>2</v>
      </c>
      <c r="Z45" s="1" t="b">
        <v>0</v>
      </c>
      <c r="AA45" s="1">
        <v>-1</v>
      </c>
      <c r="AB45" s="1">
        <v>9</v>
      </c>
      <c r="AC45" s="1" t="s">
        <v>111</v>
      </c>
    </row>
    <row r="46" spans="1:29" x14ac:dyDescent="0.2">
      <c r="A46" s="1">
        <f t="shared" si="0"/>
        <v>196</v>
      </c>
      <c r="B46" s="6">
        <v>1.8233722362242299</v>
      </c>
      <c r="C46" s="1">
        <v>45</v>
      </c>
      <c r="D46" s="6">
        <v>0.270287517632051</v>
      </c>
      <c r="E46" s="1">
        <v>31</v>
      </c>
      <c r="F46" s="1">
        <f t="shared" si="1"/>
        <v>196</v>
      </c>
      <c r="G46" s="6">
        <v>1.8238089994506801</v>
      </c>
      <c r="H46" s="1">
        <v>45</v>
      </c>
      <c r="I46" s="6">
        <v>0.223612534468624</v>
      </c>
      <c r="J46" s="1">
        <v>31</v>
      </c>
      <c r="K46" s="1">
        <f t="shared" si="2"/>
        <v>625</v>
      </c>
      <c r="L46" s="6">
        <v>1.6771233804307399</v>
      </c>
      <c r="M46" s="1">
        <v>56</v>
      </c>
      <c r="N46" s="6">
        <v>7.0716806553953404E-2</v>
      </c>
      <c r="O46" s="1">
        <v>31</v>
      </c>
      <c r="P46" s="1">
        <f t="shared" si="3"/>
        <v>196</v>
      </c>
      <c r="Q46" s="6">
        <v>1.8233722362242299</v>
      </c>
      <c r="R46" s="1">
        <v>45</v>
      </c>
      <c r="S46" s="6">
        <v>0.270287517632051</v>
      </c>
      <c r="T46" s="1">
        <v>31</v>
      </c>
      <c r="U46" s="1" t="s">
        <v>114</v>
      </c>
      <c r="V46" s="1">
        <v>0.127</v>
      </c>
      <c r="W46" s="1">
        <v>0.873</v>
      </c>
      <c r="X46" s="1">
        <v>150389</v>
      </c>
      <c r="Y46" s="1">
        <v>2</v>
      </c>
      <c r="Z46" s="1" t="b">
        <v>0</v>
      </c>
      <c r="AA46" s="1">
        <v>-1</v>
      </c>
      <c r="AB46" s="1">
        <v>102</v>
      </c>
      <c r="AC46" s="1" t="s">
        <v>113</v>
      </c>
    </row>
    <row r="47" spans="1:29" x14ac:dyDescent="0.2">
      <c r="A47" s="1">
        <f t="shared" si="0"/>
        <v>1</v>
      </c>
      <c r="B47" s="6">
        <v>1.82574091723459</v>
      </c>
      <c r="C47" s="1">
        <v>46</v>
      </c>
      <c r="D47" s="6">
        <v>0.34293685899253201</v>
      </c>
      <c r="E47" s="1">
        <v>45</v>
      </c>
      <c r="F47" s="1">
        <f t="shared" si="1"/>
        <v>1</v>
      </c>
      <c r="G47" s="6">
        <v>1.8252376864087301</v>
      </c>
      <c r="H47" s="1">
        <v>46</v>
      </c>
      <c r="I47" s="6">
        <v>0.30312757341062702</v>
      </c>
      <c r="J47" s="1">
        <v>45</v>
      </c>
      <c r="K47" s="1">
        <f t="shared" si="2"/>
        <v>144</v>
      </c>
      <c r="L47" s="6">
        <v>1.70407624429514</v>
      </c>
      <c r="M47" s="1">
        <v>57</v>
      </c>
      <c r="N47" s="6">
        <v>0.126452621711034</v>
      </c>
      <c r="O47" s="1">
        <v>45</v>
      </c>
      <c r="P47" s="1">
        <f t="shared" si="3"/>
        <v>1</v>
      </c>
      <c r="Q47" s="6">
        <v>1.82574091723459</v>
      </c>
      <c r="R47" s="1">
        <v>46</v>
      </c>
      <c r="S47" s="6">
        <v>0.34293685899253201</v>
      </c>
      <c r="T47" s="1">
        <v>45</v>
      </c>
      <c r="U47" s="1" t="s">
        <v>116</v>
      </c>
      <c r="V47" s="1">
        <v>6.8000000000000005E-2</v>
      </c>
      <c r="W47" s="1">
        <v>0.93200000000000005</v>
      </c>
      <c r="X47" s="1">
        <v>150530</v>
      </c>
      <c r="Y47" s="1">
        <v>2</v>
      </c>
      <c r="Z47" s="1" t="b">
        <v>0</v>
      </c>
      <c r="AA47" s="1">
        <v>-1</v>
      </c>
      <c r="AB47" s="1">
        <v>4</v>
      </c>
      <c r="AC47" s="1" t="s">
        <v>115</v>
      </c>
    </row>
    <row r="48" spans="1:29" x14ac:dyDescent="0.2">
      <c r="A48" s="1">
        <f t="shared" si="0"/>
        <v>1764</v>
      </c>
      <c r="B48" s="6">
        <v>1.8278465554582799</v>
      </c>
      <c r="C48" s="1">
        <v>47</v>
      </c>
      <c r="D48" s="6">
        <v>0.417219399922448</v>
      </c>
      <c r="E48" s="1">
        <v>89</v>
      </c>
      <c r="F48" s="1">
        <f t="shared" si="1"/>
        <v>1764</v>
      </c>
      <c r="G48" s="6">
        <v>1.82777964328277</v>
      </c>
      <c r="H48" s="1">
        <v>47</v>
      </c>
      <c r="I48" s="6">
        <v>0.35453725428715599</v>
      </c>
      <c r="J48" s="1">
        <v>89</v>
      </c>
      <c r="K48" s="1">
        <f t="shared" si="2"/>
        <v>2809</v>
      </c>
      <c r="L48" s="6">
        <v>1.60728529842132</v>
      </c>
      <c r="M48" s="1">
        <v>36</v>
      </c>
      <c r="N48" s="6">
        <v>0.17189762326309899</v>
      </c>
      <c r="O48" s="1">
        <v>89</v>
      </c>
      <c r="P48" s="1">
        <f t="shared" si="3"/>
        <v>1764</v>
      </c>
      <c r="Q48" s="6">
        <v>1.8278465554582799</v>
      </c>
      <c r="R48" s="1">
        <v>47</v>
      </c>
      <c r="S48" s="6">
        <v>0.417219399922448</v>
      </c>
      <c r="T48" s="1">
        <v>89</v>
      </c>
      <c r="U48" s="1" t="s">
        <v>118</v>
      </c>
      <c r="V48" s="1">
        <v>6.8000000000000005E-2</v>
      </c>
      <c r="W48" s="1">
        <v>0.93200000000000005</v>
      </c>
      <c r="X48" s="1">
        <v>150586</v>
      </c>
      <c r="Y48" s="1">
        <v>2</v>
      </c>
      <c r="Z48" s="1" t="b">
        <v>0</v>
      </c>
      <c r="AA48" s="1">
        <v>-1</v>
      </c>
      <c r="AB48" s="1">
        <v>38</v>
      </c>
      <c r="AC48" s="1" t="s">
        <v>117</v>
      </c>
    </row>
    <row r="49" spans="1:29" x14ac:dyDescent="0.2">
      <c r="A49" s="1">
        <f t="shared" si="0"/>
        <v>625</v>
      </c>
      <c r="B49" s="6">
        <v>1.8311979126868201</v>
      </c>
      <c r="C49" s="1">
        <v>48</v>
      </c>
      <c r="D49" s="6">
        <v>0.266371295298172</v>
      </c>
      <c r="E49" s="1">
        <v>23</v>
      </c>
      <c r="F49" s="1">
        <f t="shared" si="1"/>
        <v>625</v>
      </c>
      <c r="G49" s="6">
        <v>1.83186943032984</v>
      </c>
      <c r="H49" s="1">
        <v>48</v>
      </c>
      <c r="I49" s="6">
        <v>0.220815769056804</v>
      </c>
      <c r="J49" s="1">
        <v>23</v>
      </c>
      <c r="K49" s="1">
        <f t="shared" si="2"/>
        <v>676</v>
      </c>
      <c r="L49" s="6">
        <v>1.63186884692615</v>
      </c>
      <c r="M49" s="1">
        <v>49</v>
      </c>
      <c r="N49" s="6">
        <v>6.8979573662267493E-2</v>
      </c>
      <c r="O49" s="1">
        <v>23</v>
      </c>
      <c r="P49" s="1">
        <f t="shared" si="3"/>
        <v>625</v>
      </c>
      <c r="Q49" s="6">
        <v>1.8311979126868201</v>
      </c>
      <c r="R49" s="1">
        <v>48</v>
      </c>
      <c r="S49" s="6">
        <v>0.266371295298172</v>
      </c>
      <c r="T49" s="1">
        <v>23</v>
      </c>
      <c r="U49" s="1" t="s">
        <v>120</v>
      </c>
      <c r="V49" s="1">
        <v>0.127</v>
      </c>
      <c r="W49" s="1">
        <v>0.873</v>
      </c>
      <c r="X49" s="1">
        <v>149746</v>
      </c>
      <c r="Y49" s="1">
        <v>2</v>
      </c>
      <c r="Z49" s="1" t="b">
        <v>0</v>
      </c>
      <c r="AA49" s="1">
        <v>-1</v>
      </c>
      <c r="AB49" s="1">
        <v>75</v>
      </c>
      <c r="AC49" s="1" t="s">
        <v>119</v>
      </c>
    </row>
    <row r="50" spans="1:29" x14ac:dyDescent="0.2">
      <c r="A50" s="1">
        <f t="shared" si="0"/>
        <v>1225</v>
      </c>
      <c r="B50" s="6">
        <v>1.8331242802362999</v>
      </c>
      <c r="C50" s="1">
        <v>49</v>
      </c>
      <c r="D50" s="6">
        <v>0.22336115763370601</v>
      </c>
      <c r="E50" s="1">
        <v>14</v>
      </c>
      <c r="F50" s="1">
        <f t="shared" si="1"/>
        <v>1225</v>
      </c>
      <c r="G50" s="6">
        <v>1.83389538818352</v>
      </c>
      <c r="H50" s="1">
        <v>49</v>
      </c>
      <c r="I50" s="6">
        <v>0.189673660511569</v>
      </c>
      <c r="J50" s="1">
        <v>14</v>
      </c>
      <c r="K50" s="1">
        <f t="shared" si="2"/>
        <v>625</v>
      </c>
      <c r="L50" s="6">
        <v>1.61483766368134</v>
      </c>
      <c r="M50" s="1">
        <v>39</v>
      </c>
      <c r="N50" s="6">
        <v>5.1067695630596398E-2</v>
      </c>
      <c r="O50" s="1">
        <v>14</v>
      </c>
      <c r="P50" s="1">
        <f t="shared" si="3"/>
        <v>1225</v>
      </c>
      <c r="Q50" s="6">
        <v>1.8331242802363099</v>
      </c>
      <c r="R50" s="1">
        <v>49</v>
      </c>
      <c r="S50" s="6">
        <v>0.22336115763370601</v>
      </c>
      <c r="T50" s="1">
        <v>14</v>
      </c>
      <c r="U50" s="1" t="s">
        <v>122</v>
      </c>
      <c r="V50" s="1">
        <v>0.127</v>
      </c>
      <c r="W50" s="1">
        <v>0.873</v>
      </c>
      <c r="X50" s="1">
        <v>150053</v>
      </c>
      <c r="Y50" s="1">
        <v>2</v>
      </c>
      <c r="Z50" s="1" t="b">
        <v>0</v>
      </c>
      <c r="AA50" s="1">
        <v>-1</v>
      </c>
      <c r="AB50" s="1">
        <v>27</v>
      </c>
      <c r="AC50" s="1" t="s">
        <v>121</v>
      </c>
    </row>
    <row r="51" spans="1:29" x14ac:dyDescent="0.2">
      <c r="A51" s="1">
        <f t="shared" si="0"/>
        <v>1849</v>
      </c>
      <c r="B51" s="6">
        <v>1.8356797891065</v>
      </c>
      <c r="C51" s="1">
        <v>50</v>
      </c>
      <c r="D51" s="6">
        <v>0.222572992682492</v>
      </c>
      <c r="E51" s="1">
        <v>7</v>
      </c>
      <c r="F51" s="1">
        <f t="shared" si="1"/>
        <v>1849</v>
      </c>
      <c r="G51" s="6">
        <v>1.8343412457176</v>
      </c>
      <c r="H51" s="1">
        <v>50</v>
      </c>
      <c r="I51" s="6">
        <v>0.18909468334968799</v>
      </c>
      <c r="J51" s="1">
        <v>7</v>
      </c>
      <c r="K51" s="1">
        <f t="shared" si="2"/>
        <v>1681</v>
      </c>
      <c r="L51" s="6">
        <v>1.6298951158794299</v>
      </c>
      <c r="M51" s="1">
        <v>48</v>
      </c>
      <c r="N51" s="6">
        <v>5.0759644558729597E-2</v>
      </c>
      <c r="O51" s="1">
        <v>7</v>
      </c>
      <c r="P51" s="1">
        <f t="shared" si="3"/>
        <v>1849</v>
      </c>
      <c r="Q51" s="6">
        <v>1.8356797891065</v>
      </c>
      <c r="R51" s="1">
        <v>50</v>
      </c>
      <c r="S51" s="6">
        <v>0.222572992682492</v>
      </c>
      <c r="T51" s="1">
        <v>7</v>
      </c>
      <c r="U51" s="1" t="s">
        <v>124</v>
      </c>
      <c r="V51" s="1">
        <v>0.127</v>
      </c>
      <c r="W51" s="1">
        <v>0.873</v>
      </c>
      <c r="X51" s="1">
        <v>150227</v>
      </c>
      <c r="Y51" s="1">
        <v>2</v>
      </c>
      <c r="Z51" s="1" t="b">
        <v>0</v>
      </c>
      <c r="AA51" s="1">
        <v>-1</v>
      </c>
      <c r="AB51" s="1">
        <v>11</v>
      </c>
      <c r="AC51" s="1" t="s">
        <v>123</v>
      </c>
    </row>
    <row r="52" spans="1:29" x14ac:dyDescent="0.2">
      <c r="A52" s="1">
        <f t="shared" si="0"/>
        <v>100</v>
      </c>
      <c r="B52" s="6">
        <v>1.83969120550067</v>
      </c>
      <c r="C52" s="1">
        <v>51</v>
      </c>
      <c r="D52" s="6">
        <v>0.34192037080343202</v>
      </c>
      <c r="E52" s="1">
        <v>41</v>
      </c>
      <c r="F52" s="1">
        <f t="shared" si="1"/>
        <v>100</v>
      </c>
      <c r="G52" s="6">
        <v>1.8395876338913999</v>
      </c>
      <c r="H52" s="1">
        <v>51</v>
      </c>
      <c r="I52" s="6">
        <v>0.27397032481872002</v>
      </c>
      <c r="J52" s="1">
        <v>41</v>
      </c>
      <c r="K52" s="1">
        <f t="shared" si="2"/>
        <v>1</v>
      </c>
      <c r="L52" s="6">
        <v>1.61818849868986</v>
      </c>
      <c r="M52" s="1">
        <v>42</v>
      </c>
      <c r="N52" s="6">
        <v>0.10560114877870801</v>
      </c>
      <c r="O52" s="1">
        <v>41</v>
      </c>
      <c r="P52" s="1">
        <f t="shared" si="3"/>
        <v>100</v>
      </c>
      <c r="Q52" s="6">
        <v>1.83969120550067</v>
      </c>
      <c r="R52" s="1">
        <v>51</v>
      </c>
      <c r="S52" s="6">
        <v>0.34192037080343202</v>
      </c>
      <c r="T52" s="1">
        <v>41</v>
      </c>
      <c r="U52" s="1" t="s">
        <v>126</v>
      </c>
      <c r="V52" s="1">
        <v>0.127</v>
      </c>
      <c r="W52" s="1">
        <v>0.873</v>
      </c>
      <c r="X52" s="1">
        <v>150395</v>
      </c>
      <c r="Y52" s="1">
        <v>2</v>
      </c>
      <c r="Z52" s="1" t="b">
        <v>0</v>
      </c>
      <c r="AA52" s="1">
        <v>-1</v>
      </c>
      <c r="AB52" s="1">
        <v>33</v>
      </c>
      <c r="AC52" s="1" t="s">
        <v>125</v>
      </c>
    </row>
    <row r="53" spans="1:29" x14ac:dyDescent="0.2">
      <c r="A53" s="1">
        <f t="shared" si="0"/>
        <v>1</v>
      </c>
      <c r="B53" s="6">
        <v>1.84594886527804</v>
      </c>
      <c r="C53" s="1">
        <v>52</v>
      </c>
      <c r="D53" s="6">
        <v>0.34398811329772799</v>
      </c>
      <c r="E53" s="1">
        <v>51</v>
      </c>
      <c r="F53" s="1">
        <f t="shared" si="1"/>
        <v>1</v>
      </c>
      <c r="G53" s="6">
        <v>1.8458995917127901</v>
      </c>
      <c r="H53" s="1">
        <v>52</v>
      </c>
      <c r="I53" s="6">
        <v>0.30386526076703602</v>
      </c>
      <c r="J53" s="1">
        <v>51</v>
      </c>
      <c r="K53" s="1">
        <f t="shared" si="2"/>
        <v>121</v>
      </c>
      <c r="L53" s="6">
        <v>1.6150750987206</v>
      </c>
      <c r="M53" s="1">
        <v>40</v>
      </c>
      <c r="N53" s="6">
        <v>0.127056419161447</v>
      </c>
      <c r="O53" s="1">
        <v>51</v>
      </c>
      <c r="P53" s="1">
        <f t="shared" si="3"/>
        <v>1</v>
      </c>
      <c r="Q53" s="6">
        <v>1.84594886527804</v>
      </c>
      <c r="R53" s="1">
        <v>52</v>
      </c>
      <c r="S53" s="6">
        <v>0.34398811329772799</v>
      </c>
      <c r="T53" s="1">
        <v>51</v>
      </c>
      <c r="U53" s="1" t="s">
        <v>128</v>
      </c>
      <c r="V53" s="1">
        <v>6.8000000000000005E-2</v>
      </c>
      <c r="W53" s="1">
        <v>0.93200000000000005</v>
      </c>
      <c r="X53" s="1">
        <v>150762</v>
      </c>
      <c r="Y53" s="1">
        <v>2</v>
      </c>
      <c r="Z53" s="1" t="b">
        <v>0</v>
      </c>
      <c r="AA53" s="1">
        <v>-1</v>
      </c>
      <c r="AB53" s="1">
        <v>24</v>
      </c>
      <c r="AC53" s="1" t="s">
        <v>127</v>
      </c>
    </row>
    <row r="54" spans="1:29" x14ac:dyDescent="0.2">
      <c r="A54" s="1">
        <f t="shared" si="0"/>
        <v>576</v>
      </c>
      <c r="B54" s="6">
        <v>1.8464532706666501</v>
      </c>
      <c r="C54" s="1">
        <v>53</v>
      </c>
      <c r="D54" s="6">
        <v>0.269697015208682</v>
      </c>
      <c r="E54" s="1">
        <v>29</v>
      </c>
      <c r="F54" s="1">
        <f t="shared" si="1"/>
        <v>576</v>
      </c>
      <c r="G54" s="6">
        <v>1.8469745648254099</v>
      </c>
      <c r="H54" s="1">
        <v>53</v>
      </c>
      <c r="I54" s="6">
        <v>0.22319119051762101</v>
      </c>
      <c r="J54" s="1">
        <v>29</v>
      </c>
      <c r="K54" s="1">
        <f t="shared" si="2"/>
        <v>576</v>
      </c>
      <c r="L54" s="6">
        <v>1.64275313634652</v>
      </c>
      <c r="M54" s="1">
        <v>53</v>
      </c>
      <c r="N54" s="6">
        <v>7.0453732632449306E-2</v>
      </c>
      <c r="O54" s="1">
        <v>29</v>
      </c>
      <c r="P54" s="1">
        <f t="shared" si="3"/>
        <v>576</v>
      </c>
      <c r="Q54" s="6">
        <v>1.8464532706666501</v>
      </c>
      <c r="R54" s="1">
        <v>53</v>
      </c>
      <c r="S54" s="6">
        <v>0.269697015208682</v>
      </c>
      <c r="T54" s="1">
        <v>29</v>
      </c>
      <c r="U54" s="1" t="s">
        <v>130</v>
      </c>
      <c r="V54" s="1">
        <v>0.127</v>
      </c>
      <c r="W54" s="1">
        <v>0.873</v>
      </c>
      <c r="X54" s="1">
        <v>150629</v>
      </c>
      <c r="Y54" s="1">
        <v>2</v>
      </c>
      <c r="Z54" s="1" t="b">
        <v>0</v>
      </c>
      <c r="AA54" s="1">
        <v>-1</v>
      </c>
      <c r="AB54" s="1">
        <v>116</v>
      </c>
      <c r="AC54" s="1" t="s">
        <v>129</v>
      </c>
    </row>
    <row r="55" spans="1:29" x14ac:dyDescent="0.2">
      <c r="A55" s="1">
        <f t="shared" si="0"/>
        <v>1369</v>
      </c>
      <c r="B55" s="6">
        <v>1.8565411905378799</v>
      </c>
      <c r="C55" s="1">
        <v>54</v>
      </c>
      <c r="D55" s="6">
        <v>0.26551764564840502</v>
      </c>
      <c r="E55" s="1">
        <v>17</v>
      </c>
      <c r="F55" s="1">
        <f t="shared" si="1"/>
        <v>1369</v>
      </c>
      <c r="G55" s="6">
        <v>1.855390865992</v>
      </c>
      <c r="H55" s="1">
        <v>54</v>
      </c>
      <c r="I55" s="6">
        <v>0.22020537497769899</v>
      </c>
      <c r="J55" s="1">
        <v>17</v>
      </c>
      <c r="K55" s="1">
        <f t="shared" si="2"/>
        <v>1681</v>
      </c>
      <c r="L55" s="6">
        <v>1.7053810122086599</v>
      </c>
      <c r="M55" s="1">
        <v>58</v>
      </c>
      <c r="N55" s="6">
        <v>6.8603234197127702E-2</v>
      </c>
      <c r="O55" s="1">
        <v>17</v>
      </c>
      <c r="P55" s="1">
        <f t="shared" si="3"/>
        <v>1369</v>
      </c>
      <c r="Q55" s="6">
        <v>1.8565411905378899</v>
      </c>
      <c r="R55" s="1">
        <v>54</v>
      </c>
      <c r="S55" s="6">
        <v>0.26551764564840502</v>
      </c>
      <c r="T55" s="1">
        <v>17</v>
      </c>
      <c r="U55" s="1" t="s">
        <v>132</v>
      </c>
      <c r="V55" s="1">
        <v>0.127</v>
      </c>
      <c r="W55" s="1">
        <v>0.873</v>
      </c>
      <c r="X55" s="1">
        <v>150363</v>
      </c>
      <c r="Y55" s="1">
        <v>2</v>
      </c>
      <c r="Z55" s="1" t="b">
        <v>0</v>
      </c>
      <c r="AA55" s="1">
        <v>-1</v>
      </c>
      <c r="AB55" s="1">
        <v>79</v>
      </c>
      <c r="AC55" s="1" t="s">
        <v>131</v>
      </c>
    </row>
    <row r="56" spans="1:29" x14ac:dyDescent="0.2">
      <c r="A56" s="1">
        <f t="shared" si="0"/>
        <v>2916</v>
      </c>
      <c r="B56" s="6">
        <v>1.85887344907096</v>
      </c>
      <c r="C56" s="1">
        <v>55</v>
      </c>
      <c r="D56" s="6">
        <v>4.2583472374941603E-2</v>
      </c>
      <c r="E56" s="1">
        <v>1</v>
      </c>
      <c r="F56" s="1">
        <f t="shared" si="1"/>
        <v>2916</v>
      </c>
      <c r="G56" s="6">
        <v>1.8595261437586399</v>
      </c>
      <c r="H56" s="1">
        <v>55</v>
      </c>
      <c r="I56" s="6">
        <v>3.4921468490003701E-2</v>
      </c>
      <c r="J56" s="1">
        <v>1</v>
      </c>
      <c r="K56" s="1">
        <f t="shared" si="2"/>
        <v>2401</v>
      </c>
      <c r="L56" s="6">
        <v>1.6332875582573301</v>
      </c>
      <c r="M56" s="1">
        <v>50</v>
      </c>
      <c r="N56" s="6">
        <v>1.7585293654832899E-3</v>
      </c>
      <c r="O56" s="1">
        <v>1</v>
      </c>
      <c r="P56" s="1">
        <f t="shared" si="3"/>
        <v>2916</v>
      </c>
      <c r="Q56" s="6">
        <v>1.85887344907097</v>
      </c>
      <c r="R56" s="1">
        <v>55</v>
      </c>
      <c r="S56" s="6">
        <v>4.2583472374941603E-2</v>
      </c>
      <c r="T56" s="1">
        <v>1</v>
      </c>
      <c r="U56" s="1" t="s">
        <v>134</v>
      </c>
      <c r="V56" s="1">
        <v>0.22600000000000001</v>
      </c>
      <c r="W56" s="1">
        <v>0.77400000000000002</v>
      </c>
      <c r="X56" s="1">
        <v>150685</v>
      </c>
      <c r="Y56" s="1">
        <v>2</v>
      </c>
      <c r="Z56" s="1" t="b">
        <v>0</v>
      </c>
      <c r="AA56" s="1">
        <v>-1</v>
      </c>
      <c r="AB56" s="1">
        <v>15</v>
      </c>
      <c r="AC56" s="1" t="s">
        <v>133</v>
      </c>
    </row>
    <row r="57" spans="1:29" x14ac:dyDescent="0.2">
      <c r="A57" s="1">
        <f t="shared" si="0"/>
        <v>81</v>
      </c>
      <c r="B57" s="6">
        <v>1.8657821236113501</v>
      </c>
      <c r="C57" s="1">
        <v>56</v>
      </c>
      <c r="D57" s="6">
        <v>0.37457314790763302</v>
      </c>
      <c r="E57" s="1">
        <v>65</v>
      </c>
      <c r="F57" s="1">
        <f t="shared" si="1"/>
        <v>81</v>
      </c>
      <c r="G57" s="6">
        <v>1.8656863967999899</v>
      </c>
      <c r="H57" s="1">
        <v>56</v>
      </c>
      <c r="I57" s="6">
        <v>0.32518047984873999</v>
      </c>
      <c r="J57" s="1">
        <v>65</v>
      </c>
      <c r="K57" s="1">
        <f t="shared" si="2"/>
        <v>169</v>
      </c>
      <c r="L57" s="6">
        <v>1.6391479505303399</v>
      </c>
      <c r="M57" s="1">
        <v>52</v>
      </c>
      <c r="N57" s="6">
        <v>0.14511076016222299</v>
      </c>
      <c r="O57" s="1">
        <v>65</v>
      </c>
      <c r="P57" s="1">
        <f t="shared" si="3"/>
        <v>81</v>
      </c>
      <c r="Q57" s="6">
        <v>1.8657821236113501</v>
      </c>
      <c r="R57" s="1">
        <v>56</v>
      </c>
      <c r="S57" s="6">
        <v>0.37457314790763302</v>
      </c>
      <c r="T57" s="1">
        <v>65</v>
      </c>
      <c r="U57" s="1" t="s">
        <v>136</v>
      </c>
      <c r="V57" s="1">
        <v>6.8000000000000005E-2</v>
      </c>
      <c r="W57" s="1">
        <v>0.93200000000000005</v>
      </c>
      <c r="X57" s="1">
        <v>150530</v>
      </c>
      <c r="Y57" s="1">
        <v>2</v>
      </c>
      <c r="Z57" s="1" t="b">
        <v>0</v>
      </c>
      <c r="AA57" s="1">
        <v>-1</v>
      </c>
      <c r="AB57" s="1">
        <v>95</v>
      </c>
      <c r="AC57" s="1" t="s">
        <v>135</v>
      </c>
    </row>
    <row r="58" spans="1:29" x14ac:dyDescent="0.2">
      <c r="A58" s="1">
        <f t="shared" si="0"/>
        <v>25</v>
      </c>
      <c r="B58" s="6">
        <v>1.8699415307068601</v>
      </c>
      <c r="C58" s="1">
        <v>57</v>
      </c>
      <c r="D58" s="6">
        <v>0.37408617081906698</v>
      </c>
      <c r="E58" s="1">
        <v>62</v>
      </c>
      <c r="F58" s="1">
        <f t="shared" si="1"/>
        <v>25</v>
      </c>
      <c r="G58" s="6">
        <v>1.87005760616001</v>
      </c>
      <c r="H58" s="1">
        <v>57</v>
      </c>
      <c r="I58" s="6">
        <v>0.32484310022573198</v>
      </c>
      <c r="J58" s="1">
        <v>62</v>
      </c>
      <c r="K58" s="1">
        <f t="shared" si="2"/>
        <v>64</v>
      </c>
      <c r="L58" s="6">
        <v>1.80253586314431</v>
      </c>
      <c r="M58" s="1">
        <v>70</v>
      </c>
      <c r="N58" s="6">
        <v>0.14481584655363799</v>
      </c>
      <c r="O58" s="1">
        <v>62</v>
      </c>
      <c r="P58" s="1">
        <f t="shared" si="3"/>
        <v>25</v>
      </c>
      <c r="Q58" s="6">
        <v>1.8699415307068601</v>
      </c>
      <c r="R58" s="1">
        <v>57</v>
      </c>
      <c r="S58" s="6">
        <v>0.37408617081906698</v>
      </c>
      <c r="T58" s="1">
        <v>62</v>
      </c>
      <c r="U58" s="1" t="s">
        <v>138</v>
      </c>
      <c r="V58" s="1">
        <v>6.8000000000000005E-2</v>
      </c>
      <c r="W58" s="1">
        <v>0.93200000000000005</v>
      </c>
      <c r="X58" s="1">
        <v>149991</v>
      </c>
      <c r="Y58" s="1">
        <v>2</v>
      </c>
      <c r="Z58" s="1" t="b">
        <v>0</v>
      </c>
      <c r="AA58" s="1">
        <v>-1</v>
      </c>
      <c r="AB58" s="1">
        <v>93</v>
      </c>
      <c r="AC58" s="1" t="s">
        <v>137</v>
      </c>
    </row>
    <row r="59" spans="1:29" x14ac:dyDescent="0.2">
      <c r="A59" s="1">
        <f t="shared" si="0"/>
        <v>2809</v>
      </c>
      <c r="B59" s="6">
        <v>1.87807550687181</v>
      </c>
      <c r="C59" s="1">
        <v>58</v>
      </c>
      <c r="D59" s="6">
        <v>9.8144200741579105E-2</v>
      </c>
      <c r="E59" s="1">
        <v>5</v>
      </c>
      <c r="F59" s="1">
        <f t="shared" si="1"/>
        <v>2809</v>
      </c>
      <c r="G59" s="6">
        <v>1.8782701557479999</v>
      </c>
      <c r="H59" s="1">
        <v>58</v>
      </c>
      <c r="I59" s="6">
        <v>7.7944634899110299E-2</v>
      </c>
      <c r="J59" s="1">
        <v>5</v>
      </c>
      <c r="K59" s="1">
        <f t="shared" si="2"/>
        <v>2500</v>
      </c>
      <c r="L59" s="6">
        <v>1.67178870802968</v>
      </c>
      <c r="M59" s="1">
        <v>55</v>
      </c>
      <c r="N59" s="6">
        <v>8.7468526890694294E-3</v>
      </c>
      <c r="O59" s="1">
        <v>5</v>
      </c>
      <c r="P59" s="1">
        <f t="shared" si="3"/>
        <v>2809</v>
      </c>
      <c r="Q59" s="6">
        <v>1.87807550687181</v>
      </c>
      <c r="R59" s="1">
        <v>58</v>
      </c>
      <c r="S59" s="6">
        <v>9.8144200741579105E-2</v>
      </c>
      <c r="T59" s="1">
        <v>5</v>
      </c>
      <c r="U59" s="1" t="s">
        <v>140</v>
      </c>
      <c r="V59" s="1">
        <v>0.22600000000000001</v>
      </c>
      <c r="W59" s="1">
        <v>0.77400000000000002</v>
      </c>
      <c r="X59" s="1">
        <v>150639</v>
      </c>
      <c r="Y59" s="1">
        <v>2</v>
      </c>
      <c r="Z59" s="1" t="b">
        <v>0</v>
      </c>
      <c r="AA59" s="1">
        <v>-1</v>
      </c>
      <c r="AB59" s="1">
        <v>83</v>
      </c>
      <c r="AC59" s="1" t="s">
        <v>139</v>
      </c>
    </row>
    <row r="60" spans="1:29" x14ac:dyDescent="0.2">
      <c r="A60" s="1">
        <f t="shared" si="0"/>
        <v>1600</v>
      </c>
      <c r="B60" s="6">
        <v>1.8792475919048</v>
      </c>
      <c r="C60" s="1">
        <v>59</v>
      </c>
      <c r="D60" s="6">
        <v>0.26614163590440998</v>
      </c>
      <c r="E60" s="1">
        <v>19</v>
      </c>
      <c r="F60" s="1">
        <f t="shared" si="1"/>
        <v>1600</v>
      </c>
      <c r="G60" s="6">
        <v>1.8793092639857201</v>
      </c>
      <c r="H60" s="1">
        <v>59</v>
      </c>
      <c r="I60" s="6">
        <v>0.220651580405333</v>
      </c>
      <c r="J60" s="1">
        <v>19</v>
      </c>
      <c r="K60" s="1">
        <f t="shared" si="2"/>
        <v>2209</v>
      </c>
      <c r="L60" s="6">
        <v>1.7492144419628499</v>
      </c>
      <c r="M60" s="1">
        <v>66</v>
      </c>
      <c r="N60" s="6">
        <v>6.8878243813912707E-2</v>
      </c>
      <c r="O60" s="1">
        <v>19</v>
      </c>
      <c r="P60" s="1">
        <f t="shared" si="3"/>
        <v>1600</v>
      </c>
      <c r="Q60" s="6">
        <v>1.8792475919048</v>
      </c>
      <c r="R60" s="1">
        <v>59</v>
      </c>
      <c r="S60" s="6">
        <v>0.26614163590440998</v>
      </c>
      <c r="T60" s="1">
        <v>19</v>
      </c>
      <c r="U60" s="1" t="s">
        <v>142</v>
      </c>
      <c r="V60" s="1">
        <v>0.127</v>
      </c>
      <c r="W60" s="1">
        <v>0.873</v>
      </c>
      <c r="X60" s="1">
        <v>150158</v>
      </c>
      <c r="Y60" s="1">
        <v>2</v>
      </c>
      <c r="Z60" s="1" t="b">
        <v>0</v>
      </c>
      <c r="AA60" s="1">
        <v>-1</v>
      </c>
      <c r="AB60" s="1">
        <v>76</v>
      </c>
      <c r="AC60" s="1" t="s">
        <v>141</v>
      </c>
    </row>
    <row r="61" spans="1:29" x14ac:dyDescent="0.2">
      <c r="A61" s="1">
        <f t="shared" si="0"/>
        <v>484</v>
      </c>
      <c r="B61" s="6">
        <v>1.8924063284282799</v>
      </c>
      <c r="C61" s="1">
        <v>61</v>
      </c>
      <c r="D61" s="6">
        <v>0.41601147667749</v>
      </c>
      <c r="E61" s="1">
        <v>83</v>
      </c>
      <c r="F61" s="1">
        <f t="shared" si="1"/>
        <v>529</v>
      </c>
      <c r="G61" s="6">
        <v>1.89223523681268</v>
      </c>
      <c r="H61" s="1">
        <v>60</v>
      </c>
      <c r="I61" s="6">
        <v>0.35370994286844198</v>
      </c>
      <c r="J61" s="1">
        <v>83</v>
      </c>
      <c r="K61" s="1">
        <f t="shared" si="2"/>
        <v>3136</v>
      </c>
      <c r="L61" s="6">
        <v>1.5734447318987499</v>
      </c>
      <c r="M61" s="1">
        <v>27</v>
      </c>
      <c r="N61" s="6">
        <v>0.17111229694103799</v>
      </c>
      <c r="O61" s="1">
        <v>83</v>
      </c>
      <c r="P61" s="1">
        <f t="shared" si="3"/>
        <v>484</v>
      </c>
      <c r="Q61" s="6">
        <v>1.8924063284282799</v>
      </c>
      <c r="R61" s="1">
        <v>61</v>
      </c>
      <c r="S61" s="6">
        <v>0.41601147667749</v>
      </c>
      <c r="T61" s="1">
        <v>83</v>
      </c>
      <c r="U61" s="1" t="s">
        <v>144</v>
      </c>
      <c r="V61" s="1">
        <v>6.8000000000000005E-2</v>
      </c>
      <c r="W61" s="1">
        <v>0.93200000000000005</v>
      </c>
      <c r="X61" s="1">
        <v>149721</v>
      </c>
      <c r="Y61" s="1">
        <v>2</v>
      </c>
      <c r="Z61" s="1" t="b">
        <v>0</v>
      </c>
      <c r="AA61" s="1">
        <v>-1</v>
      </c>
      <c r="AB61" s="1">
        <v>46</v>
      </c>
      <c r="AC61" s="1" t="s">
        <v>143</v>
      </c>
    </row>
    <row r="62" spans="1:29" x14ac:dyDescent="0.2">
      <c r="A62" s="1">
        <f t="shared" si="0"/>
        <v>196</v>
      </c>
      <c r="B62" s="6">
        <v>1.89178263162159</v>
      </c>
      <c r="C62" s="1">
        <v>60</v>
      </c>
      <c r="D62" s="6">
        <v>0.34339524301138902</v>
      </c>
      <c r="E62" s="1">
        <v>46</v>
      </c>
      <c r="F62" s="1">
        <f t="shared" si="1"/>
        <v>225</v>
      </c>
      <c r="G62" s="6">
        <v>1.8925217302028301</v>
      </c>
      <c r="H62" s="1">
        <v>61</v>
      </c>
      <c r="I62" s="6">
        <v>0.30344927667576499</v>
      </c>
      <c r="J62" s="1">
        <v>46</v>
      </c>
      <c r="K62" s="1">
        <f t="shared" si="2"/>
        <v>225</v>
      </c>
      <c r="L62" s="6">
        <v>1.72666163476048</v>
      </c>
      <c r="M62" s="1">
        <v>61</v>
      </c>
      <c r="N62" s="6">
        <v>0.12671576286696901</v>
      </c>
      <c r="O62" s="1">
        <v>46</v>
      </c>
      <c r="P62" s="1">
        <f t="shared" si="3"/>
        <v>196</v>
      </c>
      <c r="Q62" s="6">
        <v>1.89178263162159</v>
      </c>
      <c r="R62" s="1">
        <v>60</v>
      </c>
      <c r="S62" s="6">
        <v>0.34339524301138902</v>
      </c>
      <c r="T62" s="1">
        <v>46</v>
      </c>
      <c r="U62" s="1" t="s">
        <v>146</v>
      </c>
      <c r="V62" s="1">
        <v>6.8000000000000005E-2</v>
      </c>
      <c r="W62" s="1">
        <v>0.93200000000000005</v>
      </c>
      <c r="X62" s="1">
        <v>150446</v>
      </c>
      <c r="Y62" s="1">
        <v>2</v>
      </c>
      <c r="Z62" s="1" t="b">
        <v>0</v>
      </c>
      <c r="AA62" s="1">
        <v>-1</v>
      </c>
      <c r="AB62" s="1">
        <v>28</v>
      </c>
      <c r="AC62" s="1" t="s">
        <v>145</v>
      </c>
    </row>
    <row r="63" spans="1:29" x14ac:dyDescent="0.2">
      <c r="A63" s="1">
        <f t="shared" si="0"/>
        <v>676</v>
      </c>
      <c r="B63" s="6">
        <v>1.894247835254</v>
      </c>
      <c r="C63" s="1">
        <v>62</v>
      </c>
      <c r="D63" s="6">
        <v>0.27083332610385702</v>
      </c>
      <c r="E63" s="1">
        <v>36</v>
      </c>
      <c r="F63" s="1">
        <f t="shared" si="1"/>
        <v>676</v>
      </c>
      <c r="G63" s="6">
        <v>1.8943550177853401</v>
      </c>
      <c r="H63" s="1">
        <v>62</v>
      </c>
      <c r="I63" s="6">
        <v>0.224001874721203</v>
      </c>
      <c r="J63" s="1">
        <v>36</v>
      </c>
      <c r="K63" s="1">
        <f t="shared" si="2"/>
        <v>1296</v>
      </c>
      <c r="L63" s="6">
        <v>1.8075769476035899</v>
      </c>
      <c r="M63" s="1">
        <v>72</v>
      </c>
      <c r="N63" s="6">
        <v>7.0960324886296597E-2</v>
      </c>
      <c r="O63" s="1">
        <v>36</v>
      </c>
      <c r="P63" s="1">
        <f t="shared" si="3"/>
        <v>676</v>
      </c>
      <c r="Q63" s="6">
        <v>1.894247835254</v>
      </c>
      <c r="R63" s="1">
        <v>62</v>
      </c>
      <c r="S63" s="6">
        <v>0.27083332610385702</v>
      </c>
      <c r="T63" s="1">
        <v>36</v>
      </c>
      <c r="U63" s="1" t="s">
        <v>148</v>
      </c>
      <c r="V63" s="1">
        <v>0.127</v>
      </c>
      <c r="W63" s="1">
        <v>0.873</v>
      </c>
      <c r="X63" s="1">
        <v>149712</v>
      </c>
      <c r="Y63" s="1">
        <v>2</v>
      </c>
      <c r="Z63" s="1" t="b">
        <v>0</v>
      </c>
      <c r="AA63" s="1">
        <v>-1</v>
      </c>
      <c r="AB63" s="1">
        <v>111</v>
      </c>
      <c r="AC63" s="1" t="s">
        <v>147</v>
      </c>
    </row>
    <row r="64" spans="1:29" x14ac:dyDescent="0.2">
      <c r="A64" s="1">
        <f t="shared" si="0"/>
        <v>1444</v>
      </c>
      <c r="B64" s="6">
        <v>1.8978250162688699</v>
      </c>
      <c r="C64" s="1">
        <v>63</v>
      </c>
      <c r="D64" s="6">
        <v>0.266729553615702</v>
      </c>
      <c r="E64" s="1">
        <v>25</v>
      </c>
      <c r="F64" s="1">
        <f t="shared" si="1"/>
        <v>1444</v>
      </c>
      <c r="G64" s="6">
        <v>1.8978814649397799</v>
      </c>
      <c r="H64" s="1">
        <v>63</v>
      </c>
      <c r="I64" s="6">
        <v>0.22107185624676601</v>
      </c>
      <c r="J64" s="1">
        <v>25</v>
      </c>
      <c r="K64" s="1">
        <f t="shared" si="2"/>
        <v>1764</v>
      </c>
      <c r="L64" s="6">
        <v>1.7597699274207299</v>
      </c>
      <c r="M64" s="1">
        <v>67</v>
      </c>
      <c r="N64" s="6">
        <v>6.9137764681860794E-2</v>
      </c>
      <c r="O64" s="1">
        <v>25</v>
      </c>
      <c r="P64" s="1">
        <f t="shared" si="3"/>
        <v>1444</v>
      </c>
      <c r="Q64" s="6">
        <v>1.8978250162688699</v>
      </c>
      <c r="R64" s="1">
        <v>63</v>
      </c>
      <c r="S64" s="6">
        <v>0.266729553615702</v>
      </c>
      <c r="T64" s="1">
        <v>25</v>
      </c>
      <c r="U64" s="1" t="s">
        <v>150</v>
      </c>
      <c r="V64" s="1">
        <v>0.127</v>
      </c>
      <c r="W64" s="1">
        <v>0.873</v>
      </c>
      <c r="X64" s="1">
        <v>150344</v>
      </c>
      <c r="Y64" s="1">
        <v>2</v>
      </c>
      <c r="Z64" s="1" t="b">
        <v>0</v>
      </c>
      <c r="AA64" s="1">
        <v>-1</v>
      </c>
      <c r="AB64" s="1">
        <v>89</v>
      </c>
      <c r="AC64" s="1" t="s">
        <v>149</v>
      </c>
    </row>
    <row r="65" spans="1:29" x14ac:dyDescent="0.2">
      <c r="A65" s="1">
        <f t="shared" si="0"/>
        <v>225</v>
      </c>
      <c r="B65" s="6">
        <v>1.90202657828761</v>
      </c>
      <c r="C65" s="1">
        <v>64</v>
      </c>
      <c r="D65" s="6">
        <v>0.34368092116764198</v>
      </c>
      <c r="E65" s="1">
        <v>49</v>
      </c>
      <c r="F65" s="1">
        <f t="shared" si="1"/>
        <v>225</v>
      </c>
      <c r="G65" s="6">
        <v>1.90256993909637</v>
      </c>
      <c r="H65" s="1">
        <v>64</v>
      </c>
      <c r="I65" s="6">
        <v>0.30364973580633098</v>
      </c>
      <c r="J65" s="1">
        <v>49</v>
      </c>
      <c r="K65" s="1">
        <f t="shared" si="2"/>
        <v>196</v>
      </c>
      <c r="L65" s="6">
        <v>1.7354928381549699</v>
      </c>
      <c r="M65" s="1">
        <v>63</v>
      </c>
      <c r="N65" s="6">
        <v>0.12687986629508499</v>
      </c>
      <c r="O65" s="1">
        <v>49</v>
      </c>
      <c r="P65" s="1">
        <f t="shared" si="3"/>
        <v>225</v>
      </c>
      <c r="Q65" s="6">
        <v>1.90202657828761</v>
      </c>
      <c r="R65" s="1">
        <v>64</v>
      </c>
      <c r="S65" s="6">
        <v>0.34368092116764198</v>
      </c>
      <c r="T65" s="1">
        <v>49</v>
      </c>
      <c r="U65" s="1" t="s">
        <v>152</v>
      </c>
      <c r="V65" s="1">
        <v>6.8000000000000005E-2</v>
      </c>
      <c r="W65" s="1">
        <v>0.93200000000000005</v>
      </c>
      <c r="X65" s="1">
        <v>149735</v>
      </c>
      <c r="Y65" s="1">
        <v>2</v>
      </c>
      <c r="Z65" s="1" t="b">
        <v>0</v>
      </c>
      <c r="AA65" s="1">
        <v>-1</v>
      </c>
      <c r="AB65" s="1">
        <v>22</v>
      </c>
      <c r="AC65" s="1" t="s">
        <v>151</v>
      </c>
    </row>
    <row r="66" spans="1:29" x14ac:dyDescent="0.2">
      <c r="A66" s="1">
        <f t="shared" si="0"/>
        <v>3249</v>
      </c>
      <c r="B66" s="6">
        <v>1.90461846760521</v>
      </c>
      <c r="C66" s="1">
        <v>65</v>
      </c>
      <c r="D66" s="6">
        <v>0.222655208524664</v>
      </c>
      <c r="E66" s="1">
        <v>8</v>
      </c>
      <c r="F66" s="1">
        <f t="shared" si="1"/>
        <v>3249</v>
      </c>
      <c r="G66" s="6">
        <v>1.90540137565544</v>
      </c>
      <c r="H66" s="1">
        <v>65</v>
      </c>
      <c r="I66" s="6">
        <v>0.18915509376992101</v>
      </c>
      <c r="J66" s="1">
        <v>8</v>
      </c>
      <c r="K66" s="1">
        <f t="shared" si="2"/>
        <v>676</v>
      </c>
      <c r="L66" s="6">
        <v>1.59651222279384</v>
      </c>
      <c r="M66" s="1">
        <v>34</v>
      </c>
      <c r="N66" s="6">
        <v>5.0791743896787402E-2</v>
      </c>
      <c r="O66" s="1">
        <v>8</v>
      </c>
      <c r="P66" s="1">
        <f t="shared" si="3"/>
        <v>3249</v>
      </c>
      <c r="Q66" s="6">
        <v>1.90461846760521</v>
      </c>
      <c r="R66" s="1">
        <v>65</v>
      </c>
      <c r="S66" s="6">
        <v>0.222655208524664</v>
      </c>
      <c r="T66" s="1">
        <v>8</v>
      </c>
      <c r="U66" s="1" t="s">
        <v>154</v>
      </c>
      <c r="V66" s="1">
        <v>0.127</v>
      </c>
      <c r="W66" s="1">
        <v>0.873</v>
      </c>
      <c r="X66" s="1">
        <v>150739</v>
      </c>
      <c r="Y66" s="1">
        <v>2</v>
      </c>
      <c r="Z66" s="1" t="b">
        <v>0</v>
      </c>
      <c r="AA66" s="1">
        <v>-1</v>
      </c>
      <c r="AB66" s="1">
        <v>7</v>
      </c>
      <c r="AC66" s="1" t="s">
        <v>153</v>
      </c>
    </row>
    <row r="67" spans="1:29" x14ac:dyDescent="0.2">
      <c r="A67" s="1">
        <f t="shared" ref="A67:A90" si="4">(C67-E67)^2</f>
        <v>1</v>
      </c>
      <c r="B67" s="6">
        <v>1.9167658504724401</v>
      </c>
      <c r="C67" s="1">
        <v>66</v>
      </c>
      <c r="D67" s="6">
        <v>0.37464766730243898</v>
      </c>
      <c r="E67" s="1">
        <v>67</v>
      </c>
      <c r="F67" s="1">
        <f t="shared" ref="F67:F90" si="5">(H67-J67)^2</f>
        <v>1</v>
      </c>
      <c r="G67" s="6">
        <v>1.9168016143059301</v>
      </c>
      <c r="H67" s="1">
        <v>66</v>
      </c>
      <c r="I67" s="6">
        <v>0.32523210207035103</v>
      </c>
      <c r="J67" s="1">
        <v>67</v>
      </c>
      <c r="K67" s="1">
        <f t="shared" ref="K67:K90" si="6">(M67-O67)^2</f>
        <v>9</v>
      </c>
      <c r="L67" s="6">
        <v>1.7430841502714001</v>
      </c>
      <c r="M67" s="1">
        <v>64</v>
      </c>
      <c r="N67" s="6">
        <v>0.14515591063053601</v>
      </c>
      <c r="O67" s="1">
        <v>67</v>
      </c>
      <c r="P67" s="1">
        <f t="shared" ref="P67:P90" si="7">(R67-T67)^2</f>
        <v>1</v>
      </c>
      <c r="Q67" s="6">
        <v>1.9167658504724401</v>
      </c>
      <c r="R67" s="1">
        <v>66</v>
      </c>
      <c r="S67" s="6">
        <v>0.37464766730243898</v>
      </c>
      <c r="T67" s="1">
        <v>67</v>
      </c>
      <c r="U67" s="1" t="s">
        <v>156</v>
      </c>
      <c r="V67" s="1">
        <v>6.8000000000000005E-2</v>
      </c>
      <c r="W67" s="1">
        <v>0.93200000000000005</v>
      </c>
      <c r="X67" s="1">
        <v>149499</v>
      </c>
      <c r="Y67" s="1">
        <v>2</v>
      </c>
      <c r="Z67" s="1" t="b">
        <v>0</v>
      </c>
      <c r="AA67" s="1">
        <v>-1</v>
      </c>
      <c r="AB67" s="1">
        <v>109</v>
      </c>
      <c r="AC67" s="1" t="s">
        <v>155</v>
      </c>
    </row>
    <row r="68" spans="1:29" x14ac:dyDescent="0.2">
      <c r="A68" s="1">
        <f t="shared" si="4"/>
        <v>196</v>
      </c>
      <c r="B68" s="6">
        <v>1.9269887881027401</v>
      </c>
      <c r="C68" s="1">
        <v>67</v>
      </c>
      <c r="D68" s="6">
        <v>0.41594927123733</v>
      </c>
      <c r="E68" s="1">
        <v>81</v>
      </c>
      <c r="F68" s="1">
        <f t="shared" si="5"/>
        <v>196</v>
      </c>
      <c r="G68" s="6">
        <v>1.9268021217123401</v>
      </c>
      <c r="H68" s="1">
        <v>67</v>
      </c>
      <c r="I68" s="6">
        <v>0.35366733292583902</v>
      </c>
      <c r="J68" s="1">
        <v>81</v>
      </c>
      <c r="K68" s="1">
        <f t="shared" si="6"/>
        <v>361</v>
      </c>
      <c r="L68" s="6">
        <v>1.7332323304477399</v>
      </c>
      <c r="M68" s="1">
        <v>62</v>
      </c>
      <c r="N68" s="6">
        <v>0.17107189715486901</v>
      </c>
      <c r="O68" s="1">
        <v>81</v>
      </c>
      <c r="P68" s="1">
        <f t="shared" si="7"/>
        <v>196</v>
      </c>
      <c r="Q68" s="6">
        <v>1.9269887881027401</v>
      </c>
      <c r="R68" s="1">
        <v>67</v>
      </c>
      <c r="S68" s="6">
        <v>0.41594927123733</v>
      </c>
      <c r="T68" s="1">
        <v>81</v>
      </c>
      <c r="U68" s="1" t="s">
        <v>158</v>
      </c>
      <c r="V68" s="1">
        <v>6.8000000000000005E-2</v>
      </c>
      <c r="W68" s="1">
        <v>0.93200000000000005</v>
      </c>
      <c r="X68" s="1">
        <v>150437</v>
      </c>
      <c r="Y68" s="1">
        <v>2</v>
      </c>
      <c r="Z68" s="1" t="b">
        <v>0</v>
      </c>
      <c r="AA68" s="1">
        <v>-1</v>
      </c>
      <c r="AB68" s="1">
        <v>35</v>
      </c>
      <c r="AC68" s="1" t="s">
        <v>157</v>
      </c>
    </row>
    <row r="69" spans="1:29" x14ac:dyDescent="0.2">
      <c r="A69" s="1">
        <f t="shared" si="4"/>
        <v>1089</v>
      </c>
      <c r="B69" s="6">
        <v>1.9300845001659199</v>
      </c>
      <c r="C69" s="1">
        <v>68</v>
      </c>
      <c r="D69" s="6">
        <v>0.27079104353432998</v>
      </c>
      <c r="E69" s="1">
        <v>35</v>
      </c>
      <c r="F69" s="1">
        <f t="shared" si="5"/>
        <v>1089</v>
      </c>
      <c r="G69" s="6">
        <v>1.9312628161243901</v>
      </c>
      <c r="H69" s="1">
        <v>68</v>
      </c>
      <c r="I69" s="6">
        <v>0.223971717263827</v>
      </c>
      <c r="J69" s="1">
        <v>35</v>
      </c>
      <c r="K69" s="1">
        <f t="shared" si="6"/>
        <v>625</v>
      </c>
      <c r="L69" s="6">
        <v>1.7240156886932601</v>
      </c>
      <c r="M69" s="1">
        <v>60</v>
      </c>
      <c r="N69" s="6">
        <v>7.0941447844278305E-2</v>
      </c>
      <c r="O69" s="1">
        <v>35</v>
      </c>
      <c r="P69" s="1">
        <f t="shared" si="7"/>
        <v>1089</v>
      </c>
      <c r="Q69" s="6">
        <v>1.9300845001659199</v>
      </c>
      <c r="R69" s="1">
        <v>68</v>
      </c>
      <c r="S69" s="6">
        <v>0.27079104353432998</v>
      </c>
      <c r="T69" s="1">
        <v>35</v>
      </c>
      <c r="U69" s="1" t="s">
        <v>160</v>
      </c>
      <c r="V69" s="1">
        <v>0.127</v>
      </c>
      <c r="W69" s="1">
        <v>0.873</v>
      </c>
      <c r="X69" s="1">
        <v>150571</v>
      </c>
      <c r="Y69" s="1">
        <v>2</v>
      </c>
      <c r="Z69" s="1" t="b">
        <v>0</v>
      </c>
      <c r="AA69" s="1">
        <v>-1</v>
      </c>
      <c r="AB69" s="1">
        <v>101</v>
      </c>
      <c r="AC69" s="1" t="s">
        <v>159</v>
      </c>
    </row>
    <row r="70" spans="1:29" x14ac:dyDescent="0.2">
      <c r="A70" s="1">
        <f t="shared" si="4"/>
        <v>4225</v>
      </c>
      <c r="B70" s="6">
        <v>1.94006312005583</v>
      </c>
      <c r="C70" s="1">
        <v>69</v>
      </c>
      <c r="D70" s="6">
        <v>9.7956725650698503E-2</v>
      </c>
      <c r="E70" s="1">
        <v>4</v>
      </c>
      <c r="F70" s="1">
        <f t="shared" si="5"/>
        <v>4225</v>
      </c>
      <c r="G70" s="6">
        <v>1.9410161664836301</v>
      </c>
      <c r="H70" s="1">
        <v>69</v>
      </c>
      <c r="I70" s="6">
        <v>7.7803226340988393E-2</v>
      </c>
      <c r="J70" s="1">
        <v>4</v>
      </c>
      <c r="K70" s="1">
        <f t="shared" si="6"/>
        <v>3721</v>
      </c>
      <c r="L70" s="6">
        <v>1.74746601376411</v>
      </c>
      <c r="M70" s="1">
        <v>65</v>
      </c>
      <c r="N70" s="6">
        <v>8.7152003560403198E-3</v>
      </c>
      <c r="O70" s="1">
        <v>4</v>
      </c>
      <c r="P70" s="1">
        <f t="shared" si="7"/>
        <v>4225</v>
      </c>
      <c r="Q70" s="6">
        <v>1.94006312005584</v>
      </c>
      <c r="R70" s="1">
        <v>69</v>
      </c>
      <c r="S70" s="6">
        <v>9.7956725650698503E-2</v>
      </c>
      <c r="T70" s="1">
        <v>4</v>
      </c>
      <c r="U70" s="1" t="s">
        <v>162</v>
      </c>
      <c r="V70" s="1">
        <v>0.22600000000000001</v>
      </c>
      <c r="W70" s="1">
        <v>0.77400000000000002</v>
      </c>
      <c r="X70" s="1">
        <v>150225</v>
      </c>
      <c r="Y70" s="1">
        <v>2</v>
      </c>
      <c r="Z70" s="1" t="b">
        <v>0</v>
      </c>
      <c r="AA70" s="1">
        <v>-1</v>
      </c>
      <c r="AB70" s="1">
        <v>87</v>
      </c>
      <c r="AC70" s="1" t="s">
        <v>161</v>
      </c>
    </row>
    <row r="71" spans="1:29" x14ac:dyDescent="0.2">
      <c r="A71" s="1">
        <f t="shared" si="4"/>
        <v>3600</v>
      </c>
      <c r="B71" s="6">
        <v>1.94434614879607</v>
      </c>
      <c r="C71" s="1">
        <v>71</v>
      </c>
      <c r="D71" s="6">
        <v>0.22309776730631201</v>
      </c>
      <c r="E71" s="1">
        <v>11</v>
      </c>
      <c r="F71" s="1">
        <f t="shared" si="5"/>
        <v>3481</v>
      </c>
      <c r="G71" s="6">
        <v>1.94335047324355</v>
      </c>
      <c r="H71" s="1">
        <v>70</v>
      </c>
      <c r="I71" s="6">
        <v>0.18948021398718201</v>
      </c>
      <c r="J71" s="1">
        <v>11</v>
      </c>
      <c r="K71" s="1">
        <f t="shared" si="6"/>
        <v>5041</v>
      </c>
      <c r="L71" s="6">
        <v>1.95786805444722</v>
      </c>
      <c r="M71" s="1">
        <v>82</v>
      </c>
      <c r="N71" s="6">
        <v>5.0964668704991098E-2</v>
      </c>
      <c r="O71" s="1">
        <v>11</v>
      </c>
      <c r="P71" s="1">
        <f t="shared" si="7"/>
        <v>3600</v>
      </c>
      <c r="Q71" s="6">
        <v>1.94434614879607</v>
      </c>
      <c r="R71" s="1">
        <v>71</v>
      </c>
      <c r="S71" s="6">
        <v>0.22309776730631201</v>
      </c>
      <c r="T71" s="1">
        <v>11</v>
      </c>
      <c r="U71" s="1" t="s">
        <v>164</v>
      </c>
      <c r="V71" s="1">
        <v>0.127</v>
      </c>
      <c r="W71" s="1">
        <v>0.873</v>
      </c>
      <c r="X71" s="1">
        <v>149382</v>
      </c>
      <c r="Y71" s="1">
        <v>2</v>
      </c>
      <c r="Z71" s="1" t="b">
        <v>0</v>
      </c>
      <c r="AA71" s="1">
        <v>-1</v>
      </c>
      <c r="AB71" s="1">
        <v>21</v>
      </c>
      <c r="AC71" s="1" t="s">
        <v>163</v>
      </c>
    </row>
    <row r="72" spans="1:29" x14ac:dyDescent="0.2">
      <c r="A72" s="1">
        <f t="shared" si="4"/>
        <v>36</v>
      </c>
      <c r="B72" s="6">
        <v>1.9439234358819499</v>
      </c>
      <c r="C72" s="1">
        <v>70</v>
      </c>
      <c r="D72" s="6">
        <v>0.37420404555838999</v>
      </c>
      <c r="E72" s="1">
        <v>64</v>
      </c>
      <c r="F72" s="1">
        <f t="shared" si="5"/>
        <v>49</v>
      </c>
      <c r="G72" s="6">
        <v>1.9436753006041101</v>
      </c>
      <c r="H72" s="1">
        <v>71</v>
      </c>
      <c r="I72" s="6">
        <v>0.32492476962155897</v>
      </c>
      <c r="J72" s="1">
        <v>64</v>
      </c>
      <c r="K72" s="1">
        <f t="shared" si="6"/>
        <v>196</v>
      </c>
      <c r="L72" s="6">
        <v>1.8706128730956</v>
      </c>
      <c r="M72" s="1">
        <v>78</v>
      </c>
      <c r="N72" s="6">
        <v>0.14488720923357301</v>
      </c>
      <c r="O72" s="1">
        <v>64</v>
      </c>
      <c r="P72" s="1">
        <f t="shared" si="7"/>
        <v>36</v>
      </c>
      <c r="Q72" s="6">
        <v>1.9439234358819499</v>
      </c>
      <c r="R72" s="1">
        <v>70</v>
      </c>
      <c r="S72" s="6">
        <v>0.37420404555838999</v>
      </c>
      <c r="T72" s="1">
        <v>64</v>
      </c>
      <c r="U72" s="1" t="s">
        <v>166</v>
      </c>
      <c r="V72" s="1">
        <v>6.8000000000000005E-2</v>
      </c>
      <c r="W72" s="1">
        <v>0.93200000000000005</v>
      </c>
      <c r="X72" s="1">
        <v>150253</v>
      </c>
      <c r="Y72" s="1">
        <v>2</v>
      </c>
      <c r="Z72" s="1" t="b">
        <v>0</v>
      </c>
      <c r="AA72" s="1">
        <v>-1</v>
      </c>
      <c r="AB72" s="1">
        <v>117</v>
      </c>
      <c r="AC72" s="1" t="s">
        <v>165</v>
      </c>
    </row>
    <row r="73" spans="1:29" x14ac:dyDescent="0.2">
      <c r="A73" s="1">
        <f t="shared" si="4"/>
        <v>2916</v>
      </c>
      <c r="B73" s="6">
        <v>1.95527932034539</v>
      </c>
      <c r="C73" s="1">
        <v>72</v>
      </c>
      <c r="D73" s="6">
        <v>0.26561229766149602</v>
      </c>
      <c r="E73" s="1">
        <v>18</v>
      </c>
      <c r="F73" s="1">
        <f t="shared" si="5"/>
        <v>2916</v>
      </c>
      <c r="G73" s="6">
        <v>1.95537706800081</v>
      </c>
      <c r="H73" s="1">
        <v>72</v>
      </c>
      <c r="I73" s="6">
        <v>0.22027306861687901</v>
      </c>
      <c r="J73" s="1">
        <v>18</v>
      </c>
      <c r="K73" s="1">
        <f t="shared" si="6"/>
        <v>3844</v>
      </c>
      <c r="L73" s="6">
        <v>1.93135217240584</v>
      </c>
      <c r="M73" s="1">
        <v>80</v>
      </c>
      <c r="N73" s="6">
        <v>6.8644921141698095E-2</v>
      </c>
      <c r="O73" s="1">
        <v>18</v>
      </c>
      <c r="P73" s="1">
        <f t="shared" si="7"/>
        <v>2916</v>
      </c>
      <c r="Q73" s="6">
        <v>1.95527932034539</v>
      </c>
      <c r="R73" s="1">
        <v>72</v>
      </c>
      <c r="S73" s="6">
        <v>0.26561229766149602</v>
      </c>
      <c r="T73" s="1">
        <v>18</v>
      </c>
      <c r="U73" s="1" t="s">
        <v>168</v>
      </c>
      <c r="V73" s="1">
        <v>0.127</v>
      </c>
      <c r="W73" s="1">
        <v>0.873</v>
      </c>
      <c r="X73" s="1">
        <v>150548</v>
      </c>
      <c r="Y73" s="1">
        <v>2</v>
      </c>
      <c r="Z73" s="1" t="b">
        <v>0</v>
      </c>
      <c r="AA73" s="1">
        <v>-1</v>
      </c>
      <c r="AB73" s="1">
        <v>84</v>
      </c>
      <c r="AC73" s="1" t="s">
        <v>167</v>
      </c>
    </row>
    <row r="74" spans="1:29" x14ac:dyDescent="0.2">
      <c r="A74" s="1">
        <f t="shared" si="4"/>
        <v>169</v>
      </c>
      <c r="B74" s="6">
        <v>1.9601935586511201</v>
      </c>
      <c r="C74" s="1">
        <v>73</v>
      </c>
      <c r="D74" s="6">
        <v>0.41616885556278899</v>
      </c>
      <c r="E74" s="1">
        <v>86</v>
      </c>
      <c r="F74" s="1">
        <f t="shared" si="5"/>
        <v>169</v>
      </c>
      <c r="G74" s="6">
        <v>1.9600570926924299</v>
      </c>
      <c r="H74" s="1">
        <v>73</v>
      </c>
      <c r="I74" s="6">
        <v>0.353817743135802</v>
      </c>
      <c r="J74" s="1">
        <v>86</v>
      </c>
      <c r="K74" s="1">
        <f t="shared" si="6"/>
        <v>121</v>
      </c>
      <c r="L74" s="6">
        <v>1.83202070435396</v>
      </c>
      <c r="M74" s="1">
        <v>75</v>
      </c>
      <c r="N74" s="6">
        <v>0.171214526550729</v>
      </c>
      <c r="O74" s="1">
        <v>86</v>
      </c>
      <c r="P74" s="1">
        <f t="shared" si="7"/>
        <v>169</v>
      </c>
      <c r="Q74" s="6">
        <v>1.9601935586511201</v>
      </c>
      <c r="R74" s="1">
        <v>73</v>
      </c>
      <c r="S74" s="6">
        <v>0.41616885556278899</v>
      </c>
      <c r="T74" s="1">
        <v>86</v>
      </c>
      <c r="U74" s="1" t="s">
        <v>170</v>
      </c>
      <c r="V74" s="1">
        <v>6.8000000000000005E-2</v>
      </c>
      <c r="W74" s="1">
        <v>0.93200000000000005</v>
      </c>
      <c r="X74" s="1">
        <v>150779</v>
      </c>
      <c r="Y74" s="1">
        <v>2</v>
      </c>
      <c r="Z74" s="1" t="b">
        <v>0</v>
      </c>
      <c r="AA74" s="1">
        <v>-1</v>
      </c>
      <c r="AB74" s="1">
        <v>48</v>
      </c>
      <c r="AC74" s="1" t="s">
        <v>169</v>
      </c>
    </row>
    <row r="75" spans="1:29" x14ac:dyDescent="0.2">
      <c r="A75" s="1">
        <f t="shared" si="4"/>
        <v>16</v>
      </c>
      <c r="B75" s="6">
        <v>1.9636708953742099</v>
      </c>
      <c r="C75" s="1">
        <v>74</v>
      </c>
      <c r="D75" s="6">
        <v>0.37483715857557098</v>
      </c>
      <c r="E75" s="1">
        <v>70</v>
      </c>
      <c r="F75" s="1">
        <f t="shared" si="5"/>
        <v>16</v>
      </c>
      <c r="G75" s="6">
        <v>1.9638699920275799</v>
      </c>
      <c r="H75" s="1">
        <v>74</v>
      </c>
      <c r="I75" s="6">
        <v>0.32536336329389298</v>
      </c>
      <c r="J75" s="1">
        <v>70</v>
      </c>
      <c r="K75" s="1">
        <f t="shared" si="6"/>
        <v>16</v>
      </c>
      <c r="L75" s="6">
        <v>1.8136889221594199</v>
      </c>
      <c r="M75" s="1">
        <v>74</v>
      </c>
      <c r="N75" s="6">
        <v>0.14527074696276601</v>
      </c>
      <c r="O75" s="1">
        <v>70</v>
      </c>
      <c r="P75" s="1">
        <f t="shared" si="7"/>
        <v>16</v>
      </c>
      <c r="Q75" s="6">
        <v>1.9636708953742099</v>
      </c>
      <c r="R75" s="1">
        <v>74</v>
      </c>
      <c r="S75" s="6">
        <v>0.37483715857557098</v>
      </c>
      <c r="T75" s="1">
        <v>70</v>
      </c>
      <c r="U75" s="1" t="s">
        <v>172</v>
      </c>
      <c r="V75" s="1">
        <v>6.8000000000000005E-2</v>
      </c>
      <c r="W75" s="1">
        <v>0.93200000000000005</v>
      </c>
      <c r="X75" s="1">
        <v>150121</v>
      </c>
      <c r="Y75" s="1">
        <v>2</v>
      </c>
      <c r="Z75" s="1" t="b">
        <v>0</v>
      </c>
      <c r="AA75" s="1">
        <v>-1</v>
      </c>
      <c r="AB75" s="1">
        <v>107</v>
      </c>
      <c r="AC75" s="1" t="s">
        <v>171</v>
      </c>
    </row>
    <row r="76" spans="1:29" x14ac:dyDescent="0.2">
      <c r="A76" s="1">
        <f t="shared" si="4"/>
        <v>1</v>
      </c>
      <c r="B76" s="6">
        <v>1.9667607170367201</v>
      </c>
      <c r="C76" s="1">
        <v>75</v>
      </c>
      <c r="D76" s="6">
        <v>0.41564553440008301</v>
      </c>
      <c r="E76" s="1">
        <v>76</v>
      </c>
      <c r="F76" s="1">
        <f t="shared" si="5"/>
        <v>1</v>
      </c>
      <c r="G76" s="6">
        <v>1.9665875736482901</v>
      </c>
      <c r="H76" s="1">
        <v>75</v>
      </c>
      <c r="I76" s="6">
        <v>0.35345926964289298</v>
      </c>
      <c r="J76" s="1">
        <v>76</v>
      </c>
      <c r="K76" s="1">
        <f t="shared" si="6"/>
        <v>0</v>
      </c>
      <c r="L76" s="6">
        <v>1.85003015147959</v>
      </c>
      <c r="M76" s="1">
        <v>76</v>
      </c>
      <c r="N76" s="6">
        <v>0.17087469320236801</v>
      </c>
      <c r="O76" s="1">
        <v>76</v>
      </c>
      <c r="P76" s="1">
        <f t="shared" si="7"/>
        <v>1</v>
      </c>
      <c r="Q76" s="6">
        <v>1.9667607170367201</v>
      </c>
      <c r="R76" s="1">
        <v>75</v>
      </c>
      <c r="S76" s="6">
        <v>0.41564553440008301</v>
      </c>
      <c r="T76" s="1">
        <v>76</v>
      </c>
      <c r="U76" s="1" t="s">
        <v>174</v>
      </c>
      <c r="V76" s="1">
        <v>6.8000000000000005E-2</v>
      </c>
      <c r="W76" s="1">
        <v>0.93200000000000005</v>
      </c>
      <c r="X76" s="1">
        <v>150360</v>
      </c>
      <c r="Y76" s="1">
        <v>2</v>
      </c>
      <c r="Z76" s="1" t="b">
        <v>0</v>
      </c>
      <c r="AA76" s="1">
        <v>-1</v>
      </c>
      <c r="AB76" s="1">
        <v>56</v>
      </c>
      <c r="AC76" s="1" t="s">
        <v>173</v>
      </c>
    </row>
    <row r="77" spans="1:29" x14ac:dyDescent="0.2">
      <c r="A77" s="1">
        <f t="shared" si="4"/>
        <v>441</v>
      </c>
      <c r="B77" s="6">
        <v>1.9692945280715299</v>
      </c>
      <c r="C77" s="1">
        <v>76</v>
      </c>
      <c r="D77" s="6">
        <v>0.37193665893348599</v>
      </c>
      <c r="E77" s="1">
        <v>55</v>
      </c>
      <c r="F77" s="1">
        <f t="shared" si="5"/>
        <v>441</v>
      </c>
      <c r="G77" s="6">
        <v>1.9686299346257401</v>
      </c>
      <c r="H77" s="1">
        <v>76</v>
      </c>
      <c r="I77" s="6">
        <v>0.32335321137235601</v>
      </c>
      <c r="J77" s="1">
        <v>55</v>
      </c>
      <c r="K77" s="1">
        <f t="shared" si="6"/>
        <v>169</v>
      </c>
      <c r="L77" s="6">
        <v>1.78220162804521</v>
      </c>
      <c r="M77" s="1">
        <v>68</v>
      </c>
      <c r="N77" s="6">
        <v>0.14351700734918801</v>
      </c>
      <c r="O77" s="1">
        <v>55</v>
      </c>
      <c r="P77" s="1">
        <f t="shared" si="7"/>
        <v>441</v>
      </c>
      <c r="Q77" s="6">
        <v>1.9692945280715299</v>
      </c>
      <c r="R77" s="1">
        <v>76</v>
      </c>
      <c r="S77" s="6">
        <v>0.37193665893348599</v>
      </c>
      <c r="T77" s="1">
        <v>55</v>
      </c>
      <c r="U77" s="1" t="s">
        <v>176</v>
      </c>
      <c r="V77" s="1">
        <v>6.8000000000000005E-2</v>
      </c>
      <c r="W77" s="1">
        <v>0.93200000000000005</v>
      </c>
      <c r="X77" s="1">
        <v>150240</v>
      </c>
      <c r="Y77" s="1">
        <v>2</v>
      </c>
      <c r="Z77" s="1" t="b">
        <v>0</v>
      </c>
      <c r="AA77" s="1">
        <v>-1</v>
      </c>
      <c r="AB77" s="1">
        <v>70</v>
      </c>
      <c r="AC77" s="1" t="s">
        <v>175</v>
      </c>
    </row>
    <row r="78" spans="1:29" x14ac:dyDescent="0.2">
      <c r="A78" s="1">
        <f t="shared" si="4"/>
        <v>1369</v>
      </c>
      <c r="B78" s="6">
        <v>1.98828244287825</v>
      </c>
      <c r="C78" s="1">
        <v>77</v>
      </c>
      <c r="D78" s="6">
        <v>0.34183039629960399</v>
      </c>
      <c r="E78" s="1">
        <v>40</v>
      </c>
      <c r="F78" s="1">
        <f t="shared" si="5"/>
        <v>1369</v>
      </c>
      <c r="G78" s="6">
        <v>1.9884095532749799</v>
      </c>
      <c r="H78" s="1">
        <v>77</v>
      </c>
      <c r="I78" s="6">
        <v>0.27390778694677498</v>
      </c>
      <c r="J78" s="1">
        <v>40</v>
      </c>
      <c r="K78" s="1">
        <f t="shared" si="6"/>
        <v>841</v>
      </c>
      <c r="L78" s="6">
        <v>1.79360965551257</v>
      </c>
      <c r="M78" s="1">
        <v>69</v>
      </c>
      <c r="N78" s="6">
        <v>0.105553608834555</v>
      </c>
      <c r="O78" s="1">
        <v>40</v>
      </c>
      <c r="P78" s="1">
        <f t="shared" si="7"/>
        <v>1369</v>
      </c>
      <c r="Q78" s="6">
        <v>1.98828244287825</v>
      </c>
      <c r="R78" s="1">
        <v>77</v>
      </c>
      <c r="S78" s="6">
        <v>0.34183039629960399</v>
      </c>
      <c r="T78" s="1">
        <v>40</v>
      </c>
      <c r="U78" s="1" t="s">
        <v>178</v>
      </c>
      <c r="V78" s="1">
        <v>0.127</v>
      </c>
      <c r="W78" s="1">
        <v>0.873</v>
      </c>
      <c r="X78" s="1">
        <v>151070</v>
      </c>
      <c r="Y78" s="1">
        <v>2</v>
      </c>
      <c r="Z78" s="1" t="b">
        <v>0</v>
      </c>
      <c r="AA78" s="1">
        <v>-1</v>
      </c>
      <c r="AB78" s="1">
        <v>54</v>
      </c>
      <c r="AC78" s="1" t="s">
        <v>177</v>
      </c>
    </row>
    <row r="79" spans="1:29" x14ac:dyDescent="0.2">
      <c r="A79" s="1">
        <f t="shared" si="4"/>
        <v>1225</v>
      </c>
      <c r="B79" s="6">
        <v>1.9942472399629201</v>
      </c>
      <c r="C79" s="1">
        <v>78</v>
      </c>
      <c r="D79" s="6">
        <v>0.34208642139467599</v>
      </c>
      <c r="E79" s="1">
        <v>43</v>
      </c>
      <c r="F79" s="1">
        <f t="shared" si="5"/>
        <v>1225</v>
      </c>
      <c r="G79" s="6">
        <v>1.9942669131297599</v>
      </c>
      <c r="H79" s="1">
        <v>78</v>
      </c>
      <c r="I79" s="6">
        <v>0.27408573699544903</v>
      </c>
      <c r="J79" s="1">
        <v>43</v>
      </c>
      <c r="K79" s="1">
        <f t="shared" si="6"/>
        <v>900</v>
      </c>
      <c r="L79" s="6">
        <v>1.8100259896263799</v>
      </c>
      <c r="M79" s="1">
        <v>73</v>
      </c>
      <c r="N79" s="6">
        <v>0.105688910063611</v>
      </c>
      <c r="O79" s="1">
        <v>43</v>
      </c>
      <c r="P79" s="1">
        <f t="shared" si="7"/>
        <v>1225</v>
      </c>
      <c r="Q79" s="6">
        <v>1.9942472399629201</v>
      </c>
      <c r="R79" s="1">
        <v>78</v>
      </c>
      <c r="S79" s="6">
        <v>0.34208642139467599</v>
      </c>
      <c r="T79" s="1">
        <v>43</v>
      </c>
      <c r="U79" s="1" t="s">
        <v>180</v>
      </c>
      <c r="V79" s="1">
        <v>0.127</v>
      </c>
      <c r="W79" s="1">
        <v>0.873</v>
      </c>
      <c r="X79" s="1">
        <v>150648</v>
      </c>
      <c r="Y79" s="1">
        <v>2</v>
      </c>
      <c r="Z79" s="1" t="b">
        <v>0</v>
      </c>
      <c r="AA79" s="1">
        <v>-1</v>
      </c>
      <c r="AB79" s="1">
        <v>49</v>
      </c>
      <c r="AC79" s="1" t="s">
        <v>179</v>
      </c>
    </row>
    <row r="80" spans="1:29" x14ac:dyDescent="0.2">
      <c r="A80" s="1">
        <f t="shared" si="4"/>
        <v>625</v>
      </c>
      <c r="B80" s="6">
        <v>1.9959859109773499</v>
      </c>
      <c r="C80" s="1">
        <v>79</v>
      </c>
      <c r="D80" s="6">
        <v>0.37159204694555198</v>
      </c>
      <c r="E80" s="1">
        <v>54</v>
      </c>
      <c r="F80" s="1">
        <f t="shared" si="5"/>
        <v>625</v>
      </c>
      <c r="G80" s="6">
        <v>1.99547764948272</v>
      </c>
      <c r="H80" s="1">
        <v>79</v>
      </c>
      <c r="I80" s="6">
        <v>0.32311424367543801</v>
      </c>
      <c r="J80" s="1">
        <v>54</v>
      </c>
      <c r="K80" s="1">
        <f t="shared" si="6"/>
        <v>289</v>
      </c>
      <c r="L80" s="6">
        <v>1.80577447622517</v>
      </c>
      <c r="M80" s="1">
        <v>71</v>
      </c>
      <c r="N80" s="6">
        <v>0.14330921644366701</v>
      </c>
      <c r="O80" s="1">
        <v>54</v>
      </c>
      <c r="P80" s="1">
        <f t="shared" si="7"/>
        <v>625</v>
      </c>
      <c r="Q80" s="6">
        <v>1.9959859109773499</v>
      </c>
      <c r="R80" s="1">
        <v>79</v>
      </c>
      <c r="S80" s="6">
        <v>0.37159204694555198</v>
      </c>
      <c r="T80" s="1">
        <v>54</v>
      </c>
      <c r="U80" s="1" t="s">
        <v>182</v>
      </c>
      <c r="V80" s="1">
        <v>6.8000000000000005E-2</v>
      </c>
      <c r="W80" s="1">
        <v>0.93200000000000005</v>
      </c>
      <c r="X80" s="1">
        <v>150305</v>
      </c>
      <c r="Y80" s="1">
        <v>2</v>
      </c>
      <c r="Z80" s="1" t="b">
        <v>0</v>
      </c>
      <c r="AA80" s="1">
        <v>-1</v>
      </c>
      <c r="AB80" s="1">
        <v>60</v>
      </c>
      <c r="AC80" s="1" t="s">
        <v>181</v>
      </c>
    </row>
    <row r="81" spans="1:29" x14ac:dyDescent="0.2">
      <c r="A81" s="1">
        <f t="shared" si="4"/>
        <v>4</v>
      </c>
      <c r="B81" s="6">
        <v>2.0139868207825198</v>
      </c>
      <c r="C81" s="1">
        <v>80</v>
      </c>
      <c r="D81" s="6">
        <v>0.41579290554856702</v>
      </c>
      <c r="E81" s="1">
        <v>78</v>
      </c>
      <c r="F81" s="1">
        <f t="shared" si="5"/>
        <v>4</v>
      </c>
      <c r="G81" s="6">
        <v>2.0138554256125798</v>
      </c>
      <c r="H81" s="1">
        <v>80</v>
      </c>
      <c r="I81" s="6">
        <v>0.35356022213337301</v>
      </c>
      <c r="J81" s="1">
        <v>78</v>
      </c>
      <c r="K81" s="1">
        <f t="shared" si="6"/>
        <v>1</v>
      </c>
      <c r="L81" s="6">
        <v>1.8705558342459701</v>
      </c>
      <c r="M81" s="1">
        <v>77</v>
      </c>
      <c r="N81" s="6">
        <v>0.17097036280553099</v>
      </c>
      <c r="O81" s="1">
        <v>78</v>
      </c>
      <c r="P81" s="1">
        <f t="shared" si="7"/>
        <v>4</v>
      </c>
      <c r="Q81" s="6">
        <v>2.0139868207825198</v>
      </c>
      <c r="R81" s="1">
        <v>80</v>
      </c>
      <c r="S81" s="6">
        <v>0.41579290554856702</v>
      </c>
      <c r="T81" s="1">
        <v>78</v>
      </c>
      <c r="U81" s="1" t="s">
        <v>184</v>
      </c>
      <c r="V81" s="1">
        <v>6.8000000000000005E-2</v>
      </c>
      <c r="W81" s="1">
        <v>0.93200000000000005</v>
      </c>
      <c r="X81" s="1">
        <v>150085</v>
      </c>
      <c r="Y81" s="1">
        <v>2</v>
      </c>
      <c r="Z81" s="1" t="b">
        <v>0</v>
      </c>
      <c r="AA81" s="1">
        <v>-1</v>
      </c>
      <c r="AB81" s="1">
        <v>55</v>
      </c>
      <c r="AC81" s="1" t="s">
        <v>183</v>
      </c>
    </row>
    <row r="82" spans="1:29" x14ac:dyDescent="0.2">
      <c r="A82" s="1">
        <f t="shared" si="4"/>
        <v>6084</v>
      </c>
      <c r="B82" s="6">
        <v>2.0340553807380002</v>
      </c>
      <c r="C82" s="1">
        <v>81</v>
      </c>
      <c r="D82" s="6">
        <v>4.3778068590631998E-2</v>
      </c>
      <c r="E82" s="1">
        <v>3</v>
      </c>
      <c r="F82" s="1">
        <f t="shared" si="5"/>
        <v>6084</v>
      </c>
      <c r="G82" s="6">
        <v>2.0338124745072901</v>
      </c>
      <c r="H82" s="1">
        <v>81</v>
      </c>
      <c r="I82" s="6">
        <v>3.5873416628054003E-2</v>
      </c>
      <c r="J82" s="1">
        <v>3</v>
      </c>
      <c r="K82" s="1">
        <f t="shared" si="6"/>
        <v>5776</v>
      </c>
      <c r="L82" s="6">
        <v>1.92898462706056</v>
      </c>
      <c r="M82" s="1">
        <v>79</v>
      </c>
      <c r="N82" s="6">
        <v>1.85566379885857E-3</v>
      </c>
      <c r="O82" s="1">
        <v>3</v>
      </c>
      <c r="P82" s="1">
        <f t="shared" si="7"/>
        <v>6084</v>
      </c>
      <c r="Q82" s="6">
        <v>2.0340553807380002</v>
      </c>
      <c r="R82" s="1">
        <v>81</v>
      </c>
      <c r="S82" s="6">
        <v>4.3778068590631998E-2</v>
      </c>
      <c r="T82" s="1">
        <v>3</v>
      </c>
      <c r="U82" s="1" t="s">
        <v>186</v>
      </c>
      <c r="V82" s="1">
        <v>0.22600000000000001</v>
      </c>
      <c r="W82" s="1">
        <v>0.77400000000000002</v>
      </c>
      <c r="X82" s="1">
        <v>150487</v>
      </c>
      <c r="Y82" s="1">
        <v>2</v>
      </c>
      <c r="Z82" s="1" t="b">
        <v>0</v>
      </c>
      <c r="AA82" s="1">
        <v>-1</v>
      </c>
      <c r="AB82" s="1">
        <v>3</v>
      </c>
      <c r="AC82" s="1" t="s">
        <v>185</v>
      </c>
    </row>
    <row r="83" spans="1:29" x14ac:dyDescent="0.2">
      <c r="A83" s="1">
        <f t="shared" si="4"/>
        <v>1225</v>
      </c>
      <c r="B83" s="6">
        <v>2.03776723747694</v>
      </c>
      <c r="C83" s="1">
        <v>82</v>
      </c>
      <c r="D83" s="6">
        <v>0.34342316398547601</v>
      </c>
      <c r="E83" s="1">
        <v>47</v>
      </c>
      <c r="F83" s="1">
        <f t="shared" si="5"/>
        <v>1225</v>
      </c>
      <c r="G83" s="6">
        <v>2.0362912971696998</v>
      </c>
      <c r="H83" s="1">
        <v>82</v>
      </c>
      <c r="I83" s="6">
        <v>0.30346886990756</v>
      </c>
      <c r="J83" s="1">
        <v>47</v>
      </c>
      <c r="K83" s="1">
        <f t="shared" si="6"/>
        <v>1156</v>
      </c>
      <c r="L83" s="6">
        <v>1.95003555637788</v>
      </c>
      <c r="M83" s="1">
        <v>81</v>
      </c>
      <c r="N83" s="6">
        <v>0.12673179804346499</v>
      </c>
      <c r="O83" s="1">
        <v>47</v>
      </c>
      <c r="P83" s="1">
        <f t="shared" si="7"/>
        <v>1225</v>
      </c>
      <c r="Q83" s="6">
        <v>2.03776723747694</v>
      </c>
      <c r="R83" s="1">
        <v>82</v>
      </c>
      <c r="S83" s="6">
        <v>0.34342316398547601</v>
      </c>
      <c r="T83" s="1">
        <v>47</v>
      </c>
      <c r="U83" s="1" t="s">
        <v>188</v>
      </c>
      <c r="V83" s="1">
        <v>6.8000000000000005E-2</v>
      </c>
      <c r="W83" s="1">
        <v>0.93200000000000005</v>
      </c>
      <c r="X83" s="1">
        <v>149957</v>
      </c>
      <c r="Y83" s="1">
        <v>2</v>
      </c>
      <c r="Z83" s="1" t="b">
        <v>0</v>
      </c>
      <c r="AA83" s="1">
        <v>-1</v>
      </c>
      <c r="AB83" s="1">
        <v>12</v>
      </c>
      <c r="AC83" s="1" t="s">
        <v>187</v>
      </c>
    </row>
    <row r="84" spans="1:29" x14ac:dyDescent="0.2">
      <c r="A84" s="1">
        <f t="shared" si="4"/>
        <v>400</v>
      </c>
      <c r="B84" s="6">
        <v>2.09272941162852</v>
      </c>
      <c r="C84" s="1">
        <v>83</v>
      </c>
      <c r="D84" s="6">
        <v>0.37410186100714798</v>
      </c>
      <c r="E84" s="1">
        <v>63</v>
      </c>
      <c r="F84" s="1">
        <f t="shared" si="5"/>
        <v>400</v>
      </c>
      <c r="G84" s="6">
        <v>2.09154842383905</v>
      </c>
      <c r="H84" s="1">
        <v>83</v>
      </c>
      <c r="I84" s="6">
        <v>0.32485397135323402</v>
      </c>
      <c r="J84" s="1">
        <v>63</v>
      </c>
      <c r="K84" s="1">
        <f t="shared" si="6"/>
        <v>400</v>
      </c>
      <c r="L84" s="6">
        <v>1.99970484470151</v>
      </c>
      <c r="M84" s="1">
        <v>83</v>
      </c>
      <c r="N84" s="6">
        <v>0.14482534474546699</v>
      </c>
      <c r="O84" s="1">
        <v>63</v>
      </c>
      <c r="P84" s="1">
        <f t="shared" si="7"/>
        <v>400</v>
      </c>
      <c r="Q84" s="6">
        <v>2.09272941162852</v>
      </c>
      <c r="R84" s="1">
        <v>83</v>
      </c>
      <c r="S84" s="6">
        <v>0.37410186100714798</v>
      </c>
      <c r="T84" s="1">
        <v>63</v>
      </c>
      <c r="U84" s="1" t="s">
        <v>190</v>
      </c>
      <c r="V84" s="1">
        <v>6.8000000000000005E-2</v>
      </c>
      <c r="W84" s="1">
        <v>0.93200000000000005</v>
      </c>
      <c r="X84" s="1">
        <v>150251</v>
      </c>
      <c r="Y84" s="1">
        <v>2</v>
      </c>
      <c r="Z84" s="1" t="b">
        <v>0</v>
      </c>
      <c r="AA84" s="1">
        <v>-1</v>
      </c>
      <c r="AB84" s="1">
        <v>105</v>
      </c>
      <c r="AC84" s="1" t="s">
        <v>189</v>
      </c>
    </row>
    <row r="85" spans="1:29" x14ac:dyDescent="0.2">
      <c r="A85" s="1">
        <f t="shared" si="4"/>
        <v>25</v>
      </c>
      <c r="B85" s="6">
        <v>2.1669341758451099</v>
      </c>
      <c r="C85" s="1">
        <v>84</v>
      </c>
      <c r="D85" s="6">
        <v>0.41582717035380501</v>
      </c>
      <c r="E85" s="1">
        <v>79</v>
      </c>
      <c r="F85" s="1">
        <f t="shared" si="5"/>
        <v>25</v>
      </c>
      <c r="G85" s="6">
        <v>2.1668956783567901</v>
      </c>
      <c r="H85" s="1">
        <v>84</v>
      </c>
      <c r="I85" s="6">
        <v>0.353583693867496</v>
      </c>
      <c r="J85" s="1">
        <v>79</v>
      </c>
      <c r="K85" s="1">
        <f t="shared" si="6"/>
        <v>36</v>
      </c>
      <c r="L85" s="6">
        <v>2.1745263610165</v>
      </c>
      <c r="M85" s="1">
        <v>85</v>
      </c>
      <c r="N85" s="6">
        <v>0.17099261001612301</v>
      </c>
      <c r="O85" s="1">
        <v>79</v>
      </c>
      <c r="P85" s="1">
        <f t="shared" si="7"/>
        <v>25</v>
      </c>
      <c r="Q85" s="6">
        <v>2.1669341758451099</v>
      </c>
      <c r="R85" s="1">
        <v>84</v>
      </c>
      <c r="S85" s="6">
        <v>0.41582717035380501</v>
      </c>
      <c r="T85" s="1">
        <v>79</v>
      </c>
      <c r="U85" s="1" t="s">
        <v>192</v>
      </c>
      <c r="V85" s="1">
        <v>6.8000000000000005E-2</v>
      </c>
      <c r="W85" s="1">
        <v>0.93200000000000005</v>
      </c>
      <c r="X85" s="1">
        <v>150720</v>
      </c>
      <c r="Y85" s="1">
        <v>2</v>
      </c>
      <c r="Z85" s="1" t="b">
        <v>0</v>
      </c>
      <c r="AA85" s="1">
        <v>-1</v>
      </c>
      <c r="AB85" s="1">
        <v>37</v>
      </c>
      <c r="AC85" s="1" t="s">
        <v>191</v>
      </c>
    </row>
    <row r="86" spans="1:29" x14ac:dyDescent="0.2">
      <c r="A86" s="1">
        <f t="shared" si="4"/>
        <v>1089</v>
      </c>
      <c r="B86" s="6">
        <v>2.1796848979351102</v>
      </c>
      <c r="C86" s="1">
        <v>85</v>
      </c>
      <c r="D86" s="6">
        <v>0.344050237497252</v>
      </c>
      <c r="E86" s="1">
        <v>52</v>
      </c>
      <c r="F86" s="1">
        <f t="shared" si="5"/>
        <v>1089</v>
      </c>
      <c r="G86" s="6">
        <v>2.17820436880492</v>
      </c>
      <c r="H86" s="1">
        <v>85</v>
      </c>
      <c r="I86" s="6">
        <v>0.30390884306948202</v>
      </c>
      <c r="J86" s="1">
        <v>52</v>
      </c>
      <c r="K86" s="1">
        <f t="shared" si="6"/>
        <v>1024</v>
      </c>
      <c r="L86" s="6">
        <v>2.1030972948675601</v>
      </c>
      <c r="M86" s="1">
        <v>84</v>
      </c>
      <c r="N86" s="6">
        <v>0.12709213534394201</v>
      </c>
      <c r="O86" s="1">
        <v>52</v>
      </c>
      <c r="P86" s="1">
        <f t="shared" si="7"/>
        <v>1089</v>
      </c>
      <c r="Q86" s="6">
        <v>2.1796848979351102</v>
      </c>
      <c r="R86" s="1">
        <v>85</v>
      </c>
      <c r="S86" s="6">
        <v>0.344050237497252</v>
      </c>
      <c r="T86" s="1">
        <v>52</v>
      </c>
      <c r="U86" s="1" t="s">
        <v>194</v>
      </c>
      <c r="V86" s="1">
        <v>6.8000000000000005E-2</v>
      </c>
      <c r="W86" s="1">
        <v>0.93200000000000005</v>
      </c>
      <c r="X86" s="1">
        <v>150115</v>
      </c>
      <c r="Y86" s="1">
        <v>2</v>
      </c>
      <c r="Z86" s="1" t="b">
        <v>0</v>
      </c>
      <c r="AA86" s="1">
        <v>-1</v>
      </c>
      <c r="AB86" s="1">
        <v>8</v>
      </c>
      <c r="AC86" s="1" t="s">
        <v>193</v>
      </c>
    </row>
    <row r="87" spans="1:29" x14ac:dyDescent="0.2">
      <c r="A87" s="1">
        <f t="shared" si="4"/>
        <v>3364</v>
      </c>
      <c r="B87" s="6">
        <v>2.1803903363733799</v>
      </c>
      <c r="C87" s="1">
        <v>86</v>
      </c>
      <c r="D87" s="6">
        <v>0.26935612640393802</v>
      </c>
      <c r="E87" s="1">
        <v>28</v>
      </c>
      <c r="F87" s="1">
        <f t="shared" si="5"/>
        <v>3364</v>
      </c>
      <c r="G87" s="6">
        <v>2.1813776784702599</v>
      </c>
      <c r="H87" s="1">
        <v>86</v>
      </c>
      <c r="I87" s="6">
        <v>0.22294789642693399</v>
      </c>
      <c r="J87" s="1">
        <v>28</v>
      </c>
      <c r="K87" s="1">
        <f t="shared" si="6"/>
        <v>3364</v>
      </c>
      <c r="L87" s="6">
        <v>2.2330160252706399</v>
      </c>
      <c r="M87" s="1">
        <v>86</v>
      </c>
      <c r="N87" s="6">
        <v>7.0302045974616797E-2</v>
      </c>
      <c r="O87" s="1">
        <v>28</v>
      </c>
      <c r="P87" s="1">
        <f t="shared" si="7"/>
        <v>3364</v>
      </c>
      <c r="Q87" s="6">
        <v>2.1803903363733799</v>
      </c>
      <c r="R87" s="1">
        <v>86</v>
      </c>
      <c r="S87" s="6">
        <v>0.26935612640393802</v>
      </c>
      <c r="T87" s="1">
        <v>28</v>
      </c>
      <c r="U87" s="1" t="s">
        <v>196</v>
      </c>
      <c r="V87" s="1">
        <v>0.127</v>
      </c>
      <c r="W87" s="1">
        <v>0.873</v>
      </c>
      <c r="X87" s="1">
        <v>149821</v>
      </c>
      <c r="Y87" s="1">
        <v>2</v>
      </c>
      <c r="Z87" s="1" t="b">
        <v>0</v>
      </c>
      <c r="AA87" s="1">
        <v>-1</v>
      </c>
      <c r="AB87" s="1">
        <v>94</v>
      </c>
      <c r="AC87" s="1" t="s">
        <v>195</v>
      </c>
    </row>
    <row r="88" spans="1:29" x14ac:dyDescent="0.2">
      <c r="A88" s="1">
        <f t="shared" si="4"/>
        <v>2916</v>
      </c>
      <c r="B88" s="6">
        <v>2.4314099731775398</v>
      </c>
      <c r="C88" s="1">
        <v>87</v>
      </c>
      <c r="D88" s="6">
        <v>0.27039444885487501</v>
      </c>
      <c r="E88" s="1">
        <v>33</v>
      </c>
      <c r="F88" s="1">
        <f t="shared" si="5"/>
        <v>2916</v>
      </c>
      <c r="G88" s="6">
        <v>2.43158772343708</v>
      </c>
      <c r="H88" s="1">
        <v>87</v>
      </c>
      <c r="I88" s="6">
        <v>0.223688819995956</v>
      </c>
      <c r="J88" s="1">
        <v>33</v>
      </c>
      <c r="K88" s="1">
        <f t="shared" si="6"/>
        <v>3025</v>
      </c>
      <c r="L88" s="6">
        <v>2.9687175278635798</v>
      </c>
      <c r="M88" s="1">
        <v>88</v>
      </c>
      <c r="N88" s="6">
        <v>7.07644881390741E-2</v>
      </c>
      <c r="O88" s="1">
        <v>33</v>
      </c>
      <c r="P88" s="1">
        <f t="shared" si="7"/>
        <v>2916</v>
      </c>
      <c r="Q88" s="6">
        <v>2.4314099731775398</v>
      </c>
      <c r="R88" s="1">
        <v>87</v>
      </c>
      <c r="S88" s="6">
        <v>0.27039444885487501</v>
      </c>
      <c r="T88" s="1">
        <v>33</v>
      </c>
      <c r="U88" s="1" t="s">
        <v>198</v>
      </c>
      <c r="V88" s="1">
        <v>0.127</v>
      </c>
      <c r="W88" s="1">
        <v>0.873</v>
      </c>
      <c r="X88" s="1">
        <v>150160</v>
      </c>
      <c r="Y88" s="1">
        <v>2</v>
      </c>
      <c r="Z88" s="1" t="b">
        <v>0</v>
      </c>
      <c r="AA88" s="1">
        <v>-1</v>
      </c>
      <c r="AB88" s="1">
        <v>92</v>
      </c>
      <c r="AC88" s="1" t="s">
        <v>197</v>
      </c>
    </row>
    <row r="89" spans="1:29" x14ac:dyDescent="0.2">
      <c r="A89" s="1">
        <f t="shared" si="4"/>
        <v>784</v>
      </c>
      <c r="B89" s="6">
        <v>2.5414210854382402</v>
      </c>
      <c r="C89" s="1">
        <v>88</v>
      </c>
      <c r="D89" s="6">
        <v>0.37334725901586402</v>
      </c>
      <c r="E89" s="1">
        <v>60</v>
      </c>
      <c r="F89" s="1">
        <f t="shared" si="5"/>
        <v>784</v>
      </c>
      <c r="G89" s="6">
        <v>2.5403689648760701</v>
      </c>
      <c r="H89" s="1">
        <v>88</v>
      </c>
      <c r="I89" s="6">
        <v>0.32433106817978302</v>
      </c>
      <c r="J89" s="1">
        <v>60</v>
      </c>
      <c r="K89" s="1">
        <f t="shared" si="6"/>
        <v>729</v>
      </c>
      <c r="L89" s="6">
        <v>2.8991431556141398</v>
      </c>
      <c r="M89" s="1">
        <v>87</v>
      </c>
      <c r="N89" s="6">
        <v>0.14436882592026501</v>
      </c>
      <c r="O89" s="1">
        <v>60</v>
      </c>
      <c r="P89" s="1">
        <f t="shared" si="7"/>
        <v>784</v>
      </c>
      <c r="Q89" s="6">
        <v>2.5414210854382402</v>
      </c>
      <c r="R89" s="1">
        <v>88</v>
      </c>
      <c r="S89" s="6">
        <v>0.37334725901586402</v>
      </c>
      <c r="T89" s="1">
        <v>60</v>
      </c>
      <c r="U89" s="1" t="s">
        <v>200</v>
      </c>
      <c r="V89" s="1">
        <v>6.8000000000000005E-2</v>
      </c>
      <c r="W89" s="1">
        <v>0.93200000000000005</v>
      </c>
      <c r="X89" s="1">
        <v>150440</v>
      </c>
      <c r="Y89" s="1">
        <v>2</v>
      </c>
      <c r="Z89" s="1" t="b">
        <v>0</v>
      </c>
      <c r="AA89" s="1">
        <v>-1</v>
      </c>
      <c r="AB89" s="1">
        <v>98</v>
      </c>
      <c r="AC89" s="1" t="s">
        <v>199</v>
      </c>
    </row>
    <row r="90" spans="1:29" x14ac:dyDescent="0.2">
      <c r="A90" s="1">
        <f t="shared" si="4"/>
        <v>4489</v>
      </c>
      <c r="B90" s="6">
        <v>2.71563894596982</v>
      </c>
      <c r="C90" s="1">
        <v>89</v>
      </c>
      <c r="D90" s="6">
        <v>0.26633062376216099</v>
      </c>
      <c r="E90" s="1">
        <v>22</v>
      </c>
      <c r="F90" s="1">
        <f t="shared" si="5"/>
        <v>4489</v>
      </c>
      <c r="G90" s="6">
        <v>2.7168751287514299</v>
      </c>
      <c r="H90" s="1">
        <v>89</v>
      </c>
      <c r="I90" s="6">
        <v>0.22078669351458599</v>
      </c>
      <c r="J90" s="1">
        <v>22</v>
      </c>
      <c r="K90" s="1">
        <f t="shared" si="6"/>
        <v>4489</v>
      </c>
      <c r="L90" s="6">
        <v>3.7193459029952001</v>
      </c>
      <c r="M90" s="1">
        <v>89</v>
      </c>
      <c r="N90" s="6">
        <v>6.8961624233791402E-2</v>
      </c>
      <c r="O90" s="1">
        <v>22</v>
      </c>
      <c r="P90" s="1">
        <f t="shared" si="7"/>
        <v>4489</v>
      </c>
      <c r="Q90" s="6">
        <v>2.71563894596982</v>
      </c>
      <c r="R90" s="1">
        <v>89</v>
      </c>
      <c r="S90" s="6">
        <v>0.26633062376216099</v>
      </c>
      <c r="T90" s="1">
        <v>22</v>
      </c>
      <c r="U90" s="1" t="s">
        <v>202</v>
      </c>
      <c r="V90" s="1">
        <v>0.127</v>
      </c>
      <c r="W90" s="1">
        <v>0.873</v>
      </c>
      <c r="X90" s="1">
        <v>150649</v>
      </c>
      <c r="Y90" s="1">
        <v>2</v>
      </c>
      <c r="Z90" s="1" t="b">
        <v>0</v>
      </c>
      <c r="AA90" s="1">
        <v>-1</v>
      </c>
      <c r="AB90" s="1">
        <v>74</v>
      </c>
      <c r="AC90" s="1" t="s">
        <v>201</v>
      </c>
    </row>
    <row r="91" spans="1:29" x14ac:dyDescent="0.2">
      <c r="A91" s="3">
        <f>SUM(A2:A90)</f>
        <v>127970</v>
      </c>
      <c r="F91" s="3">
        <f>SUM(F2:F90)</f>
        <v>128082</v>
      </c>
      <c r="K91" s="3">
        <f>SUM(K2:K90)</f>
        <v>128046</v>
      </c>
      <c r="P91" s="3">
        <f>SUM(P2:P90)</f>
        <v>127970</v>
      </c>
    </row>
    <row r="92" spans="1:29" x14ac:dyDescent="0.2">
      <c r="A92" s="3">
        <f>COUNT(A2:A90)</f>
        <v>89</v>
      </c>
      <c r="F92" s="3">
        <f>COUNT(F2:F90)</f>
        <v>89</v>
      </c>
      <c r="K92" s="3">
        <f>COUNT(K2:K90)</f>
        <v>89</v>
      </c>
      <c r="P92" s="3">
        <f>COUNT(P2:P90)</f>
        <v>89</v>
      </c>
    </row>
    <row r="93" spans="1:29" ht="13.5" thickBot="1" x14ac:dyDescent="0.25">
      <c r="A93" s="4">
        <f>1 - (6*A91)/(A92*((A92^2)-1))</f>
        <v>-8.9291794347974074E-2</v>
      </c>
      <c r="F93" s="4">
        <f>1 - (6*F91)/(F92*((F92^2)-1))</f>
        <v>-9.0245148110316586E-2</v>
      </c>
      <c r="K93" s="4">
        <f>1 - (6*K91)/(K92*((K92^2)-1))</f>
        <v>-8.9938712972420731E-2</v>
      </c>
      <c r="P93" s="4">
        <f>1 - (6*P91)/(P92*((P92^2)-1))</f>
        <v>-8.9291794347974074E-2</v>
      </c>
    </row>
    <row r="94" spans="1:29" ht="13.5" thickTop="1" x14ac:dyDescent="0.2">
      <c r="A94" s="1">
        <f>A93*100000</f>
        <v>-8929.1794347974082</v>
      </c>
      <c r="F94" s="1">
        <f>F93*100000</f>
        <v>-9024.5148110316586</v>
      </c>
      <c r="K94" s="1">
        <f>K93*100000</f>
        <v>-8993.8712972420726</v>
      </c>
      <c r="P94" s="1">
        <f>P93*100000</f>
        <v>-8929.1794347974082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csp30</vt:lpstr>
      <vt:lpstr>dvtest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Craig(GE Capital)</cp:lastModifiedBy>
  <dcterms:created xsi:type="dcterms:W3CDTF">2018-09-25T19:04:45Z</dcterms:created>
  <dcterms:modified xsi:type="dcterms:W3CDTF">2018-09-25T19:14:22Z</dcterms:modified>
</cp:coreProperties>
</file>