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99" i="1" l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D84" i="1"/>
  <c r="D85" i="1"/>
  <c r="D86" i="1"/>
  <c r="D76" i="1"/>
  <c r="D77" i="1"/>
  <c r="D78" i="1"/>
  <c r="D79" i="1"/>
  <c r="D82" i="1" l="1"/>
  <c r="D83" i="1"/>
  <c r="D81" i="1"/>
  <c r="D80" i="1"/>
  <c r="B14" i="1"/>
  <c r="B15" i="1"/>
  <c r="D64" i="1"/>
  <c r="D65" i="1"/>
  <c r="D66" i="1"/>
  <c r="D67" i="1"/>
  <c r="D68" i="1"/>
  <c r="D69" i="1"/>
  <c r="H21" i="1"/>
  <c r="D63" i="1"/>
  <c r="D62" i="1"/>
  <c r="D61" i="1"/>
  <c r="D60" i="1"/>
  <c r="D59" i="1"/>
  <c r="D58" i="1"/>
  <c r="D57" i="1" l="1"/>
  <c r="D56" i="1"/>
  <c r="D55" i="1"/>
  <c r="D54" i="1"/>
  <c r="D53" i="1"/>
  <c r="D52" i="1"/>
  <c r="D51" i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25" i="1"/>
  <c r="D26" i="1"/>
  <c r="D27" i="1"/>
  <c r="D28" i="1"/>
  <c r="D29" i="1"/>
  <c r="D30" i="1"/>
  <c r="D31" i="1"/>
  <c r="D47" i="1"/>
  <c r="D48" i="1"/>
  <c r="D49" i="1"/>
  <c r="D50" i="1"/>
  <c r="D24" i="1"/>
  <c r="F18" i="1" l="1"/>
  <c r="C18" i="1"/>
  <c r="F3" i="1"/>
  <c r="C28" i="1" l="1"/>
  <c r="C85" i="1"/>
  <c r="C86" i="1"/>
  <c r="C84" i="1"/>
  <c r="E84" i="1"/>
  <c r="E85" i="1"/>
  <c r="E86" i="1"/>
  <c r="C29" i="1"/>
  <c r="C78" i="1"/>
  <c r="C76" i="1"/>
  <c r="C79" i="1"/>
  <c r="C77" i="1"/>
  <c r="C65" i="1"/>
  <c r="C63" i="1"/>
  <c r="C68" i="1"/>
  <c r="C60" i="1"/>
  <c r="C83" i="1"/>
  <c r="C80" i="1"/>
  <c r="C66" i="1"/>
  <c r="C62" i="1"/>
  <c r="C69" i="1"/>
  <c r="C59" i="1"/>
  <c r="C64" i="1"/>
  <c r="C67" i="1"/>
  <c r="C61" i="1"/>
  <c r="C82" i="1"/>
  <c r="C81" i="1"/>
  <c r="C58" i="1"/>
  <c r="C51" i="1"/>
  <c r="C56" i="1"/>
  <c r="C53" i="1"/>
  <c r="C52" i="1"/>
  <c r="C55" i="1"/>
  <c r="C57" i="1"/>
  <c r="C54" i="1"/>
  <c r="C40" i="1"/>
  <c r="C32" i="1"/>
  <c r="C45" i="1"/>
  <c r="C37" i="1"/>
  <c r="C42" i="1"/>
  <c r="C34" i="1"/>
  <c r="C41" i="1"/>
  <c r="C33" i="1"/>
  <c r="C38" i="1"/>
  <c r="C43" i="1"/>
  <c r="C35" i="1"/>
  <c r="C39" i="1"/>
  <c r="C44" i="1"/>
  <c r="C36" i="1"/>
  <c r="C46" i="1"/>
  <c r="E78" i="1"/>
  <c r="E76" i="1"/>
  <c r="E79" i="1"/>
  <c r="E77" i="1"/>
  <c r="E80" i="1"/>
  <c r="E67" i="1"/>
  <c r="E61" i="1"/>
  <c r="E82" i="1"/>
  <c r="E58" i="1"/>
  <c r="E65" i="1"/>
  <c r="E63" i="1"/>
  <c r="E68" i="1"/>
  <c r="E60" i="1"/>
  <c r="E81" i="1"/>
  <c r="E66" i="1"/>
  <c r="E62" i="1"/>
  <c r="E69" i="1"/>
  <c r="E59" i="1"/>
  <c r="E64" i="1"/>
  <c r="E83" i="1"/>
  <c r="E57" i="1"/>
  <c r="E54" i="1"/>
  <c r="E51" i="1"/>
  <c r="E55" i="1"/>
  <c r="E52" i="1"/>
  <c r="E56" i="1"/>
  <c r="E53" i="1"/>
  <c r="E46" i="1"/>
  <c r="E38" i="1"/>
  <c r="E43" i="1"/>
  <c r="E35" i="1"/>
  <c r="E40" i="1"/>
  <c r="E32" i="1"/>
  <c r="E44" i="1"/>
  <c r="E45" i="1"/>
  <c r="E37" i="1"/>
  <c r="E42" i="1"/>
  <c r="E34" i="1"/>
  <c r="E39" i="1"/>
  <c r="E36" i="1"/>
  <c r="E41" i="1"/>
  <c r="E33" i="1"/>
  <c r="C50" i="1"/>
  <c r="C47" i="1"/>
  <c r="C49" i="1"/>
  <c r="C48" i="1"/>
  <c r="C30" i="1"/>
  <c r="E27" i="1"/>
  <c r="E50" i="1"/>
  <c r="E28" i="1"/>
  <c r="E24" i="1"/>
  <c r="E29" i="1"/>
  <c r="E26" i="1"/>
  <c r="E49" i="1"/>
  <c r="E30" i="1"/>
  <c r="E31" i="1"/>
  <c r="E47" i="1"/>
  <c r="E25" i="1"/>
  <c r="E48" i="1"/>
  <c r="C31" i="1"/>
  <c r="C24" i="1"/>
  <c r="C25" i="1"/>
  <c r="C26" i="1"/>
  <c r="C27" i="1"/>
  <c r="J3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</calcChain>
</file>

<file path=xl/sharedStrings.xml><?xml version="1.0" encoding="utf-8"?>
<sst xmlns="http://schemas.openxmlformats.org/spreadsheetml/2006/main" count="144" uniqueCount="83">
  <si>
    <t>Ingot</t>
  </si>
  <si>
    <t>Stone</t>
  </si>
  <si>
    <t>Cobalt</t>
  </si>
  <si>
    <t>Gold</t>
  </si>
  <si>
    <t>Iron</t>
  </si>
  <si>
    <t>Magnesium</t>
  </si>
  <si>
    <t>Nickel</t>
  </si>
  <si>
    <t>Platinum</t>
  </si>
  <si>
    <t>Silicon</t>
  </si>
  <si>
    <t>Silver</t>
  </si>
  <si>
    <t>Uranium</t>
  </si>
  <si>
    <t>Volume of 10kg</t>
  </si>
  <si>
    <t>Compression Tier 1</t>
  </si>
  <si>
    <t>Compression Rate:</t>
  </si>
  <si>
    <t>T1 Components</t>
  </si>
  <si>
    <t>Mass</t>
  </si>
  <si>
    <t>L</t>
  </si>
  <si>
    <t>T1 Steel Plate</t>
  </si>
  <si>
    <t>Cost T1Iron</t>
  </si>
  <si>
    <t>MaxIntegrity</t>
  </si>
  <si>
    <t>MaxIntegrity Tier before</t>
  </si>
  <si>
    <t>MaxIntegrity gain %</t>
  </si>
  <si>
    <t>T1 Large Blocks</t>
  </si>
  <si>
    <t>Cost T1 Steel Plate</t>
  </si>
  <si>
    <t>T1 Light Armor Slope</t>
  </si>
  <si>
    <t>T1 Light Armor Corner</t>
  </si>
  <si>
    <t>T1 Light Armor Inv. Corner</t>
  </si>
  <si>
    <t>T1 Light Rounded Armor Slope</t>
  </si>
  <si>
    <t>T1 Light Rounded Armor Corner</t>
  </si>
  <si>
    <t>T1 Light Angled Armor Slope</t>
  </si>
  <si>
    <t>T1 Light Angled Armor Corner</t>
  </si>
  <si>
    <t>T1 Heavy Rounded Armor Slope</t>
  </si>
  <si>
    <t>T1 Light Armor Block</t>
  </si>
  <si>
    <t>T1 Heavy Rounded Armor Corner</t>
  </si>
  <si>
    <t>T1 Heavy Angled Armor Slope</t>
  </si>
  <si>
    <t>T1 Heavy Angled Armor Corner</t>
  </si>
  <si>
    <t>Vanilla Integrity</t>
  </si>
  <si>
    <t>Tier Integrity</t>
  </si>
  <si>
    <t>T1 Light Round Armor Slope</t>
  </si>
  <si>
    <t>T1 Light Round Armor Corner</t>
  </si>
  <si>
    <t>T1 Light Round Armor Inv. Corner</t>
  </si>
  <si>
    <t>T1 Light Armor Slope 2 Base Smooth</t>
  </si>
  <si>
    <t>T1 Light Armor Slope 2 Tip Smooth</t>
  </si>
  <si>
    <t>T1 Light Armor Corner 2 Base Smooth</t>
  </si>
  <si>
    <t>T1 Light Armor Corner 2 Tip Smooth</t>
  </si>
  <si>
    <t>T1 Light Armor Inv. Corner 2 Base Smooth</t>
  </si>
  <si>
    <t>T1 Light Armor Inv. Corner 2 Tip Smooth</t>
  </si>
  <si>
    <t>T1 Light Armor Slope 2 Base</t>
  </si>
  <si>
    <t>T1 Light Armor Slope 2 Tip</t>
  </si>
  <si>
    <t>T1 Light Armor Corner 2 Base</t>
  </si>
  <si>
    <t>T1 Light Armor Corner 2 Tip</t>
  </si>
  <si>
    <t>T1 Light Armor Inv. Corner 2 Base</t>
  </si>
  <si>
    <t>T1 Light Armor Inv. Corner 2 Tip</t>
  </si>
  <si>
    <t>T1 Heavy Round Armor Slope</t>
  </si>
  <si>
    <t>T1 Heavy Round Armor Corner</t>
  </si>
  <si>
    <t>T1 Heavy Round Armor Inv. Corner</t>
  </si>
  <si>
    <t>T1 Heavy Armor Block</t>
  </si>
  <si>
    <t>T1 Heavy Armor Slope</t>
  </si>
  <si>
    <t>T1 Heavy Armor Corner</t>
  </si>
  <si>
    <t>T1 Heavy Armor Inv. Corner</t>
  </si>
  <si>
    <t>T1 Heavy Armor Slope 2 Base Smooth</t>
  </si>
  <si>
    <t>T1 Heavy Armor Slope 2 Tip Smooth</t>
  </si>
  <si>
    <t>T1 Heavy Armor Corner 2 Base Smooth</t>
  </si>
  <si>
    <t>T1 Heavy Armor Corner 2 Tip Smooth</t>
  </si>
  <si>
    <t>T1 Heavy Armor Inv. Corner 2 Base Smooth</t>
  </si>
  <si>
    <t>T1 Heavy Armor Inv. Corner 2 Tip Smooth</t>
  </si>
  <si>
    <t>Name</t>
  </si>
  <si>
    <t>LineCount</t>
  </si>
  <si>
    <t>CubeBlocks</t>
  </si>
  <si>
    <t>Components</t>
  </si>
  <si>
    <t>Blueprints</t>
  </si>
  <si>
    <t>BlueprintClasses</t>
  </si>
  <si>
    <t>BlockCategories</t>
  </si>
  <si>
    <t>Current Line Count</t>
  </si>
  <si>
    <t>T1 Heavy Armor Slope 2 Base</t>
  </si>
  <si>
    <t>T1 Heavy Armor Slope 2 Tip</t>
  </si>
  <si>
    <t>T1 Heavy Armor Corner 2 Base</t>
  </si>
  <si>
    <t>T1 Heavy Armor Corner 2 Tip</t>
  </si>
  <si>
    <t>T1 Heavy Armor Inv. Corner 2 Base</t>
  </si>
  <si>
    <t>T1 Heavy Armor Inv. Corner 2 Tip</t>
  </si>
  <si>
    <t>Light Blocks:</t>
  </si>
  <si>
    <t>Heavy Blocks:</t>
  </si>
  <si>
    <t>T1 Small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</si>
</sst>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8" borderId="1" applyNumberFormat="0" applyAlignment="0" applyProtection="0"/>
    <xf numFmtId="0" fontId="7" fillId="9" borderId="0" applyNumberFormat="0" applyBorder="0" applyAlignment="0" applyProtection="0"/>
    <xf numFmtId="0" fontId="8" fillId="3" borderId="10" applyNumberFormat="0" applyAlignment="0" applyProtection="0"/>
    <xf numFmtId="0" fontId="1" fillId="10" borderId="11" applyNumberFormat="0" applyFont="0" applyAlignment="0" applyProtection="0"/>
  </cellStyleXfs>
  <cellXfs count="31">
    <xf numFmtId="0" fontId="0" fillId="0" borderId="0" xfId="0"/>
    <xf numFmtId="0" fontId="4" fillId="5" borderId="2" xfId="4" applyBorder="1"/>
    <xf numFmtId="0" fontId="1" fillId="4" borderId="2" xfId="3" applyBorder="1"/>
    <xf numFmtId="0" fontId="3" fillId="3" borderId="2" xfId="2" applyBorder="1"/>
    <xf numFmtId="0" fontId="4" fillId="5" borderId="4" xfId="4" applyBorder="1"/>
    <xf numFmtId="0" fontId="3" fillId="3" borderId="3" xfId="2" applyBorder="1"/>
    <xf numFmtId="164" fontId="4" fillId="5" borderId="4" xfId="4" applyNumberFormat="1" applyBorder="1"/>
    <xf numFmtId="164" fontId="1" fillId="4" borderId="2" xfId="3" applyNumberFormat="1" applyBorder="1"/>
    <xf numFmtId="164" fontId="4" fillId="5" borderId="2" xfId="4" applyNumberFormat="1" applyBorder="1"/>
    <xf numFmtId="0" fontId="2" fillId="2" borderId="2" xfId="1" applyBorder="1"/>
    <xf numFmtId="0" fontId="0" fillId="0" borderId="0" xfId="0" applyBorder="1" applyAlignment="1">
      <alignment horizontal="center"/>
    </xf>
    <xf numFmtId="0" fontId="2" fillId="2" borderId="6" xfId="1" applyBorder="1"/>
    <xf numFmtId="0" fontId="1" fillId="6" borderId="2" xfId="5" applyBorder="1"/>
    <xf numFmtId="164" fontId="1" fillId="4" borderId="4" xfId="3" applyNumberFormat="1" applyBorder="1"/>
    <xf numFmtId="0" fontId="3" fillId="3" borderId="7" xfId="2" applyBorder="1"/>
    <xf numFmtId="0" fontId="5" fillId="7" borderId="2" xfId="6" applyFont="1" applyBorder="1"/>
    <xf numFmtId="0" fontId="3" fillId="3" borderId="8" xfId="2" applyBorder="1"/>
    <xf numFmtId="0" fontId="3" fillId="0" borderId="0" xfId="2" applyFill="1" applyBorder="1"/>
    <xf numFmtId="0" fontId="1" fillId="0" borderId="0" xfId="5" applyFill="1" applyBorder="1"/>
    <xf numFmtId="0" fontId="5" fillId="0" borderId="0" xfId="6" applyFont="1" applyFill="1" applyBorder="1"/>
    <xf numFmtId="0" fontId="0" fillId="0" borderId="0" xfId="0" applyFill="1" applyBorder="1"/>
    <xf numFmtId="0" fontId="6" fillId="8" borderId="2" xfId="7" applyBorder="1"/>
    <xf numFmtId="0" fontId="3" fillId="3" borderId="9" xfId="2" applyBorder="1"/>
    <xf numFmtId="0" fontId="7" fillId="9" borderId="2" xfId="8" applyBorder="1"/>
    <xf numFmtId="0" fontId="8" fillId="3" borderId="2" xfId="9" applyBorder="1"/>
    <xf numFmtId="0" fontId="0" fillId="10" borderId="2" xfId="10" applyFont="1" applyBorder="1"/>
    <xf numFmtId="0" fontId="6" fillId="8" borderId="2" xfId="7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6" xfId="5" applyBorder="1"/>
    <xf numFmtId="0" fontId="5" fillId="7" borderId="6" xfId="6" applyFont="1" applyBorder="1"/>
  </cellXfs>
  <cellStyles count="11">
    <cellStyle name="40 % - Akzent3" xfId="5" builtinId="39"/>
    <cellStyle name="40 % - Akzent4" xfId="3" builtinId="43"/>
    <cellStyle name="60 % - Akzent3" xfId="6" builtinId="40"/>
    <cellStyle name="60 % - Akzent4" xfId="4" builtinId="44"/>
    <cellStyle name="Ausgabe" xfId="9" builtinId="21"/>
    <cellStyle name="Berechnung" xfId="2" builtinId="22"/>
    <cellStyle name="Eingabe" xfId="7" builtinId="20"/>
    <cellStyle name="Gut" xfId="1" builtinId="26"/>
    <cellStyle name="Neutral" xfId="8" builtinId="28"/>
    <cellStyle name="Notiz" xfId="10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zoomScale="145" zoomScaleNormal="145" workbookViewId="0">
      <selection activeCell="H20" sqref="H20:H21"/>
    </sheetView>
  </sheetViews>
  <sheetFormatPr baseColWidth="10" defaultRowHeight="15" x14ac:dyDescent="0.25"/>
  <cols>
    <col min="1" max="1" width="37.7109375" customWidth="1"/>
    <col min="2" max="2" width="22.28515625" customWidth="1"/>
    <col min="3" max="3" width="14" customWidth="1"/>
    <col min="4" max="4" width="23.28515625" customWidth="1"/>
    <col min="5" max="5" width="19.28515625" customWidth="1"/>
    <col min="6" max="6" width="17" customWidth="1"/>
    <col min="8" max="8" width="18.5703125" customWidth="1"/>
    <col min="11" max="11" width="15.5703125" customWidth="1"/>
    <col min="12" max="12" width="18.7109375" customWidth="1"/>
  </cols>
  <sheetData>
    <row r="1" spans="1:13" ht="15.75" thickBot="1" x14ac:dyDescent="0.3">
      <c r="A1" s="5" t="s">
        <v>0</v>
      </c>
      <c r="B1" s="5" t="s">
        <v>16</v>
      </c>
      <c r="E1" s="27" t="s">
        <v>11</v>
      </c>
      <c r="F1" s="27"/>
      <c r="G1" s="10"/>
      <c r="I1" s="28" t="s">
        <v>12</v>
      </c>
      <c r="J1" s="28"/>
    </row>
    <row r="2" spans="1:13" ht="16.5" thickTop="1" thickBot="1" x14ac:dyDescent="0.3">
      <c r="A2" s="4" t="s">
        <v>1</v>
      </c>
      <c r="B2" s="6">
        <v>0.7</v>
      </c>
      <c r="E2" s="5" t="s">
        <v>0</v>
      </c>
      <c r="F2" s="5" t="s">
        <v>16</v>
      </c>
      <c r="I2" s="3" t="s">
        <v>0</v>
      </c>
      <c r="J2" s="3" t="s">
        <v>16</v>
      </c>
      <c r="K2" s="3" t="s">
        <v>15</v>
      </c>
    </row>
    <row r="3" spans="1:13" ht="15.75" thickTop="1" x14ac:dyDescent="0.25">
      <c r="A3" s="2" t="s">
        <v>2</v>
      </c>
      <c r="B3" s="7">
        <v>0.11</v>
      </c>
      <c r="E3" s="4" t="s">
        <v>1</v>
      </c>
      <c r="F3" s="6">
        <f>B2 *10</f>
        <v>7</v>
      </c>
      <c r="I3" s="1" t="s">
        <v>1</v>
      </c>
      <c r="J3" s="8">
        <f t="shared" ref="J3:J12" si="0">F3*$M$3</f>
        <v>5.6000000000000005</v>
      </c>
      <c r="K3" s="8">
        <v>10</v>
      </c>
      <c r="L3" s="11" t="s">
        <v>13</v>
      </c>
      <c r="M3" s="9">
        <v>0.8</v>
      </c>
    </row>
    <row r="4" spans="1:13" x14ac:dyDescent="0.25">
      <c r="A4" s="1" t="s">
        <v>3</v>
      </c>
      <c r="B4" s="8">
        <v>0.05</v>
      </c>
      <c r="E4" s="2" t="s">
        <v>2</v>
      </c>
      <c r="F4" s="13">
        <f t="shared" ref="F4:F12" si="1">B3 *10</f>
        <v>1.1000000000000001</v>
      </c>
      <c r="I4" s="2" t="s">
        <v>2</v>
      </c>
      <c r="J4" s="7">
        <f t="shared" si="0"/>
        <v>0.88000000000000012</v>
      </c>
      <c r="K4" s="7">
        <v>10</v>
      </c>
    </row>
    <row r="5" spans="1:13" x14ac:dyDescent="0.25">
      <c r="A5" s="2" t="s">
        <v>4</v>
      </c>
      <c r="B5" s="7">
        <v>0.13</v>
      </c>
      <c r="E5" s="1" t="s">
        <v>3</v>
      </c>
      <c r="F5" s="6">
        <f t="shared" si="1"/>
        <v>0.5</v>
      </c>
      <c r="I5" s="1" t="s">
        <v>3</v>
      </c>
      <c r="J5" s="8">
        <f t="shared" si="0"/>
        <v>0.4</v>
      </c>
      <c r="K5" s="8">
        <v>10</v>
      </c>
    </row>
    <row r="6" spans="1:13" x14ac:dyDescent="0.25">
      <c r="A6" s="1" t="s">
        <v>5</v>
      </c>
      <c r="B6" s="8">
        <v>0.57999999999999996</v>
      </c>
      <c r="E6" s="2" t="s">
        <v>4</v>
      </c>
      <c r="F6" s="13">
        <f t="shared" si="1"/>
        <v>1.3</v>
      </c>
      <c r="I6" s="2" t="s">
        <v>4</v>
      </c>
      <c r="J6" s="7">
        <f t="shared" si="0"/>
        <v>1.04</v>
      </c>
      <c r="K6" s="7">
        <v>10</v>
      </c>
    </row>
    <row r="7" spans="1:13" x14ac:dyDescent="0.25">
      <c r="A7" s="2" t="s">
        <v>6</v>
      </c>
      <c r="B7" s="7">
        <v>0.11</v>
      </c>
      <c r="E7" s="1" t="s">
        <v>5</v>
      </c>
      <c r="F7" s="6">
        <f t="shared" si="1"/>
        <v>5.8</v>
      </c>
      <c r="I7" s="1" t="s">
        <v>5</v>
      </c>
      <c r="J7" s="8">
        <f t="shared" si="0"/>
        <v>4.6399999999999997</v>
      </c>
      <c r="K7" s="8">
        <v>10</v>
      </c>
    </row>
    <row r="8" spans="1:13" x14ac:dyDescent="0.25">
      <c r="A8" s="1" t="s">
        <v>7</v>
      </c>
      <c r="B8" s="8">
        <v>0.05</v>
      </c>
      <c r="E8" s="2" t="s">
        <v>6</v>
      </c>
      <c r="F8" s="13">
        <f t="shared" si="1"/>
        <v>1.1000000000000001</v>
      </c>
      <c r="I8" s="2" t="s">
        <v>6</v>
      </c>
      <c r="J8" s="7">
        <f t="shared" si="0"/>
        <v>0.88000000000000012</v>
      </c>
      <c r="K8" s="7">
        <v>10</v>
      </c>
    </row>
    <row r="9" spans="1:13" x14ac:dyDescent="0.25">
      <c r="A9" s="2" t="s">
        <v>8</v>
      </c>
      <c r="B9" s="7">
        <v>0.43</v>
      </c>
      <c r="E9" s="1" t="s">
        <v>7</v>
      </c>
      <c r="F9" s="6">
        <f t="shared" si="1"/>
        <v>0.5</v>
      </c>
      <c r="I9" s="1" t="s">
        <v>7</v>
      </c>
      <c r="J9" s="8">
        <f t="shared" si="0"/>
        <v>0.4</v>
      </c>
      <c r="K9" s="8">
        <v>10</v>
      </c>
    </row>
    <row r="10" spans="1:13" x14ac:dyDescent="0.25">
      <c r="A10" s="1" t="s">
        <v>9</v>
      </c>
      <c r="B10" s="8">
        <v>0.1</v>
      </c>
      <c r="E10" s="2" t="s">
        <v>8</v>
      </c>
      <c r="F10" s="13">
        <f t="shared" si="1"/>
        <v>4.3</v>
      </c>
      <c r="I10" s="2" t="s">
        <v>8</v>
      </c>
      <c r="J10" s="7">
        <f t="shared" si="0"/>
        <v>3.44</v>
      </c>
      <c r="K10" s="7">
        <v>10</v>
      </c>
    </row>
    <row r="11" spans="1:13" x14ac:dyDescent="0.25">
      <c r="A11" s="2" t="s">
        <v>10</v>
      </c>
      <c r="B11" s="7">
        <v>5.1999999999999998E-2</v>
      </c>
      <c r="E11" s="1" t="s">
        <v>9</v>
      </c>
      <c r="F11" s="6">
        <f t="shared" si="1"/>
        <v>1</v>
      </c>
      <c r="I11" s="1" t="s">
        <v>9</v>
      </c>
      <c r="J11" s="8">
        <f t="shared" si="0"/>
        <v>0.8</v>
      </c>
      <c r="K11" s="8">
        <v>10</v>
      </c>
    </row>
    <row r="12" spans="1:13" x14ac:dyDescent="0.25">
      <c r="E12" s="2" t="s">
        <v>10</v>
      </c>
      <c r="F12" s="13">
        <f t="shared" si="1"/>
        <v>0.52</v>
      </c>
      <c r="I12" s="2" t="s">
        <v>10</v>
      </c>
      <c r="J12" s="7">
        <f t="shared" si="0"/>
        <v>0.41600000000000004</v>
      </c>
      <c r="K12" s="7">
        <v>10</v>
      </c>
    </row>
    <row r="14" spans="1:13" x14ac:dyDescent="0.25">
      <c r="A14" s="26" t="s">
        <v>80</v>
      </c>
      <c r="B14" s="24">
        <f>COUNTIF(A23:A70,"*Light*")</f>
        <v>23</v>
      </c>
    </row>
    <row r="15" spans="1:13" x14ac:dyDescent="0.25">
      <c r="A15" s="26" t="s">
        <v>81</v>
      </c>
      <c r="B15" s="24">
        <f>COUNTIF(A23:A70,"*Heavy*")</f>
        <v>23</v>
      </c>
    </row>
    <row r="17" spans="1:8" x14ac:dyDescent="0.25">
      <c r="A17" s="14" t="s">
        <v>14</v>
      </c>
      <c r="B17" s="14" t="s">
        <v>18</v>
      </c>
      <c r="C17" s="14" t="s">
        <v>15</v>
      </c>
      <c r="D17" s="14" t="s">
        <v>20</v>
      </c>
      <c r="E17" s="14" t="s">
        <v>21</v>
      </c>
      <c r="F17" s="14" t="s">
        <v>19</v>
      </c>
    </row>
    <row r="18" spans="1:8" x14ac:dyDescent="0.25">
      <c r="A18" s="12" t="s">
        <v>17</v>
      </c>
      <c r="B18" s="12">
        <v>3</v>
      </c>
      <c r="C18" s="12">
        <f>B18*$K$6</f>
        <v>30</v>
      </c>
      <c r="D18" s="12">
        <v>100</v>
      </c>
      <c r="E18" s="12">
        <v>5</v>
      </c>
      <c r="F18" s="12">
        <f>D18*(E18/100)+D18</f>
        <v>105</v>
      </c>
    </row>
    <row r="20" spans="1:8" x14ac:dyDescent="0.25">
      <c r="A20" s="21" t="s">
        <v>66</v>
      </c>
      <c r="B20" s="23" t="s">
        <v>68</v>
      </c>
      <c r="C20" s="23" t="s">
        <v>69</v>
      </c>
      <c r="D20" s="23" t="s">
        <v>70</v>
      </c>
      <c r="E20" s="23" t="s">
        <v>71</v>
      </c>
      <c r="F20" s="23" t="s">
        <v>72</v>
      </c>
      <c r="H20" s="23" t="s">
        <v>73</v>
      </c>
    </row>
    <row r="21" spans="1:8" x14ac:dyDescent="0.25">
      <c r="A21" s="21" t="s">
        <v>67</v>
      </c>
      <c r="B21" s="24">
        <v>10904</v>
      </c>
      <c r="C21" s="24">
        <v>23</v>
      </c>
      <c r="D21" s="24">
        <v>19</v>
      </c>
      <c r="E21" s="24">
        <v>125</v>
      </c>
      <c r="F21" s="24">
        <v>256</v>
      </c>
      <c r="H21" s="25">
        <f>B21+C21+D21+E21+F21</f>
        <v>11327</v>
      </c>
    </row>
    <row r="23" spans="1:8" x14ac:dyDescent="0.25">
      <c r="A23" s="14" t="s">
        <v>22</v>
      </c>
      <c r="B23" s="14" t="s">
        <v>23</v>
      </c>
      <c r="C23" s="14" t="s">
        <v>15</v>
      </c>
      <c r="D23" s="16" t="s">
        <v>36</v>
      </c>
      <c r="E23" s="22" t="s">
        <v>37</v>
      </c>
      <c r="F23" s="17"/>
    </row>
    <row r="24" spans="1:8" x14ac:dyDescent="0.25">
      <c r="A24" s="21" t="s">
        <v>32</v>
      </c>
      <c r="B24" s="12">
        <v>25</v>
      </c>
      <c r="C24" s="12">
        <f t="shared" ref="C24:C46" si="2">B24*$C$18</f>
        <v>750</v>
      </c>
      <c r="D24" s="12">
        <f>B24*$D$18</f>
        <v>2500</v>
      </c>
      <c r="E24" s="12">
        <f>B24*$F$18</f>
        <v>2625</v>
      </c>
      <c r="F24" s="18"/>
    </row>
    <row r="25" spans="1:8" x14ac:dyDescent="0.25">
      <c r="A25" s="21" t="s">
        <v>24</v>
      </c>
      <c r="B25" s="15">
        <v>13</v>
      </c>
      <c r="C25" s="15">
        <f t="shared" si="2"/>
        <v>390</v>
      </c>
      <c r="D25" s="15">
        <f t="shared" ref="D25:D46" si="3">B25*$D$18</f>
        <v>1300</v>
      </c>
      <c r="E25" s="15">
        <f t="shared" ref="E25:E46" si="4">B25*$F$18</f>
        <v>1365</v>
      </c>
      <c r="F25" s="19"/>
    </row>
    <row r="26" spans="1:8" x14ac:dyDescent="0.25">
      <c r="A26" s="21" t="s">
        <v>25</v>
      </c>
      <c r="B26" s="12">
        <v>4</v>
      </c>
      <c r="C26" s="12">
        <f t="shared" si="2"/>
        <v>120</v>
      </c>
      <c r="D26" s="12">
        <f t="shared" si="3"/>
        <v>400</v>
      </c>
      <c r="E26" s="12">
        <f t="shared" si="4"/>
        <v>420</v>
      </c>
      <c r="F26" s="18"/>
    </row>
    <row r="27" spans="1:8" x14ac:dyDescent="0.25">
      <c r="A27" s="21" t="s">
        <v>26</v>
      </c>
      <c r="B27" s="15">
        <v>21</v>
      </c>
      <c r="C27" s="15">
        <f t="shared" si="2"/>
        <v>630</v>
      </c>
      <c r="D27" s="15">
        <f t="shared" si="3"/>
        <v>2100</v>
      </c>
      <c r="E27" s="15">
        <f t="shared" si="4"/>
        <v>2205</v>
      </c>
      <c r="F27" s="19"/>
    </row>
    <row r="28" spans="1:8" x14ac:dyDescent="0.25">
      <c r="A28" s="21" t="s">
        <v>27</v>
      </c>
      <c r="B28" s="12">
        <v>25</v>
      </c>
      <c r="C28" s="12">
        <f t="shared" si="2"/>
        <v>750</v>
      </c>
      <c r="D28" s="12">
        <f t="shared" si="3"/>
        <v>2500</v>
      </c>
      <c r="E28" s="12">
        <f t="shared" si="4"/>
        <v>2625</v>
      </c>
      <c r="F28" s="18"/>
    </row>
    <row r="29" spans="1:8" x14ac:dyDescent="0.25">
      <c r="A29" s="21" t="s">
        <v>28</v>
      </c>
      <c r="B29" s="15">
        <v>25</v>
      </c>
      <c r="C29" s="15">
        <f t="shared" si="2"/>
        <v>750</v>
      </c>
      <c r="D29" s="15">
        <f t="shared" si="3"/>
        <v>2500</v>
      </c>
      <c r="E29" s="15">
        <f t="shared" si="4"/>
        <v>2625</v>
      </c>
      <c r="F29" s="19"/>
    </row>
    <row r="30" spans="1:8" x14ac:dyDescent="0.25">
      <c r="A30" s="21" t="s">
        <v>29</v>
      </c>
      <c r="B30" s="12">
        <v>13</v>
      </c>
      <c r="C30" s="12">
        <f t="shared" si="2"/>
        <v>390</v>
      </c>
      <c r="D30" s="12">
        <f t="shared" si="3"/>
        <v>1300</v>
      </c>
      <c r="E30" s="12">
        <f t="shared" si="4"/>
        <v>1365</v>
      </c>
      <c r="F30" s="18"/>
    </row>
    <row r="31" spans="1:8" x14ac:dyDescent="0.25">
      <c r="A31" s="21" t="s">
        <v>30</v>
      </c>
      <c r="B31" s="15">
        <v>4</v>
      </c>
      <c r="C31" s="15">
        <f t="shared" si="2"/>
        <v>120</v>
      </c>
      <c r="D31" s="15">
        <f t="shared" si="3"/>
        <v>400</v>
      </c>
      <c r="E31" s="15">
        <f t="shared" si="4"/>
        <v>420</v>
      </c>
      <c r="F31" s="19"/>
    </row>
    <row r="32" spans="1:8" x14ac:dyDescent="0.25">
      <c r="A32" s="21" t="s">
        <v>38</v>
      </c>
      <c r="B32" s="12">
        <v>13</v>
      </c>
      <c r="C32" s="12">
        <f t="shared" si="2"/>
        <v>390</v>
      </c>
      <c r="D32" s="12">
        <f t="shared" si="3"/>
        <v>1300</v>
      </c>
      <c r="E32" s="12">
        <f t="shared" si="4"/>
        <v>1365</v>
      </c>
      <c r="F32" s="18"/>
    </row>
    <row r="33" spans="1:6" x14ac:dyDescent="0.25">
      <c r="A33" s="21" t="s">
        <v>39</v>
      </c>
      <c r="B33" s="15">
        <v>4</v>
      </c>
      <c r="C33" s="15">
        <f t="shared" si="2"/>
        <v>120</v>
      </c>
      <c r="D33" s="15">
        <f t="shared" si="3"/>
        <v>400</v>
      </c>
      <c r="E33" s="15">
        <f t="shared" si="4"/>
        <v>420</v>
      </c>
      <c r="F33" s="19"/>
    </row>
    <row r="34" spans="1:6" x14ac:dyDescent="0.25">
      <c r="A34" s="21" t="s">
        <v>40</v>
      </c>
      <c r="B34" s="12">
        <v>21</v>
      </c>
      <c r="C34" s="12">
        <f t="shared" si="2"/>
        <v>630</v>
      </c>
      <c r="D34" s="12">
        <f t="shared" si="3"/>
        <v>2100</v>
      </c>
      <c r="E34" s="12">
        <f t="shared" si="4"/>
        <v>2205</v>
      </c>
      <c r="F34" s="18"/>
    </row>
    <row r="35" spans="1:6" x14ac:dyDescent="0.25">
      <c r="A35" s="21" t="s">
        <v>41</v>
      </c>
      <c r="B35" s="15">
        <v>19</v>
      </c>
      <c r="C35" s="15">
        <f t="shared" si="2"/>
        <v>570</v>
      </c>
      <c r="D35" s="15">
        <f t="shared" si="3"/>
        <v>1900</v>
      </c>
      <c r="E35" s="15">
        <f t="shared" si="4"/>
        <v>1995</v>
      </c>
      <c r="F35" s="20"/>
    </row>
    <row r="36" spans="1:6" x14ac:dyDescent="0.25">
      <c r="A36" s="21" t="s">
        <v>42</v>
      </c>
      <c r="B36" s="12">
        <v>7</v>
      </c>
      <c r="C36" s="12">
        <f t="shared" si="2"/>
        <v>210</v>
      </c>
      <c r="D36" s="12">
        <f t="shared" si="3"/>
        <v>700</v>
      </c>
      <c r="E36" s="12">
        <f t="shared" si="4"/>
        <v>735</v>
      </c>
      <c r="F36" s="20"/>
    </row>
    <row r="37" spans="1:6" x14ac:dyDescent="0.25">
      <c r="A37" s="21" t="s">
        <v>43</v>
      </c>
      <c r="B37" s="15">
        <v>10</v>
      </c>
      <c r="C37" s="15">
        <f t="shared" si="2"/>
        <v>300</v>
      </c>
      <c r="D37" s="15">
        <f t="shared" si="3"/>
        <v>1000</v>
      </c>
      <c r="E37" s="15">
        <f t="shared" si="4"/>
        <v>1050</v>
      </c>
      <c r="F37" s="20"/>
    </row>
    <row r="38" spans="1:6" x14ac:dyDescent="0.25">
      <c r="A38" s="21" t="s">
        <v>44</v>
      </c>
      <c r="B38" s="12">
        <v>4</v>
      </c>
      <c r="C38" s="12">
        <f t="shared" si="2"/>
        <v>120</v>
      </c>
      <c r="D38" s="12">
        <f t="shared" si="3"/>
        <v>400</v>
      </c>
      <c r="E38" s="12">
        <f t="shared" si="4"/>
        <v>420</v>
      </c>
      <c r="F38" s="20"/>
    </row>
    <row r="39" spans="1:6" x14ac:dyDescent="0.25">
      <c r="A39" s="21" t="s">
        <v>45</v>
      </c>
      <c r="B39" s="15">
        <v>22</v>
      </c>
      <c r="C39" s="15">
        <f t="shared" si="2"/>
        <v>660</v>
      </c>
      <c r="D39" s="15">
        <f t="shared" si="3"/>
        <v>2200</v>
      </c>
      <c r="E39" s="15">
        <f t="shared" si="4"/>
        <v>2310</v>
      </c>
      <c r="F39" s="20"/>
    </row>
    <row r="40" spans="1:6" x14ac:dyDescent="0.25">
      <c r="A40" s="21" t="s">
        <v>46</v>
      </c>
      <c r="B40" s="12">
        <v>16</v>
      </c>
      <c r="C40" s="12">
        <f t="shared" si="2"/>
        <v>480</v>
      </c>
      <c r="D40" s="12">
        <f t="shared" si="3"/>
        <v>1600</v>
      </c>
      <c r="E40" s="12">
        <f t="shared" si="4"/>
        <v>1680</v>
      </c>
      <c r="F40" s="20"/>
    </row>
    <row r="41" spans="1:6" x14ac:dyDescent="0.25">
      <c r="A41" s="21" t="s">
        <v>47</v>
      </c>
      <c r="B41" s="15">
        <v>19</v>
      </c>
      <c r="C41" s="15">
        <f t="shared" si="2"/>
        <v>570</v>
      </c>
      <c r="D41" s="15">
        <f t="shared" si="3"/>
        <v>1900</v>
      </c>
      <c r="E41" s="15">
        <f t="shared" si="4"/>
        <v>1995</v>
      </c>
      <c r="F41" s="19"/>
    </row>
    <row r="42" spans="1:6" x14ac:dyDescent="0.25">
      <c r="A42" s="21" t="s">
        <v>48</v>
      </c>
      <c r="B42" s="12">
        <v>7</v>
      </c>
      <c r="C42" s="12">
        <f t="shared" si="2"/>
        <v>210</v>
      </c>
      <c r="D42" s="12">
        <f t="shared" si="3"/>
        <v>700</v>
      </c>
      <c r="E42" s="12">
        <f t="shared" si="4"/>
        <v>735</v>
      </c>
      <c r="F42" s="18"/>
    </row>
    <row r="43" spans="1:6" x14ac:dyDescent="0.25">
      <c r="A43" s="21" t="s">
        <v>49</v>
      </c>
      <c r="B43" s="15">
        <v>10</v>
      </c>
      <c r="C43" s="15">
        <f t="shared" si="2"/>
        <v>300</v>
      </c>
      <c r="D43" s="15">
        <f t="shared" si="3"/>
        <v>1000</v>
      </c>
      <c r="E43" s="15">
        <f t="shared" si="4"/>
        <v>1050</v>
      </c>
      <c r="F43" s="19"/>
    </row>
    <row r="44" spans="1:6" x14ac:dyDescent="0.25">
      <c r="A44" s="21" t="s">
        <v>50</v>
      </c>
      <c r="B44" s="12">
        <v>4</v>
      </c>
      <c r="C44" s="12">
        <f t="shared" si="2"/>
        <v>120</v>
      </c>
      <c r="D44" s="12">
        <f t="shared" si="3"/>
        <v>400</v>
      </c>
      <c r="E44" s="12">
        <f t="shared" si="4"/>
        <v>420</v>
      </c>
      <c r="F44" s="18"/>
    </row>
    <row r="45" spans="1:6" x14ac:dyDescent="0.25">
      <c r="A45" s="21" t="s">
        <v>51</v>
      </c>
      <c r="B45" s="15">
        <v>22</v>
      </c>
      <c r="C45" s="15">
        <f t="shared" si="2"/>
        <v>660</v>
      </c>
      <c r="D45" s="15">
        <f t="shared" si="3"/>
        <v>2200</v>
      </c>
      <c r="E45" s="15">
        <f t="shared" si="4"/>
        <v>2310</v>
      </c>
    </row>
    <row r="46" spans="1:6" x14ac:dyDescent="0.25">
      <c r="A46" s="21" t="s">
        <v>52</v>
      </c>
      <c r="B46" s="12">
        <v>16</v>
      </c>
      <c r="C46" s="12">
        <f t="shared" si="2"/>
        <v>480</v>
      </c>
      <c r="D46" s="12">
        <f t="shared" si="3"/>
        <v>1600</v>
      </c>
      <c r="E46" s="12">
        <f t="shared" si="4"/>
        <v>1680</v>
      </c>
    </row>
    <row r="47" spans="1:6" x14ac:dyDescent="0.25">
      <c r="A47" s="21" t="s">
        <v>31</v>
      </c>
      <c r="B47" s="15">
        <v>150</v>
      </c>
      <c r="C47" s="15">
        <f t="shared" ref="C47:C69" si="5">B47*$C$18</f>
        <v>4500</v>
      </c>
      <c r="D47" s="15">
        <f t="shared" ref="D47:D63" si="6">B47*$D$18</f>
        <v>15000</v>
      </c>
      <c r="E47" s="15">
        <f t="shared" ref="E47:E63" si="7">B47*$F$18</f>
        <v>15750</v>
      </c>
    </row>
    <row r="48" spans="1:6" x14ac:dyDescent="0.25">
      <c r="A48" s="21" t="s">
        <v>33</v>
      </c>
      <c r="B48" s="12">
        <v>150</v>
      </c>
      <c r="C48" s="12">
        <f t="shared" si="5"/>
        <v>4500</v>
      </c>
      <c r="D48" s="12">
        <f t="shared" si="6"/>
        <v>15000</v>
      </c>
      <c r="E48" s="12">
        <f t="shared" si="7"/>
        <v>15750</v>
      </c>
    </row>
    <row r="49" spans="1:5" x14ac:dyDescent="0.25">
      <c r="A49" s="21" t="s">
        <v>34</v>
      </c>
      <c r="B49" s="15">
        <v>75</v>
      </c>
      <c r="C49" s="15">
        <f t="shared" si="5"/>
        <v>2250</v>
      </c>
      <c r="D49" s="15">
        <f t="shared" si="6"/>
        <v>7500</v>
      </c>
      <c r="E49" s="15">
        <f t="shared" si="7"/>
        <v>7875</v>
      </c>
    </row>
    <row r="50" spans="1:5" x14ac:dyDescent="0.25">
      <c r="A50" s="21" t="s">
        <v>35</v>
      </c>
      <c r="B50" s="12">
        <v>25</v>
      </c>
      <c r="C50" s="12">
        <f t="shared" si="5"/>
        <v>750</v>
      </c>
      <c r="D50" s="12">
        <f t="shared" si="6"/>
        <v>2500</v>
      </c>
      <c r="E50" s="12">
        <f t="shared" si="7"/>
        <v>2625</v>
      </c>
    </row>
    <row r="51" spans="1:5" x14ac:dyDescent="0.25">
      <c r="A51" s="21" t="s">
        <v>53</v>
      </c>
      <c r="B51" s="15">
        <v>75</v>
      </c>
      <c r="C51" s="15">
        <f t="shared" si="5"/>
        <v>2250</v>
      </c>
      <c r="D51" s="15">
        <f t="shared" si="6"/>
        <v>7500</v>
      </c>
      <c r="E51" s="15">
        <f t="shared" si="7"/>
        <v>7875</v>
      </c>
    </row>
    <row r="52" spans="1:5" x14ac:dyDescent="0.25">
      <c r="A52" s="21" t="s">
        <v>54</v>
      </c>
      <c r="B52" s="12">
        <v>25</v>
      </c>
      <c r="C52" s="12">
        <f t="shared" si="5"/>
        <v>750</v>
      </c>
      <c r="D52" s="12">
        <f t="shared" si="6"/>
        <v>2500</v>
      </c>
      <c r="E52" s="12">
        <f t="shared" si="7"/>
        <v>2625</v>
      </c>
    </row>
    <row r="53" spans="1:5" x14ac:dyDescent="0.25">
      <c r="A53" s="21" t="s">
        <v>55</v>
      </c>
      <c r="B53" s="15">
        <v>125</v>
      </c>
      <c r="C53" s="15">
        <f t="shared" si="5"/>
        <v>3750</v>
      </c>
      <c r="D53" s="15">
        <f t="shared" si="6"/>
        <v>12500</v>
      </c>
      <c r="E53" s="15">
        <f t="shared" si="7"/>
        <v>13125</v>
      </c>
    </row>
    <row r="54" spans="1:5" x14ac:dyDescent="0.25">
      <c r="A54" s="21" t="s">
        <v>56</v>
      </c>
      <c r="B54" s="12">
        <v>150</v>
      </c>
      <c r="C54" s="12">
        <f t="shared" si="5"/>
        <v>4500</v>
      </c>
      <c r="D54" s="12">
        <f t="shared" si="6"/>
        <v>15000</v>
      </c>
      <c r="E54" s="12">
        <f t="shared" si="7"/>
        <v>15750</v>
      </c>
    </row>
    <row r="55" spans="1:5" x14ac:dyDescent="0.25">
      <c r="A55" s="21" t="s">
        <v>57</v>
      </c>
      <c r="B55" s="15">
        <v>75</v>
      </c>
      <c r="C55" s="15">
        <f t="shared" si="5"/>
        <v>2250</v>
      </c>
      <c r="D55" s="15">
        <f t="shared" si="6"/>
        <v>7500</v>
      </c>
      <c r="E55" s="15">
        <f t="shared" si="7"/>
        <v>7875</v>
      </c>
    </row>
    <row r="56" spans="1:5" x14ac:dyDescent="0.25">
      <c r="A56" s="21" t="s">
        <v>58</v>
      </c>
      <c r="B56" s="12">
        <v>25</v>
      </c>
      <c r="C56" s="12">
        <f t="shared" si="5"/>
        <v>750</v>
      </c>
      <c r="D56" s="12">
        <f t="shared" si="6"/>
        <v>2500</v>
      </c>
      <c r="E56" s="12">
        <f t="shared" si="7"/>
        <v>2625</v>
      </c>
    </row>
    <row r="57" spans="1:5" x14ac:dyDescent="0.25">
      <c r="A57" s="21" t="s">
        <v>59</v>
      </c>
      <c r="B57" s="15">
        <v>125</v>
      </c>
      <c r="C57" s="15">
        <f t="shared" si="5"/>
        <v>3750</v>
      </c>
      <c r="D57" s="15">
        <f t="shared" si="6"/>
        <v>12500</v>
      </c>
      <c r="E57" s="15">
        <f t="shared" si="7"/>
        <v>13125</v>
      </c>
    </row>
    <row r="58" spans="1:5" x14ac:dyDescent="0.25">
      <c r="A58" s="21" t="s">
        <v>60</v>
      </c>
      <c r="B58" s="12">
        <v>112</v>
      </c>
      <c r="C58" s="12">
        <f t="shared" si="5"/>
        <v>3360</v>
      </c>
      <c r="D58" s="12">
        <f t="shared" si="6"/>
        <v>11200</v>
      </c>
      <c r="E58" s="12">
        <f t="shared" si="7"/>
        <v>11760</v>
      </c>
    </row>
    <row r="59" spans="1:5" x14ac:dyDescent="0.25">
      <c r="A59" s="21" t="s">
        <v>61</v>
      </c>
      <c r="B59" s="15">
        <v>35</v>
      </c>
      <c r="C59" s="15">
        <f t="shared" si="5"/>
        <v>1050</v>
      </c>
      <c r="D59" s="15">
        <f t="shared" si="6"/>
        <v>3500</v>
      </c>
      <c r="E59" s="15">
        <f t="shared" si="7"/>
        <v>3675</v>
      </c>
    </row>
    <row r="60" spans="1:5" x14ac:dyDescent="0.25">
      <c r="A60" s="21" t="s">
        <v>62</v>
      </c>
      <c r="B60" s="12">
        <v>55</v>
      </c>
      <c r="C60" s="12">
        <f t="shared" si="5"/>
        <v>1650</v>
      </c>
      <c r="D60" s="12">
        <f t="shared" si="6"/>
        <v>5500</v>
      </c>
      <c r="E60" s="12">
        <f t="shared" si="7"/>
        <v>5775</v>
      </c>
    </row>
    <row r="61" spans="1:5" x14ac:dyDescent="0.25">
      <c r="A61" s="21" t="s">
        <v>63</v>
      </c>
      <c r="B61" s="15">
        <v>19</v>
      </c>
      <c r="C61" s="15">
        <f t="shared" si="5"/>
        <v>570</v>
      </c>
      <c r="D61" s="15">
        <f t="shared" si="6"/>
        <v>1900</v>
      </c>
      <c r="E61" s="15">
        <f t="shared" si="7"/>
        <v>1995</v>
      </c>
    </row>
    <row r="62" spans="1:5" x14ac:dyDescent="0.25">
      <c r="A62" s="21" t="s">
        <v>64</v>
      </c>
      <c r="B62" s="12">
        <v>133</v>
      </c>
      <c r="C62" s="12">
        <f t="shared" si="5"/>
        <v>3990</v>
      </c>
      <c r="D62" s="12">
        <f t="shared" si="6"/>
        <v>13300</v>
      </c>
      <c r="E62" s="12">
        <f t="shared" si="7"/>
        <v>13965</v>
      </c>
    </row>
    <row r="63" spans="1:5" x14ac:dyDescent="0.25">
      <c r="A63" s="21" t="s">
        <v>65</v>
      </c>
      <c r="B63" s="15">
        <v>94</v>
      </c>
      <c r="C63" s="15">
        <f t="shared" si="5"/>
        <v>2820</v>
      </c>
      <c r="D63" s="15">
        <f t="shared" si="6"/>
        <v>9400</v>
      </c>
      <c r="E63" s="15">
        <f t="shared" si="7"/>
        <v>9870</v>
      </c>
    </row>
    <row r="64" spans="1:5" x14ac:dyDescent="0.25">
      <c r="A64" s="21" t="s">
        <v>74</v>
      </c>
      <c r="B64" s="12">
        <v>112</v>
      </c>
      <c r="C64" s="12">
        <f t="shared" si="5"/>
        <v>3360</v>
      </c>
      <c r="D64" s="12">
        <f t="shared" ref="D64:D69" si="8">B64*$D$18</f>
        <v>11200</v>
      </c>
      <c r="E64" s="12">
        <f t="shared" ref="E64:E69" si="9">B64*$F$18</f>
        <v>11760</v>
      </c>
    </row>
    <row r="65" spans="1:5" x14ac:dyDescent="0.25">
      <c r="A65" s="21" t="s">
        <v>75</v>
      </c>
      <c r="B65" s="15">
        <v>35</v>
      </c>
      <c r="C65" s="15">
        <f t="shared" si="5"/>
        <v>1050</v>
      </c>
      <c r="D65" s="15">
        <f t="shared" si="8"/>
        <v>3500</v>
      </c>
      <c r="E65" s="15">
        <f t="shared" si="9"/>
        <v>3675</v>
      </c>
    </row>
    <row r="66" spans="1:5" x14ac:dyDescent="0.25">
      <c r="A66" s="21" t="s">
        <v>76</v>
      </c>
      <c r="B66" s="12">
        <v>55</v>
      </c>
      <c r="C66" s="12">
        <f t="shared" si="5"/>
        <v>1650</v>
      </c>
      <c r="D66" s="12">
        <f t="shared" si="8"/>
        <v>5500</v>
      </c>
      <c r="E66" s="12">
        <f t="shared" si="9"/>
        <v>5775</v>
      </c>
    </row>
    <row r="67" spans="1:5" x14ac:dyDescent="0.25">
      <c r="A67" s="21" t="s">
        <v>77</v>
      </c>
      <c r="B67" s="15">
        <v>19</v>
      </c>
      <c r="C67" s="15">
        <f t="shared" si="5"/>
        <v>570</v>
      </c>
      <c r="D67" s="15">
        <f t="shared" si="8"/>
        <v>1900</v>
      </c>
      <c r="E67" s="15">
        <f t="shared" si="9"/>
        <v>1995</v>
      </c>
    </row>
    <row r="68" spans="1:5" x14ac:dyDescent="0.25">
      <c r="A68" s="21" t="s">
        <v>78</v>
      </c>
      <c r="B68" s="12">
        <v>133</v>
      </c>
      <c r="C68" s="12">
        <f t="shared" si="5"/>
        <v>3990</v>
      </c>
      <c r="D68" s="12">
        <f t="shared" si="8"/>
        <v>13300</v>
      </c>
      <c r="E68" s="12">
        <f t="shared" si="9"/>
        <v>13965</v>
      </c>
    </row>
    <row r="69" spans="1:5" x14ac:dyDescent="0.25">
      <c r="A69" s="21" t="s">
        <v>79</v>
      </c>
      <c r="B69" s="15">
        <v>94</v>
      </c>
      <c r="C69" s="15">
        <f t="shared" si="5"/>
        <v>2820</v>
      </c>
      <c r="D69" s="15">
        <f t="shared" si="8"/>
        <v>9400</v>
      </c>
      <c r="E69" s="15">
        <f t="shared" si="9"/>
        <v>9870</v>
      </c>
    </row>
    <row r="75" spans="1:5" x14ac:dyDescent="0.25">
      <c r="A75" s="14" t="s">
        <v>82</v>
      </c>
      <c r="B75" s="14" t="s">
        <v>23</v>
      </c>
      <c r="C75" s="14" t="s">
        <v>15</v>
      </c>
      <c r="D75" s="16" t="s">
        <v>36</v>
      </c>
      <c r="E75" s="22" t="s">
        <v>37</v>
      </c>
    </row>
    <row r="76" spans="1:5" x14ac:dyDescent="0.25">
      <c r="A76" s="21" t="s">
        <v>32</v>
      </c>
      <c r="B76" s="29">
        <v>1</v>
      </c>
      <c r="C76" s="12">
        <f t="shared" ref="C76:C79" si="10">B76*$C$18</f>
        <v>30</v>
      </c>
      <c r="D76" s="12">
        <f t="shared" ref="D76:D79" si="11">B76*$D$18</f>
        <v>100</v>
      </c>
      <c r="E76" s="12">
        <f t="shared" ref="E76:E79" si="12">B76*$F$18</f>
        <v>105</v>
      </c>
    </row>
    <row r="77" spans="1:5" x14ac:dyDescent="0.25">
      <c r="A77" s="21" t="s">
        <v>24</v>
      </c>
      <c r="B77" s="30">
        <v>1</v>
      </c>
      <c r="C77" s="15">
        <f t="shared" si="10"/>
        <v>30</v>
      </c>
      <c r="D77" s="15">
        <f t="shared" si="11"/>
        <v>100</v>
      </c>
      <c r="E77" s="15">
        <f t="shared" si="12"/>
        <v>105</v>
      </c>
    </row>
    <row r="78" spans="1:5" x14ac:dyDescent="0.25">
      <c r="A78" s="21" t="s">
        <v>25</v>
      </c>
      <c r="B78" s="29">
        <v>1</v>
      </c>
      <c r="C78" s="12">
        <f t="shared" si="10"/>
        <v>30</v>
      </c>
      <c r="D78" s="12">
        <f t="shared" si="11"/>
        <v>100</v>
      </c>
      <c r="E78" s="12">
        <f t="shared" si="12"/>
        <v>105</v>
      </c>
    </row>
    <row r="79" spans="1:5" x14ac:dyDescent="0.25">
      <c r="A79" s="21" t="s">
        <v>26</v>
      </c>
      <c r="B79" s="30">
        <v>1</v>
      </c>
      <c r="C79" s="15">
        <f t="shared" si="10"/>
        <v>30</v>
      </c>
      <c r="D79" s="15">
        <f t="shared" si="11"/>
        <v>100</v>
      </c>
      <c r="E79" s="15">
        <f t="shared" si="12"/>
        <v>105</v>
      </c>
    </row>
    <row r="80" spans="1:5" x14ac:dyDescent="0.25">
      <c r="A80" s="21" t="s">
        <v>27</v>
      </c>
      <c r="B80" s="29">
        <v>1</v>
      </c>
      <c r="C80" s="12">
        <f t="shared" ref="C80:C81" si="13">B80*$C$18</f>
        <v>30</v>
      </c>
      <c r="D80" s="12">
        <f>B80*$D$18</f>
        <v>100</v>
      </c>
      <c r="E80" s="12">
        <f>B80*$F$18</f>
        <v>105</v>
      </c>
    </row>
    <row r="81" spans="1:5" x14ac:dyDescent="0.25">
      <c r="A81" s="21" t="s">
        <v>28</v>
      </c>
      <c r="B81" s="30">
        <v>1</v>
      </c>
      <c r="C81" s="15">
        <f t="shared" si="13"/>
        <v>30</v>
      </c>
      <c r="D81" s="15">
        <f t="shared" ref="D81" si="14">B81*$D$18</f>
        <v>100</v>
      </c>
      <c r="E81" s="15">
        <f t="shared" ref="E81" si="15">B81*$F$18</f>
        <v>105</v>
      </c>
    </row>
    <row r="82" spans="1:5" x14ac:dyDescent="0.25">
      <c r="A82" s="21" t="s">
        <v>29</v>
      </c>
      <c r="B82" s="29">
        <v>1</v>
      </c>
      <c r="C82" s="12">
        <f t="shared" ref="C82:C83" si="16">B82*$C$18</f>
        <v>30</v>
      </c>
      <c r="D82" s="12">
        <f>B82*$D$18</f>
        <v>100</v>
      </c>
      <c r="E82" s="12">
        <f>B82*$F$18</f>
        <v>105</v>
      </c>
    </row>
    <row r="83" spans="1:5" x14ac:dyDescent="0.25">
      <c r="A83" s="21" t="s">
        <v>30</v>
      </c>
      <c r="B83" s="30">
        <v>1</v>
      </c>
      <c r="C83" s="15">
        <f t="shared" si="16"/>
        <v>30</v>
      </c>
      <c r="D83" s="15">
        <f t="shared" ref="D83:D87" si="17">B83*$D$18</f>
        <v>100</v>
      </c>
      <c r="E83" s="15">
        <f t="shared" ref="E83:E87" si="18">B83*$F$18</f>
        <v>105</v>
      </c>
    </row>
    <row r="84" spans="1:5" x14ac:dyDescent="0.25">
      <c r="A84" s="21" t="s">
        <v>38</v>
      </c>
      <c r="B84" s="29">
        <v>1</v>
      </c>
      <c r="C84" s="12">
        <f t="shared" ref="C84:C86" si="19">B84*$C$18</f>
        <v>30</v>
      </c>
      <c r="D84" s="12">
        <f t="shared" si="17"/>
        <v>100</v>
      </c>
      <c r="E84" s="12">
        <f t="shared" si="18"/>
        <v>105</v>
      </c>
    </row>
    <row r="85" spans="1:5" x14ac:dyDescent="0.25">
      <c r="A85" s="21" t="s">
        <v>39</v>
      </c>
      <c r="B85" s="30">
        <v>1</v>
      </c>
      <c r="C85" s="15">
        <f t="shared" si="19"/>
        <v>30</v>
      </c>
      <c r="D85" s="15">
        <f t="shared" ref="D85:D86" si="20">B85*$D$18</f>
        <v>100</v>
      </c>
      <c r="E85" s="15">
        <f t="shared" ref="E85:E86" si="21">B85*$F$18</f>
        <v>105</v>
      </c>
    </row>
    <row r="86" spans="1:5" x14ac:dyDescent="0.25">
      <c r="A86" s="21" t="s">
        <v>40</v>
      </c>
      <c r="B86" s="29">
        <v>1</v>
      </c>
      <c r="C86" s="12">
        <f t="shared" si="19"/>
        <v>30</v>
      </c>
      <c r="D86" s="12">
        <f t="shared" si="20"/>
        <v>100</v>
      </c>
      <c r="E86" s="12">
        <f t="shared" si="21"/>
        <v>105</v>
      </c>
    </row>
    <row r="87" spans="1:5" x14ac:dyDescent="0.25">
      <c r="A87" s="21" t="s">
        <v>41</v>
      </c>
      <c r="B87" s="30">
        <v>1</v>
      </c>
      <c r="C87" s="15">
        <f t="shared" ref="C87:C92" si="22">B87*$C$18</f>
        <v>30</v>
      </c>
      <c r="D87" s="15">
        <f t="shared" ref="D87:D92" si="23">B87*$D$18</f>
        <v>100</v>
      </c>
      <c r="E87" s="15">
        <f t="shared" ref="E87:E92" si="24">B87*$F$18</f>
        <v>105</v>
      </c>
    </row>
    <row r="88" spans="1:5" x14ac:dyDescent="0.25">
      <c r="A88" s="21" t="s">
        <v>42</v>
      </c>
      <c r="B88" s="29">
        <v>1</v>
      </c>
      <c r="C88" s="12">
        <f t="shared" si="22"/>
        <v>30</v>
      </c>
      <c r="D88" s="12">
        <f t="shared" si="23"/>
        <v>100</v>
      </c>
      <c r="E88" s="12">
        <f t="shared" si="24"/>
        <v>105</v>
      </c>
    </row>
    <row r="89" spans="1:5" x14ac:dyDescent="0.25">
      <c r="A89" s="21" t="s">
        <v>43</v>
      </c>
      <c r="B89" s="30">
        <v>1</v>
      </c>
      <c r="C89" s="15">
        <f t="shared" si="22"/>
        <v>30</v>
      </c>
      <c r="D89" s="15">
        <f t="shared" si="23"/>
        <v>100</v>
      </c>
      <c r="E89" s="15">
        <f t="shared" si="24"/>
        <v>105</v>
      </c>
    </row>
    <row r="90" spans="1:5" x14ac:dyDescent="0.25">
      <c r="A90" s="21" t="s">
        <v>44</v>
      </c>
      <c r="B90" s="29">
        <v>1</v>
      </c>
      <c r="C90" s="12">
        <f t="shared" si="22"/>
        <v>30</v>
      </c>
      <c r="D90" s="12">
        <f t="shared" si="23"/>
        <v>100</v>
      </c>
      <c r="E90" s="12">
        <f t="shared" si="24"/>
        <v>105</v>
      </c>
    </row>
    <row r="91" spans="1:5" x14ac:dyDescent="0.25">
      <c r="A91" s="21" t="s">
        <v>45</v>
      </c>
      <c r="B91" s="30">
        <v>1</v>
      </c>
      <c r="C91" s="15">
        <f t="shared" si="22"/>
        <v>30</v>
      </c>
      <c r="D91" s="15">
        <f t="shared" si="23"/>
        <v>100</v>
      </c>
      <c r="E91" s="15">
        <f t="shared" si="24"/>
        <v>105</v>
      </c>
    </row>
    <row r="92" spans="1:5" x14ac:dyDescent="0.25">
      <c r="A92" s="21" t="s">
        <v>46</v>
      </c>
      <c r="B92" s="29">
        <v>1</v>
      </c>
      <c r="C92" s="12">
        <f t="shared" si="22"/>
        <v>30</v>
      </c>
      <c r="D92" s="12">
        <f t="shared" si="23"/>
        <v>100</v>
      </c>
      <c r="E92" s="12">
        <f t="shared" si="24"/>
        <v>105</v>
      </c>
    </row>
    <row r="93" spans="1:5" x14ac:dyDescent="0.25">
      <c r="A93" s="21" t="s">
        <v>47</v>
      </c>
      <c r="B93" s="30">
        <v>1</v>
      </c>
      <c r="C93" s="15">
        <f t="shared" ref="C93:C98" si="25">B93*$C$18</f>
        <v>30</v>
      </c>
      <c r="D93" s="15">
        <f t="shared" ref="D93:D98" si="26">B93*$D$18</f>
        <v>100</v>
      </c>
      <c r="E93" s="15">
        <f t="shared" ref="E93:E98" si="27">B93*$F$18</f>
        <v>105</v>
      </c>
    </row>
    <row r="94" spans="1:5" x14ac:dyDescent="0.25">
      <c r="A94" s="21" t="s">
        <v>48</v>
      </c>
      <c r="B94" s="29">
        <v>1</v>
      </c>
      <c r="C94" s="12">
        <f t="shared" si="25"/>
        <v>30</v>
      </c>
      <c r="D94" s="12">
        <f t="shared" si="26"/>
        <v>100</v>
      </c>
      <c r="E94" s="12">
        <f t="shared" si="27"/>
        <v>105</v>
      </c>
    </row>
    <row r="95" spans="1:5" x14ac:dyDescent="0.25">
      <c r="A95" s="21" t="s">
        <v>49</v>
      </c>
      <c r="B95" s="30">
        <v>1</v>
      </c>
      <c r="C95" s="15">
        <f t="shared" si="25"/>
        <v>30</v>
      </c>
      <c r="D95" s="15">
        <f t="shared" si="26"/>
        <v>100</v>
      </c>
      <c r="E95" s="15">
        <f t="shared" si="27"/>
        <v>105</v>
      </c>
    </row>
    <row r="96" spans="1:5" x14ac:dyDescent="0.25">
      <c r="A96" s="21" t="s">
        <v>50</v>
      </c>
      <c r="B96" s="29">
        <v>1</v>
      </c>
      <c r="C96" s="12">
        <f t="shared" si="25"/>
        <v>30</v>
      </c>
      <c r="D96" s="12">
        <f t="shared" si="26"/>
        <v>100</v>
      </c>
      <c r="E96" s="12">
        <f t="shared" si="27"/>
        <v>105</v>
      </c>
    </row>
    <row r="97" spans="1:5" x14ac:dyDescent="0.25">
      <c r="A97" s="21" t="s">
        <v>51</v>
      </c>
      <c r="B97" s="30">
        <v>1</v>
      </c>
      <c r="C97" s="15">
        <f t="shared" si="25"/>
        <v>30</v>
      </c>
      <c r="D97" s="15">
        <f t="shared" si="26"/>
        <v>100</v>
      </c>
      <c r="E97" s="15">
        <f t="shared" si="27"/>
        <v>105</v>
      </c>
    </row>
    <row r="98" spans="1:5" x14ac:dyDescent="0.25">
      <c r="A98" s="21" t="s">
        <v>52</v>
      </c>
      <c r="B98" s="29">
        <v>1</v>
      </c>
      <c r="C98" s="12">
        <f t="shared" si="25"/>
        <v>30</v>
      </c>
      <c r="D98" s="12">
        <f t="shared" si="26"/>
        <v>100</v>
      </c>
      <c r="E98" s="12">
        <f t="shared" si="27"/>
        <v>105</v>
      </c>
    </row>
    <row r="99" spans="1:5" x14ac:dyDescent="0.25">
      <c r="A99" s="21" t="s">
        <v>56</v>
      </c>
      <c r="B99" s="15">
        <v>5</v>
      </c>
      <c r="C99" s="15">
        <f t="shared" ref="C99:C106" si="28">B99*$C$18</f>
        <v>150</v>
      </c>
      <c r="D99" s="15">
        <f t="shared" ref="D99:D106" si="29">B99*$D$18</f>
        <v>500</v>
      </c>
      <c r="E99" s="15">
        <f t="shared" ref="E99:E106" si="30">B99*$F$18</f>
        <v>525</v>
      </c>
    </row>
    <row r="100" spans="1:5" x14ac:dyDescent="0.25">
      <c r="A100" s="21" t="s">
        <v>57</v>
      </c>
      <c r="B100" s="12">
        <v>5</v>
      </c>
      <c r="C100" s="12">
        <f t="shared" si="28"/>
        <v>150</v>
      </c>
      <c r="D100" s="12">
        <f t="shared" si="29"/>
        <v>500</v>
      </c>
      <c r="E100" s="12">
        <f t="shared" si="30"/>
        <v>525</v>
      </c>
    </row>
    <row r="101" spans="1:5" x14ac:dyDescent="0.25">
      <c r="A101" s="21" t="s">
        <v>58</v>
      </c>
      <c r="B101" s="15">
        <v>5</v>
      </c>
      <c r="C101" s="15">
        <f t="shared" si="28"/>
        <v>150</v>
      </c>
      <c r="D101" s="15">
        <f t="shared" si="29"/>
        <v>500</v>
      </c>
      <c r="E101" s="15">
        <f t="shared" si="30"/>
        <v>525</v>
      </c>
    </row>
    <row r="102" spans="1:5" x14ac:dyDescent="0.25">
      <c r="A102" s="21" t="s">
        <v>59</v>
      </c>
      <c r="B102" s="12">
        <v>5</v>
      </c>
      <c r="C102" s="12">
        <f t="shared" si="28"/>
        <v>150</v>
      </c>
      <c r="D102" s="12">
        <f t="shared" si="29"/>
        <v>500</v>
      </c>
      <c r="E102" s="12">
        <f t="shared" si="30"/>
        <v>525</v>
      </c>
    </row>
    <row r="103" spans="1:5" x14ac:dyDescent="0.25">
      <c r="A103" s="21" t="s">
        <v>31</v>
      </c>
      <c r="B103" s="15">
        <v>5</v>
      </c>
      <c r="C103" s="15">
        <f t="shared" si="28"/>
        <v>150</v>
      </c>
      <c r="D103" s="15">
        <f t="shared" si="29"/>
        <v>500</v>
      </c>
      <c r="E103" s="15">
        <f t="shared" si="30"/>
        <v>525</v>
      </c>
    </row>
    <row r="104" spans="1:5" x14ac:dyDescent="0.25">
      <c r="A104" s="21" t="s">
        <v>33</v>
      </c>
      <c r="B104" s="12">
        <v>5</v>
      </c>
      <c r="C104" s="12">
        <f t="shared" si="28"/>
        <v>150</v>
      </c>
      <c r="D104" s="12">
        <f t="shared" si="29"/>
        <v>500</v>
      </c>
      <c r="E104" s="12">
        <f t="shared" si="30"/>
        <v>525</v>
      </c>
    </row>
    <row r="105" spans="1:5" x14ac:dyDescent="0.25">
      <c r="A105" s="21" t="s">
        <v>34</v>
      </c>
      <c r="B105" s="15">
        <v>5</v>
      </c>
      <c r="C105" s="15">
        <f t="shared" si="28"/>
        <v>150</v>
      </c>
      <c r="D105" s="15">
        <f t="shared" si="29"/>
        <v>500</v>
      </c>
      <c r="E105" s="15">
        <f t="shared" si="30"/>
        <v>525</v>
      </c>
    </row>
    <row r="106" spans="1:5" x14ac:dyDescent="0.25">
      <c r="A106" s="21" t="s">
        <v>35</v>
      </c>
      <c r="B106" s="12">
        <v>5</v>
      </c>
      <c r="C106" s="12">
        <f t="shared" si="28"/>
        <v>150</v>
      </c>
      <c r="D106" s="12">
        <f t="shared" si="29"/>
        <v>500</v>
      </c>
      <c r="E106" s="12">
        <f t="shared" si="30"/>
        <v>525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2015-04-05T13:30:49Z</dcterms:created>
  <dcterms:modified xsi:type="dcterms:W3CDTF">2015-04-13T11:48:01Z</dcterms:modified>
</cp:coreProperties>
</file>