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Documents\GitHub\Capita\Community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D4" i="1"/>
  <c r="C4" i="1"/>
  <c r="B4" i="1"/>
  <c r="D68" i="1"/>
  <c r="C68" i="1"/>
  <c r="C69" i="1" s="1"/>
  <c r="B68" i="1"/>
  <c r="B69" i="1" s="1"/>
  <c r="D60" i="1"/>
  <c r="C60" i="1"/>
  <c r="C61" i="1" s="1"/>
  <c r="B60" i="1"/>
  <c r="B61" i="1" s="1"/>
  <c r="D52" i="1"/>
  <c r="C52" i="1"/>
  <c r="C53" i="1" s="1"/>
  <c r="B52" i="1"/>
  <c r="B53" i="1" s="1"/>
  <c r="D44" i="1"/>
  <c r="C44" i="1"/>
  <c r="C45" i="1" s="1"/>
  <c r="B44" i="1"/>
  <c r="B45" i="1" s="1"/>
  <c r="D36" i="1"/>
  <c r="C36" i="1"/>
  <c r="C37" i="1" s="1"/>
  <c r="B36" i="1"/>
  <c r="B37" i="1" s="1"/>
  <c r="D28" i="1"/>
  <c r="C28" i="1"/>
  <c r="C29" i="1" s="1"/>
  <c r="B28" i="1"/>
  <c r="B29" i="1" s="1"/>
  <c r="D20" i="1"/>
  <c r="D12" i="1"/>
  <c r="C20" i="1"/>
  <c r="C21" i="1" s="1"/>
  <c r="B20" i="1"/>
  <c r="B21" i="1" s="1"/>
  <c r="C12" i="1"/>
  <c r="C13" i="1" s="1"/>
  <c r="B12" i="1"/>
  <c r="B13" i="1" s="1"/>
</calcChain>
</file>

<file path=xl/sharedStrings.xml><?xml version="1.0" encoding="utf-8"?>
<sst xmlns="http://schemas.openxmlformats.org/spreadsheetml/2006/main" count="201" uniqueCount="48">
  <si>
    <t>Karate</t>
  </si>
  <si>
    <t>nodes</t>
  </si>
  <si>
    <t>edges</t>
  </si>
  <si>
    <t>nodes removed</t>
  </si>
  <si>
    <t>edges removed</t>
  </si>
  <si>
    <t>Avg Reduced</t>
  </si>
  <si>
    <t>Facebook</t>
  </si>
  <si>
    <t>Internet</t>
  </si>
  <si>
    <t>Power</t>
  </si>
  <si>
    <t>Amazon</t>
  </si>
  <si>
    <t>Youtube</t>
  </si>
  <si>
    <t>Enron</t>
  </si>
  <si>
    <t>Arxiv</t>
  </si>
  <si>
    <t>Football</t>
  </si>
  <si>
    <t>fitness</t>
  </si>
  <si>
    <t>time</t>
  </si>
  <si>
    <t>REGULAR/S-</t>
  </si>
  <si>
    <t>CLIQUE/S-</t>
  </si>
  <si>
    <t>REGULAR/S+</t>
  </si>
  <si>
    <t>CLIQUE/S+</t>
  </si>
  <si>
    <t>times R-</t>
  </si>
  <si>
    <t>times Q-</t>
  </si>
  <si>
    <t>times R+</t>
  </si>
  <si>
    <t>times Q+</t>
  </si>
  <si>
    <t>fit R-</t>
  </si>
  <si>
    <t>fit Q-</t>
  </si>
  <si>
    <t>fit R+</t>
  </si>
  <si>
    <t>fit Q+</t>
  </si>
  <si>
    <t>gens R-</t>
  </si>
  <si>
    <t>gens Q-</t>
  </si>
  <si>
    <t>gens R+</t>
  </si>
  <si>
    <t>gens Q+</t>
  </si>
  <si>
    <t>coms R-</t>
  </si>
  <si>
    <t>coms Q-</t>
  </si>
  <si>
    <t>coms R+</t>
  </si>
  <si>
    <t>coms Q+</t>
  </si>
  <si>
    <t>REGULAR/S- 9</t>
  </si>
  <si>
    <t>CLIQUE/S- 9</t>
  </si>
  <si>
    <t>times R- 9</t>
  </si>
  <si>
    <t>times Q- 9</t>
  </si>
  <si>
    <t>fit R- 9</t>
  </si>
  <si>
    <t>fit Q- 9</t>
  </si>
  <si>
    <t>gens R- 9</t>
  </si>
  <si>
    <t>gens Q- 9</t>
  </si>
  <si>
    <t>coms R- 9</t>
  </si>
  <si>
    <t>coms Q- 9</t>
  </si>
  <si>
    <t>no conv</t>
  </si>
  <si>
    <t>10min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</si>
</sst>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33" workbookViewId="0">
      <selection activeCell="M58" sqref="M58"/>
    </sheetView>
  </sheetViews>
  <sheetFormatPr defaultRowHeight="15" x14ac:dyDescent="0.25"/>
  <cols>
    <col min="1" max="1" width="15.140625" customWidth="1"/>
    <col min="5" max="5" width="15.28515625" customWidth="1"/>
    <col min="6" max="6" width="16.5703125" customWidth="1"/>
  </cols>
  <sheetData>
    <row r="1" spans="1:7" x14ac:dyDescent="0.25">
      <c r="A1" s="1"/>
      <c r="B1" s="2" t="s">
        <v>1</v>
      </c>
      <c r="C1" s="2" t="s">
        <v>2</v>
      </c>
      <c r="D1" s="2"/>
      <c r="E1" s="2" t="s">
        <v>3</v>
      </c>
      <c r="F1" s="2" t="s">
        <v>4</v>
      </c>
      <c r="G1" s="3"/>
    </row>
    <row r="2" spans="1:7" x14ac:dyDescent="0.25">
      <c r="A2" s="4" t="s">
        <v>0</v>
      </c>
      <c r="B2" s="5">
        <v>34</v>
      </c>
      <c r="C2" s="5">
        <v>78</v>
      </c>
      <c r="D2" s="5"/>
      <c r="E2" s="5">
        <v>10</v>
      </c>
      <c r="F2" s="5">
        <v>34</v>
      </c>
      <c r="G2" s="6">
        <v>2.1000000000000001E-2</v>
      </c>
    </row>
    <row r="3" spans="1:7" x14ac:dyDescent="0.25">
      <c r="A3" s="4"/>
      <c r="B3" s="5"/>
      <c r="C3" s="5"/>
      <c r="D3" s="5"/>
      <c r="E3" s="5">
        <v>10</v>
      </c>
      <c r="F3" s="5">
        <v>37</v>
      </c>
      <c r="G3" s="6">
        <v>1.4999999999999999E-2</v>
      </c>
    </row>
    <row r="4" spans="1:7" x14ac:dyDescent="0.25">
      <c r="A4" s="4" t="s">
        <v>5</v>
      </c>
      <c r="B4" s="5">
        <f>B2 - AVERAGE(E2:E6)</f>
        <v>23.8</v>
      </c>
      <c r="C4" s="5">
        <f>C2 - AVERAGE(F2:F6)</f>
        <v>41.6</v>
      </c>
      <c r="D4" s="5">
        <f>AVERAGE(G2:G6)</f>
        <v>1.5800000000000002E-2</v>
      </c>
      <c r="E4" s="5">
        <v>10</v>
      </c>
      <c r="F4" s="5">
        <v>37</v>
      </c>
      <c r="G4" s="6">
        <v>1.2999999999999999E-2</v>
      </c>
    </row>
    <row r="5" spans="1:7" x14ac:dyDescent="0.25">
      <c r="A5" s="4"/>
      <c r="B5" s="7">
        <f xml:space="preserve"> (B2-B4)/B2</f>
        <v>0.3</v>
      </c>
      <c r="C5" s="7">
        <f xml:space="preserve"> (C2-C4)/C2</f>
        <v>0.46666666666666667</v>
      </c>
      <c r="D5" s="5"/>
      <c r="E5" s="5">
        <v>10</v>
      </c>
      <c r="F5" s="5">
        <v>38</v>
      </c>
      <c r="G5" s="6">
        <v>1.4999999999999999E-2</v>
      </c>
    </row>
    <row r="6" spans="1:7" ht="15.75" thickBot="1" x14ac:dyDescent="0.3">
      <c r="A6" s="8"/>
      <c r="B6" s="9"/>
      <c r="C6" s="9"/>
      <c r="D6" s="9"/>
      <c r="E6" s="9">
        <v>11</v>
      </c>
      <c r="F6" s="9">
        <v>36</v>
      </c>
      <c r="G6" s="10">
        <v>1.4999999999999999E-2</v>
      </c>
    </row>
    <row r="8" spans="1:7" ht="15.75" thickBot="1" x14ac:dyDescent="0.3"/>
    <row r="9" spans="1:7" x14ac:dyDescent="0.25">
      <c r="A9" s="1"/>
      <c r="B9" s="2" t="s">
        <v>1</v>
      </c>
      <c r="C9" s="2" t="s">
        <v>2</v>
      </c>
      <c r="D9" s="2"/>
      <c r="E9" s="2" t="s">
        <v>3</v>
      </c>
      <c r="F9" s="2" t="s">
        <v>4</v>
      </c>
      <c r="G9" s="3"/>
    </row>
    <row r="10" spans="1:7" x14ac:dyDescent="0.25">
      <c r="A10" s="4" t="s">
        <v>13</v>
      </c>
      <c r="B10" s="5">
        <v>115</v>
      </c>
      <c r="C10" s="5">
        <v>616</v>
      </c>
      <c r="D10" s="5"/>
      <c r="E10" s="5">
        <v>92</v>
      </c>
      <c r="F10" s="5">
        <v>493</v>
      </c>
      <c r="G10" s="6">
        <v>0.03</v>
      </c>
    </row>
    <row r="11" spans="1:7" x14ac:dyDescent="0.25">
      <c r="A11" s="4"/>
      <c r="B11" s="5"/>
      <c r="C11" s="5"/>
      <c r="D11" s="5"/>
      <c r="E11" s="5">
        <v>92</v>
      </c>
      <c r="F11" s="5">
        <v>494</v>
      </c>
      <c r="G11" s="6">
        <v>2.4E-2</v>
      </c>
    </row>
    <row r="12" spans="1:7" x14ac:dyDescent="0.25">
      <c r="A12" s="4" t="s">
        <v>5</v>
      </c>
      <c r="B12" s="5">
        <f>B10 - AVERAGE(E10:E14)</f>
        <v>23.200000000000003</v>
      </c>
      <c r="C12" s="5">
        <f>C10 - AVERAGE(F10:F14)</f>
        <v>123.60000000000002</v>
      </c>
      <c r="D12" s="5">
        <f>AVERAGE(G10:G14)</f>
        <v>3.04E-2</v>
      </c>
      <c r="E12" s="5">
        <v>91</v>
      </c>
      <c r="F12" s="5">
        <v>487</v>
      </c>
      <c r="G12" s="6">
        <v>3.4000000000000002E-2</v>
      </c>
    </row>
    <row r="13" spans="1:7" x14ac:dyDescent="0.25">
      <c r="A13" s="4"/>
      <c r="B13" s="7">
        <f xml:space="preserve"> (B10-B12)/B10</f>
        <v>0.79826086956521736</v>
      </c>
      <c r="C13" s="7">
        <f xml:space="preserve"> (C10-C12)/C10</f>
        <v>0.79935064935064937</v>
      </c>
      <c r="D13" s="5"/>
      <c r="E13" s="11">
        <v>92</v>
      </c>
      <c r="F13" s="11">
        <v>494</v>
      </c>
      <c r="G13" s="6">
        <v>3.2000000000000001E-2</v>
      </c>
    </row>
    <row r="14" spans="1:7" ht="15.75" thickBot="1" x14ac:dyDescent="0.3">
      <c r="A14" s="8"/>
      <c r="B14" s="9"/>
      <c r="C14" s="9"/>
      <c r="D14" s="9"/>
      <c r="E14" s="9">
        <v>92</v>
      </c>
      <c r="F14" s="9">
        <v>494</v>
      </c>
      <c r="G14" s="10">
        <v>3.2000000000000001E-2</v>
      </c>
    </row>
    <row r="16" spans="1:7" ht="15.75" thickBot="1" x14ac:dyDescent="0.3"/>
    <row r="17" spans="1:7" x14ac:dyDescent="0.25">
      <c r="A17" s="1"/>
      <c r="B17" s="2" t="s">
        <v>1</v>
      </c>
      <c r="C17" s="2" t="s">
        <v>2</v>
      </c>
      <c r="D17" s="2"/>
      <c r="E17" s="2" t="s">
        <v>3</v>
      </c>
      <c r="F17" s="2" t="s">
        <v>4</v>
      </c>
      <c r="G17" s="3"/>
    </row>
    <row r="18" spans="1:7" x14ac:dyDescent="0.25">
      <c r="A18" s="4" t="s">
        <v>6</v>
      </c>
      <c r="B18" s="5">
        <v>4039</v>
      </c>
      <c r="C18" s="5">
        <v>88234</v>
      </c>
      <c r="D18" s="5"/>
      <c r="E18" s="5">
        <v>2548</v>
      </c>
      <c r="F18" s="5">
        <v>75987</v>
      </c>
      <c r="G18" s="6">
        <v>1.123</v>
      </c>
    </row>
    <row r="19" spans="1:7" x14ac:dyDescent="0.25">
      <c r="A19" s="4"/>
      <c r="B19" s="5"/>
      <c r="C19" s="5"/>
      <c r="D19" s="5"/>
      <c r="E19" s="5">
        <v>2568</v>
      </c>
      <c r="F19" s="5">
        <v>75981</v>
      </c>
      <c r="G19" s="6">
        <v>1.097</v>
      </c>
    </row>
    <row r="20" spans="1:7" x14ac:dyDescent="0.25">
      <c r="A20" s="4" t="s">
        <v>5</v>
      </c>
      <c r="B20" s="5">
        <f>B18 - AVERAGE(E18:E22)</f>
        <v>1488.8000000000002</v>
      </c>
      <c r="C20" s="5">
        <f>C18 - AVERAGE(F18:F22)</f>
        <v>12293.800000000003</v>
      </c>
      <c r="D20" s="5">
        <f>AVERAGE(G18:G22)</f>
        <v>1.0329999999999999</v>
      </c>
      <c r="E20" s="5">
        <v>2549</v>
      </c>
      <c r="F20" s="5">
        <v>75813</v>
      </c>
      <c r="G20" s="6">
        <v>1.03</v>
      </c>
    </row>
    <row r="21" spans="1:7" x14ac:dyDescent="0.25">
      <c r="A21" s="4"/>
      <c r="B21" s="7">
        <f xml:space="preserve"> (B18-B20)/B18</f>
        <v>0.6313939093835107</v>
      </c>
      <c r="C21" s="7">
        <f xml:space="preserve"> (C18-C20)/C18</f>
        <v>0.86066822313393931</v>
      </c>
      <c r="D21" s="5"/>
      <c r="E21" s="5">
        <v>2537</v>
      </c>
      <c r="F21" s="5">
        <v>75881</v>
      </c>
      <c r="G21" s="6">
        <v>0.93600000000000005</v>
      </c>
    </row>
    <row r="22" spans="1:7" ht="15.75" thickBot="1" x14ac:dyDescent="0.3">
      <c r="A22" s="8"/>
      <c r="B22" s="9"/>
      <c r="C22" s="9"/>
      <c r="D22" s="9"/>
      <c r="E22" s="9">
        <v>2549</v>
      </c>
      <c r="F22" s="9">
        <v>76039</v>
      </c>
      <c r="G22" s="10">
        <v>0.97899999999999998</v>
      </c>
    </row>
    <row r="24" spans="1:7" ht="15.75" thickBot="1" x14ac:dyDescent="0.3"/>
    <row r="25" spans="1:7" x14ac:dyDescent="0.25">
      <c r="A25" s="1"/>
      <c r="B25" s="2" t="s">
        <v>1</v>
      </c>
      <c r="C25" s="2" t="s">
        <v>2</v>
      </c>
      <c r="D25" s="2"/>
      <c r="E25" s="2" t="s">
        <v>3</v>
      </c>
      <c r="F25" s="2" t="s">
        <v>4</v>
      </c>
      <c r="G25" s="3"/>
    </row>
    <row r="26" spans="1:7" x14ac:dyDescent="0.25">
      <c r="A26" s="4" t="s">
        <v>7</v>
      </c>
      <c r="B26" s="5">
        <v>22963</v>
      </c>
      <c r="C26" s="5">
        <v>48436</v>
      </c>
      <c r="D26" s="5"/>
      <c r="E26" s="5">
        <v>597</v>
      </c>
      <c r="F26" s="5">
        <v>4519</v>
      </c>
      <c r="G26" s="6">
        <v>1.641</v>
      </c>
    </row>
    <row r="27" spans="1:7" x14ac:dyDescent="0.25">
      <c r="A27" s="4"/>
      <c r="B27" s="5"/>
      <c r="C27" s="5"/>
      <c r="D27" s="5"/>
      <c r="E27" s="5">
        <v>569</v>
      </c>
      <c r="F27" s="5">
        <v>5182</v>
      </c>
      <c r="G27" s="6">
        <v>1.6850000000000001</v>
      </c>
    </row>
    <row r="28" spans="1:7" x14ac:dyDescent="0.25">
      <c r="A28" s="4" t="s">
        <v>5</v>
      </c>
      <c r="B28" s="5">
        <f>B26 - AVERAGE(E26:E30)</f>
        <v>22375</v>
      </c>
      <c r="C28" s="5">
        <f>C26 - AVERAGE(F26:F30)</f>
        <v>43329.2</v>
      </c>
      <c r="D28" s="5">
        <f>AVERAGE(G26:G30)</f>
        <v>1.7155999999999998</v>
      </c>
      <c r="E28" s="5">
        <v>591</v>
      </c>
      <c r="F28" s="5">
        <v>4203</v>
      </c>
      <c r="G28" s="6">
        <v>1.556</v>
      </c>
    </row>
    <row r="29" spans="1:7" x14ac:dyDescent="0.25">
      <c r="A29" s="4"/>
      <c r="B29" s="7">
        <f xml:space="preserve"> (B26-B28)/B26</f>
        <v>2.560641031224143E-2</v>
      </c>
      <c r="C29" s="7">
        <f xml:space="preserve"> (C26-C28)/C26</f>
        <v>0.10543397472954007</v>
      </c>
      <c r="D29" s="5"/>
      <c r="E29" s="5">
        <v>593</v>
      </c>
      <c r="F29" s="5">
        <v>5107</v>
      </c>
      <c r="G29" s="6">
        <v>1.696</v>
      </c>
    </row>
    <row r="30" spans="1:7" ht="15.75" thickBot="1" x14ac:dyDescent="0.3">
      <c r="A30" s="8"/>
      <c r="B30" s="9"/>
      <c r="C30" s="9"/>
      <c r="D30" s="9"/>
      <c r="E30" s="9">
        <v>590</v>
      </c>
      <c r="F30" s="9">
        <v>6523</v>
      </c>
      <c r="G30" s="10">
        <v>2</v>
      </c>
    </row>
    <row r="32" spans="1:7" ht="15.75" thickBot="1" x14ac:dyDescent="0.3"/>
    <row r="33" spans="1:7" x14ac:dyDescent="0.25">
      <c r="A33" s="1"/>
      <c r="B33" s="2" t="s">
        <v>1</v>
      </c>
      <c r="C33" s="2" t="s">
        <v>2</v>
      </c>
      <c r="D33" s="2"/>
      <c r="E33" s="2" t="s">
        <v>3</v>
      </c>
      <c r="F33" s="2" t="s">
        <v>4</v>
      </c>
      <c r="G33" s="3"/>
    </row>
    <row r="34" spans="1:7" x14ac:dyDescent="0.25">
      <c r="A34" s="4" t="s">
        <v>8</v>
      </c>
      <c r="B34" s="5">
        <v>4941</v>
      </c>
      <c r="C34" s="5">
        <v>6594</v>
      </c>
      <c r="D34" s="5"/>
      <c r="E34" s="5">
        <v>488</v>
      </c>
      <c r="F34" s="5">
        <v>918</v>
      </c>
      <c r="G34" s="6">
        <v>0.16700000000000001</v>
      </c>
    </row>
    <row r="35" spans="1:7" x14ac:dyDescent="0.25">
      <c r="A35" s="4"/>
      <c r="B35" s="5"/>
      <c r="C35" s="5"/>
      <c r="D35" s="5"/>
      <c r="E35" s="5">
        <v>489</v>
      </c>
      <c r="F35" s="5">
        <v>917</v>
      </c>
      <c r="G35" s="6">
        <v>0.13500000000000001</v>
      </c>
    </row>
    <row r="36" spans="1:7" x14ac:dyDescent="0.25">
      <c r="A36" s="4" t="s">
        <v>5</v>
      </c>
      <c r="B36" s="5">
        <f>B34 - AVERAGE(E34:E38)</f>
        <v>4456.6000000000004</v>
      </c>
      <c r="C36" s="5">
        <f>C34 - AVERAGE(F34:F38)</f>
        <v>5685.4</v>
      </c>
      <c r="D36" s="5">
        <f>AVERAGE(G34:G38)</f>
        <v>0.14180000000000001</v>
      </c>
      <c r="E36" s="5">
        <v>483</v>
      </c>
      <c r="F36" s="5">
        <v>904</v>
      </c>
      <c r="G36" s="6">
        <v>0.13700000000000001</v>
      </c>
    </row>
    <row r="37" spans="1:7" x14ac:dyDescent="0.25">
      <c r="A37" s="4"/>
      <c r="B37" s="7">
        <f xml:space="preserve"> (B34-B36)/B34</f>
        <v>9.803683464885643E-2</v>
      </c>
      <c r="C37" s="7">
        <f xml:space="preserve"> (C34-C36)/C34</f>
        <v>0.13779193205944804</v>
      </c>
      <c r="D37" s="5"/>
      <c r="E37" s="5">
        <v>476</v>
      </c>
      <c r="F37" s="5">
        <v>897</v>
      </c>
      <c r="G37" s="6">
        <v>0.13100000000000001</v>
      </c>
    </row>
    <row r="38" spans="1:7" ht="15.75" thickBot="1" x14ac:dyDescent="0.3">
      <c r="A38" s="8"/>
      <c r="B38" s="9"/>
      <c r="C38" s="9"/>
      <c r="D38" s="9"/>
      <c r="E38" s="9">
        <v>486</v>
      </c>
      <c r="F38" s="9">
        <v>907</v>
      </c>
      <c r="G38" s="10">
        <v>0.13900000000000001</v>
      </c>
    </row>
    <row r="40" spans="1:7" ht="15.75" thickBot="1" x14ac:dyDescent="0.3"/>
    <row r="41" spans="1:7" x14ac:dyDescent="0.25">
      <c r="A41" s="1"/>
      <c r="B41" s="2" t="s">
        <v>1</v>
      </c>
      <c r="C41" s="2" t="s">
        <v>2</v>
      </c>
      <c r="D41" s="2"/>
      <c r="E41" s="2" t="s">
        <v>3</v>
      </c>
      <c r="F41" s="2" t="s">
        <v>4</v>
      </c>
      <c r="G41" s="3"/>
    </row>
    <row r="42" spans="1:7" x14ac:dyDescent="0.25">
      <c r="A42" s="4" t="s">
        <v>9</v>
      </c>
      <c r="B42" s="5">
        <v>334863</v>
      </c>
      <c r="C42" s="5">
        <v>925872</v>
      </c>
      <c r="D42" s="5"/>
      <c r="E42" s="5">
        <v>108873</v>
      </c>
      <c r="F42" s="5">
        <v>404708</v>
      </c>
      <c r="G42" s="6">
        <v>216.369</v>
      </c>
    </row>
    <row r="43" spans="1:7" x14ac:dyDescent="0.25">
      <c r="A43" s="4"/>
      <c r="B43" s="5"/>
      <c r="C43" s="5"/>
      <c r="D43" s="5"/>
      <c r="E43" s="5">
        <v>108421</v>
      </c>
      <c r="F43" s="5">
        <v>403744</v>
      </c>
      <c r="G43" s="6">
        <v>219.892</v>
      </c>
    </row>
    <row r="44" spans="1:7" x14ac:dyDescent="0.25">
      <c r="A44" s="4" t="s">
        <v>5</v>
      </c>
      <c r="B44" s="5">
        <f>B42 - AVERAGE(E42:E46)</f>
        <v>226243</v>
      </c>
      <c r="C44" s="5">
        <f>C42 - AVERAGE(F42:F46)</f>
        <v>521986.8</v>
      </c>
      <c r="D44" s="5">
        <f>AVERAGE(G42:G46)</f>
        <v>224.06039999999999</v>
      </c>
      <c r="E44" s="5">
        <v>108690</v>
      </c>
      <c r="F44" s="5">
        <v>403969</v>
      </c>
      <c r="G44" s="6">
        <v>248.86199999999999</v>
      </c>
    </row>
    <row r="45" spans="1:7" x14ac:dyDescent="0.25">
      <c r="A45" s="4"/>
      <c r="B45" s="7">
        <f xml:space="preserve"> (B42-B44)/B42</f>
        <v>0.3243714593729376</v>
      </c>
      <c r="C45" s="7">
        <f xml:space="preserve"> (C42-C44)/C42</f>
        <v>0.43622142153559024</v>
      </c>
      <c r="D45" s="5"/>
      <c r="E45" s="11">
        <v>108349</v>
      </c>
      <c r="F45" s="11">
        <v>402699</v>
      </c>
      <c r="G45" s="6">
        <v>211.81800000000001</v>
      </c>
    </row>
    <row r="46" spans="1:7" ht="15.75" thickBot="1" x14ac:dyDescent="0.3">
      <c r="A46" s="8"/>
      <c r="B46" s="9"/>
      <c r="C46" s="9"/>
      <c r="D46" s="9"/>
      <c r="E46" s="9">
        <v>108767</v>
      </c>
      <c r="F46" s="9">
        <v>404306</v>
      </c>
      <c r="G46" s="10">
        <v>223.36099999999999</v>
      </c>
    </row>
    <row r="48" spans="1:7" ht="15.75" thickBot="1" x14ac:dyDescent="0.3"/>
    <row r="49" spans="1:7" x14ac:dyDescent="0.25">
      <c r="A49" s="1"/>
      <c r="B49" s="2" t="s">
        <v>1</v>
      </c>
      <c r="C49" s="2" t="s">
        <v>2</v>
      </c>
      <c r="D49" s="2"/>
      <c r="E49" s="2" t="s">
        <v>3</v>
      </c>
      <c r="F49" s="2" t="s">
        <v>4</v>
      </c>
      <c r="G49" s="3"/>
    </row>
    <row r="50" spans="1:7" x14ac:dyDescent="0.25">
      <c r="A50" s="4" t="s">
        <v>10</v>
      </c>
      <c r="B50" s="5">
        <v>1134890</v>
      </c>
      <c r="C50" s="5">
        <v>2987624</v>
      </c>
      <c r="D50" s="5"/>
      <c r="E50" s="5">
        <v>67432</v>
      </c>
      <c r="F50" s="11">
        <v>320604</v>
      </c>
      <c r="G50" s="6">
        <v>573.91600000000005</v>
      </c>
    </row>
    <row r="51" spans="1:7" x14ac:dyDescent="0.25">
      <c r="A51" s="4"/>
      <c r="B51" s="5"/>
      <c r="C51" s="5"/>
      <c r="D51" s="5"/>
      <c r="E51" s="5">
        <v>67289</v>
      </c>
      <c r="F51" s="5">
        <v>315603</v>
      </c>
      <c r="G51" s="6">
        <v>608.96600000000001</v>
      </c>
    </row>
    <row r="52" spans="1:7" x14ac:dyDescent="0.25">
      <c r="A52" s="4" t="s">
        <v>5</v>
      </c>
      <c r="B52" s="5">
        <f>B50 - AVERAGE(E50:E54)</f>
        <v>1067529.5</v>
      </c>
      <c r="C52" s="5">
        <f>C50 - AVERAGE(F50:F54)</f>
        <v>2669520.5</v>
      </c>
      <c r="D52" s="5">
        <f>AVERAGE(G50:G54)</f>
        <v>591.44100000000003</v>
      </c>
      <c r="E52" s="5"/>
      <c r="F52" s="5"/>
      <c r="G52" s="6"/>
    </row>
    <row r="53" spans="1:7" x14ac:dyDescent="0.25">
      <c r="A53" s="4"/>
      <c r="B53" s="7">
        <f xml:space="preserve"> (B50-B52)/B50</f>
        <v>5.9354210540228568E-2</v>
      </c>
      <c r="C53" s="7">
        <f xml:space="preserve"> (C50-C52)/C50</f>
        <v>0.10647373966737447</v>
      </c>
      <c r="D53" s="5"/>
      <c r="E53" s="5"/>
      <c r="F53" s="5"/>
      <c r="G53" s="6"/>
    </row>
    <row r="54" spans="1:7" ht="15.75" thickBot="1" x14ac:dyDescent="0.3">
      <c r="A54" s="8"/>
      <c r="B54" s="9"/>
      <c r="C54" s="9"/>
      <c r="D54" s="9"/>
      <c r="E54" s="9"/>
      <c r="F54" s="9"/>
      <c r="G54" s="10"/>
    </row>
    <row r="56" spans="1:7" ht="15.75" thickBot="1" x14ac:dyDescent="0.3"/>
    <row r="57" spans="1:7" x14ac:dyDescent="0.25">
      <c r="A57" s="1"/>
      <c r="B57" s="2" t="s">
        <v>1</v>
      </c>
      <c r="C57" s="2" t="s">
        <v>2</v>
      </c>
      <c r="D57" s="2"/>
      <c r="E57" s="2" t="s">
        <v>3</v>
      </c>
      <c r="F57" s="2" t="s">
        <v>4</v>
      </c>
      <c r="G57" s="3"/>
    </row>
    <row r="58" spans="1:7" x14ac:dyDescent="0.25">
      <c r="A58" s="4" t="s">
        <v>11</v>
      </c>
      <c r="B58" s="5">
        <v>36692</v>
      </c>
      <c r="C58" s="5">
        <v>183831</v>
      </c>
      <c r="D58" s="5"/>
      <c r="E58" s="5">
        <v>10774</v>
      </c>
      <c r="F58" s="11">
        <v>80258</v>
      </c>
      <c r="G58" s="6">
        <v>7.47</v>
      </c>
    </row>
    <row r="59" spans="1:7" x14ac:dyDescent="0.25">
      <c r="A59" s="4"/>
      <c r="B59" s="5"/>
      <c r="C59" s="5"/>
      <c r="D59" s="5"/>
      <c r="E59" s="5">
        <v>10766</v>
      </c>
      <c r="F59" s="5">
        <v>80219</v>
      </c>
      <c r="G59" s="6">
        <v>8.5559999999999992</v>
      </c>
    </row>
    <row r="60" spans="1:7" x14ac:dyDescent="0.25">
      <c r="A60" s="4" t="s">
        <v>5</v>
      </c>
      <c r="B60" s="5">
        <f>B58 - AVERAGE(E58:E62)</f>
        <v>25909.599999999999</v>
      </c>
      <c r="C60" s="5">
        <f>C58 - AVERAGE(F58:F62)</f>
        <v>103476.2</v>
      </c>
      <c r="D60" s="5">
        <f>AVERAGE(G58:G62)</f>
        <v>7.6100000000000012</v>
      </c>
      <c r="E60" s="5">
        <v>10782</v>
      </c>
      <c r="F60" s="5">
        <v>80033</v>
      </c>
      <c r="G60" s="6">
        <v>7.3940000000000001</v>
      </c>
    </row>
    <row r="61" spans="1:7" x14ac:dyDescent="0.25">
      <c r="A61" s="4"/>
      <c r="B61" s="7">
        <f xml:space="preserve"> (B58-B60)/B58</f>
        <v>0.2938624223263927</v>
      </c>
      <c r="C61" s="7">
        <f xml:space="preserve"> (C58-C60)/C58</f>
        <v>0.43711234775418728</v>
      </c>
      <c r="D61" s="5"/>
      <c r="E61" s="11">
        <v>10767</v>
      </c>
      <c r="F61" s="11">
        <v>80629</v>
      </c>
      <c r="G61" s="6">
        <v>7.2210000000000001</v>
      </c>
    </row>
    <row r="62" spans="1:7" ht="15.75" thickBot="1" x14ac:dyDescent="0.3">
      <c r="A62" s="8"/>
      <c r="B62" s="9"/>
      <c r="C62" s="9"/>
      <c r="D62" s="9"/>
      <c r="E62" s="9">
        <v>10823</v>
      </c>
      <c r="F62" s="9">
        <v>80635</v>
      </c>
      <c r="G62" s="10">
        <v>7.4089999999999998</v>
      </c>
    </row>
    <row r="64" spans="1:7" ht="15.75" thickBot="1" x14ac:dyDescent="0.3"/>
    <row r="65" spans="1:7" x14ac:dyDescent="0.25">
      <c r="A65" s="1"/>
      <c r="B65" s="2" t="s">
        <v>1</v>
      </c>
      <c r="C65" s="2" t="s">
        <v>2</v>
      </c>
      <c r="D65" s="2"/>
      <c r="E65" s="2" t="s">
        <v>3</v>
      </c>
      <c r="F65" s="2" t="s">
        <v>4</v>
      </c>
      <c r="G65" s="3"/>
    </row>
    <row r="66" spans="1:7" x14ac:dyDescent="0.25">
      <c r="A66" s="4" t="s">
        <v>12</v>
      </c>
      <c r="B66" s="5">
        <v>18772</v>
      </c>
      <c r="C66" s="5">
        <v>198110</v>
      </c>
      <c r="D66" s="5"/>
      <c r="E66" s="5">
        <v>10477</v>
      </c>
      <c r="F66" s="11">
        <v>140442</v>
      </c>
      <c r="G66" s="6">
        <v>4.8150000000000004</v>
      </c>
    </row>
    <row r="67" spans="1:7" x14ac:dyDescent="0.25">
      <c r="A67" s="4"/>
      <c r="B67" s="5"/>
      <c r="C67" s="5"/>
      <c r="D67" s="5"/>
      <c r="E67" s="5">
        <v>10517</v>
      </c>
      <c r="F67" s="5">
        <v>140512</v>
      </c>
      <c r="G67" s="6">
        <v>4.8609999999999998</v>
      </c>
    </row>
    <row r="68" spans="1:7" x14ac:dyDescent="0.25">
      <c r="A68" s="4" t="s">
        <v>5</v>
      </c>
      <c r="B68" s="5">
        <f>B66 - AVERAGE(E66:E70)</f>
        <v>8276</v>
      </c>
      <c r="C68" s="5">
        <f>C66 - AVERAGE(F66:F70)</f>
        <v>57735.200000000012</v>
      </c>
      <c r="D68" s="5">
        <f>AVERAGE(G66:G70)</f>
        <v>4.4946000000000002</v>
      </c>
      <c r="E68" s="5">
        <v>10506</v>
      </c>
      <c r="F68" s="5">
        <v>140622</v>
      </c>
      <c r="G68" s="6">
        <v>4.3029999999999999</v>
      </c>
    </row>
    <row r="69" spans="1:7" x14ac:dyDescent="0.25">
      <c r="A69" s="4"/>
      <c r="B69" s="7">
        <f xml:space="preserve"> (B66-B68)/B66</f>
        <v>0.55913062007244829</v>
      </c>
      <c r="C69" s="7">
        <f xml:space="preserve"> (C66-C68)/C66</f>
        <v>0.70856998637120783</v>
      </c>
      <c r="D69" s="5"/>
      <c r="E69" s="11">
        <v>10500</v>
      </c>
      <c r="F69" s="11">
        <v>139607</v>
      </c>
      <c r="G69" s="6">
        <v>4.2069999999999999</v>
      </c>
    </row>
    <row r="70" spans="1:7" ht="15.75" thickBot="1" x14ac:dyDescent="0.3">
      <c r="A70" s="8"/>
      <c r="B70" s="9"/>
      <c r="C70" s="9"/>
      <c r="D70" s="9"/>
      <c r="E70" s="9">
        <v>10480</v>
      </c>
      <c r="F70" s="9">
        <v>140691</v>
      </c>
      <c r="G70" s="10">
        <v>4.2869999999999999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opLeftCell="A13" workbookViewId="0">
      <selection activeCell="U37" sqref="U37"/>
    </sheetView>
  </sheetViews>
  <sheetFormatPr defaultRowHeight="15" x14ac:dyDescent="0.25"/>
  <cols>
    <col min="5" max="5" width="13.140625" customWidth="1"/>
  </cols>
  <sheetData>
    <row r="1" spans="1:27" x14ac:dyDescent="0.25">
      <c r="A1" s="5"/>
      <c r="B1" s="5" t="s">
        <v>1</v>
      </c>
      <c r="C1" s="5" t="s">
        <v>2</v>
      </c>
      <c r="D1" s="5"/>
      <c r="E1" s="5"/>
      <c r="F1" s="5" t="s">
        <v>15</v>
      </c>
      <c r="G1" s="11" t="s">
        <v>14</v>
      </c>
      <c r="H1" s="11"/>
      <c r="I1" t="s">
        <v>20</v>
      </c>
      <c r="J1" t="s">
        <v>21</v>
      </c>
      <c r="K1" t="s">
        <v>22</v>
      </c>
      <c r="L1" t="s">
        <v>23</v>
      </c>
      <c r="N1" t="s">
        <v>24</v>
      </c>
      <c r="O1" t="s">
        <v>25</v>
      </c>
      <c r="P1" t="s">
        <v>26</v>
      </c>
      <c r="Q1" t="s">
        <v>27</v>
      </c>
      <c r="S1" t="s">
        <v>28</v>
      </c>
      <c r="T1" t="s">
        <v>29</v>
      </c>
      <c r="U1" t="s">
        <v>30</v>
      </c>
      <c r="V1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25">
      <c r="A2" s="5" t="s">
        <v>0</v>
      </c>
      <c r="B2" s="5">
        <v>34</v>
      </c>
      <c r="C2" s="5">
        <v>78</v>
      </c>
      <c r="D2" s="5"/>
      <c r="E2" s="5" t="s">
        <v>16</v>
      </c>
      <c r="F2" s="5">
        <v>3.49E-2</v>
      </c>
      <c r="G2" s="11">
        <v>0.41089999999999999</v>
      </c>
      <c r="I2">
        <v>3.9199999999999999E-2</v>
      </c>
      <c r="J2">
        <v>0.12089999999999999</v>
      </c>
      <c r="K2">
        <v>1.4201999999999999</v>
      </c>
      <c r="L2">
        <v>1.6186</v>
      </c>
      <c r="N2">
        <v>0.41980000000000001</v>
      </c>
      <c r="O2">
        <v>0.41980000000000001</v>
      </c>
      <c r="P2">
        <v>0.41980000000000001</v>
      </c>
      <c r="Q2">
        <v>0.41739999999999999</v>
      </c>
      <c r="S2">
        <v>10</v>
      </c>
      <c r="T2">
        <v>9</v>
      </c>
      <c r="U2">
        <v>1</v>
      </c>
      <c r="V2">
        <v>3</v>
      </c>
      <c r="X2">
        <v>4</v>
      </c>
      <c r="Y2">
        <v>4</v>
      </c>
      <c r="Z2">
        <v>4</v>
      </c>
      <c r="AA2">
        <v>4</v>
      </c>
    </row>
    <row r="3" spans="1:27" x14ac:dyDescent="0.25">
      <c r="A3" s="5"/>
      <c r="B3" s="5"/>
      <c r="C3" s="5"/>
      <c r="D3" s="5"/>
      <c r="E3" s="5" t="s">
        <v>17</v>
      </c>
      <c r="F3" s="5">
        <v>4.4400000000000002E-2</v>
      </c>
      <c r="G3" s="5">
        <v>0.40910000000000002</v>
      </c>
      <c r="I3">
        <v>3.3500000000000002E-2</v>
      </c>
      <c r="J3">
        <v>3.73E-2</v>
      </c>
      <c r="K3">
        <v>1.4577</v>
      </c>
      <c r="L3">
        <v>1.0515000000000001</v>
      </c>
      <c r="N3">
        <v>0.41120000000000001</v>
      </c>
      <c r="O3">
        <v>0.41980000000000001</v>
      </c>
      <c r="P3">
        <v>0.41980000000000001</v>
      </c>
      <c r="Q3">
        <v>0.41739999999999999</v>
      </c>
      <c r="S3">
        <v>8</v>
      </c>
      <c r="T3">
        <v>6</v>
      </c>
      <c r="U3">
        <v>1</v>
      </c>
      <c r="V3">
        <v>1</v>
      </c>
      <c r="X3">
        <v>4</v>
      </c>
      <c r="Y3">
        <v>4</v>
      </c>
      <c r="Z3">
        <v>4</v>
      </c>
      <c r="AA3">
        <v>4</v>
      </c>
    </row>
    <row r="4" spans="1:27" x14ac:dyDescent="0.25">
      <c r="A4" s="5"/>
      <c r="B4" s="5"/>
      <c r="C4" s="5"/>
      <c r="D4" s="5"/>
      <c r="E4" s="5" t="s">
        <v>18</v>
      </c>
      <c r="F4" s="5">
        <v>1.4478</v>
      </c>
      <c r="G4" s="5">
        <v>0.41980000000000001</v>
      </c>
      <c r="I4">
        <v>3.9800000000000002E-2</v>
      </c>
      <c r="J4">
        <v>2.3800000000000002E-2</v>
      </c>
      <c r="K4">
        <v>1.4641999999999999</v>
      </c>
      <c r="L4">
        <v>1.3344</v>
      </c>
      <c r="N4">
        <v>0.41120000000000001</v>
      </c>
      <c r="O4">
        <v>0.40200000000000002</v>
      </c>
      <c r="P4">
        <v>0.41980000000000001</v>
      </c>
      <c r="Q4">
        <v>0.41739999999999999</v>
      </c>
      <c r="S4">
        <v>12</v>
      </c>
      <c r="T4">
        <v>3</v>
      </c>
      <c r="U4">
        <v>1</v>
      </c>
      <c r="V4">
        <v>4</v>
      </c>
      <c r="X4">
        <v>4</v>
      </c>
      <c r="Y4">
        <v>3</v>
      </c>
      <c r="Z4">
        <v>4</v>
      </c>
      <c r="AA4">
        <v>4</v>
      </c>
    </row>
    <row r="5" spans="1:27" x14ac:dyDescent="0.25">
      <c r="A5" s="5"/>
      <c r="B5" s="7"/>
      <c r="C5" s="7"/>
      <c r="D5" s="5"/>
      <c r="E5" s="5" t="s">
        <v>19</v>
      </c>
      <c r="F5" s="5">
        <v>1.2650999999999999</v>
      </c>
      <c r="G5" s="5">
        <v>0.41739999999999999</v>
      </c>
      <c r="I5">
        <v>3.4200000000000001E-2</v>
      </c>
      <c r="J5">
        <v>1.7999999999999999E-2</v>
      </c>
      <c r="K5">
        <v>1.4559</v>
      </c>
      <c r="L5">
        <v>1.0175000000000001</v>
      </c>
      <c r="N5">
        <v>0.40329999999999999</v>
      </c>
      <c r="O5">
        <v>0.40200000000000002</v>
      </c>
      <c r="P5">
        <v>0.41980000000000001</v>
      </c>
      <c r="Q5">
        <v>0.41739999999999999</v>
      </c>
      <c r="S5">
        <v>4</v>
      </c>
      <c r="T5">
        <v>1</v>
      </c>
      <c r="U5">
        <v>1</v>
      </c>
      <c r="V5">
        <v>1</v>
      </c>
      <c r="X5">
        <v>4</v>
      </c>
      <c r="Y5">
        <v>3</v>
      </c>
      <c r="Z5">
        <v>4</v>
      </c>
      <c r="AA5">
        <v>4</v>
      </c>
    </row>
    <row r="6" spans="1:27" x14ac:dyDescent="0.25">
      <c r="A6" s="5"/>
      <c r="B6" s="5"/>
      <c r="C6" s="5"/>
      <c r="D6" s="5"/>
      <c r="E6" s="5"/>
      <c r="F6" s="5"/>
      <c r="G6" s="5"/>
      <c r="I6">
        <v>2.7799999999999998E-2</v>
      </c>
      <c r="J6">
        <v>2.1999999999999999E-2</v>
      </c>
      <c r="K6">
        <v>1.4411</v>
      </c>
      <c r="L6">
        <v>1.3036000000000001</v>
      </c>
      <c r="N6">
        <v>0.40939999999999999</v>
      </c>
      <c r="O6">
        <v>0.40200000000000002</v>
      </c>
      <c r="P6">
        <v>0.41980000000000001</v>
      </c>
      <c r="Q6">
        <v>0.41739999999999999</v>
      </c>
      <c r="S6">
        <v>3</v>
      </c>
      <c r="T6">
        <v>4</v>
      </c>
      <c r="U6">
        <v>1</v>
      </c>
      <c r="V6">
        <v>4</v>
      </c>
      <c r="X6">
        <v>4</v>
      </c>
      <c r="Y6">
        <v>3</v>
      </c>
      <c r="Z6">
        <v>4</v>
      </c>
      <c r="AA6">
        <v>4</v>
      </c>
    </row>
    <row r="7" spans="1:27" ht="15.75" thickBot="1" x14ac:dyDescent="0.3"/>
    <row r="8" spans="1:27" x14ac:dyDescent="0.25">
      <c r="A8" s="1"/>
      <c r="B8" s="2" t="s">
        <v>1</v>
      </c>
      <c r="C8" s="2" t="s">
        <v>2</v>
      </c>
      <c r="D8" s="5"/>
      <c r="E8" s="5"/>
      <c r="F8" s="5" t="s">
        <v>15</v>
      </c>
      <c r="G8" s="11" t="s">
        <v>14</v>
      </c>
      <c r="I8" t="s">
        <v>20</v>
      </c>
      <c r="J8" t="s">
        <v>21</v>
      </c>
      <c r="K8" t="s">
        <v>22</v>
      </c>
      <c r="L8" t="s">
        <v>23</v>
      </c>
      <c r="N8" t="s">
        <v>24</v>
      </c>
      <c r="O8" t="s">
        <v>25</v>
      </c>
      <c r="P8" t="s">
        <v>26</v>
      </c>
      <c r="Q8" t="s">
        <v>27</v>
      </c>
      <c r="S8" t="s">
        <v>28</v>
      </c>
      <c r="T8" t="s">
        <v>29</v>
      </c>
      <c r="U8" t="s">
        <v>30</v>
      </c>
      <c r="V8" t="s">
        <v>31</v>
      </c>
      <c r="X8" t="s">
        <v>32</v>
      </c>
      <c r="Y8" t="s">
        <v>33</v>
      </c>
      <c r="Z8" t="s">
        <v>34</v>
      </c>
      <c r="AA8" t="s">
        <v>35</v>
      </c>
    </row>
    <row r="9" spans="1:27" x14ac:dyDescent="0.25">
      <c r="A9" s="4" t="s">
        <v>13</v>
      </c>
      <c r="B9" s="5">
        <v>115</v>
      </c>
      <c r="C9" s="5">
        <v>616</v>
      </c>
      <c r="D9" s="5"/>
      <c r="E9" s="5" t="s">
        <v>16</v>
      </c>
      <c r="F9" s="5">
        <v>0.3372</v>
      </c>
      <c r="G9" s="11">
        <v>0.54169999999999996</v>
      </c>
      <c r="I9">
        <v>0.21199999999999999</v>
      </c>
      <c r="J9">
        <v>0.2172</v>
      </c>
      <c r="K9">
        <v>14.472300000000001</v>
      </c>
      <c r="L9">
        <v>3.7061000000000002</v>
      </c>
      <c r="N9">
        <v>0.54320000000000002</v>
      </c>
      <c r="O9">
        <v>0.57969999999999999</v>
      </c>
      <c r="P9">
        <v>0.60440000000000005</v>
      </c>
      <c r="Q9">
        <v>0.57089999999999996</v>
      </c>
      <c r="S9">
        <v>16</v>
      </c>
      <c r="T9">
        <v>22</v>
      </c>
      <c r="U9">
        <v>14</v>
      </c>
      <c r="V9">
        <v>4</v>
      </c>
      <c r="X9">
        <v>6</v>
      </c>
      <c r="Y9">
        <v>7</v>
      </c>
      <c r="Z9">
        <v>9</v>
      </c>
      <c r="AA9">
        <v>6</v>
      </c>
    </row>
    <row r="10" spans="1:27" x14ac:dyDescent="0.25">
      <c r="A10" s="5"/>
      <c r="B10" s="5"/>
      <c r="C10" s="5"/>
      <c r="D10" s="5"/>
      <c r="E10" s="5" t="s">
        <v>17</v>
      </c>
      <c r="F10" s="5">
        <v>8.5999999999999993E-2</v>
      </c>
      <c r="G10" s="5">
        <v>0.56559999999999999</v>
      </c>
      <c r="I10">
        <v>0.34499999999999997</v>
      </c>
      <c r="J10">
        <v>7.3099999999999998E-2</v>
      </c>
      <c r="K10">
        <v>14.682700000000001</v>
      </c>
      <c r="L10">
        <v>3.5764999999999998</v>
      </c>
      <c r="N10">
        <v>0.5413</v>
      </c>
      <c r="O10">
        <v>0.5786</v>
      </c>
      <c r="P10">
        <v>0.59899999999999998</v>
      </c>
      <c r="Q10">
        <v>0.58099999999999996</v>
      </c>
      <c r="S10">
        <v>31</v>
      </c>
      <c r="T10">
        <v>13</v>
      </c>
      <c r="U10">
        <v>8</v>
      </c>
      <c r="V10">
        <v>6</v>
      </c>
      <c r="X10">
        <v>5</v>
      </c>
      <c r="Y10">
        <v>7</v>
      </c>
      <c r="Z10">
        <v>8</v>
      </c>
      <c r="AA10">
        <v>6</v>
      </c>
    </row>
    <row r="11" spans="1:27" x14ac:dyDescent="0.25">
      <c r="A11" s="5"/>
      <c r="B11" s="5"/>
      <c r="C11" s="5"/>
      <c r="D11" s="5"/>
      <c r="E11" s="5" t="s">
        <v>18</v>
      </c>
      <c r="F11" s="5">
        <v>13.1495</v>
      </c>
      <c r="G11" s="5">
        <v>0.59730000000000005</v>
      </c>
      <c r="I11">
        <v>0.48499999999999999</v>
      </c>
      <c r="J11">
        <v>5.45E-2</v>
      </c>
      <c r="K11">
        <v>11.6218</v>
      </c>
      <c r="L11">
        <v>2.5238999999999998</v>
      </c>
      <c r="N11">
        <v>0.54610000000000003</v>
      </c>
      <c r="O11">
        <v>0.56110000000000004</v>
      </c>
      <c r="P11">
        <v>0.59889999999999999</v>
      </c>
      <c r="Q11">
        <v>0.58279999999999998</v>
      </c>
      <c r="S11">
        <v>50</v>
      </c>
      <c r="T11">
        <v>9</v>
      </c>
      <c r="U11">
        <v>4</v>
      </c>
      <c r="V11">
        <v>1</v>
      </c>
      <c r="X11">
        <v>5</v>
      </c>
      <c r="Y11">
        <v>5</v>
      </c>
      <c r="Z11">
        <v>7</v>
      </c>
      <c r="AA11">
        <v>5</v>
      </c>
    </row>
    <row r="12" spans="1:27" x14ac:dyDescent="0.25">
      <c r="A12" s="5"/>
      <c r="B12" s="7"/>
      <c r="C12" s="7"/>
      <c r="D12" s="5"/>
      <c r="E12" s="5" t="s">
        <v>19</v>
      </c>
      <c r="F12" s="5">
        <v>3.6059999999999999</v>
      </c>
      <c r="G12" s="5">
        <v>0.57589999999999997</v>
      </c>
      <c r="I12">
        <v>0.34060000000000001</v>
      </c>
      <c r="J12">
        <v>4.3499999999999997E-2</v>
      </c>
      <c r="K12">
        <v>10.625</v>
      </c>
      <c r="L12">
        <v>3.5787</v>
      </c>
      <c r="N12">
        <v>0.54510000000000003</v>
      </c>
      <c r="O12">
        <v>0.54879999999999995</v>
      </c>
      <c r="P12">
        <v>0.58819999999999995</v>
      </c>
      <c r="Q12">
        <v>0.56389999999999996</v>
      </c>
      <c r="S12">
        <v>30</v>
      </c>
      <c r="T12">
        <v>5</v>
      </c>
      <c r="U12">
        <v>3</v>
      </c>
      <c r="V12">
        <v>5</v>
      </c>
      <c r="X12">
        <v>6</v>
      </c>
      <c r="Y12">
        <v>5</v>
      </c>
      <c r="Z12">
        <v>7</v>
      </c>
      <c r="AA12">
        <v>5</v>
      </c>
    </row>
    <row r="13" spans="1:27" x14ac:dyDescent="0.25">
      <c r="I13">
        <v>0.30309999999999998</v>
      </c>
      <c r="J13">
        <v>4.1500000000000002E-2</v>
      </c>
      <c r="K13">
        <v>14.345800000000001</v>
      </c>
      <c r="L13">
        <v>4.6444999999999999</v>
      </c>
      <c r="N13">
        <v>0.53310000000000002</v>
      </c>
      <c r="O13">
        <v>0.56000000000000005</v>
      </c>
      <c r="P13">
        <v>0.59589999999999999</v>
      </c>
      <c r="Q13">
        <v>0.58099999999999996</v>
      </c>
      <c r="S13">
        <v>32</v>
      </c>
      <c r="T13">
        <v>2</v>
      </c>
      <c r="U13">
        <v>7</v>
      </c>
      <c r="V13">
        <v>11</v>
      </c>
      <c r="X13">
        <v>6</v>
      </c>
      <c r="Y13">
        <v>6</v>
      </c>
      <c r="Z13">
        <v>7</v>
      </c>
      <c r="AA13">
        <v>6</v>
      </c>
    </row>
    <row r="14" spans="1:27" ht="15.75" thickBot="1" x14ac:dyDescent="0.3"/>
    <row r="15" spans="1:27" x14ac:dyDescent="0.25">
      <c r="A15" s="1"/>
      <c r="B15" s="2" t="s">
        <v>1</v>
      </c>
      <c r="C15" s="2" t="s">
        <v>2</v>
      </c>
      <c r="D15" s="5"/>
      <c r="E15" s="5"/>
      <c r="F15" s="5" t="s">
        <v>15</v>
      </c>
      <c r="G15" s="11" t="s">
        <v>14</v>
      </c>
      <c r="I15" t="s">
        <v>20</v>
      </c>
      <c r="J15" t="s">
        <v>21</v>
      </c>
      <c r="K15" t="s">
        <v>22</v>
      </c>
      <c r="L15" t="s">
        <v>23</v>
      </c>
      <c r="N15" t="s">
        <v>24</v>
      </c>
      <c r="O15" t="s">
        <v>25</v>
      </c>
      <c r="P15" t="s">
        <v>26</v>
      </c>
      <c r="Q15" t="s">
        <v>27</v>
      </c>
      <c r="S15" t="s">
        <v>28</v>
      </c>
      <c r="T15" t="s">
        <v>29</v>
      </c>
      <c r="U15" t="s">
        <v>30</v>
      </c>
      <c r="V15" t="s">
        <v>31</v>
      </c>
      <c r="X15" t="s">
        <v>32</v>
      </c>
      <c r="Y15" t="s">
        <v>33</v>
      </c>
      <c r="Z15" t="s">
        <v>34</v>
      </c>
      <c r="AA15" t="s">
        <v>35</v>
      </c>
    </row>
    <row r="16" spans="1:27" x14ac:dyDescent="0.25">
      <c r="A16" s="4" t="s">
        <v>6</v>
      </c>
      <c r="B16" s="5">
        <v>4039</v>
      </c>
      <c r="C16" s="5">
        <v>88234</v>
      </c>
      <c r="D16" s="5"/>
      <c r="E16" s="5" t="s">
        <v>16</v>
      </c>
      <c r="F16" s="5">
        <v>262.28719999999998</v>
      </c>
      <c r="G16" s="11">
        <v>0.75280000000000002</v>
      </c>
      <c r="I16">
        <v>301.70499999999998</v>
      </c>
      <c r="J16">
        <v>28.502700000000001</v>
      </c>
      <c r="K16">
        <v>714.78210000000001</v>
      </c>
      <c r="L16">
        <v>400.18979999999999</v>
      </c>
      <c r="N16">
        <v>0.73509999999999998</v>
      </c>
      <c r="O16">
        <v>0.81330000000000002</v>
      </c>
      <c r="P16">
        <v>0.72660000000000002</v>
      </c>
      <c r="Q16">
        <v>0.82220000000000004</v>
      </c>
      <c r="S16">
        <v>173</v>
      </c>
      <c r="T16">
        <v>68</v>
      </c>
      <c r="U16">
        <v>2</v>
      </c>
      <c r="V16">
        <v>7</v>
      </c>
      <c r="X16">
        <v>60</v>
      </c>
      <c r="Y16">
        <v>32</v>
      </c>
      <c r="Z16">
        <v>76</v>
      </c>
      <c r="AA16">
        <v>19</v>
      </c>
    </row>
    <row r="17" spans="1:27" x14ac:dyDescent="0.25">
      <c r="A17" s="5"/>
      <c r="B17" s="5"/>
      <c r="C17" s="5"/>
      <c r="D17" s="5"/>
      <c r="E17" s="5" t="s">
        <v>17</v>
      </c>
      <c r="F17" s="5">
        <v>23.8536</v>
      </c>
      <c r="G17" s="5">
        <v>0.80110000000000003</v>
      </c>
      <c r="I17">
        <v>303.06779999999998</v>
      </c>
      <c r="J17">
        <v>18.969899999999999</v>
      </c>
      <c r="K17">
        <v>710.55439999999999</v>
      </c>
      <c r="L17">
        <v>399.07900000000001</v>
      </c>
      <c r="N17">
        <v>0.73640000000000005</v>
      </c>
      <c r="O17">
        <v>0.78520000000000001</v>
      </c>
      <c r="P17">
        <v>0.71889999999999998</v>
      </c>
      <c r="Q17">
        <v>0.81830000000000003</v>
      </c>
      <c r="S17">
        <v>176</v>
      </c>
      <c r="T17">
        <v>49</v>
      </c>
      <c r="U17">
        <v>3</v>
      </c>
      <c r="V17">
        <v>7</v>
      </c>
      <c r="X17">
        <v>50</v>
      </c>
      <c r="Y17">
        <v>37</v>
      </c>
      <c r="Z17">
        <v>58</v>
      </c>
      <c r="AA17">
        <v>23</v>
      </c>
    </row>
    <row r="18" spans="1:27" x14ac:dyDescent="0.25">
      <c r="A18" s="5"/>
      <c r="B18" s="5"/>
      <c r="C18" s="5"/>
      <c r="D18" s="5"/>
      <c r="E18" s="5" t="s">
        <v>18</v>
      </c>
      <c r="F18" s="5">
        <v>699.44259999999997</v>
      </c>
      <c r="G18" s="5">
        <v>0.7339</v>
      </c>
      <c r="I18">
        <v>302.1891</v>
      </c>
      <c r="J18">
        <v>13.634600000000001</v>
      </c>
      <c r="K18">
        <v>715.33280000000002</v>
      </c>
      <c r="L18">
        <v>357.43779999999998</v>
      </c>
      <c r="N18">
        <v>0.77569999999999995</v>
      </c>
      <c r="O18">
        <v>0.79610000000000003</v>
      </c>
      <c r="P18">
        <v>0.73509999999999998</v>
      </c>
      <c r="Q18">
        <v>0.81969999999999998</v>
      </c>
      <c r="S18">
        <v>194</v>
      </c>
      <c r="T18">
        <v>34</v>
      </c>
      <c r="U18">
        <v>3</v>
      </c>
      <c r="V18">
        <v>6</v>
      </c>
      <c r="X18">
        <v>56</v>
      </c>
      <c r="Y18">
        <v>29</v>
      </c>
      <c r="Z18">
        <v>88</v>
      </c>
      <c r="AA18">
        <v>17</v>
      </c>
    </row>
    <row r="19" spans="1:27" x14ac:dyDescent="0.25">
      <c r="A19" s="5"/>
      <c r="B19" s="7"/>
      <c r="C19" s="7"/>
      <c r="D19" s="5"/>
      <c r="E19" s="5" t="s">
        <v>19</v>
      </c>
      <c r="F19" s="5">
        <v>391.85590000000002</v>
      </c>
      <c r="G19" s="5">
        <v>0.82199999999999995</v>
      </c>
      <c r="I19">
        <v>154.79509999999999</v>
      </c>
      <c r="J19">
        <v>23.719200000000001</v>
      </c>
      <c r="K19">
        <v>702.25930000000005</v>
      </c>
      <c r="L19">
        <v>404.1164</v>
      </c>
      <c r="N19">
        <v>0.73950000000000005</v>
      </c>
      <c r="O19">
        <v>0.80700000000000005</v>
      </c>
      <c r="P19">
        <v>0.75390000000000001</v>
      </c>
      <c r="Q19">
        <v>0.82399999999999995</v>
      </c>
      <c r="S19">
        <v>96</v>
      </c>
      <c r="T19">
        <v>59</v>
      </c>
      <c r="U19">
        <v>3</v>
      </c>
      <c r="V19">
        <v>7</v>
      </c>
      <c r="X19">
        <v>80</v>
      </c>
      <c r="Y19">
        <v>32</v>
      </c>
      <c r="Z19">
        <v>72</v>
      </c>
      <c r="AA19">
        <v>16</v>
      </c>
    </row>
    <row r="20" spans="1:27" x14ac:dyDescent="0.25">
      <c r="I20">
        <v>249.6788</v>
      </c>
      <c r="J20">
        <v>34.441499999999998</v>
      </c>
      <c r="K20">
        <v>654.28409999999997</v>
      </c>
      <c r="L20">
        <v>398.45670000000001</v>
      </c>
      <c r="N20">
        <v>0.77739999999999998</v>
      </c>
      <c r="O20">
        <v>0.80369999999999997</v>
      </c>
      <c r="P20">
        <v>0.73509999999999998</v>
      </c>
      <c r="Q20">
        <v>0.82579999999999998</v>
      </c>
      <c r="S20">
        <v>153</v>
      </c>
      <c r="T20">
        <v>89</v>
      </c>
      <c r="U20">
        <v>3</v>
      </c>
      <c r="V20">
        <v>7</v>
      </c>
      <c r="X20">
        <v>61</v>
      </c>
      <c r="Y20">
        <v>29</v>
      </c>
      <c r="Z20">
        <v>78</v>
      </c>
      <c r="AA20">
        <v>18</v>
      </c>
    </row>
    <row r="21" spans="1:27" ht="15.75" thickBot="1" x14ac:dyDescent="0.3"/>
    <row r="22" spans="1:27" x14ac:dyDescent="0.25">
      <c r="A22" s="1"/>
      <c r="B22" s="2" t="s">
        <v>1</v>
      </c>
      <c r="C22" s="2" t="s">
        <v>2</v>
      </c>
      <c r="D22" s="5"/>
      <c r="E22" s="5"/>
      <c r="F22" s="5" t="s">
        <v>15</v>
      </c>
      <c r="G22" s="11" t="s">
        <v>14</v>
      </c>
      <c r="I22" t="s">
        <v>20</v>
      </c>
      <c r="J22" t="s">
        <v>21</v>
      </c>
      <c r="K22" t="s">
        <v>38</v>
      </c>
      <c r="L22" t="s">
        <v>39</v>
      </c>
      <c r="N22" t="s">
        <v>24</v>
      </c>
      <c r="O22" t="s">
        <v>25</v>
      </c>
      <c r="P22" t="s">
        <v>40</v>
      </c>
      <c r="Q22" t="s">
        <v>41</v>
      </c>
      <c r="S22" t="s">
        <v>28</v>
      </c>
      <c r="T22" t="s">
        <v>29</v>
      </c>
      <c r="U22" t="s">
        <v>42</v>
      </c>
      <c r="V22" t="s">
        <v>43</v>
      </c>
      <c r="X22" t="s">
        <v>32</v>
      </c>
      <c r="Y22" t="s">
        <v>33</v>
      </c>
      <c r="Z22" t="s">
        <v>44</v>
      </c>
      <c r="AA22" t="s">
        <v>45</v>
      </c>
    </row>
    <row r="23" spans="1:27" x14ac:dyDescent="0.25">
      <c r="A23" s="4" t="s">
        <v>7</v>
      </c>
      <c r="B23" s="5">
        <v>22963</v>
      </c>
      <c r="C23" s="5">
        <v>48436</v>
      </c>
      <c r="D23" s="5"/>
      <c r="E23" s="5" t="s">
        <v>16</v>
      </c>
      <c r="F23" s="5">
        <v>331.09</v>
      </c>
      <c r="G23" s="11">
        <v>0.49109999999999998</v>
      </c>
      <c r="I23">
        <v>337.89</v>
      </c>
      <c r="J23">
        <v>334.89510000000001</v>
      </c>
      <c r="K23">
        <v>132.26820000000001</v>
      </c>
      <c r="L23">
        <v>135.65110000000001</v>
      </c>
      <c r="N23">
        <v>0.48530000000000001</v>
      </c>
      <c r="O23">
        <v>0.50980000000000003</v>
      </c>
      <c r="P23">
        <v>0.4743</v>
      </c>
      <c r="Q23">
        <v>0.49049999999999999</v>
      </c>
      <c r="S23">
        <v>15</v>
      </c>
      <c r="T23">
        <v>15</v>
      </c>
      <c r="U23">
        <v>15</v>
      </c>
      <c r="V23">
        <v>14</v>
      </c>
      <c r="X23">
        <v>1004</v>
      </c>
      <c r="Y23">
        <v>865</v>
      </c>
      <c r="Z23">
        <v>1014</v>
      </c>
      <c r="AA23">
        <v>871</v>
      </c>
    </row>
    <row r="24" spans="1:27" x14ac:dyDescent="0.25">
      <c r="A24" s="5"/>
      <c r="B24" s="5"/>
      <c r="C24" s="5"/>
      <c r="D24" s="5"/>
      <c r="E24" s="5" t="s">
        <v>17</v>
      </c>
      <c r="F24" s="5">
        <v>344.8365</v>
      </c>
      <c r="G24" s="5">
        <v>0.50839999999999996</v>
      </c>
      <c r="I24">
        <v>349.23919999999998</v>
      </c>
      <c r="J24">
        <v>354.7944</v>
      </c>
      <c r="K24">
        <v>143.3236</v>
      </c>
      <c r="L24">
        <v>130.46719999999999</v>
      </c>
      <c r="N24">
        <v>0.49709999999999999</v>
      </c>
      <c r="O24">
        <v>0.50739999999999996</v>
      </c>
      <c r="P24">
        <v>0.47499999999999998</v>
      </c>
      <c r="Q24">
        <v>0.49359999999999998</v>
      </c>
      <c r="S24">
        <v>15</v>
      </c>
      <c r="T24">
        <v>15</v>
      </c>
      <c r="U24">
        <v>15</v>
      </c>
      <c r="V24">
        <v>15</v>
      </c>
      <c r="X24">
        <v>968</v>
      </c>
      <c r="Y24">
        <v>887</v>
      </c>
      <c r="Z24">
        <v>972</v>
      </c>
      <c r="AA24">
        <v>898</v>
      </c>
    </row>
    <row r="25" spans="1:27" x14ac:dyDescent="0.25">
      <c r="A25" s="5"/>
      <c r="B25" s="5"/>
      <c r="C25" s="5"/>
      <c r="D25" s="5"/>
      <c r="E25" s="5" t="s">
        <v>36</v>
      </c>
      <c r="F25" s="5">
        <v>135.33250000000001</v>
      </c>
      <c r="G25" s="5">
        <v>0.47510000000000002</v>
      </c>
      <c r="I25">
        <v>333.39780000000002</v>
      </c>
      <c r="J25">
        <v>348.24209999999999</v>
      </c>
      <c r="K25">
        <v>147.33000000000001</v>
      </c>
      <c r="L25">
        <v>133.0941</v>
      </c>
      <c r="N25">
        <v>0.49540000000000001</v>
      </c>
      <c r="O25">
        <v>0.5091</v>
      </c>
      <c r="P25">
        <v>0.47689999999999999</v>
      </c>
      <c r="Q25">
        <v>0.49070000000000003</v>
      </c>
      <c r="S25">
        <v>16</v>
      </c>
      <c r="T25">
        <v>15</v>
      </c>
      <c r="U25">
        <v>15</v>
      </c>
      <c r="V25">
        <v>15</v>
      </c>
      <c r="X25">
        <v>950</v>
      </c>
      <c r="Y25">
        <v>891</v>
      </c>
      <c r="Z25">
        <v>1023</v>
      </c>
      <c r="AA25">
        <v>907</v>
      </c>
    </row>
    <row r="26" spans="1:27" x14ac:dyDescent="0.25">
      <c r="A26" s="5"/>
      <c r="B26" s="7"/>
      <c r="C26" s="7"/>
      <c r="D26" s="5"/>
      <c r="E26" s="5" t="s">
        <v>37</v>
      </c>
      <c r="F26" s="5">
        <v>138.23269999999999</v>
      </c>
      <c r="G26" s="5">
        <v>0.49109999999999998</v>
      </c>
      <c r="I26">
        <v>287.24590000000001</v>
      </c>
      <c r="J26">
        <v>341.26990000000001</v>
      </c>
      <c r="K26">
        <v>134.1985</v>
      </c>
      <c r="L26">
        <v>156.58070000000001</v>
      </c>
      <c r="N26">
        <v>0.4819</v>
      </c>
      <c r="O26">
        <v>0.51060000000000005</v>
      </c>
      <c r="P26">
        <v>0.4743</v>
      </c>
      <c r="Q26">
        <v>0.49159999999999998</v>
      </c>
      <c r="S26">
        <v>15</v>
      </c>
      <c r="T26">
        <v>15</v>
      </c>
      <c r="U26">
        <v>12</v>
      </c>
      <c r="V26">
        <v>15</v>
      </c>
      <c r="X26">
        <v>1020</v>
      </c>
      <c r="Y26">
        <v>924</v>
      </c>
      <c r="Z26">
        <v>967</v>
      </c>
      <c r="AA26">
        <v>937</v>
      </c>
    </row>
    <row r="27" spans="1:27" x14ac:dyDescent="0.25">
      <c r="I27">
        <v>348.67720000000003</v>
      </c>
      <c r="J27">
        <v>344.98110000000003</v>
      </c>
      <c r="K27">
        <v>119.5423</v>
      </c>
      <c r="L27">
        <v>135.37020000000001</v>
      </c>
      <c r="N27">
        <v>0.49590000000000001</v>
      </c>
      <c r="O27">
        <v>0.50529999999999997</v>
      </c>
      <c r="P27">
        <v>0.47489999999999999</v>
      </c>
      <c r="Q27">
        <v>0.48899999999999999</v>
      </c>
      <c r="S27">
        <v>17</v>
      </c>
      <c r="T27">
        <v>15</v>
      </c>
      <c r="U27">
        <v>15</v>
      </c>
      <c r="V27">
        <v>15</v>
      </c>
      <c r="X27">
        <v>973</v>
      </c>
      <c r="Y27">
        <v>862</v>
      </c>
      <c r="Z27">
        <v>1007</v>
      </c>
      <c r="AA27">
        <v>923</v>
      </c>
    </row>
    <row r="28" spans="1:27" ht="15.75" thickBot="1" x14ac:dyDescent="0.3"/>
    <row r="29" spans="1:27" x14ac:dyDescent="0.25">
      <c r="A29" s="1"/>
      <c r="B29" s="2" t="s">
        <v>1</v>
      </c>
      <c r="C29" s="2" t="s">
        <v>2</v>
      </c>
      <c r="D29" s="5"/>
      <c r="E29" s="5"/>
      <c r="F29" s="5" t="s">
        <v>15</v>
      </c>
      <c r="G29" s="11" t="s">
        <v>14</v>
      </c>
      <c r="I29" t="s">
        <v>20</v>
      </c>
      <c r="J29" t="s">
        <v>21</v>
      </c>
      <c r="N29" t="s">
        <v>24</v>
      </c>
      <c r="O29" t="s">
        <v>25</v>
      </c>
      <c r="S29" t="s">
        <v>28</v>
      </c>
      <c r="T29" t="s">
        <v>29</v>
      </c>
      <c r="X29" t="s">
        <v>32</v>
      </c>
      <c r="Y29" t="s">
        <v>33</v>
      </c>
    </row>
    <row r="30" spans="1:27" x14ac:dyDescent="0.25">
      <c r="A30" s="4" t="s">
        <v>8</v>
      </c>
      <c r="B30" s="5">
        <v>4941</v>
      </c>
      <c r="C30" s="5">
        <v>6594</v>
      </c>
      <c r="D30" s="5"/>
      <c r="E30" s="5" t="s">
        <v>16</v>
      </c>
      <c r="F30" s="5">
        <v>264.60019999999997</v>
      </c>
      <c r="G30" s="11">
        <v>0.78220000000000001</v>
      </c>
      <c r="I30">
        <v>255.4708</v>
      </c>
      <c r="J30">
        <v>84.111800000000002</v>
      </c>
      <c r="N30">
        <v>0.77959999999999996</v>
      </c>
      <c r="O30">
        <v>0.76380000000000003</v>
      </c>
      <c r="S30">
        <v>307</v>
      </c>
      <c r="T30">
        <v>123</v>
      </c>
      <c r="X30">
        <v>567</v>
      </c>
      <c r="Y30">
        <v>664</v>
      </c>
    </row>
    <row r="31" spans="1:27" x14ac:dyDescent="0.25">
      <c r="A31" s="5"/>
      <c r="B31" s="5"/>
      <c r="C31" s="5"/>
      <c r="D31" s="5"/>
      <c r="E31" s="5" t="s">
        <v>17</v>
      </c>
      <c r="F31" s="5">
        <v>144.9263</v>
      </c>
      <c r="G31" s="5">
        <v>0.7893</v>
      </c>
      <c r="I31">
        <v>277.94130000000001</v>
      </c>
      <c r="J31">
        <v>117.95350000000001</v>
      </c>
      <c r="N31">
        <v>0.7823</v>
      </c>
      <c r="O31">
        <v>0.78510000000000002</v>
      </c>
      <c r="S31">
        <v>334</v>
      </c>
      <c r="T31">
        <v>168</v>
      </c>
      <c r="X31">
        <v>563</v>
      </c>
      <c r="Y31">
        <v>593</v>
      </c>
    </row>
    <row r="32" spans="1:27" x14ac:dyDescent="0.25">
      <c r="A32" s="5"/>
      <c r="B32" s="5"/>
      <c r="C32" s="5"/>
      <c r="D32" s="5"/>
      <c r="E32" s="5"/>
      <c r="F32" s="5"/>
      <c r="G32" s="5"/>
      <c r="I32">
        <v>301.48970000000003</v>
      </c>
      <c r="J32">
        <v>167.6849</v>
      </c>
      <c r="N32">
        <v>0.79049999999999998</v>
      </c>
      <c r="O32">
        <v>0.79930000000000001</v>
      </c>
      <c r="S32">
        <v>365</v>
      </c>
      <c r="T32">
        <v>232</v>
      </c>
      <c r="X32">
        <v>544</v>
      </c>
      <c r="Y32">
        <v>537</v>
      </c>
    </row>
    <row r="33" spans="1:25" x14ac:dyDescent="0.25">
      <c r="A33" s="5"/>
      <c r="B33" s="7"/>
      <c r="C33" s="7"/>
      <c r="D33" s="5"/>
      <c r="E33" s="5"/>
      <c r="F33" s="5"/>
      <c r="G33" s="5"/>
      <c r="I33">
        <v>230.5264</v>
      </c>
      <c r="J33">
        <v>148.9872</v>
      </c>
      <c r="N33">
        <v>0.77349999999999997</v>
      </c>
      <c r="O33">
        <v>0.78680000000000005</v>
      </c>
      <c r="S33">
        <v>281</v>
      </c>
      <c r="T33">
        <v>213</v>
      </c>
      <c r="X33">
        <v>586</v>
      </c>
      <c r="Y33">
        <v>554</v>
      </c>
    </row>
    <row r="34" spans="1:25" x14ac:dyDescent="0.25">
      <c r="I34">
        <v>257.5729</v>
      </c>
      <c r="J34">
        <v>205.8939</v>
      </c>
      <c r="N34">
        <v>0.78490000000000004</v>
      </c>
      <c r="O34">
        <v>0.81169999999999998</v>
      </c>
      <c r="S34">
        <v>312</v>
      </c>
      <c r="T34">
        <v>286</v>
      </c>
      <c r="X34">
        <v>551</v>
      </c>
      <c r="Y34">
        <v>476</v>
      </c>
    </row>
    <row r="35" spans="1:25" ht="15.75" thickBot="1" x14ac:dyDescent="0.3"/>
    <row r="36" spans="1:25" x14ac:dyDescent="0.25">
      <c r="A36" s="1"/>
      <c r="B36" s="2" t="s">
        <v>1</v>
      </c>
      <c r="C36" s="2" t="s">
        <v>2</v>
      </c>
      <c r="D36" s="5"/>
      <c r="E36" s="5"/>
      <c r="F36" s="5" t="s">
        <v>15</v>
      </c>
      <c r="G36" s="11" t="s">
        <v>14</v>
      </c>
      <c r="I36" t="s">
        <v>20</v>
      </c>
      <c r="J36" t="s">
        <v>21</v>
      </c>
      <c r="N36" t="s">
        <v>24</v>
      </c>
      <c r="O36" t="s">
        <v>25</v>
      </c>
      <c r="S36" t="s">
        <v>28</v>
      </c>
      <c r="T36" t="s">
        <v>29</v>
      </c>
      <c r="X36" t="s">
        <v>32</v>
      </c>
      <c r="Y36" t="s">
        <v>33</v>
      </c>
    </row>
    <row r="37" spans="1:25" x14ac:dyDescent="0.25">
      <c r="A37" s="4" t="s">
        <v>11</v>
      </c>
      <c r="B37" s="5">
        <v>36692</v>
      </c>
      <c r="C37" s="5">
        <v>183831</v>
      </c>
      <c r="D37" s="5"/>
      <c r="E37" s="5" t="s">
        <v>36</v>
      </c>
      <c r="F37" s="5">
        <v>631.12879999999996</v>
      </c>
      <c r="G37" s="11">
        <v>0.28100000000000003</v>
      </c>
      <c r="I37">
        <v>635.85709999999995</v>
      </c>
      <c r="J37">
        <v>621.18010000000004</v>
      </c>
      <c r="N37">
        <v>0.27929999999999999</v>
      </c>
      <c r="O37">
        <v>0.37309999999999999</v>
      </c>
      <c r="S37">
        <v>35</v>
      </c>
      <c r="T37">
        <v>54</v>
      </c>
      <c r="X37">
        <v>2602</v>
      </c>
      <c r="Y37">
        <v>1727</v>
      </c>
    </row>
    <row r="38" spans="1:25" x14ac:dyDescent="0.25">
      <c r="A38" s="5"/>
      <c r="B38" s="5" t="s">
        <v>46</v>
      </c>
      <c r="C38" s="5"/>
      <c r="D38" s="5"/>
      <c r="E38" s="5" t="s">
        <v>37</v>
      </c>
      <c r="F38" s="5">
        <v>616.07730000000004</v>
      </c>
      <c r="G38" s="5">
        <v>0.3614</v>
      </c>
      <c r="I38">
        <v>633.73829999999998</v>
      </c>
      <c r="J38">
        <v>613.9502</v>
      </c>
      <c r="N38">
        <v>0.28349999999999997</v>
      </c>
      <c r="O38">
        <v>0.35980000000000001</v>
      </c>
      <c r="S38">
        <v>34</v>
      </c>
      <c r="T38">
        <v>49</v>
      </c>
      <c r="X38">
        <v>2667</v>
      </c>
      <c r="Y38">
        <v>1794</v>
      </c>
    </row>
    <row r="39" spans="1:25" x14ac:dyDescent="0.25">
      <c r="A39" s="5"/>
      <c r="B39" s="5" t="s">
        <v>47</v>
      </c>
      <c r="C39" s="5"/>
      <c r="D39" s="5"/>
      <c r="E39" s="5"/>
      <c r="F39" s="5"/>
      <c r="G39" s="5"/>
      <c r="I39">
        <v>628.43949999999995</v>
      </c>
      <c r="J39">
        <v>614.13840000000005</v>
      </c>
      <c r="N39">
        <v>0.28220000000000001</v>
      </c>
      <c r="O39">
        <v>0.35659999999999997</v>
      </c>
      <c r="S39">
        <v>37</v>
      </c>
      <c r="T39">
        <v>48</v>
      </c>
      <c r="X39">
        <v>2689</v>
      </c>
      <c r="Y39">
        <v>1786</v>
      </c>
    </row>
    <row r="40" spans="1:25" x14ac:dyDescent="0.25">
      <c r="A40" s="5"/>
      <c r="B40" s="7"/>
      <c r="C40" s="7"/>
      <c r="D40" s="5"/>
      <c r="E40" s="5"/>
      <c r="F40" s="5"/>
      <c r="G40" s="5"/>
      <c r="I40">
        <v>623.41459999999995</v>
      </c>
      <c r="J40">
        <v>614.577</v>
      </c>
      <c r="N40">
        <v>0.28039999999999998</v>
      </c>
      <c r="O40">
        <v>0.35680000000000001</v>
      </c>
      <c r="S40">
        <v>38</v>
      </c>
      <c r="T40">
        <v>51</v>
      </c>
      <c r="X40">
        <v>2661</v>
      </c>
      <c r="Y40">
        <v>1769</v>
      </c>
    </row>
    <row r="41" spans="1:25" x14ac:dyDescent="0.25">
      <c r="I41">
        <v>634.1943</v>
      </c>
      <c r="J41">
        <v>616.54070000000002</v>
      </c>
      <c r="N41">
        <v>0.2797</v>
      </c>
      <c r="O41">
        <v>0.36070000000000002</v>
      </c>
      <c r="S41">
        <v>37</v>
      </c>
      <c r="T41">
        <v>57</v>
      </c>
      <c r="X41">
        <v>2668</v>
      </c>
      <c r="Y41">
        <v>1801</v>
      </c>
    </row>
    <row r="42" spans="1:25" ht="15.75" thickBot="1" x14ac:dyDescent="0.3"/>
    <row r="43" spans="1:25" x14ac:dyDescent="0.25">
      <c r="A43" s="1"/>
      <c r="B43" s="2" t="s">
        <v>1</v>
      </c>
      <c r="C43" s="2" t="s">
        <v>2</v>
      </c>
      <c r="D43" s="5"/>
      <c r="E43" s="5"/>
      <c r="F43" s="5" t="s">
        <v>15</v>
      </c>
      <c r="G43" s="11" t="s">
        <v>14</v>
      </c>
      <c r="I43" t="s">
        <v>20</v>
      </c>
      <c r="J43" t="s">
        <v>21</v>
      </c>
      <c r="N43" t="s">
        <v>24</v>
      </c>
      <c r="O43" t="s">
        <v>25</v>
      </c>
      <c r="S43" t="s">
        <v>28</v>
      </c>
      <c r="T43" t="s">
        <v>29</v>
      </c>
      <c r="X43" t="s">
        <v>32</v>
      </c>
      <c r="Y43" t="s">
        <v>33</v>
      </c>
    </row>
    <row r="44" spans="1:25" x14ac:dyDescent="0.25">
      <c r="A44" s="4" t="s">
        <v>12</v>
      </c>
      <c r="B44" s="5">
        <v>18772</v>
      </c>
      <c r="C44" s="5">
        <v>198110</v>
      </c>
      <c r="D44" s="5"/>
      <c r="E44" s="5" t="s">
        <v>16</v>
      </c>
      <c r="F44" s="5">
        <v>323.10550000000001</v>
      </c>
      <c r="G44" s="11">
        <v>0.24149999999999999</v>
      </c>
      <c r="I44">
        <v>319.98649999999998</v>
      </c>
      <c r="J44">
        <v>123.6211</v>
      </c>
      <c r="N44">
        <v>0.24679999999999999</v>
      </c>
      <c r="O44">
        <v>0.46660000000000001</v>
      </c>
      <c r="S44">
        <v>28</v>
      </c>
      <c r="T44">
        <v>31</v>
      </c>
      <c r="X44">
        <v>1197</v>
      </c>
      <c r="Y44">
        <v>603</v>
      </c>
    </row>
    <row r="45" spans="1:25" x14ac:dyDescent="0.25">
      <c r="A45" s="5"/>
      <c r="B45" s="5"/>
      <c r="C45" s="5"/>
      <c r="D45" s="5"/>
      <c r="E45" s="5" t="s">
        <v>17</v>
      </c>
      <c r="F45" s="5">
        <v>134.90989999999999</v>
      </c>
      <c r="G45" s="5">
        <v>0.46029999999999999</v>
      </c>
      <c r="I45">
        <v>322.92250000000001</v>
      </c>
      <c r="J45">
        <v>129.93809999999999</v>
      </c>
      <c r="N45">
        <v>0.23810000000000001</v>
      </c>
      <c r="O45">
        <v>0.45960000000000001</v>
      </c>
      <c r="S45">
        <v>25</v>
      </c>
      <c r="T45">
        <v>33</v>
      </c>
      <c r="X45">
        <v>1186</v>
      </c>
      <c r="Y45">
        <v>599</v>
      </c>
    </row>
    <row r="46" spans="1:25" x14ac:dyDescent="0.25">
      <c r="A46" s="5"/>
      <c r="B46" s="5"/>
      <c r="C46" s="5"/>
      <c r="D46" s="5"/>
      <c r="E46" s="5"/>
      <c r="F46" s="5"/>
      <c r="G46" s="5"/>
      <c r="I46">
        <v>325.15339999999998</v>
      </c>
      <c r="J46">
        <v>75.951700000000002</v>
      </c>
      <c r="N46">
        <v>0.23980000000000001</v>
      </c>
      <c r="O46">
        <v>0.44679999999999997</v>
      </c>
      <c r="S46">
        <v>27</v>
      </c>
      <c r="T46">
        <v>20</v>
      </c>
      <c r="X46">
        <v>1184</v>
      </c>
      <c r="Y46">
        <v>606</v>
      </c>
    </row>
    <row r="47" spans="1:25" x14ac:dyDescent="0.25">
      <c r="A47" s="5"/>
      <c r="B47" s="7"/>
      <c r="C47" s="7"/>
      <c r="D47" s="5"/>
      <c r="E47" s="5"/>
      <c r="F47" s="5"/>
      <c r="G47" s="5"/>
      <c r="I47">
        <v>326.46319999999997</v>
      </c>
      <c r="J47">
        <v>150.12029999999999</v>
      </c>
      <c r="N47">
        <v>0.23980000000000001</v>
      </c>
      <c r="O47">
        <v>0.47120000000000001</v>
      </c>
      <c r="S47">
        <v>27</v>
      </c>
      <c r="T47">
        <v>38</v>
      </c>
      <c r="X47">
        <v>1196</v>
      </c>
      <c r="Y47">
        <v>600</v>
      </c>
    </row>
    <row r="48" spans="1:25" x14ac:dyDescent="0.25">
      <c r="I48">
        <v>321.00209999999998</v>
      </c>
      <c r="J48">
        <v>194.91849999999999</v>
      </c>
      <c r="N48">
        <v>0.24299999999999999</v>
      </c>
      <c r="O48">
        <v>0.45729999999999998</v>
      </c>
      <c r="S48">
        <v>26</v>
      </c>
      <c r="T48">
        <v>48</v>
      </c>
      <c r="X48">
        <v>1166</v>
      </c>
      <c r="Y48">
        <v>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2017-03-18T18:15:59Z</dcterms:created>
  <dcterms:modified xsi:type="dcterms:W3CDTF">2017-03-21T15:39:27Z</dcterms:modified>
</cp:coreProperties>
</file>