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D34" i="5"/>
  <c r="C35" i="5"/>
  <c r="C36" i="5"/>
  <c r="C37" i="5"/>
  <c r="C34" i="5"/>
  <c r="D25" i="5"/>
  <c r="D24" i="5"/>
  <c r="C25" i="5"/>
  <c r="C26" i="5"/>
  <c r="C27" i="5"/>
  <c r="C24" i="5"/>
  <c r="D29" i="5"/>
  <c r="D30" i="5"/>
  <c r="D31" i="5"/>
  <c r="D28" i="5"/>
  <c r="C29" i="5"/>
  <c r="C30" i="5"/>
  <c r="C31" i="5"/>
  <c r="C32" i="5"/>
  <c r="C33" i="5"/>
  <c r="C28" i="5"/>
  <c r="D21" i="5"/>
  <c r="D20" i="5"/>
  <c r="C21" i="5"/>
  <c r="C22" i="5"/>
  <c r="C23" i="5"/>
  <c r="C20" i="5"/>
  <c r="C18" i="5"/>
  <c r="C19" i="5"/>
  <c r="C12" i="5"/>
  <c r="C13" i="5"/>
  <c r="C6" i="5"/>
  <c r="C7" i="5"/>
  <c r="D15" i="5"/>
  <c r="D16" i="5"/>
  <c r="D17" i="5"/>
  <c r="C15" i="5"/>
  <c r="C16" i="5"/>
  <c r="C17" i="5"/>
  <c r="D9" i="5"/>
  <c r="D10" i="5"/>
  <c r="D11" i="5"/>
  <c r="C9" i="5"/>
  <c r="C10" i="5"/>
  <c r="C11" i="5"/>
  <c r="D14" i="5"/>
  <c r="C14" i="5"/>
  <c r="D8" i="5"/>
  <c r="C8" i="5"/>
  <c r="D3" i="5"/>
  <c r="D4" i="5"/>
  <c r="D5" i="5"/>
  <c r="D2" i="5"/>
  <c r="C3" i="5"/>
  <c r="C4" i="5"/>
  <c r="C5" i="5"/>
  <c r="C2" i="5"/>
  <c r="A24" i="5"/>
  <c r="A34" i="5"/>
  <c r="A28" i="5"/>
  <c r="A14" i="5"/>
  <c r="A8" i="5"/>
  <c r="A2" i="5"/>
  <c r="B52" i="1"/>
  <c r="M10" i="1" s="1"/>
  <c r="L3" i="1"/>
  <c r="L4" i="1"/>
  <c r="L7" i="1"/>
  <c r="L5" i="1"/>
  <c r="L9" i="1"/>
  <c r="L10" i="1"/>
  <c r="L8" i="1"/>
  <c r="L6" i="1"/>
  <c r="L2" i="1"/>
  <c r="K6" i="1"/>
  <c r="K8" i="1"/>
  <c r="K10" i="1"/>
  <c r="K9" i="1"/>
  <c r="K7" i="1"/>
  <c r="K5" i="1"/>
  <c r="K4" i="1"/>
  <c r="K3" i="1"/>
  <c r="K2" i="1"/>
  <c r="J6" i="1"/>
  <c r="J8" i="1"/>
  <c r="J10" i="1"/>
  <c r="J9" i="1"/>
  <c r="J5" i="1"/>
  <c r="J7" i="1"/>
  <c r="J4" i="1"/>
  <c r="J3" i="1"/>
  <c r="J2" i="1"/>
  <c r="U2" i="1" l="1"/>
  <c r="U9" i="1"/>
  <c r="U3" i="1"/>
  <c r="U6" i="1"/>
  <c r="U5" i="1"/>
  <c r="U8" i="1"/>
  <c r="U7" i="1"/>
  <c r="P10" i="1"/>
  <c r="U10" i="1"/>
  <c r="U4" i="1"/>
  <c r="D4" i="1"/>
  <c r="O2" i="1" s="1"/>
  <c r="C4" i="1"/>
  <c r="N2" i="1" s="1"/>
  <c r="Q2" i="1" s="1"/>
  <c r="B4" i="1"/>
  <c r="M2" i="1" s="1"/>
  <c r="P2" i="1" s="1"/>
  <c r="D68" i="1"/>
  <c r="O6" i="1" s="1"/>
  <c r="C68" i="1"/>
  <c r="B68" i="1"/>
  <c r="D60" i="1"/>
  <c r="O8" i="1" s="1"/>
  <c r="C60" i="1"/>
  <c r="B60" i="1"/>
  <c r="D52" i="1"/>
  <c r="O10" i="1" s="1"/>
  <c r="C52" i="1"/>
  <c r="D44" i="1"/>
  <c r="O9" i="1" s="1"/>
  <c r="C44" i="1"/>
  <c r="B44" i="1"/>
  <c r="D36" i="1"/>
  <c r="O5" i="1" s="1"/>
  <c r="C36" i="1"/>
  <c r="B36" i="1"/>
  <c r="D28" i="1"/>
  <c r="O7" i="1" s="1"/>
  <c r="C28" i="1"/>
  <c r="B28" i="1"/>
  <c r="D20" i="1"/>
  <c r="O4" i="1" s="1"/>
  <c r="D12" i="1"/>
  <c r="O3" i="1" s="1"/>
  <c r="C20" i="1"/>
  <c r="B20" i="1"/>
  <c r="C12" i="1"/>
  <c r="B12" i="1"/>
  <c r="B53" i="1"/>
  <c r="B5" i="1" l="1"/>
  <c r="B13" i="1"/>
  <c r="M3" i="1"/>
  <c r="P3" i="1" s="1"/>
  <c r="B45" i="1"/>
  <c r="M9" i="1"/>
  <c r="P9" i="1" s="1"/>
  <c r="B69" i="1"/>
  <c r="M6" i="1"/>
  <c r="P6" i="1" s="1"/>
  <c r="C13" i="1"/>
  <c r="N3" i="1"/>
  <c r="Q3" i="1" s="1"/>
  <c r="B37" i="1"/>
  <c r="M5" i="1"/>
  <c r="P5" i="1" s="1"/>
  <c r="C45" i="1"/>
  <c r="N9" i="1"/>
  <c r="Q9" i="1" s="1"/>
  <c r="C69" i="1"/>
  <c r="N6" i="1"/>
  <c r="Q6" i="1" s="1"/>
  <c r="B21" i="1"/>
  <c r="M4" i="1"/>
  <c r="P4" i="1" s="1"/>
  <c r="B29" i="1"/>
  <c r="M7" i="1"/>
  <c r="P7" i="1" s="1"/>
  <c r="C37" i="1"/>
  <c r="N5" i="1"/>
  <c r="Q5" i="1" s="1"/>
  <c r="C61" i="1"/>
  <c r="N8" i="1"/>
  <c r="Q8" i="1" s="1"/>
  <c r="C21" i="1"/>
  <c r="N4" i="1"/>
  <c r="Q4" i="1" s="1"/>
  <c r="C29" i="1"/>
  <c r="N7" i="1"/>
  <c r="Q7" i="1" s="1"/>
  <c r="C53" i="1"/>
  <c r="N10" i="1"/>
  <c r="Q10" i="1" s="1"/>
  <c r="C5" i="1"/>
  <c r="B61" i="1"/>
  <c r="M8" i="1"/>
  <c r="P8" i="1" s="1"/>
</calcChain>
</file>

<file path=xl/sharedStrings.xml><?xml version="1.0" encoding="utf-8"?>
<sst xmlns="http://schemas.openxmlformats.org/spreadsheetml/2006/main" count="289" uniqueCount="71">
  <si>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</si>
  <si>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</si>
  <si>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</si>
  <si>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</si>
  <si>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</si>
  <si>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</si>
  <si>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</si>
  <si>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</si>
  <si>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</si>
  <si>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</si>
  <si>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</si>
  <si>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</si>
  <si>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</si>
  <si>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</si>
  <si>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</si>
  <si>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</si>
  <si>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</si>
  <si>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</si>
  <si>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</si>
  <si>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</si>
  <si>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</si>
  <si>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</si>
  <si>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</si>
  <si>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</si>
  <si>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</si>
  <si>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</si>
  <si>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</si>
  <si>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</si>
  <si>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</si>
  <si>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</si>
  <si>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</si>
  <si>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</si>
  <si>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</si>
  <si>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</si>
  <si>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</si>
  <si>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</si>
  <si>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</si>
  <si>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</si>
  <si>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</si>
  <si>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</si>
  <si>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</si>
  <si>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</si>
  <si>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</si>
  <si>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</si>
  <si>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</si>
  <si>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</si>
  <si>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no conv</t>
  </si>
  <si>
    <t>10min</t>
  </si>
  <si>
    <t>Nodes Reduced</t>
  </si>
  <si>
    <t>Edges Reduced</t>
  </si>
  <si>
    <t>% Nodes Reduced</t>
  </si>
  <si>
    <t>% Edges Reduced</t>
  </si>
  <si>
    <t>edges/vertex</t>
  </si>
  <si>
    <t>regular</t>
  </si>
  <si>
    <t>cliques</t>
  </si>
  <si>
    <t>cliques + SL</t>
  </si>
  <si>
    <t>regular + SL</t>
  </si>
  <si>
    <t>REGULAR/RAND</t>
  </si>
  <si>
    <t>CLIQUE/RAND</t>
  </si>
  <si>
    <t>random regular</t>
  </si>
  <si>
    <t>random clique</t>
  </si>
  <si>
    <t>regular 25</t>
  </si>
  <si>
    <t>cliques 25</t>
  </si>
  <si>
    <t>regular 9</t>
  </si>
  <si>
    <t>clique 9</t>
  </si>
  <si>
    <t>clique</t>
  </si>
  <si>
    <t>-</t>
  </si>
  <si>
    <t>Vertices</t>
  </si>
  <si>
    <t>Edges</t>
  </si>
  <si>
    <t>Dataset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</si>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</sst>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\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0" fontId="0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%</a:t>
            </a:r>
            <a:r>
              <a:rPr lang="nl-BE" baseline="0"/>
              <a:t> Reduction from cliques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Sheet1!$P$1</c:f>
              <c:strCache>
                <c:ptCount val="1"/>
                <c:pt idx="0">
                  <c:v>% Nodes Reduced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Sheet1!$P$2:$P$10</c:f>
              <c:numCache>
                <c:formatCode>0.00%</c:formatCode>
                <c:ptCount val="9"/>
                <c:pt idx="0">
                  <c:v>0.3</c:v>
                </c:pt>
                <c:pt idx="1">
                  <c:v>0.79826086956521736</c:v>
                </c:pt>
                <c:pt idx="2">
                  <c:v>0.6313939093835107</c:v>
                </c:pt>
                <c:pt idx="3">
                  <c:v>9.803683464885643E-2</c:v>
                </c:pt>
                <c:pt idx="4">
                  <c:v>0.55913062007244829</c:v>
                </c:pt>
                <c:pt idx="5">
                  <c:v>2.560641031224143E-2</c:v>
                </c:pt>
                <c:pt idx="6">
                  <c:v>0.2938624223263927</c:v>
                </c:pt>
                <c:pt idx="7">
                  <c:v>0.3243714593729376</c:v>
                </c:pt>
                <c:pt idx="8">
                  <c:v>5.9354210540228568E-2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F-4119-AF1E-AC5FCB99E2F1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% Edges Reduced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Sheet1!$Q$2:$Q$10</c:f>
              <c:numCache>
                <c:formatCode>0.00%</c:formatCode>
                <c:ptCount val="9"/>
                <c:pt idx="0">
                  <c:v>0.46666666666666667</c:v>
                </c:pt>
                <c:pt idx="1">
                  <c:v>0.79935064935064937</c:v>
                </c:pt>
                <c:pt idx="2">
                  <c:v>0.86066822313393931</c:v>
                </c:pt>
                <c:pt idx="3">
                  <c:v>0.13779193205944804</c:v>
                </c:pt>
                <c:pt idx="4">
                  <c:v>0.70856998637120783</c:v>
                </c:pt>
                <c:pt idx="5">
                  <c:v>0.10543397472954007</c:v>
                </c:pt>
                <c:pt idx="6">
                  <c:v>0.43711234775418728</c:v>
                </c:pt>
                <c:pt idx="7">
                  <c:v>0.43622142153559024</c:v>
                </c:pt>
                <c:pt idx="8">
                  <c:v>0.10647373966737447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EF-4119-AF1E-AC5FCB9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423479640"/>
        <c:axId val="423480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</c:v>
                      </c:pt>
                      <c:pt idx="1">
                        <c:v>115</c:v>
                      </c:pt>
                      <c:pt idx="2">
                        <c:v>4039</c:v>
                      </c:pt>
                      <c:pt idx="3">
                        <c:v>4941</c:v>
                      </c:pt>
                      <c:pt idx="4">
                        <c:v>18772</c:v>
                      </c:pt>
                      <c:pt idx="5">
                        <c:v>22963</c:v>
                      </c:pt>
                      <c:pt idx="6">
                        <c:v>36692</c:v>
                      </c:pt>
                      <c:pt idx="7">
                        <c:v>334863</c:v>
                      </c:pt>
                      <c:pt idx="8">
                        <c:v>1134890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5EF-4119-AF1E-AC5FCB99E2F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Edges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78</c:v>
                      </c:pt>
                      <c:pt idx="1">
                        <c:v>616</c:v>
                      </c:pt>
                      <c:pt idx="2">
                        <c:v>88234</c:v>
                      </c:pt>
                      <c:pt idx="3">
                        <c:v>6594</c:v>
                      </c:pt>
                      <c:pt idx="4">
                        <c:v>198110</c:v>
                      </c:pt>
                      <c:pt idx="5">
                        <c:v>48436</c:v>
                      </c:pt>
                      <c:pt idx="6">
                        <c:v>183831</c:v>
                      </c:pt>
                      <c:pt idx="7">
                        <c:v>925872</c:v>
                      </c:pt>
                      <c:pt idx="8">
                        <c:v>2987624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5EF-4119-AF1E-AC5FCB99E2F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Nodes Reduced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23.8</c:v>
                      </c:pt>
                      <c:pt idx="1">
                        <c:v>23.200000000000003</c:v>
                      </c:pt>
                      <c:pt idx="2">
                        <c:v>1488.8000000000002</c:v>
                      </c:pt>
                      <c:pt idx="3">
                        <c:v>4456.6000000000004</c:v>
                      </c:pt>
                      <c:pt idx="4">
                        <c:v>8276</c:v>
                      </c:pt>
                      <c:pt idx="5">
                        <c:v>22375</c:v>
                      </c:pt>
                      <c:pt idx="6">
                        <c:v>25909.599999999999</c:v>
                      </c:pt>
                      <c:pt idx="7">
                        <c:v>226243</c:v>
                      </c:pt>
                      <c:pt idx="8">
                        <c:v>1067529.5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5EF-4119-AF1E-AC5FCB99E2F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Edges Reduced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41.6</c:v>
                      </c:pt>
                      <c:pt idx="1">
                        <c:v>123.60000000000002</c:v>
                      </c:pt>
                      <c:pt idx="2">
                        <c:v>12293.800000000003</c:v>
                      </c:pt>
                      <c:pt idx="3">
                        <c:v>5685.4</c:v>
                      </c:pt>
                      <c:pt idx="4">
                        <c:v>57735.200000000012</c:v>
                      </c:pt>
                      <c:pt idx="5">
                        <c:v>43329.2</c:v>
                      </c:pt>
                      <c:pt idx="6">
                        <c:v>103476.2</c:v>
                      </c:pt>
                      <c:pt idx="7">
                        <c:v>521986.8</c:v>
                      </c:pt>
                      <c:pt idx="8">
                        <c:v>2669520.5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5EF-4119-AF1E-AC5FCB99E2F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1.5800000000000002E-2</c:v>
                      </c:pt>
                      <c:pt idx="1">
                        <c:v>3.04E-2</c:v>
                      </c:pt>
                      <c:pt idx="2">
                        <c:v>1.0329999999999999</c:v>
                      </c:pt>
                      <c:pt idx="3">
                        <c:v>0.14180000000000001</c:v>
                      </c:pt>
                      <c:pt idx="4">
                        <c:v>4.4946000000000002</c:v>
                      </c:pt>
                      <c:pt idx="5">
                        <c:v>1.7155999999999998</c:v>
                      </c:pt>
                      <c:pt idx="6">
                        <c:v>7.6100000000000012</c:v>
                      </c:pt>
                      <c:pt idx="7">
                        <c:v>224.06039999999999</c:v>
                      </c:pt>
                      <c:pt idx="8">
                        <c:v>591.44100000000003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5EF-4119-AF1E-AC5FCB99E2F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5EF-4119-AF1E-AC5FCB99E2F1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555956272"/>
        <c:axId val="55595496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Sheet1!$S$2:$S$10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5EF-4119-AF1E-AC5FCB99E2F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5EF-4119-AF1E-AC5FCB99E2F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edges/vertex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Sheet1!$J$2:$J$10</c15:sqref>
                        </c15:formulaRef>
                      </c:ext>
                    </c:extLst>
                    <c:strCache>
                      <c:ptCount val="9"/>
                      <c:pt idx="0">
                        <c:v>Karate</c:v>
                      </c:pt>
                      <c:pt idx="1">
                        <c:v>Football</c:v>
                      </c:pt>
                      <c:pt idx="2">
                        <c:v>Facebook</c:v>
                      </c:pt>
                      <c:pt idx="3">
                        <c:v>Power</c:v>
                      </c:pt>
                      <c:pt idx="4">
                        <c:v>Arxiv</c:v>
                      </c:pt>
                      <c:pt idx="5">
                        <c:v>Internet</c:v>
                      </c:pt>
                      <c:pt idx="6">
                        <c:v>Enron</c:v>
                      </c:pt>
                      <c:pt idx="7">
                        <c:v>Amazon</c:v>
                      </c:pt>
                      <c:pt idx="8">
                        <c:v>Youtube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2.2941176470588234</c:v>
                      </c:pt>
                      <c:pt idx="1">
                        <c:v>5.3565217391304349</c:v>
                      </c:pt>
                      <c:pt idx="2">
                        <c:v>21.84550631344392</c:v>
                      </c:pt>
                      <c:pt idx="3">
                        <c:v>1.3345476624165149</c:v>
                      </c:pt>
                      <c:pt idx="4">
                        <c:v>10.553483912209675</c:v>
                      </c:pt>
                      <c:pt idx="5">
                        <c:v>2.1093062753124592</c:v>
                      </c:pt>
                      <c:pt idx="6">
                        <c:v>5.0101111959010138</c:v>
                      </c:pt>
                      <c:pt idx="7">
                        <c:v>2.7649277465709856</c:v>
                      </c:pt>
                      <c:pt idx="8">
                        <c:v>2.6325229757950108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5EF-4119-AF1E-AC5FCB99E2F1}"/>
                  </c:ext>
                </c:extLst>
              </c15:ser>
            </c15:filteredBarSeries>
          </c:ext>
        </c:extLst>
      </c:barChart>
      <c:catAx>
        <c:axId val="4234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80952"/>
        <c:crosses val="autoZero"/>
        <c:auto val="1"/>
        <c:lblAlgn val="ctr"/>
        <c:lblOffset val="100"/>
        <c:noMultiLvlLbl val="0"/>
      </c:catAx>
      <c:valAx>
        <c:axId val="4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479640"/>
        <c:crosses val="autoZero"/>
        <c:crossBetween val="between"/>
      </c:valAx>
      <c:valAx>
        <c:axId val="555954960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555956272"/>
        <c:crosses val="max"/>
        <c:crossBetween val="between"/>
      </c:valAx>
      <c:catAx>
        <c:axId val="55595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954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4039</c:v>
                </c:pt>
                <c:pt idx="3">
                  <c:v>4941</c:v>
                </c:pt>
                <c:pt idx="4">
                  <c:v>18772</c:v>
                </c:pt>
                <c:pt idx="5">
                  <c:v>22963</c:v>
                </c:pt>
                <c:pt idx="6">
                  <c:v>36692</c:v>
                </c:pt>
                <c:pt idx="7">
                  <c:v>334863</c:v>
                </c:pt>
                <c:pt idx="8">
                  <c:v>1134890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D-4761-BD7A-499097B6B28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Karate</c:v>
                </c:pt>
                <c:pt idx="1">
                  <c:v>Football</c:v>
                </c:pt>
                <c:pt idx="2">
                  <c:v>Facebook</c:v>
                </c:pt>
                <c:pt idx="3">
                  <c:v>Power</c:v>
                </c:pt>
                <c:pt idx="4">
                  <c:v>Arxiv</c:v>
                </c:pt>
                <c:pt idx="5">
                  <c:v>Internet</c:v>
                </c:pt>
                <c:pt idx="6">
                  <c:v>Enron</c:v>
                </c:pt>
                <c:pt idx="7">
                  <c:v>Amazon</c:v>
                </c:pt>
                <c:pt idx="8">
                  <c:v>Youtube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78</c:v>
                </c:pt>
                <c:pt idx="1">
                  <c:v>616</c:v>
                </c:pt>
                <c:pt idx="2">
                  <c:v>88234</c:v>
                </c:pt>
                <c:pt idx="3">
                  <c:v>6594</c:v>
                </c:pt>
                <c:pt idx="4">
                  <c:v>198110</c:v>
                </c:pt>
                <c:pt idx="5">
                  <c:v>48436</c:v>
                </c:pt>
                <c:pt idx="6">
                  <c:v>183831</c:v>
                </c:pt>
                <c:pt idx="7">
                  <c:v>925872</c:v>
                </c:pt>
                <c:pt idx="8">
                  <c:v>2987624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D-4761-BD7A-499097B6B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71184"/>
        <c:axId val="606771512"/>
      </c:barChart>
      <c:catAx>
        <c:axId val="606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512"/>
        <c:crosses val="autoZero"/>
        <c:auto val="1"/>
        <c:lblAlgn val="ctr"/>
        <c:lblOffset val="100"/>
        <c:noMultiLvlLbl val="0"/>
      </c:catAx>
      <c:valAx>
        <c:axId val="606771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7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Sheet5!$A$2:$B$5</c:f>
              <c:multiLvlStrCache>
                <c:ptCount val="4"/>
                <c:lvl>
                  <c:pt idx="0">
                    <c:v>regular</c:v>
                  </c:pt>
                  <c:pt idx="1">
                    <c:v>cliques</c:v>
                  </c:pt>
                  <c:pt idx="2">
                    <c:v>regular + SL</c:v>
                  </c:pt>
                  <c:pt idx="3">
                    <c:v>cliques + SL</c:v>
                  </c:pt>
                </c:lvl>
                <c:lvl>
                  <c:pt idx="0">
                    <c:v>Karate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Sheet5!$D$2:$D$5</c:f>
              <c:numCache>
                <c:formatCode>0.000\s</c:formatCode>
                <c:ptCount val="4"/>
                <c:pt idx="0">
                  <c:v>3.49E-2</c:v>
                </c:pt>
                <c:pt idx="1">
                  <c:v>4.4400000000000002E-2</c:v>
                </c:pt>
                <c:pt idx="2">
                  <c:v>1.4478</c:v>
                </c:pt>
                <c:pt idx="3">
                  <c:v>1.2650999999999999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E-425A-AF0B-D9133F00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</c:v>
                        </c:pt>
                        <c:pt idx="1">
                          <c:v>cliques</c:v>
                        </c:pt>
                        <c:pt idx="2">
                          <c:v>regular + SL</c:v>
                        </c:pt>
                        <c:pt idx="3">
                          <c:v>cliques + SL</c:v>
                        </c:pt>
                      </c:lvl>
                      <c:lvl>
                        <c:pt idx="0">
                          <c:v>Karate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0.41089999999999999</c:v>
                      </c:pt>
                      <c:pt idx="1">
                        <c:v>0.40910000000000002</c:v>
                      </c:pt>
                      <c:pt idx="2">
                        <c:v>0.41980000000000001</c:v>
                      </c:pt>
                      <c:pt idx="3">
                        <c:v>0.41739999999999999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5E-425A-AF0B-D9133F00324E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Sheet5!$A$8:$B$11</c:f>
              <c:multiLvlStrCache>
                <c:ptCount val="4"/>
                <c:lvl>
                  <c:pt idx="0">
                    <c:v>regular</c:v>
                  </c:pt>
                  <c:pt idx="1">
                    <c:v>cliques</c:v>
                  </c:pt>
                  <c:pt idx="2">
                    <c:v>regular + SL</c:v>
                  </c:pt>
                  <c:pt idx="3">
                    <c:v>cliques + SL</c:v>
                  </c:pt>
                </c:lvl>
                <c:lvl>
                  <c:pt idx="0">
                    <c:v>Football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Sheet5!$D$8:$D$11</c:f>
              <c:numCache>
                <c:formatCode>0.000\s</c:formatCode>
                <c:ptCount val="4"/>
                <c:pt idx="0">
                  <c:v>0.3372</c:v>
                </c:pt>
                <c:pt idx="1">
                  <c:v>8.5999999999999993E-2</c:v>
                </c:pt>
                <c:pt idx="2">
                  <c:v>13.1495</c:v>
                </c:pt>
                <c:pt idx="3">
                  <c:v>3.6059999999999999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D-4B0B-9C57-8CE916AA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Sheet5!$A$8:$B$11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</c:v>
                        </c:pt>
                        <c:pt idx="1">
                          <c:v>cliques</c:v>
                        </c:pt>
                        <c:pt idx="2">
                          <c:v>regular + SL</c:v>
                        </c:pt>
                        <c:pt idx="3">
                          <c:v>cliques + SL</c:v>
                        </c:pt>
                      </c:lvl>
                      <c:lvl>
                        <c:pt idx="0">
                          <c:v>Football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Sheet5!$C$8:$C$11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0.54169999999999996</c:v>
                      </c:pt>
                      <c:pt idx="1">
                        <c:v>0.56559999999999999</c:v>
                      </c:pt>
                      <c:pt idx="2">
                        <c:v>0.59730000000000005</c:v>
                      </c:pt>
                      <c:pt idx="3">
                        <c:v>0.57589999999999997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59D-4B0B-9C57-8CE916AA4CC2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Sheet5!$A$2:$B$19</c15:sqref>
                  </c15:fullRef>
                </c:ext>
              </c:extLst>
              <c:f>Sheet5!$A$14:$B$17</c:f>
              <c:multiLvlStrCache>
                <c:ptCount val="4"/>
                <c:lvl>
                  <c:pt idx="0">
                    <c:v>regular</c:v>
                  </c:pt>
                  <c:pt idx="1">
                    <c:v>cliques</c:v>
                  </c:pt>
                  <c:pt idx="2">
                    <c:v>regular + SL</c:v>
                  </c:pt>
                  <c:pt idx="3">
                    <c:v>cliques + SL</c:v>
                  </c:pt>
                </c:lvl>
                <c:lvl>
                  <c:pt idx="0">
                    <c:v>Facebook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Sheet5!$D$2:$D$19</c15:sqref>
                  </c15:fullRef>
                </c:ext>
              </c:extLst>
              <c:f>Sheet5!$D$14:$D$17</c:f>
              <c:numCache>
                <c:formatCode>0.000\s</c:formatCode>
                <c:ptCount val="4"/>
                <c:pt idx="0">
                  <c:v>262.28719999999998</c:v>
                </c:pt>
                <c:pt idx="1">
                  <c:v>23.8536</c:v>
                </c:pt>
                <c:pt idx="2">
                  <c:v>699.44259999999997</c:v>
                </c:pt>
                <c:pt idx="3">
                  <c:v>391.85590000000002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7-446D-9AB3-3E8DDDA2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93024"/>
        <c:axId val="564497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fitness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Sheet5!$A$2:$B$19</c15:sqref>
                        </c15:fullRef>
                        <c15:formulaRef>
                          <c15:sqref>Sheet5!$A$14:$B$17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regular</c:v>
                        </c:pt>
                        <c:pt idx="1">
                          <c:v>cliques</c:v>
                        </c:pt>
                        <c:pt idx="2">
                          <c:v>regular + SL</c:v>
                        </c:pt>
                        <c:pt idx="3">
                          <c:v>cliques + SL</c:v>
                        </c:pt>
                      </c:lvl>
                      <c:lvl>
                        <c:pt idx="0">
                          <c:v>Facebook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Sheet5!$C$2:$C$19</c15:sqref>
                        </c15:fullRef>
                        <c15:formulaRef>
                          <c15:sqref>Sheet5!$C$14:$C$17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0.75280000000000002</c:v>
                      </c:pt>
                      <c:pt idx="1">
                        <c:v>0.80110000000000003</c:v>
                      </c:pt>
                      <c:pt idx="2">
                        <c:v>0.7339</c:v>
                      </c:pt>
                      <c:pt idx="3">
                        <c:v>0.82199999999999995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87-446D-9AB3-3E8DDDA238A1}"/>
                  </c:ext>
                </c:extLst>
              </c15:ser>
            </c15:filteredBarSeries>
          </c:ext>
        </c:extLst>
      </c:barChart>
      <c:catAx>
        <c:axId val="56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7288"/>
        <c:crosses val="autoZero"/>
        <c:auto val="1"/>
        <c:lblAlgn val="ctr"/>
        <c:lblOffset val="100"/>
        <c:noMultiLvlLbl val="0"/>
      </c:catAx>
      <c:valAx>
        <c:axId val="5644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Sheet5!$A$2:$B$37</c:f>
              <c:multiLvlStrCache>
                <c:ptCount val="36"/>
                <c:lvl>
                  <c:pt idx="0">
                    <c:v>regular</c:v>
                  </c:pt>
                  <c:pt idx="1">
                    <c:v>cliques</c:v>
                  </c:pt>
                  <c:pt idx="2">
                    <c:v>regular + SL</c:v>
                  </c:pt>
                  <c:pt idx="3">
                    <c:v>cliques + SL</c:v>
                  </c:pt>
                  <c:pt idx="4">
                    <c:v>random regular</c:v>
                  </c:pt>
                  <c:pt idx="5">
                    <c:v>random clique</c:v>
                  </c:pt>
                  <c:pt idx="6">
                    <c:v>regular</c:v>
                  </c:pt>
                  <c:pt idx="7">
                    <c:v>cliques</c:v>
                  </c:pt>
                  <c:pt idx="8">
                    <c:v>regular + SL</c:v>
                  </c:pt>
                  <c:pt idx="9">
                    <c:v>cliques + SL</c:v>
                  </c:pt>
                  <c:pt idx="10">
                    <c:v>random regular</c:v>
                  </c:pt>
                  <c:pt idx="11">
                    <c:v>random clique</c:v>
                  </c:pt>
                  <c:pt idx="12">
                    <c:v>regular</c:v>
                  </c:pt>
                  <c:pt idx="13">
                    <c:v>cliques</c:v>
                  </c:pt>
                  <c:pt idx="14">
                    <c:v>regular + SL</c:v>
                  </c:pt>
                  <c:pt idx="15">
                    <c:v>cliques + SL</c:v>
                  </c:pt>
                  <c:pt idx="16">
                    <c:v>random regular</c:v>
                  </c:pt>
                  <c:pt idx="17">
                    <c:v>random clique</c:v>
                  </c:pt>
                  <c:pt idx="18">
                    <c:v>regular</c:v>
                  </c:pt>
                  <c:pt idx="19">
                    <c:v>cliques</c:v>
                  </c:pt>
                  <c:pt idx="20">
                    <c:v>random regular</c:v>
                  </c:pt>
                  <c:pt idx="21">
                    <c:v>random clique</c:v>
                  </c:pt>
                  <c:pt idx="22">
                    <c:v>regular</c:v>
                  </c:pt>
                  <c:pt idx="23">
                    <c:v>clique</c:v>
                  </c:pt>
                  <c:pt idx="24">
                    <c:v>random regular</c:v>
                  </c:pt>
                  <c:pt idx="25">
                    <c:v>random clique</c:v>
                  </c:pt>
                  <c:pt idx="26">
                    <c:v>regular 25</c:v>
                  </c:pt>
                  <c:pt idx="27">
                    <c:v>cliques 25</c:v>
                  </c:pt>
                  <c:pt idx="28">
                    <c:v>regular 9</c:v>
                  </c:pt>
                  <c:pt idx="29">
                    <c:v>clique 9</c:v>
                  </c:pt>
                  <c:pt idx="30">
                    <c:v>random regular</c:v>
                  </c:pt>
                  <c:pt idx="31">
                    <c:v>random clique</c:v>
                  </c:pt>
                  <c:pt idx="32">
                    <c:v>regular 9</c:v>
                  </c:pt>
                  <c:pt idx="33">
                    <c:v>clique 9</c:v>
                  </c:pt>
                  <c:pt idx="34">
                    <c:v>random regular</c:v>
                  </c:pt>
                  <c:pt idx="35">
                    <c:v>random clique</c:v>
                  </c:pt>
                </c:lvl>
                <c:lvl>
                  <c:pt idx="0">
                    <c:v>Karate</c:v>
                  </c:pt>
                  <c:pt idx="6">
                    <c:v>Football</c:v>
                  </c:pt>
                  <c:pt idx="12">
                    <c:v>Facebook</c:v>
                  </c:pt>
                  <c:pt idx="18">
                    <c:v>Power</c:v>
                  </c:pt>
                  <c:pt idx="22">
                    <c:v>Arxiv</c:v>
                  </c:pt>
                  <c:pt idx="26">
                    <c:v>Internet</c:v>
                  </c:pt>
                  <c:pt idx="32">
                    <c:v>Enron</c:v>
                  </c:pt>
                </c:lvl>
              </c:multiLvlStrCache>
            </c:multiLvlStrRef>
          </c:cat>
          <c:val>
            <c:numRef>
              <c:f>Sheet5!$C$2:$C$37</c:f>
              <c:numCache>
                <c:formatCode>General</c:formatCode>
                <c:ptCount val="36"/>
                <c:pt idx="0">
                  <c:v>0.41089999999999999</c:v>
                </c:pt>
                <c:pt idx="1">
                  <c:v>0.40910000000000002</c:v>
                </c:pt>
                <c:pt idx="2">
                  <c:v>0.41980000000000001</c:v>
                </c:pt>
                <c:pt idx="3">
                  <c:v>0.41739999999999999</c:v>
                </c:pt>
                <c:pt idx="4">
                  <c:v>0.2198</c:v>
                </c:pt>
                <c:pt idx="5">
                  <c:v>0.1787</c:v>
                </c:pt>
                <c:pt idx="6">
                  <c:v>0.54169999999999996</c:v>
                </c:pt>
                <c:pt idx="7">
                  <c:v>0.56559999999999999</c:v>
                </c:pt>
                <c:pt idx="8">
                  <c:v>0.59730000000000005</c:v>
                </c:pt>
                <c:pt idx="9">
                  <c:v>0.57589999999999997</c:v>
                </c:pt>
                <c:pt idx="10">
                  <c:v>0.2472</c:v>
                </c:pt>
                <c:pt idx="11">
                  <c:v>0.29509999999999997</c:v>
                </c:pt>
                <c:pt idx="12">
                  <c:v>0.75280000000000002</c:v>
                </c:pt>
                <c:pt idx="13">
                  <c:v>0.80110000000000003</c:v>
                </c:pt>
                <c:pt idx="14">
                  <c:v>0.7339</c:v>
                </c:pt>
                <c:pt idx="15">
                  <c:v>0.82199999999999995</c:v>
                </c:pt>
                <c:pt idx="16">
                  <c:v>0.41739999999999999</c:v>
                </c:pt>
                <c:pt idx="17">
                  <c:v>0.62180000000000002</c:v>
                </c:pt>
                <c:pt idx="18">
                  <c:v>0.78220000000000001</c:v>
                </c:pt>
                <c:pt idx="19">
                  <c:v>0.7893</c:v>
                </c:pt>
                <c:pt idx="20">
                  <c:v>0.67190000000000005</c:v>
                </c:pt>
                <c:pt idx="21">
                  <c:v>0.7137</c:v>
                </c:pt>
                <c:pt idx="22">
                  <c:v>0.24149999999999999</c:v>
                </c:pt>
                <c:pt idx="23">
                  <c:v>0.46029999999999999</c:v>
                </c:pt>
                <c:pt idx="24">
                  <c:v>0.2145</c:v>
                </c:pt>
                <c:pt idx="25">
                  <c:v>0.42180000000000001</c:v>
                </c:pt>
                <c:pt idx="26">
                  <c:v>0.49109999999999998</c:v>
                </c:pt>
                <c:pt idx="27">
                  <c:v>0.50839999999999996</c:v>
                </c:pt>
                <c:pt idx="28">
                  <c:v>0.47510000000000002</c:v>
                </c:pt>
                <c:pt idx="29">
                  <c:v>0.49109999999999998</c:v>
                </c:pt>
                <c:pt idx="30">
                  <c:v>0.46229999999999999</c:v>
                </c:pt>
                <c:pt idx="31">
                  <c:v>0.46629999999999999</c:v>
                </c:pt>
                <c:pt idx="32">
                  <c:v>0.28100000000000003</c:v>
                </c:pt>
                <c:pt idx="33">
                  <c:v>0.3614</c:v>
                </c:pt>
                <c:pt idx="34">
                  <c:v>0.2712</c:v>
                </c:pt>
                <c:pt idx="35">
                  <c:v>0.34720000000000001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C-41DE-B880-EF8D5349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142848"/>
        <c:axId val="309145800"/>
      </c:barChart>
      <c:catAx>
        <c:axId val="309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5800"/>
        <c:crosses val="autoZero"/>
        <c:auto val="1"/>
        <c:lblAlgn val="ctr"/>
        <c:lblOffset val="100"/>
        <c:noMultiLvlLbl val="0"/>
      </c:catAx>
      <c:valAx>
        <c:axId val="3091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9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66675</xdr:rowOff>
    </xdr:from>
    <xdr:to>
      <xdr:col>9</xdr:col>
      <xdr:colOff>123825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352008</xdr:colOff>
      <xdr:row>3</xdr:row>
      <xdr:rowOff>19879</xdr:rowOff>
    </xdr:from>
    <xdr:to>
      <xdr:col>20</xdr:col>
      <xdr:colOff>20704</xdr:colOff>
      <xdr:row>17</xdr:row>
      <xdr:rowOff>96079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161924</xdr:rowOff>
    </xdr:from>
    <xdr:to>
      <xdr:col>6</xdr:col>
      <xdr:colOff>219075</xdr:colOff>
      <xdr:row>76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59</xdr:row>
      <xdr:rowOff>57150</xdr:rowOff>
    </xdr:from>
    <xdr:to>
      <xdr:col>15</xdr:col>
      <xdr:colOff>533400</xdr:colOff>
      <xdr:row>77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55</xdr:row>
      <xdr:rowOff>0</xdr:rowOff>
    </xdr:from>
    <xdr:to>
      <xdr:col>23</xdr:col>
      <xdr:colOff>438150</xdr:colOff>
      <xdr:row>73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271461</xdr:colOff>
      <xdr:row>37</xdr:row>
      <xdr:rowOff>85725</xdr:rowOff>
    </xdr:from>
    <xdr:to>
      <xdr:col>19</xdr:col>
      <xdr:colOff>200024</xdr:colOff>
      <xdr:row>54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19:M28" totalsRowShown="0" headerRowBorderDxfId="1">
  <autoFilter ref="L19:M28"/>
  <tableColumns count="2">
    <tableColumn id="1" name="Dataset"/>
    <tableColumn id="2" name="Time (s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I17" sqref="I17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  <col min="10" max="10" width="11.28515625" customWidth="1"/>
    <col min="11" max="12" width="14.5703125" customWidth="1"/>
    <col min="13" max="16" width="17.85546875" customWidth="1"/>
    <col min="17" max="20" width="18.85546875" customWidth="1"/>
    <col min="21" max="21" width="15" customWidth="1"/>
  </cols>
  <sheetData>
    <row r="1" spans="1:21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  <c r="J1" t="s">
        <v>69</v>
      </c>
      <c r="K1" t="s">
        <v>67</v>
      </c>
      <c r="L1" t="s">
        <v>68</v>
      </c>
      <c r="M1" t="s">
        <v>48</v>
      </c>
      <c r="N1" t="s">
        <v>49</v>
      </c>
      <c r="O1" t="s">
        <v>15</v>
      </c>
      <c r="P1" t="s">
        <v>50</v>
      </c>
      <c r="Q1" t="s">
        <v>51</v>
      </c>
      <c r="U1" t="s">
        <v>52</v>
      </c>
    </row>
    <row r="2" spans="1:21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  <c r="J2" t="str">
        <f>A2</f>
        <v>Karate</v>
      </c>
      <c r="K2">
        <f>B2</f>
        <v>34</v>
      </c>
      <c r="L2">
        <f>C2</f>
        <v>78</v>
      </c>
      <c r="M2">
        <f>B4</f>
        <v>23.8</v>
      </c>
      <c r="N2">
        <f>C4</f>
        <v>41.6</v>
      </c>
      <c r="O2">
        <f>D4</f>
        <v>1.5800000000000002E-2</v>
      </c>
      <c r="P2" s="12">
        <f>(K2-M2)/K2</f>
        <v>0.3</v>
      </c>
      <c r="Q2" s="12">
        <f>(L2-N2)/L2</f>
        <v>0.46666666666666667</v>
      </c>
      <c r="R2" s="12">
        <v>0</v>
      </c>
      <c r="S2" s="12">
        <v>0</v>
      </c>
      <c r="T2" s="12">
        <v>0</v>
      </c>
      <c r="U2">
        <f>L2/K2</f>
        <v>2.2941176470588234</v>
      </c>
    </row>
    <row r="3" spans="1:21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  <c r="J3" t="str">
        <f>A10</f>
        <v>Football</v>
      </c>
      <c r="K3">
        <f>B10</f>
        <v>115</v>
      </c>
      <c r="L3">
        <f>C10</f>
        <v>616</v>
      </c>
      <c r="M3">
        <f>B12</f>
        <v>23.200000000000003</v>
      </c>
      <c r="N3">
        <f>C12</f>
        <v>123.60000000000002</v>
      </c>
      <c r="O3">
        <f>D12</f>
        <v>3.04E-2</v>
      </c>
      <c r="P3" s="12">
        <f t="shared" ref="P3:P4" si="0">(K3-M3)/K3</f>
        <v>0.79826086956521736</v>
      </c>
      <c r="Q3" s="12">
        <f t="shared" ref="Q3:Q4" si="1">(L3-N3)/L3</f>
        <v>0.79935064935064937</v>
      </c>
      <c r="R3" s="12">
        <v>0</v>
      </c>
      <c r="S3" s="12">
        <v>0</v>
      </c>
      <c r="T3" s="12">
        <v>0</v>
      </c>
      <c r="U3">
        <f t="shared" ref="U3:U4" si="2">L3/K3</f>
        <v>5.3565217391304349</v>
      </c>
    </row>
    <row r="4" spans="1:21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  <c r="J4" t="str">
        <f>A18</f>
        <v>Facebook</v>
      </c>
      <c r="K4">
        <f>B18</f>
        <v>4039</v>
      </c>
      <c r="L4">
        <f>C18</f>
        <v>88234</v>
      </c>
      <c r="M4">
        <f>B20</f>
        <v>1488.8000000000002</v>
      </c>
      <c r="N4">
        <f>C20</f>
        <v>12293.800000000003</v>
      </c>
      <c r="O4">
        <f>D20</f>
        <v>1.0329999999999999</v>
      </c>
      <c r="P4" s="12">
        <f t="shared" si="0"/>
        <v>0.6313939093835107</v>
      </c>
      <c r="Q4" s="12">
        <f t="shared" si="1"/>
        <v>0.86066822313393931</v>
      </c>
      <c r="R4" s="12">
        <v>0</v>
      </c>
      <c r="S4" s="12">
        <v>0</v>
      </c>
      <c r="T4" s="12">
        <v>0</v>
      </c>
      <c r="U4">
        <f t="shared" si="2"/>
        <v>21.84550631344392</v>
      </c>
    </row>
    <row r="5" spans="1:21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  <c r="J5" t="str">
        <f>A34</f>
        <v>Power</v>
      </c>
      <c r="K5">
        <f>B34</f>
        <v>4941</v>
      </c>
      <c r="L5">
        <f>C34</f>
        <v>6594</v>
      </c>
      <c r="M5">
        <f>B36</f>
        <v>4456.6000000000004</v>
      </c>
      <c r="N5">
        <f>C36</f>
        <v>5685.4</v>
      </c>
      <c r="O5">
        <f>D36</f>
        <v>0.14180000000000001</v>
      </c>
      <c r="P5" s="12">
        <f>(K5-M5)/K5</f>
        <v>9.803683464885643E-2</v>
      </c>
      <c r="Q5" s="12">
        <f>(L5-N5)/L5</f>
        <v>0.13779193205944804</v>
      </c>
      <c r="R5" s="12">
        <v>0</v>
      </c>
      <c r="S5" s="12">
        <v>0</v>
      </c>
      <c r="T5" s="12">
        <v>0</v>
      </c>
      <c r="U5">
        <f>L5/K5</f>
        <v>1.3345476624165149</v>
      </c>
    </row>
    <row r="6" spans="1:21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  <c r="J6" t="str">
        <f>A66</f>
        <v>Arxiv</v>
      </c>
      <c r="K6">
        <f>B66</f>
        <v>18772</v>
      </c>
      <c r="L6">
        <f>C66</f>
        <v>198110</v>
      </c>
      <c r="M6">
        <f>B68</f>
        <v>8276</v>
      </c>
      <c r="N6">
        <f>C68</f>
        <v>57735.200000000012</v>
      </c>
      <c r="O6">
        <f>D68</f>
        <v>4.4946000000000002</v>
      </c>
      <c r="P6" s="12">
        <f t="shared" ref="P6" si="3">(K6-M6)/K6</f>
        <v>0.55913062007244829</v>
      </c>
      <c r="Q6" s="12">
        <f t="shared" ref="Q6" si="4">(L6-N6)/L6</f>
        <v>0.70856998637120783</v>
      </c>
      <c r="R6" s="12">
        <v>0</v>
      </c>
      <c r="S6" s="12">
        <v>0</v>
      </c>
      <c r="T6" s="12">
        <v>0</v>
      </c>
      <c r="U6">
        <f>L6/K6</f>
        <v>10.553483912209675</v>
      </c>
    </row>
    <row r="7" spans="1:21" x14ac:dyDescent="0.25">
      <c r="A7" s="5"/>
      <c r="B7" s="5"/>
      <c r="C7" s="5"/>
      <c r="D7" s="5"/>
      <c r="E7" s="5"/>
      <c r="F7" s="5"/>
      <c r="G7" s="5"/>
      <c r="J7" t="str">
        <f>A26</f>
        <v>Internet</v>
      </c>
      <c r="K7" s="13">
        <f>B26</f>
        <v>22963</v>
      </c>
      <c r="L7" s="13">
        <f>C26</f>
        <v>48436</v>
      </c>
      <c r="M7">
        <f>B28</f>
        <v>22375</v>
      </c>
      <c r="N7">
        <f>C28</f>
        <v>43329.2</v>
      </c>
      <c r="O7">
        <f>D28</f>
        <v>1.7155999999999998</v>
      </c>
      <c r="P7" s="12">
        <f>(K7-M7)/K7</f>
        <v>2.560641031224143E-2</v>
      </c>
      <c r="Q7" s="12">
        <f>(L7-N7)/L7</f>
        <v>0.10543397472954007</v>
      </c>
      <c r="R7" s="12">
        <v>0</v>
      </c>
      <c r="S7" s="12">
        <v>0</v>
      </c>
      <c r="T7" s="12">
        <v>0</v>
      </c>
      <c r="U7">
        <f>L7/K7</f>
        <v>2.1093062753124592</v>
      </c>
    </row>
    <row r="8" spans="1:21" ht="15.75" thickBot="1" x14ac:dyDescent="0.3">
      <c r="J8" t="str">
        <f>A58</f>
        <v>Enron</v>
      </c>
      <c r="K8">
        <f>B58</f>
        <v>36692</v>
      </c>
      <c r="L8">
        <f>C58</f>
        <v>183831</v>
      </c>
      <c r="M8">
        <f>B60</f>
        <v>25909.599999999999</v>
      </c>
      <c r="N8">
        <f>C60</f>
        <v>103476.2</v>
      </c>
      <c r="O8">
        <f>D60</f>
        <v>7.6100000000000012</v>
      </c>
      <c r="P8" s="12">
        <f>(K8-M8)/K8</f>
        <v>0.2938624223263927</v>
      </c>
      <c r="Q8" s="12">
        <f>(L8-N8)/L8</f>
        <v>0.43711234775418728</v>
      </c>
      <c r="R8" s="12">
        <v>0</v>
      </c>
      <c r="S8" s="12">
        <v>0</v>
      </c>
      <c r="T8" s="12">
        <v>0</v>
      </c>
      <c r="U8">
        <f>L8/K8</f>
        <v>5.0101111959010138</v>
      </c>
    </row>
    <row r="9" spans="1:21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  <c r="J9" t="str">
        <f>A42</f>
        <v>Amazon</v>
      </c>
      <c r="K9">
        <f>B42</f>
        <v>334863</v>
      </c>
      <c r="L9">
        <f>C42</f>
        <v>925872</v>
      </c>
      <c r="M9">
        <f>B44</f>
        <v>226243</v>
      </c>
      <c r="N9">
        <f>C44</f>
        <v>521986.8</v>
      </c>
      <c r="O9">
        <f>D44</f>
        <v>224.06039999999999</v>
      </c>
      <c r="P9" s="12">
        <f>(K9-M9)/K9</f>
        <v>0.3243714593729376</v>
      </c>
      <c r="Q9" s="12">
        <f>(L9-N9)/L9</f>
        <v>0.43622142153559024</v>
      </c>
      <c r="R9" s="12">
        <v>0</v>
      </c>
      <c r="S9" s="12">
        <v>0</v>
      </c>
      <c r="T9" s="12">
        <v>0</v>
      </c>
      <c r="U9">
        <f>L9/K9</f>
        <v>2.7649277465709856</v>
      </c>
    </row>
    <row r="10" spans="1:21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  <c r="J10" t="str">
        <f>A50</f>
        <v>Youtube</v>
      </c>
      <c r="K10">
        <f>B50</f>
        <v>1134890</v>
      </c>
      <c r="L10">
        <f>C50</f>
        <v>2987624</v>
      </c>
      <c r="M10">
        <f>B52</f>
        <v>1067529.5</v>
      </c>
      <c r="N10">
        <f>C52</f>
        <v>2669520.5</v>
      </c>
      <c r="O10">
        <f>D52</f>
        <v>591.44100000000003</v>
      </c>
      <c r="P10" s="12">
        <f>(K10-M10)/K10</f>
        <v>5.9354210540228568E-2</v>
      </c>
      <c r="Q10" s="12">
        <f>(L10-N10)/L10</f>
        <v>0.10647373966737447</v>
      </c>
      <c r="R10" s="12">
        <v>0</v>
      </c>
      <c r="S10" s="12">
        <v>0</v>
      </c>
      <c r="T10" s="12">
        <v>0</v>
      </c>
      <c r="U10">
        <f>L10/K10</f>
        <v>2.6325229757950108</v>
      </c>
    </row>
    <row r="11" spans="1:21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21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21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21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21" ht="15.75" thickBot="1" x14ac:dyDescent="0.3"/>
    <row r="17" spans="1:16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16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16" ht="15.75" thickBot="1" x14ac:dyDescent="0.3">
      <c r="A19" s="4"/>
      <c r="B19" s="5"/>
      <c r="C19" s="5"/>
      <c r="D19" s="5"/>
      <c r="E19" s="5">
        <v>2568</v>
      </c>
      <c r="F19" s="5">
        <v>75981</v>
      </c>
      <c r="G19" s="6">
        <v>1.097</v>
      </c>
      <c r="L19" s="9" t="s">
        <v>69</v>
      </c>
      <c r="M19" s="17" t="s">
        <v>70</v>
      </c>
      <c r="N19" s="18"/>
      <c r="O19" s="18"/>
      <c r="P19" s="19"/>
    </row>
    <row r="20" spans="1:16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  <c r="L20" t="s">
        <v>0</v>
      </c>
      <c r="M20" s="22">
        <v>1.5800000000000002E-2</v>
      </c>
      <c r="N20" s="7"/>
      <c r="O20" s="20"/>
      <c r="P20" s="21"/>
    </row>
    <row r="21" spans="1:16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  <c r="L21" t="s">
        <v>13</v>
      </c>
      <c r="M21" s="22">
        <v>3.04E-2</v>
      </c>
      <c r="N21" s="7"/>
      <c r="O21" s="20"/>
      <c r="P21" s="21"/>
    </row>
    <row r="22" spans="1:16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  <c r="L22" t="s">
        <v>6</v>
      </c>
      <c r="M22" s="22">
        <v>1.0329999999999999</v>
      </c>
      <c r="N22" s="7"/>
      <c r="O22" s="20"/>
      <c r="P22" s="21"/>
    </row>
    <row r="23" spans="1:16" x14ac:dyDescent="0.25">
      <c r="L23" t="s">
        <v>8</v>
      </c>
      <c r="M23" s="22">
        <v>0.14180000000000001</v>
      </c>
      <c r="N23" s="7"/>
      <c r="O23" s="20"/>
      <c r="P23" s="21"/>
    </row>
    <row r="24" spans="1:16" ht="15.75" thickBot="1" x14ac:dyDescent="0.3">
      <c r="L24" t="s">
        <v>12</v>
      </c>
      <c r="M24" s="22">
        <v>4.4946000000000002</v>
      </c>
      <c r="N24" s="7"/>
      <c r="O24" s="20"/>
      <c r="P24" s="21"/>
    </row>
    <row r="25" spans="1:16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  <c r="L25" t="s">
        <v>7</v>
      </c>
      <c r="M25" s="22">
        <v>1.7155999999999998</v>
      </c>
      <c r="N25" s="7"/>
      <c r="O25" s="20"/>
      <c r="P25" s="21"/>
    </row>
    <row r="26" spans="1:16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  <c r="L26" t="s">
        <v>11</v>
      </c>
      <c r="M26" s="22">
        <v>7.6100000000000012</v>
      </c>
      <c r="N26" s="7"/>
      <c r="O26" s="20"/>
      <c r="P26" s="21"/>
    </row>
    <row r="27" spans="1:16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  <c r="L27" t="s">
        <v>9</v>
      </c>
      <c r="M27" s="22">
        <v>224.06039999999999</v>
      </c>
      <c r="N27" s="7"/>
      <c r="O27" s="20"/>
      <c r="P27" s="21"/>
    </row>
    <row r="28" spans="1:16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  <c r="L28" t="s">
        <v>10</v>
      </c>
      <c r="M28" s="22">
        <v>591.44100000000003</v>
      </c>
      <c r="N28" s="7"/>
      <c r="O28" s="20"/>
      <c r="P28" s="21"/>
    </row>
    <row r="29" spans="1:16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16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16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A25" workbookViewId="0">
      <selection activeCell="G41" sqref="G41"/>
    </sheetView>
  </sheetViews>
  <sheetFormatPr defaultRowHeight="15" x14ac:dyDescent="0.25"/>
  <cols>
    <col min="5" max="5" width="14.710937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11" t="s">
        <v>57</v>
      </c>
      <c r="F6" s="5"/>
      <c r="G6" s="11">
        <v>0.2198</v>
      </c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x14ac:dyDescent="0.25">
      <c r="A7" s="5"/>
      <c r="B7" s="5"/>
      <c r="C7" s="5"/>
      <c r="D7" s="5"/>
      <c r="E7" s="11" t="s">
        <v>58</v>
      </c>
      <c r="F7" s="5"/>
      <c r="G7" s="11">
        <v>0.1787</v>
      </c>
    </row>
    <row r="8" spans="1:27" ht="15.75" thickBot="1" x14ac:dyDescent="0.3"/>
    <row r="9" spans="1:27" x14ac:dyDescent="0.25">
      <c r="A9" s="1"/>
      <c r="B9" s="2" t="s">
        <v>1</v>
      </c>
      <c r="C9" s="2" t="s">
        <v>2</v>
      </c>
      <c r="D9" s="5"/>
      <c r="E9" s="5"/>
      <c r="F9" s="5" t="s">
        <v>15</v>
      </c>
      <c r="G9" s="11" t="s">
        <v>14</v>
      </c>
      <c r="I9" t="s">
        <v>20</v>
      </c>
      <c r="J9" t="s">
        <v>21</v>
      </c>
      <c r="K9" t="s">
        <v>22</v>
      </c>
      <c r="L9" t="s">
        <v>23</v>
      </c>
      <c r="N9" t="s">
        <v>24</v>
      </c>
      <c r="O9" t="s">
        <v>25</v>
      </c>
      <c r="P9" t="s">
        <v>26</v>
      </c>
      <c r="Q9" t="s">
        <v>27</v>
      </c>
      <c r="S9" t="s">
        <v>28</v>
      </c>
      <c r="T9" t="s">
        <v>29</v>
      </c>
      <c r="U9" t="s">
        <v>30</v>
      </c>
      <c r="V9" t="s">
        <v>31</v>
      </c>
      <c r="X9" t="s">
        <v>32</v>
      </c>
      <c r="Y9" t="s">
        <v>33</v>
      </c>
      <c r="Z9" t="s">
        <v>34</v>
      </c>
      <c r="AA9" t="s">
        <v>35</v>
      </c>
    </row>
    <row r="10" spans="1:27" x14ac:dyDescent="0.25">
      <c r="A10" s="4" t="s">
        <v>13</v>
      </c>
      <c r="B10" s="5">
        <v>115</v>
      </c>
      <c r="C10" s="5">
        <v>616</v>
      </c>
      <c r="D10" s="5"/>
      <c r="E10" s="5" t="s">
        <v>16</v>
      </c>
      <c r="F10" s="5">
        <v>0.3372</v>
      </c>
      <c r="G10" s="11">
        <v>0.54169999999999996</v>
      </c>
      <c r="I10">
        <v>0.21199999999999999</v>
      </c>
      <c r="J10">
        <v>0.2172</v>
      </c>
      <c r="K10">
        <v>14.472300000000001</v>
      </c>
      <c r="L10">
        <v>3.7061000000000002</v>
      </c>
      <c r="N10">
        <v>0.54320000000000002</v>
      </c>
      <c r="O10">
        <v>0.57969999999999999</v>
      </c>
      <c r="P10">
        <v>0.60440000000000005</v>
      </c>
      <c r="Q10">
        <v>0.57089999999999996</v>
      </c>
      <c r="S10">
        <v>16</v>
      </c>
      <c r="T10">
        <v>22</v>
      </c>
      <c r="U10">
        <v>14</v>
      </c>
      <c r="V10">
        <v>4</v>
      </c>
      <c r="X10">
        <v>6</v>
      </c>
      <c r="Y10">
        <v>7</v>
      </c>
      <c r="Z10">
        <v>9</v>
      </c>
      <c r="AA10">
        <v>6</v>
      </c>
    </row>
    <row r="11" spans="1:27" x14ac:dyDescent="0.25">
      <c r="A11" s="5"/>
      <c r="B11" s="5"/>
      <c r="C11" s="5"/>
      <c r="D11" s="5"/>
      <c r="E11" s="5" t="s">
        <v>17</v>
      </c>
      <c r="F11" s="5">
        <v>8.5999999999999993E-2</v>
      </c>
      <c r="G11" s="5">
        <v>0.56559999999999999</v>
      </c>
      <c r="I11">
        <v>0.34499999999999997</v>
      </c>
      <c r="J11">
        <v>7.3099999999999998E-2</v>
      </c>
      <c r="K11">
        <v>14.682700000000001</v>
      </c>
      <c r="L11">
        <v>3.5764999999999998</v>
      </c>
      <c r="N11">
        <v>0.5413</v>
      </c>
      <c r="O11">
        <v>0.5786</v>
      </c>
      <c r="P11">
        <v>0.59899999999999998</v>
      </c>
      <c r="Q11">
        <v>0.58099999999999996</v>
      </c>
      <c r="S11">
        <v>31</v>
      </c>
      <c r="T11">
        <v>13</v>
      </c>
      <c r="U11">
        <v>8</v>
      </c>
      <c r="V11">
        <v>6</v>
      </c>
      <c r="X11">
        <v>5</v>
      </c>
      <c r="Y11">
        <v>7</v>
      </c>
      <c r="Z11">
        <v>8</v>
      </c>
      <c r="AA11">
        <v>6</v>
      </c>
    </row>
    <row r="12" spans="1:27" x14ac:dyDescent="0.25">
      <c r="A12" s="5"/>
      <c r="B12" s="5"/>
      <c r="C12" s="5"/>
      <c r="D12" s="5"/>
      <c r="E12" s="5" t="s">
        <v>18</v>
      </c>
      <c r="F12" s="5">
        <v>13.1495</v>
      </c>
      <c r="G12" s="5">
        <v>0.59730000000000005</v>
      </c>
      <c r="I12">
        <v>0.48499999999999999</v>
      </c>
      <c r="J12">
        <v>5.45E-2</v>
      </c>
      <c r="K12">
        <v>11.6218</v>
      </c>
      <c r="L12">
        <v>2.5238999999999998</v>
      </c>
      <c r="N12">
        <v>0.54610000000000003</v>
      </c>
      <c r="O12">
        <v>0.56110000000000004</v>
      </c>
      <c r="P12">
        <v>0.59889999999999999</v>
      </c>
      <c r="Q12">
        <v>0.58279999999999998</v>
      </c>
      <c r="S12">
        <v>50</v>
      </c>
      <c r="T12">
        <v>9</v>
      </c>
      <c r="U12">
        <v>4</v>
      </c>
      <c r="V12">
        <v>1</v>
      </c>
      <c r="X12">
        <v>5</v>
      </c>
      <c r="Y12">
        <v>5</v>
      </c>
      <c r="Z12">
        <v>7</v>
      </c>
      <c r="AA12">
        <v>5</v>
      </c>
    </row>
    <row r="13" spans="1:27" x14ac:dyDescent="0.25">
      <c r="A13" s="5"/>
      <c r="B13" s="7"/>
      <c r="C13" s="7"/>
      <c r="D13" s="5"/>
      <c r="E13" s="5" t="s">
        <v>19</v>
      </c>
      <c r="F13" s="5">
        <v>3.6059999999999999</v>
      </c>
      <c r="G13" s="5">
        <v>0.57589999999999997</v>
      </c>
      <c r="I13">
        <v>0.34060000000000001</v>
      </c>
      <c r="J13">
        <v>4.3499999999999997E-2</v>
      </c>
      <c r="K13">
        <v>10.625</v>
      </c>
      <c r="L13">
        <v>3.5787</v>
      </c>
      <c r="N13">
        <v>0.54510000000000003</v>
      </c>
      <c r="O13">
        <v>0.54879999999999995</v>
      </c>
      <c r="P13">
        <v>0.58819999999999995</v>
      </c>
      <c r="Q13">
        <v>0.56389999999999996</v>
      </c>
      <c r="S13">
        <v>30</v>
      </c>
      <c r="T13">
        <v>5</v>
      </c>
      <c r="U13">
        <v>3</v>
      </c>
      <c r="V13">
        <v>5</v>
      </c>
      <c r="X13">
        <v>6</v>
      </c>
      <c r="Y13">
        <v>5</v>
      </c>
      <c r="Z13">
        <v>7</v>
      </c>
      <c r="AA13">
        <v>5</v>
      </c>
    </row>
    <row r="14" spans="1:27" x14ac:dyDescent="0.25">
      <c r="E14" s="11" t="s">
        <v>57</v>
      </c>
      <c r="G14" s="11">
        <v>0.2472</v>
      </c>
      <c r="I14">
        <v>0.30309999999999998</v>
      </c>
      <c r="J14">
        <v>4.1500000000000002E-2</v>
      </c>
      <c r="K14">
        <v>14.345800000000001</v>
      </c>
      <c r="L14">
        <v>4.6444999999999999</v>
      </c>
      <c r="N14">
        <v>0.53310000000000002</v>
      </c>
      <c r="O14">
        <v>0.56000000000000005</v>
      </c>
      <c r="P14">
        <v>0.59589999999999999</v>
      </c>
      <c r="Q14">
        <v>0.58099999999999996</v>
      </c>
      <c r="S14">
        <v>32</v>
      </c>
      <c r="T14">
        <v>2</v>
      </c>
      <c r="U14">
        <v>7</v>
      </c>
      <c r="V14">
        <v>11</v>
      </c>
      <c r="X14">
        <v>6</v>
      </c>
      <c r="Y14">
        <v>6</v>
      </c>
      <c r="Z14">
        <v>7</v>
      </c>
      <c r="AA14">
        <v>6</v>
      </c>
    </row>
    <row r="15" spans="1:27" x14ac:dyDescent="0.25">
      <c r="E15" s="11" t="s">
        <v>58</v>
      </c>
      <c r="G15">
        <v>0.29509999999999997</v>
      </c>
    </row>
    <row r="16" spans="1:27" ht="15.75" thickBot="1" x14ac:dyDescent="0.3"/>
    <row r="17" spans="1:27" x14ac:dyDescent="0.25">
      <c r="A17" s="1"/>
      <c r="B17" s="2" t="s">
        <v>1</v>
      </c>
      <c r="C17" s="2" t="s">
        <v>2</v>
      </c>
      <c r="D17" s="5"/>
      <c r="E17" s="5"/>
      <c r="F17" s="5" t="s">
        <v>15</v>
      </c>
      <c r="G17" s="11" t="s">
        <v>14</v>
      </c>
      <c r="I17" t="s">
        <v>20</v>
      </c>
      <c r="J17" t="s">
        <v>21</v>
      </c>
      <c r="K17" t="s">
        <v>22</v>
      </c>
      <c r="L17" t="s">
        <v>23</v>
      </c>
      <c r="N17" t="s">
        <v>24</v>
      </c>
      <c r="O17" t="s">
        <v>25</v>
      </c>
      <c r="P17" t="s">
        <v>26</v>
      </c>
      <c r="Q17" t="s">
        <v>27</v>
      </c>
      <c r="S17" t="s">
        <v>28</v>
      </c>
      <c r="T17" t="s">
        <v>29</v>
      </c>
      <c r="U17" t="s">
        <v>30</v>
      </c>
      <c r="V17" t="s">
        <v>31</v>
      </c>
      <c r="X17" t="s">
        <v>32</v>
      </c>
      <c r="Y17" t="s">
        <v>33</v>
      </c>
      <c r="Z17" t="s">
        <v>34</v>
      </c>
      <c r="AA17" t="s">
        <v>35</v>
      </c>
    </row>
    <row r="18" spans="1:27" x14ac:dyDescent="0.25">
      <c r="A18" s="4" t="s">
        <v>6</v>
      </c>
      <c r="B18" s="5">
        <v>4039</v>
      </c>
      <c r="C18" s="5">
        <v>88234</v>
      </c>
      <c r="D18" s="5"/>
      <c r="E18" s="5" t="s">
        <v>16</v>
      </c>
      <c r="F18" s="5">
        <v>262.28719999999998</v>
      </c>
      <c r="G18" s="11">
        <v>0.75280000000000002</v>
      </c>
      <c r="I18">
        <v>301.70499999999998</v>
      </c>
      <c r="J18">
        <v>28.502700000000001</v>
      </c>
      <c r="K18">
        <v>714.78210000000001</v>
      </c>
      <c r="L18">
        <v>400.18979999999999</v>
      </c>
      <c r="N18">
        <v>0.73509999999999998</v>
      </c>
      <c r="O18">
        <v>0.81330000000000002</v>
      </c>
      <c r="P18">
        <v>0.72660000000000002</v>
      </c>
      <c r="Q18">
        <v>0.82220000000000004</v>
      </c>
      <c r="S18">
        <v>173</v>
      </c>
      <c r="T18">
        <v>68</v>
      </c>
      <c r="U18">
        <v>2</v>
      </c>
      <c r="V18">
        <v>7</v>
      </c>
      <c r="X18">
        <v>60</v>
      </c>
      <c r="Y18">
        <v>32</v>
      </c>
      <c r="Z18">
        <v>76</v>
      </c>
      <c r="AA18">
        <v>19</v>
      </c>
    </row>
    <row r="19" spans="1:27" x14ac:dyDescent="0.25">
      <c r="A19" s="5"/>
      <c r="B19" s="5"/>
      <c r="C19" s="5"/>
      <c r="D19" s="5"/>
      <c r="E19" s="5" t="s">
        <v>17</v>
      </c>
      <c r="F19" s="5">
        <v>23.8536</v>
      </c>
      <c r="G19" s="5">
        <v>0.80110000000000003</v>
      </c>
      <c r="I19">
        <v>303.06779999999998</v>
      </c>
      <c r="J19">
        <v>18.969899999999999</v>
      </c>
      <c r="K19">
        <v>710.55439999999999</v>
      </c>
      <c r="L19">
        <v>399.07900000000001</v>
      </c>
      <c r="N19">
        <v>0.73640000000000005</v>
      </c>
      <c r="O19">
        <v>0.78520000000000001</v>
      </c>
      <c r="P19">
        <v>0.71889999999999998</v>
      </c>
      <c r="Q19">
        <v>0.81830000000000003</v>
      </c>
      <c r="S19">
        <v>176</v>
      </c>
      <c r="T19">
        <v>49</v>
      </c>
      <c r="U19">
        <v>3</v>
      </c>
      <c r="V19">
        <v>7</v>
      </c>
      <c r="X19">
        <v>50</v>
      </c>
      <c r="Y19">
        <v>37</v>
      </c>
      <c r="Z19">
        <v>58</v>
      </c>
      <c r="AA19">
        <v>23</v>
      </c>
    </row>
    <row r="20" spans="1:27" x14ac:dyDescent="0.25">
      <c r="A20" s="5"/>
      <c r="B20" s="5"/>
      <c r="C20" s="5"/>
      <c r="D20" s="5"/>
      <c r="E20" s="5" t="s">
        <v>18</v>
      </c>
      <c r="F20" s="5">
        <v>699.44259999999997</v>
      </c>
      <c r="G20" s="5">
        <v>0.7339</v>
      </c>
      <c r="I20">
        <v>302.1891</v>
      </c>
      <c r="J20">
        <v>13.634600000000001</v>
      </c>
      <c r="K20">
        <v>715.33280000000002</v>
      </c>
      <c r="L20">
        <v>357.43779999999998</v>
      </c>
      <c r="N20">
        <v>0.77569999999999995</v>
      </c>
      <c r="O20">
        <v>0.79610000000000003</v>
      </c>
      <c r="P20">
        <v>0.73509999999999998</v>
      </c>
      <c r="Q20">
        <v>0.81969999999999998</v>
      </c>
      <c r="S20">
        <v>194</v>
      </c>
      <c r="T20">
        <v>34</v>
      </c>
      <c r="U20">
        <v>3</v>
      </c>
      <c r="V20">
        <v>6</v>
      </c>
      <c r="X20">
        <v>56</v>
      </c>
      <c r="Y20">
        <v>29</v>
      </c>
      <c r="Z20">
        <v>88</v>
      </c>
      <c r="AA20">
        <v>17</v>
      </c>
    </row>
    <row r="21" spans="1:27" x14ac:dyDescent="0.25">
      <c r="A21" s="5"/>
      <c r="B21" s="7"/>
      <c r="C21" s="7"/>
      <c r="D21" s="5"/>
      <c r="E21" s="5" t="s">
        <v>19</v>
      </c>
      <c r="F21" s="5">
        <v>391.85590000000002</v>
      </c>
      <c r="G21" s="5">
        <v>0.82199999999999995</v>
      </c>
      <c r="I21">
        <v>154.79509999999999</v>
      </c>
      <c r="J21">
        <v>23.719200000000001</v>
      </c>
      <c r="K21">
        <v>702.25930000000005</v>
      </c>
      <c r="L21">
        <v>404.1164</v>
      </c>
      <c r="N21">
        <v>0.73950000000000005</v>
      </c>
      <c r="O21">
        <v>0.80700000000000005</v>
      </c>
      <c r="P21">
        <v>0.75390000000000001</v>
      </c>
      <c r="Q21">
        <v>0.82399999999999995</v>
      </c>
      <c r="S21">
        <v>96</v>
      </c>
      <c r="T21">
        <v>59</v>
      </c>
      <c r="U21">
        <v>3</v>
      </c>
      <c r="V21">
        <v>7</v>
      </c>
      <c r="X21">
        <v>80</v>
      </c>
      <c r="Y21">
        <v>32</v>
      </c>
      <c r="Z21">
        <v>72</v>
      </c>
      <c r="AA21">
        <v>16</v>
      </c>
    </row>
    <row r="22" spans="1:27" x14ac:dyDescent="0.25">
      <c r="E22" s="11" t="s">
        <v>57</v>
      </c>
      <c r="G22" s="11">
        <v>0.41739999999999999</v>
      </c>
      <c r="I22">
        <v>249.6788</v>
      </c>
      <c r="J22">
        <v>34.441499999999998</v>
      </c>
      <c r="K22">
        <v>654.28409999999997</v>
      </c>
      <c r="L22">
        <v>398.45670000000001</v>
      </c>
      <c r="N22">
        <v>0.77739999999999998</v>
      </c>
      <c r="O22">
        <v>0.80369999999999997</v>
      </c>
      <c r="P22">
        <v>0.73509999999999998</v>
      </c>
      <c r="Q22">
        <v>0.82579999999999998</v>
      </c>
      <c r="S22">
        <v>153</v>
      </c>
      <c r="T22">
        <v>89</v>
      </c>
      <c r="U22">
        <v>3</v>
      </c>
      <c r="V22">
        <v>7</v>
      </c>
      <c r="X22">
        <v>61</v>
      </c>
      <c r="Y22">
        <v>29</v>
      </c>
      <c r="Z22">
        <v>78</v>
      </c>
      <c r="AA22">
        <v>18</v>
      </c>
    </row>
    <row r="23" spans="1:27" x14ac:dyDescent="0.25">
      <c r="E23" s="11" t="s">
        <v>58</v>
      </c>
      <c r="G23" s="11">
        <v>0.62180000000000002</v>
      </c>
    </row>
    <row r="24" spans="1:27" ht="15.75" thickBot="1" x14ac:dyDescent="0.3"/>
    <row r="25" spans="1:27" x14ac:dyDescent="0.25">
      <c r="A25" s="1"/>
      <c r="B25" s="2" t="s">
        <v>1</v>
      </c>
      <c r="C25" s="2" t="s">
        <v>2</v>
      </c>
      <c r="D25" s="5"/>
      <c r="E25" s="5"/>
      <c r="F25" s="5" t="s">
        <v>15</v>
      </c>
      <c r="G25" s="11" t="s">
        <v>14</v>
      </c>
      <c r="I25" t="s">
        <v>20</v>
      </c>
      <c r="J25" t="s">
        <v>21</v>
      </c>
      <c r="K25" t="s">
        <v>38</v>
      </c>
      <c r="L25" t="s">
        <v>39</v>
      </c>
      <c r="N25" t="s">
        <v>24</v>
      </c>
      <c r="O25" t="s">
        <v>25</v>
      </c>
      <c r="P25" t="s">
        <v>40</v>
      </c>
      <c r="Q25" t="s">
        <v>41</v>
      </c>
      <c r="S25" t="s">
        <v>28</v>
      </c>
      <c r="T25" t="s">
        <v>29</v>
      </c>
      <c r="U25" t="s">
        <v>42</v>
      </c>
      <c r="V25" t="s">
        <v>43</v>
      </c>
      <c r="X25" t="s">
        <v>32</v>
      </c>
      <c r="Y25" t="s">
        <v>33</v>
      </c>
      <c r="Z25" t="s">
        <v>44</v>
      </c>
      <c r="AA25" t="s">
        <v>45</v>
      </c>
    </row>
    <row r="26" spans="1:27" x14ac:dyDescent="0.25">
      <c r="A26" s="4" t="s">
        <v>7</v>
      </c>
      <c r="B26" s="5">
        <v>22963</v>
      </c>
      <c r="C26" s="5">
        <v>48436</v>
      </c>
      <c r="D26" s="5"/>
      <c r="E26" s="5" t="s">
        <v>16</v>
      </c>
      <c r="F26" s="5">
        <v>331.09</v>
      </c>
      <c r="G26" s="11">
        <v>0.49109999999999998</v>
      </c>
      <c r="I26">
        <v>337.89</v>
      </c>
      <c r="J26">
        <v>334.89510000000001</v>
      </c>
      <c r="K26">
        <v>132.26820000000001</v>
      </c>
      <c r="L26">
        <v>135.65110000000001</v>
      </c>
      <c r="N26">
        <v>0.48530000000000001</v>
      </c>
      <c r="O26">
        <v>0.50980000000000003</v>
      </c>
      <c r="P26">
        <v>0.4743</v>
      </c>
      <c r="Q26">
        <v>0.49049999999999999</v>
      </c>
      <c r="S26">
        <v>15</v>
      </c>
      <c r="T26">
        <v>15</v>
      </c>
      <c r="U26">
        <v>15</v>
      </c>
      <c r="V26">
        <v>14</v>
      </c>
      <c r="X26">
        <v>1004</v>
      </c>
      <c r="Y26">
        <v>865</v>
      </c>
      <c r="Z26">
        <v>1014</v>
      </c>
      <c r="AA26">
        <v>871</v>
      </c>
    </row>
    <row r="27" spans="1:27" x14ac:dyDescent="0.25">
      <c r="A27" s="5"/>
      <c r="B27" s="5"/>
      <c r="C27" s="5"/>
      <c r="D27" s="5"/>
      <c r="E27" s="5" t="s">
        <v>17</v>
      </c>
      <c r="F27" s="5">
        <v>344.8365</v>
      </c>
      <c r="G27" s="5">
        <v>0.50839999999999996</v>
      </c>
      <c r="I27">
        <v>349.23919999999998</v>
      </c>
      <c r="J27">
        <v>354.7944</v>
      </c>
      <c r="K27">
        <v>143.3236</v>
      </c>
      <c r="L27">
        <v>130.46719999999999</v>
      </c>
      <c r="N27">
        <v>0.49709999999999999</v>
      </c>
      <c r="O27">
        <v>0.50739999999999996</v>
      </c>
      <c r="P27">
        <v>0.47499999999999998</v>
      </c>
      <c r="Q27">
        <v>0.49359999999999998</v>
      </c>
      <c r="S27">
        <v>15</v>
      </c>
      <c r="T27">
        <v>15</v>
      </c>
      <c r="U27">
        <v>15</v>
      </c>
      <c r="V27">
        <v>15</v>
      </c>
      <c r="X27">
        <v>968</v>
      </c>
      <c r="Y27">
        <v>887</v>
      </c>
      <c r="Z27">
        <v>972</v>
      </c>
      <c r="AA27">
        <v>898</v>
      </c>
    </row>
    <row r="28" spans="1:27" x14ac:dyDescent="0.25">
      <c r="A28" s="5"/>
      <c r="B28" s="5"/>
      <c r="C28" s="5"/>
      <c r="D28" s="5"/>
      <c r="E28" s="5" t="s">
        <v>36</v>
      </c>
      <c r="F28" s="5">
        <v>135.33250000000001</v>
      </c>
      <c r="G28" s="5">
        <v>0.47510000000000002</v>
      </c>
      <c r="I28">
        <v>333.39780000000002</v>
      </c>
      <c r="J28">
        <v>348.24209999999999</v>
      </c>
      <c r="K28">
        <v>147.33000000000001</v>
      </c>
      <c r="L28">
        <v>133.0941</v>
      </c>
      <c r="N28">
        <v>0.49540000000000001</v>
      </c>
      <c r="O28">
        <v>0.5091</v>
      </c>
      <c r="P28">
        <v>0.47689999999999999</v>
      </c>
      <c r="Q28">
        <v>0.49070000000000003</v>
      </c>
      <c r="S28">
        <v>16</v>
      </c>
      <c r="T28">
        <v>15</v>
      </c>
      <c r="U28">
        <v>15</v>
      </c>
      <c r="V28">
        <v>15</v>
      </c>
      <c r="X28">
        <v>950</v>
      </c>
      <c r="Y28">
        <v>891</v>
      </c>
      <c r="Z28">
        <v>1023</v>
      </c>
      <c r="AA28">
        <v>907</v>
      </c>
    </row>
    <row r="29" spans="1:27" x14ac:dyDescent="0.25">
      <c r="A29" s="5"/>
      <c r="B29" s="7"/>
      <c r="C29" s="7"/>
      <c r="D29" s="5"/>
      <c r="E29" s="5" t="s">
        <v>37</v>
      </c>
      <c r="F29" s="5">
        <v>138.23269999999999</v>
      </c>
      <c r="G29" s="5">
        <v>0.49109999999999998</v>
      </c>
      <c r="I29">
        <v>287.24590000000001</v>
      </c>
      <c r="J29">
        <v>341.26990000000001</v>
      </c>
      <c r="K29">
        <v>134.1985</v>
      </c>
      <c r="L29">
        <v>156.58070000000001</v>
      </c>
      <c r="N29">
        <v>0.4819</v>
      </c>
      <c r="O29">
        <v>0.51060000000000005</v>
      </c>
      <c r="P29">
        <v>0.4743</v>
      </c>
      <c r="Q29">
        <v>0.49159999999999998</v>
      </c>
      <c r="S29">
        <v>15</v>
      </c>
      <c r="T29">
        <v>15</v>
      </c>
      <c r="U29">
        <v>12</v>
      </c>
      <c r="V29">
        <v>15</v>
      </c>
      <c r="X29">
        <v>1020</v>
      </c>
      <c r="Y29">
        <v>924</v>
      </c>
      <c r="Z29">
        <v>967</v>
      </c>
      <c r="AA29">
        <v>937</v>
      </c>
    </row>
    <row r="30" spans="1:27" x14ac:dyDescent="0.25">
      <c r="E30" s="11" t="s">
        <v>57</v>
      </c>
      <c r="G30" s="11">
        <v>0.46229999999999999</v>
      </c>
      <c r="I30">
        <v>348.67720000000003</v>
      </c>
      <c r="J30">
        <v>344.98110000000003</v>
      </c>
      <c r="K30">
        <v>119.5423</v>
      </c>
      <c r="L30">
        <v>135.37020000000001</v>
      </c>
      <c r="N30">
        <v>0.49590000000000001</v>
      </c>
      <c r="O30">
        <v>0.50529999999999997</v>
      </c>
      <c r="P30">
        <v>0.47489999999999999</v>
      </c>
      <c r="Q30">
        <v>0.48899999999999999</v>
      </c>
      <c r="S30">
        <v>17</v>
      </c>
      <c r="T30">
        <v>15</v>
      </c>
      <c r="U30">
        <v>15</v>
      </c>
      <c r="V30">
        <v>15</v>
      </c>
      <c r="X30">
        <v>973</v>
      </c>
      <c r="Y30">
        <v>862</v>
      </c>
      <c r="Z30">
        <v>1007</v>
      </c>
      <c r="AA30">
        <v>923</v>
      </c>
    </row>
    <row r="31" spans="1:27" x14ac:dyDescent="0.25">
      <c r="E31" s="11" t="s">
        <v>58</v>
      </c>
      <c r="G31" s="11">
        <v>0.46629999999999999</v>
      </c>
    </row>
    <row r="32" spans="1:27" ht="15.75" thickBot="1" x14ac:dyDescent="0.3"/>
    <row r="33" spans="1:25" x14ac:dyDescent="0.25">
      <c r="A33" s="1"/>
      <c r="B33" s="2" t="s">
        <v>1</v>
      </c>
      <c r="C33" s="2" t="s">
        <v>2</v>
      </c>
      <c r="D33" s="5"/>
      <c r="E33" s="5"/>
      <c r="F33" s="5" t="s">
        <v>15</v>
      </c>
      <c r="G33" s="11" t="s">
        <v>14</v>
      </c>
      <c r="I33" t="s">
        <v>20</v>
      </c>
      <c r="J33" t="s">
        <v>21</v>
      </c>
      <c r="N33" t="s">
        <v>24</v>
      </c>
      <c r="O33" t="s">
        <v>25</v>
      </c>
      <c r="S33" t="s">
        <v>28</v>
      </c>
      <c r="T33" t="s">
        <v>29</v>
      </c>
      <c r="X33" t="s">
        <v>32</v>
      </c>
      <c r="Y33" t="s">
        <v>33</v>
      </c>
    </row>
    <row r="34" spans="1:25" x14ac:dyDescent="0.25">
      <c r="A34" s="4" t="s">
        <v>8</v>
      </c>
      <c r="B34" s="5">
        <v>4941</v>
      </c>
      <c r="C34" s="5">
        <v>6594</v>
      </c>
      <c r="D34" s="5"/>
      <c r="E34" s="5" t="s">
        <v>16</v>
      </c>
      <c r="F34" s="5">
        <v>264.60019999999997</v>
      </c>
      <c r="G34" s="11">
        <v>0.78220000000000001</v>
      </c>
      <c r="I34">
        <v>255.4708</v>
      </c>
      <c r="J34">
        <v>84.111800000000002</v>
      </c>
      <c r="N34">
        <v>0.77959999999999996</v>
      </c>
      <c r="O34">
        <v>0.76380000000000003</v>
      </c>
      <c r="S34">
        <v>307</v>
      </c>
      <c r="T34">
        <v>123</v>
      </c>
      <c r="X34">
        <v>567</v>
      </c>
      <c r="Y34">
        <v>664</v>
      </c>
    </row>
    <row r="35" spans="1:25" x14ac:dyDescent="0.25">
      <c r="A35" s="5"/>
      <c r="B35" s="5"/>
      <c r="C35" s="5"/>
      <c r="D35" s="5"/>
      <c r="E35" s="5" t="s">
        <v>17</v>
      </c>
      <c r="F35" s="5">
        <v>144.9263</v>
      </c>
      <c r="G35" s="5">
        <v>0.7893</v>
      </c>
      <c r="I35">
        <v>277.94130000000001</v>
      </c>
      <c r="J35">
        <v>117.95350000000001</v>
      </c>
      <c r="N35">
        <v>0.7823</v>
      </c>
      <c r="O35">
        <v>0.78510000000000002</v>
      </c>
      <c r="S35">
        <v>334</v>
      </c>
      <c r="T35">
        <v>168</v>
      </c>
      <c r="X35">
        <v>563</v>
      </c>
      <c r="Y35">
        <v>593</v>
      </c>
    </row>
    <row r="36" spans="1:25" x14ac:dyDescent="0.25">
      <c r="A36" s="5"/>
      <c r="B36" s="5"/>
      <c r="C36" s="5"/>
      <c r="D36" s="5"/>
      <c r="E36" s="11" t="s">
        <v>57</v>
      </c>
      <c r="F36" s="5"/>
      <c r="G36" s="11">
        <v>0.67190000000000005</v>
      </c>
      <c r="I36">
        <v>301.48970000000003</v>
      </c>
      <c r="J36">
        <v>167.6849</v>
      </c>
      <c r="N36">
        <v>0.79049999999999998</v>
      </c>
      <c r="O36">
        <v>0.79930000000000001</v>
      </c>
      <c r="S36">
        <v>365</v>
      </c>
      <c r="T36">
        <v>232</v>
      </c>
      <c r="X36">
        <v>544</v>
      </c>
      <c r="Y36">
        <v>537</v>
      </c>
    </row>
    <row r="37" spans="1:25" x14ac:dyDescent="0.25">
      <c r="A37" s="5"/>
      <c r="B37" s="7"/>
      <c r="C37" s="7"/>
      <c r="D37" s="5"/>
      <c r="E37" s="11" t="s">
        <v>58</v>
      </c>
      <c r="F37" s="5"/>
      <c r="G37" s="11">
        <v>0.7137</v>
      </c>
      <c r="I37">
        <v>230.5264</v>
      </c>
      <c r="J37">
        <v>148.9872</v>
      </c>
      <c r="N37">
        <v>0.77349999999999997</v>
      </c>
      <c r="O37">
        <v>0.78680000000000005</v>
      </c>
      <c r="S37">
        <v>281</v>
      </c>
      <c r="T37">
        <v>213</v>
      </c>
      <c r="X37">
        <v>586</v>
      </c>
      <c r="Y37">
        <v>554</v>
      </c>
    </row>
    <row r="38" spans="1:25" x14ac:dyDescent="0.25">
      <c r="I38">
        <v>257.5729</v>
      </c>
      <c r="J38">
        <v>205.8939</v>
      </c>
      <c r="N38">
        <v>0.78490000000000004</v>
      </c>
      <c r="O38">
        <v>0.81169999999999998</v>
      </c>
      <c r="S38">
        <v>312</v>
      </c>
      <c r="T38">
        <v>286</v>
      </c>
      <c r="X38">
        <v>551</v>
      </c>
      <c r="Y38">
        <v>476</v>
      </c>
    </row>
    <row r="40" spans="1:25" ht="15.75" thickBot="1" x14ac:dyDescent="0.3"/>
    <row r="41" spans="1:25" x14ac:dyDescent="0.25">
      <c r="A41" s="1"/>
      <c r="B41" s="2" t="s">
        <v>1</v>
      </c>
      <c r="C41" s="2" t="s">
        <v>2</v>
      </c>
      <c r="D41" s="5"/>
      <c r="E41" s="5"/>
      <c r="F41" s="5" t="s">
        <v>15</v>
      </c>
      <c r="G41" s="11" t="s">
        <v>14</v>
      </c>
      <c r="I41" t="s">
        <v>20</v>
      </c>
      <c r="J41" t="s">
        <v>21</v>
      </c>
      <c r="N41" t="s">
        <v>24</v>
      </c>
      <c r="O41" t="s">
        <v>25</v>
      </c>
      <c r="S41" t="s">
        <v>28</v>
      </c>
      <c r="T41" t="s">
        <v>29</v>
      </c>
      <c r="X41" t="s">
        <v>32</v>
      </c>
      <c r="Y41" t="s">
        <v>33</v>
      </c>
    </row>
    <row r="42" spans="1:25" x14ac:dyDescent="0.25">
      <c r="A42" s="4" t="s">
        <v>11</v>
      </c>
      <c r="B42" s="5">
        <v>36692</v>
      </c>
      <c r="C42" s="5">
        <v>183831</v>
      </c>
      <c r="D42" s="5"/>
      <c r="E42" s="5" t="s">
        <v>36</v>
      </c>
      <c r="F42" s="5">
        <v>631.12879999999996</v>
      </c>
      <c r="G42" s="11">
        <v>0.28100000000000003</v>
      </c>
      <c r="I42">
        <v>635.85709999999995</v>
      </c>
      <c r="J42">
        <v>621.18010000000004</v>
      </c>
      <c r="N42">
        <v>0.27929999999999999</v>
      </c>
      <c r="O42">
        <v>0.37309999999999999</v>
      </c>
      <c r="S42">
        <v>35</v>
      </c>
      <c r="T42">
        <v>54</v>
      </c>
      <c r="X42">
        <v>2602</v>
      </c>
      <c r="Y42">
        <v>1727</v>
      </c>
    </row>
    <row r="43" spans="1:25" x14ac:dyDescent="0.25">
      <c r="A43" s="5"/>
      <c r="B43" s="5" t="s">
        <v>46</v>
      </c>
      <c r="C43" s="5"/>
      <c r="D43" s="5"/>
      <c r="E43" s="5" t="s">
        <v>37</v>
      </c>
      <c r="F43" s="5">
        <v>616.07730000000004</v>
      </c>
      <c r="G43" s="5">
        <v>0.3614</v>
      </c>
      <c r="I43">
        <v>633.73829999999998</v>
      </c>
      <c r="J43">
        <v>613.9502</v>
      </c>
      <c r="N43">
        <v>0.28349999999999997</v>
      </c>
      <c r="O43">
        <v>0.35980000000000001</v>
      </c>
      <c r="S43">
        <v>34</v>
      </c>
      <c r="T43">
        <v>49</v>
      </c>
      <c r="X43">
        <v>2667</v>
      </c>
      <c r="Y43">
        <v>1794</v>
      </c>
    </row>
    <row r="44" spans="1:25" x14ac:dyDescent="0.25">
      <c r="A44" s="5"/>
      <c r="B44" s="5" t="s">
        <v>47</v>
      </c>
      <c r="C44" s="5"/>
      <c r="D44" s="5"/>
      <c r="E44" s="11" t="s">
        <v>57</v>
      </c>
      <c r="F44" s="5"/>
      <c r="G44" s="5">
        <v>0.2712</v>
      </c>
      <c r="I44">
        <v>628.43949999999995</v>
      </c>
      <c r="J44">
        <v>614.13840000000005</v>
      </c>
      <c r="N44">
        <v>0.28220000000000001</v>
      </c>
      <c r="O44">
        <v>0.35659999999999997</v>
      </c>
      <c r="S44">
        <v>37</v>
      </c>
      <c r="T44">
        <v>48</v>
      </c>
      <c r="X44">
        <v>2689</v>
      </c>
      <c r="Y44">
        <v>1786</v>
      </c>
    </row>
    <row r="45" spans="1:25" x14ac:dyDescent="0.25">
      <c r="A45" s="5"/>
      <c r="B45" s="7"/>
      <c r="C45" s="7"/>
      <c r="D45" s="5"/>
      <c r="E45" s="11" t="s">
        <v>58</v>
      </c>
      <c r="F45" s="5"/>
      <c r="G45" s="11">
        <v>0.34720000000000001</v>
      </c>
      <c r="I45">
        <v>623.41459999999995</v>
      </c>
      <c r="J45">
        <v>614.577</v>
      </c>
      <c r="N45">
        <v>0.28039999999999998</v>
      </c>
      <c r="O45">
        <v>0.35680000000000001</v>
      </c>
      <c r="S45">
        <v>38</v>
      </c>
      <c r="T45">
        <v>51</v>
      </c>
      <c r="X45">
        <v>2661</v>
      </c>
      <c r="Y45">
        <v>1769</v>
      </c>
    </row>
    <row r="46" spans="1:25" x14ac:dyDescent="0.25">
      <c r="I46">
        <v>634.1943</v>
      </c>
      <c r="J46">
        <v>616.54070000000002</v>
      </c>
      <c r="N46">
        <v>0.2797</v>
      </c>
      <c r="O46">
        <v>0.36070000000000002</v>
      </c>
      <c r="S46">
        <v>37</v>
      </c>
      <c r="T46">
        <v>57</v>
      </c>
      <c r="X46">
        <v>2668</v>
      </c>
      <c r="Y46">
        <v>1801</v>
      </c>
    </row>
    <row r="48" spans="1:25" ht="15.75" thickBot="1" x14ac:dyDescent="0.3"/>
    <row r="49" spans="1:25" x14ac:dyDescent="0.25">
      <c r="A49" s="1"/>
      <c r="B49" s="2" t="s">
        <v>1</v>
      </c>
      <c r="C49" s="2" t="s">
        <v>2</v>
      </c>
      <c r="D49" s="5"/>
      <c r="E49" s="5"/>
      <c r="F49" s="5" t="s">
        <v>15</v>
      </c>
      <c r="G49" s="11" t="s">
        <v>14</v>
      </c>
      <c r="I49" t="s">
        <v>20</v>
      </c>
      <c r="J49" t="s">
        <v>21</v>
      </c>
      <c r="N49" t="s">
        <v>24</v>
      </c>
      <c r="O49" t="s">
        <v>25</v>
      </c>
      <c r="S49" t="s">
        <v>28</v>
      </c>
      <c r="T49" t="s">
        <v>29</v>
      </c>
      <c r="X49" t="s">
        <v>32</v>
      </c>
      <c r="Y49" t="s">
        <v>33</v>
      </c>
    </row>
    <row r="50" spans="1:25" x14ac:dyDescent="0.25">
      <c r="A50" s="4" t="s">
        <v>12</v>
      </c>
      <c r="B50" s="5">
        <v>18772</v>
      </c>
      <c r="C50" s="5">
        <v>198110</v>
      </c>
      <c r="D50" s="5"/>
      <c r="E50" s="5" t="s">
        <v>16</v>
      </c>
      <c r="F50" s="5">
        <v>323.10550000000001</v>
      </c>
      <c r="G50" s="11">
        <v>0.24149999999999999</v>
      </c>
      <c r="I50">
        <v>319.98649999999998</v>
      </c>
      <c r="J50">
        <v>123.6211</v>
      </c>
      <c r="N50">
        <v>0.24679999999999999</v>
      </c>
      <c r="O50">
        <v>0.46660000000000001</v>
      </c>
      <c r="S50">
        <v>28</v>
      </c>
      <c r="T50">
        <v>31</v>
      </c>
      <c r="X50">
        <v>1197</v>
      </c>
      <c r="Y50">
        <v>603</v>
      </c>
    </row>
    <row r="51" spans="1:25" x14ac:dyDescent="0.25">
      <c r="A51" s="5"/>
      <c r="B51" s="5"/>
      <c r="C51" s="5"/>
      <c r="D51" s="5"/>
      <c r="E51" s="5" t="s">
        <v>17</v>
      </c>
      <c r="F51" s="5">
        <v>134.90989999999999</v>
      </c>
      <c r="G51" s="5">
        <v>0.46029999999999999</v>
      </c>
      <c r="I51">
        <v>322.92250000000001</v>
      </c>
      <c r="J51">
        <v>129.93809999999999</v>
      </c>
      <c r="N51">
        <v>0.23810000000000001</v>
      </c>
      <c r="O51">
        <v>0.45960000000000001</v>
      </c>
      <c r="S51">
        <v>25</v>
      </c>
      <c r="T51">
        <v>33</v>
      </c>
      <c r="X51">
        <v>1186</v>
      </c>
      <c r="Y51">
        <v>599</v>
      </c>
    </row>
    <row r="52" spans="1:25" x14ac:dyDescent="0.25">
      <c r="A52" s="5"/>
      <c r="B52" s="5"/>
      <c r="C52" s="5"/>
      <c r="D52" s="5"/>
      <c r="E52" s="11" t="s">
        <v>57</v>
      </c>
      <c r="F52" s="5"/>
      <c r="G52" s="5">
        <v>0.2145</v>
      </c>
      <c r="I52">
        <v>325.15339999999998</v>
      </c>
      <c r="J52">
        <v>75.951700000000002</v>
      </c>
      <c r="N52">
        <v>0.23980000000000001</v>
      </c>
      <c r="O52">
        <v>0.44679999999999997</v>
      </c>
      <c r="S52">
        <v>27</v>
      </c>
      <c r="T52">
        <v>20</v>
      </c>
      <c r="X52">
        <v>1184</v>
      </c>
      <c r="Y52">
        <v>606</v>
      </c>
    </row>
    <row r="53" spans="1:25" x14ac:dyDescent="0.25">
      <c r="A53" s="5"/>
      <c r="B53" s="7"/>
      <c r="C53" s="7"/>
      <c r="D53" s="5"/>
      <c r="E53" s="11" t="s">
        <v>58</v>
      </c>
      <c r="F53" s="5"/>
      <c r="G53" s="11">
        <v>0.42180000000000001</v>
      </c>
      <c r="I53">
        <v>326.46319999999997</v>
      </c>
      <c r="J53">
        <v>150.12029999999999</v>
      </c>
      <c r="N53">
        <v>0.23980000000000001</v>
      </c>
      <c r="O53">
        <v>0.47120000000000001</v>
      </c>
      <c r="S53">
        <v>27</v>
      </c>
      <c r="T53">
        <v>38</v>
      </c>
      <c r="X53">
        <v>1196</v>
      </c>
      <c r="Y53">
        <v>600</v>
      </c>
    </row>
    <row r="54" spans="1:25" x14ac:dyDescent="0.25">
      <c r="I54">
        <v>321.00209999999998</v>
      </c>
      <c r="J54">
        <v>194.91849999999999</v>
      </c>
      <c r="N54">
        <v>0.24299999999999999</v>
      </c>
      <c r="O54">
        <v>0.45729999999999998</v>
      </c>
      <c r="S54">
        <v>26</v>
      </c>
      <c r="T54">
        <v>48</v>
      </c>
      <c r="X54">
        <v>1166</v>
      </c>
      <c r="Y54"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workbookViewId="0">
      <selection activeCell="G12" sqref="G12"/>
    </sheetView>
  </sheetViews>
  <sheetFormatPr defaultRowHeight="15" x14ac:dyDescent="0.25"/>
  <cols>
    <col min="1" max="1" width="13.140625" customWidth="1"/>
    <col min="2" max="2" width="22" customWidth="1"/>
  </cols>
  <sheetData>
    <row r="1" spans="1:4" x14ac:dyDescent="0.25">
      <c r="B1" t="s">
        <v>15</v>
      </c>
      <c r="C1" t="s">
        <v>14</v>
      </c>
      <c r="D1" t="s">
        <v>15</v>
      </c>
    </row>
    <row r="2" spans="1:4" x14ac:dyDescent="0.25">
      <c r="A2" s="14" t="str">
        <f>Sheet2!A2</f>
        <v>Karate</v>
      </c>
      <c r="B2" t="s">
        <v>53</v>
      </c>
      <c r="C2">
        <f>Sheet2!G2</f>
        <v>0.41089999999999999</v>
      </c>
      <c r="D2" s="15">
        <f>Sheet2!F2</f>
        <v>3.49E-2</v>
      </c>
    </row>
    <row r="3" spans="1:4" x14ac:dyDescent="0.25">
      <c r="A3" s="14"/>
      <c r="B3" t="s">
        <v>54</v>
      </c>
      <c r="C3">
        <f>Sheet2!G3</f>
        <v>0.40910000000000002</v>
      </c>
      <c r="D3" s="15">
        <f>Sheet2!F3</f>
        <v>4.4400000000000002E-2</v>
      </c>
    </row>
    <row r="4" spans="1:4" x14ac:dyDescent="0.25">
      <c r="A4" s="14"/>
      <c r="B4" t="s">
        <v>56</v>
      </c>
      <c r="C4">
        <f>Sheet2!G4</f>
        <v>0.41980000000000001</v>
      </c>
      <c r="D4" s="15">
        <f>Sheet2!F4</f>
        <v>1.4478</v>
      </c>
    </row>
    <row r="5" spans="1:4" x14ac:dyDescent="0.25">
      <c r="A5" s="14"/>
      <c r="B5" t="s">
        <v>55</v>
      </c>
      <c r="C5">
        <f>Sheet2!G5</f>
        <v>0.41739999999999999</v>
      </c>
      <c r="D5" s="15">
        <f>Sheet2!F5</f>
        <v>1.2650999999999999</v>
      </c>
    </row>
    <row r="6" spans="1:4" x14ac:dyDescent="0.25">
      <c r="A6" s="14"/>
      <c r="B6" t="s">
        <v>59</v>
      </c>
      <c r="C6">
        <f>Sheet2!G6</f>
        <v>0.2198</v>
      </c>
      <c r="D6" s="16" t="s">
        <v>66</v>
      </c>
    </row>
    <row r="7" spans="1:4" x14ac:dyDescent="0.25">
      <c r="A7" s="14"/>
      <c r="B7" t="s">
        <v>60</v>
      </c>
      <c r="C7">
        <f>Sheet2!G7</f>
        <v>0.1787</v>
      </c>
      <c r="D7" s="16" t="s">
        <v>66</v>
      </c>
    </row>
    <row r="8" spans="1:4" x14ac:dyDescent="0.25">
      <c r="A8" s="14" t="str">
        <f>Sheet2!A10</f>
        <v>Football</v>
      </c>
      <c r="B8" t="s">
        <v>53</v>
      </c>
      <c r="C8">
        <f>Sheet2!G10</f>
        <v>0.54169999999999996</v>
      </c>
      <c r="D8" s="15">
        <f>Sheet2!F10</f>
        <v>0.3372</v>
      </c>
    </row>
    <row r="9" spans="1:4" x14ac:dyDescent="0.25">
      <c r="A9" s="14"/>
      <c r="B9" t="s">
        <v>54</v>
      </c>
      <c r="C9">
        <f>Sheet2!G11</f>
        <v>0.56559999999999999</v>
      </c>
      <c r="D9" s="15">
        <f>Sheet2!F11</f>
        <v>8.5999999999999993E-2</v>
      </c>
    </row>
    <row r="10" spans="1:4" x14ac:dyDescent="0.25">
      <c r="A10" s="14"/>
      <c r="B10" t="s">
        <v>56</v>
      </c>
      <c r="C10">
        <f>Sheet2!G12</f>
        <v>0.59730000000000005</v>
      </c>
      <c r="D10" s="15">
        <f>Sheet2!F12</f>
        <v>13.1495</v>
      </c>
    </row>
    <row r="11" spans="1:4" x14ac:dyDescent="0.25">
      <c r="A11" s="14"/>
      <c r="B11" t="s">
        <v>55</v>
      </c>
      <c r="C11">
        <f>Sheet2!G13</f>
        <v>0.57589999999999997</v>
      </c>
      <c r="D11" s="15">
        <f>Sheet2!F13</f>
        <v>3.6059999999999999</v>
      </c>
    </row>
    <row r="12" spans="1:4" x14ac:dyDescent="0.25">
      <c r="A12" s="14"/>
      <c r="B12" t="s">
        <v>59</v>
      </c>
      <c r="C12">
        <f>Sheet2!G14</f>
        <v>0.2472</v>
      </c>
      <c r="D12" s="16" t="s">
        <v>66</v>
      </c>
    </row>
    <row r="13" spans="1:4" x14ac:dyDescent="0.25">
      <c r="A13" s="14"/>
      <c r="B13" t="s">
        <v>60</v>
      </c>
      <c r="C13">
        <f>Sheet2!G15</f>
        <v>0.29509999999999997</v>
      </c>
      <c r="D13" s="16" t="s">
        <v>66</v>
      </c>
    </row>
    <row r="14" spans="1:4" x14ac:dyDescent="0.25">
      <c r="A14" s="14" t="str">
        <f>Sheet2!A18</f>
        <v>Facebook</v>
      </c>
      <c r="B14" t="s">
        <v>53</v>
      </c>
      <c r="C14">
        <f>Sheet2!G18</f>
        <v>0.75280000000000002</v>
      </c>
      <c r="D14" s="15">
        <f>Sheet2!F18</f>
        <v>262.28719999999998</v>
      </c>
    </row>
    <row r="15" spans="1:4" x14ac:dyDescent="0.25">
      <c r="A15" s="14"/>
      <c r="B15" t="s">
        <v>54</v>
      </c>
      <c r="C15">
        <f>Sheet2!G19</f>
        <v>0.80110000000000003</v>
      </c>
      <c r="D15" s="15">
        <f>Sheet2!F19</f>
        <v>23.8536</v>
      </c>
    </row>
    <row r="16" spans="1:4" x14ac:dyDescent="0.25">
      <c r="A16" s="14"/>
      <c r="B16" t="s">
        <v>56</v>
      </c>
      <c r="C16">
        <f>Sheet2!G20</f>
        <v>0.7339</v>
      </c>
      <c r="D16" s="15">
        <f>Sheet2!F20</f>
        <v>699.44259999999997</v>
      </c>
    </row>
    <row r="17" spans="1:4" x14ac:dyDescent="0.25">
      <c r="A17" s="14"/>
      <c r="B17" t="s">
        <v>55</v>
      </c>
      <c r="C17">
        <f>Sheet2!G21</f>
        <v>0.82199999999999995</v>
      </c>
      <c r="D17" s="15">
        <f>Sheet2!F21</f>
        <v>391.85590000000002</v>
      </c>
    </row>
    <row r="18" spans="1:4" x14ac:dyDescent="0.25">
      <c r="A18" s="14"/>
      <c r="B18" t="s">
        <v>59</v>
      </c>
      <c r="C18">
        <f>Sheet2!G22</f>
        <v>0.41739999999999999</v>
      </c>
      <c r="D18" s="16" t="s">
        <v>66</v>
      </c>
    </row>
    <row r="19" spans="1:4" x14ac:dyDescent="0.25">
      <c r="A19" s="14"/>
      <c r="B19" t="s">
        <v>60</v>
      </c>
      <c r="C19">
        <f>Sheet2!G23</f>
        <v>0.62180000000000002</v>
      </c>
      <c r="D19" s="16" t="s">
        <v>66</v>
      </c>
    </row>
    <row r="20" spans="1:4" x14ac:dyDescent="0.25">
      <c r="A20" s="14" t="s">
        <v>8</v>
      </c>
      <c r="B20" t="s">
        <v>53</v>
      </c>
      <c r="C20">
        <f>Sheet2!G34</f>
        <v>0.78220000000000001</v>
      </c>
      <c r="D20" s="15">
        <f>Sheet2!F34</f>
        <v>264.60019999999997</v>
      </c>
    </row>
    <row r="21" spans="1:4" x14ac:dyDescent="0.25">
      <c r="A21" s="14"/>
      <c r="B21" t="s">
        <v>54</v>
      </c>
      <c r="C21">
        <f>Sheet2!G35</f>
        <v>0.7893</v>
      </c>
      <c r="D21" s="15">
        <f>Sheet2!F35</f>
        <v>144.9263</v>
      </c>
    </row>
    <row r="22" spans="1:4" x14ac:dyDescent="0.25">
      <c r="A22" s="14"/>
      <c r="B22" t="s">
        <v>59</v>
      </c>
      <c r="C22">
        <f>Sheet2!G36</f>
        <v>0.67190000000000005</v>
      </c>
      <c r="D22" s="16" t="s">
        <v>66</v>
      </c>
    </row>
    <row r="23" spans="1:4" x14ac:dyDescent="0.25">
      <c r="A23" s="14"/>
      <c r="B23" t="s">
        <v>60</v>
      </c>
      <c r="C23">
        <f>Sheet2!G37</f>
        <v>0.7137</v>
      </c>
      <c r="D23" s="16" t="s">
        <v>66</v>
      </c>
    </row>
    <row r="24" spans="1:4" x14ac:dyDescent="0.25">
      <c r="A24" s="14" t="str">
        <f>Sheet2!A50</f>
        <v>Arxiv</v>
      </c>
      <c r="B24" t="s">
        <v>53</v>
      </c>
      <c r="C24">
        <f>Sheet2!G50</f>
        <v>0.24149999999999999</v>
      </c>
      <c r="D24" s="15">
        <f>Sheet2!F50</f>
        <v>323.10550000000001</v>
      </c>
    </row>
    <row r="25" spans="1:4" x14ac:dyDescent="0.25">
      <c r="A25" s="14"/>
      <c r="B25" t="s">
        <v>65</v>
      </c>
      <c r="C25">
        <f>Sheet2!G51</f>
        <v>0.46029999999999999</v>
      </c>
      <c r="D25" s="15">
        <f>Sheet2!F51</f>
        <v>134.90989999999999</v>
      </c>
    </row>
    <row r="26" spans="1:4" x14ac:dyDescent="0.25">
      <c r="A26" s="14"/>
      <c r="B26" t="s">
        <v>59</v>
      </c>
      <c r="C26">
        <f>Sheet2!G52</f>
        <v>0.2145</v>
      </c>
      <c r="D26" s="16" t="s">
        <v>66</v>
      </c>
    </row>
    <row r="27" spans="1:4" x14ac:dyDescent="0.25">
      <c r="A27" s="14"/>
      <c r="B27" t="s">
        <v>60</v>
      </c>
      <c r="C27">
        <f>Sheet2!G53</f>
        <v>0.42180000000000001</v>
      </c>
      <c r="D27" s="16" t="s">
        <v>66</v>
      </c>
    </row>
    <row r="28" spans="1:4" x14ac:dyDescent="0.25">
      <c r="A28" s="14" t="str">
        <f>Sheet2!A26</f>
        <v>Internet</v>
      </c>
      <c r="B28" t="s">
        <v>61</v>
      </c>
      <c r="C28">
        <f>Sheet2!G26</f>
        <v>0.49109999999999998</v>
      </c>
      <c r="D28" s="15">
        <f>Sheet2!F26</f>
        <v>331.09</v>
      </c>
    </row>
    <row r="29" spans="1:4" x14ac:dyDescent="0.25">
      <c r="A29" s="14"/>
      <c r="B29" t="s">
        <v>62</v>
      </c>
      <c r="C29">
        <f>Sheet2!G27</f>
        <v>0.50839999999999996</v>
      </c>
      <c r="D29" s="15">
        <f>Sheet2!F27</f>
        <v>344.8365</v>
      </c>
    </row>
    <row r="30" spans="1:4" x14ac:dyDescent="0.25">
      <c r="A30" s="14"/>
      <c r="B30" t="s">
        <v>63</v>
      </c>
      <c r="C30">
        <f>Sheet2!G28</f>
        <v>0.47510000000000002</v>
      </c>
      <c r="D30" s="15">
        <f>Sheet2!F28</f>
        <v>135.33250000000001</v>
      </c>
    </row>
    <row r="31" spans="1:4" x14ac:dyDescent="0.25">
      <c r="A31" s="14"/>
      <c r="B31" t="s">
        <v>64</v>
      </c>
      <c r="C31">
        <f>Sheet2!G29</f>
        <v>0.49109999999999998</v>
      </c>
      <c r="D31" s="15">
        <f>Sheet2!F29</f>
        <v>138.23269999999999</v>
      </c>
    </row>
    <row r="32" spans="1:4" x14ac:dyDescent="0.25">
      <c r="A32" s="14"/>
      <c r="B32" t="s">
        <v>59</v>
      </c>
      <c r="C32">
        <f>Sheet2!G30</f>
        <v>0.46229999999999999</v>
      </c>
      <c r="D32" s="16" t="s">
        <v>66</v>
      </c>
    </row>
    <row r="33" spans="1:4" x14ac:dyDescent="0.25">
      <c r="A33" s="14"/>
      <c r="B33" t="s">
        <v>60</v>
      </c>
      <c r="C33">
        <f>Sheet2!G31</f>
        <v>0.46629999999999999</v>
      </c>
      <c r="D33" s="16" t="s">
        <v>66</v>
      </c>
    </row>
    <row r="34" spans="1:4" x14ac:dyDescent="0.25">
      <c r="A34" s="14" t="str">
        <f>Sheet2!A42</f>
        <v>Enron</v>
      </c>
      <c r="B34" t="s">
        <v>63</v>
      </c>
      <c r="C34">
        <f>Sheet2!G42</f>
        <v>0.28100000000000003</v>
      </c>
      <c r="D34" s="15">
        <f>Sheet2!F42</f>
        <v>631.12879999999996</v>
      </c>
    </row>
    <row r="35" spans="1:4" x14ac:dyDescent="0.25">
      <c r="A35" s="14"/>
      <c r="B35" t="s">
        <v>64</v>
      </c>
      <c r="C35">
        <f>Sheet2!G43</f>
        <v>0.3614</v>
      </c>
      <c r="D35" s="15">
        <f>Sheet2!F43</f>
        <v>616.07730000000004</v>
      </c>
    </row>
    <row r="36" spans="1:4" x14ac:dyDescent="0.25">
      <c r="A36" s="14"/>
      <c r="B36" t="s">
        <v>59</v>
      </c>
      <c r="C36">
        <f>Sheet2!G44</f>
        <v>0.2712</v>
      </c>
      <c r="D36" s="16" t="s">
        <v>66</v>
      </c>
    </row>
    <row r="37" spans="1:4" x14ac:dyDescent="0.25">
      <c r="A37" s="14"/>
      <c r="B37" t="s">
        <v>60</v>
      </c>
      <c r="C37">
        <f>Sheet2!G45</f>
        <v>0.34720000000000001</v>
      </c>
      <c r="D37" s="16" t="s">
        <v>66</v>
      </c>
    </row>
  </sheetData>
  <mergeCells count="7">
    <mergeCell ref="A20:A23"/>
    <mergeCell ref="A28:A33"/>
    <mergeCell ref="A24:A27"/>
    <mergeCell ref="A34:A37"/>
    <mergeCell ref="A2:A7"/>
    <mergeCell ref="A8:A13"/>
    <mergeCell ref="A14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2017-03-22T00:46:48Z</dcterms:modified>
</cp:coreProperties>
</file>