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Documents\GitHub\Capita\Community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  <c r="D4" i="1"/>
  <c r="C4" i="1"/>
  <c r="B4" i="1"/>
  <c r="D68" i="1"/>
  <c r="C68" i="1"/>
  <c r="C69" i="1" s="1"/>
  <c r="B68" i="1"/>
  <c r="B69" i="1" s="1"/>
  <c r="D60" i="1"/>
  <c r="C60" i="1"/>
  <c r="C61" i="1" s="1"/>
  <c r="B60" i="1"/>
  <c r="B61" i="1" s="1"/>
  <c r="D52" i="1"/>
  <c r="C52" i="1"/>
  <c r="C53" i="1" s="1"/>
  <c r="B52" i="1"/>
  <c r="B53" i="1" s="1"/>
  <c r="D44" i="1"/>
  <c r="C44" i="1"/>
  <c r="C45" i="1" s="1"/>
  <c r="B44" i="1"/>
  <c r="B45" i="1" s="1"/>
  <c r="D36" i="1"/>
  <c r="C36" i="1"/>
  <c r="C37" i="1" s="1"/>
  <c r="B36" i="1"/>
  <c r="B37" i="1" s="1"/>
  <c r="D28" i="1"/>
  <c r="C28" i="1"/>
  <c r="C29" i="1" s="1"/>
  <c r="B28" i="1"/>
  <c r="B29" i="1" s="1"/>
  <c r="D20" i="1"/>
  <c r="D12" i="1"/>
  <c r="C20" i="1"/>
  <c r="C21" i="1" s="1"/>
  <c r="B20" i="1"/>
  <c r="B21" i="1" s="1"/>
  <c r="C12" i="1"/>
  <c r="C13" i="1" s="1"/>
  <c r="B12" i="1"/>
  <c r="B13" i="1" s="1"/>
</calcChain>
</file>

<file path=xl/sharedStrings.xml><?xml version="1.0" encoding="utf-8"?>
<sst xmlns="http://schemas.openxmlformats.org/spreadsheetml/2006/main" count="54" uniqueCount="14">
  <si>
    <t>Karate</t>
  </si>
  <si>
    <t>nodes</t>
  </si>
  <si>
    <t>edges</t>
  </si>
  <si>
    <t>nodes removed</t>
  </si>
  <si>
    <t>edges removed</t>
  </si>
  <si>
    <t>Avg Reduced</t>
  </si>
  <si>
    <t>Facebook</t>
  </si>
  <si>
    <t>Internet</t>
  </si>
  <si>
    <t>Power</t>
  </si>
  <si>
    <t>Amazon</t>
  </si>
  <si>
    <t>Youtube</t>
  </si>
  <si>
    <t>Enron</t>
  </si>
  <si>
    <t>Arxiv</t>
  </si>
  <si>
    <t>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</si>
</sst>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workbookViewId="0">
      <selection activeCell="G9" sqref="G9"/>
    </sheetView>
  </sheetViews>
  <sheetFormatPr defaultRowHeight="15" x14ac:dyDescent="0.25"/>
  <cols>
    <col min="1" max="1" width="15.140625" customWidth="1"/>
    <col min="5" max="5" width="15.28515625" customWidth="1"/>
    <col min="6" max="6" width="16.5703125" customWidth="1"/>
  </cols>
  <sheetData>
    <row r="1" spans="1:7" x14ac:dyDescent="0.25">
      <c r="A1" s="1"/>
      <c r="B1" s="2" t="s">
        <v>1</v>
      </c>
      <c r="C1" s="2" t="s">
        <v>2</v>
      </c>
      <c r="D1" s="2"/>
      <c r="E1" s="2" t="s">
        <v>3</v>
      </c>
      <c r="F1" s="2" t="s">
        <v>4</v>
      </c>
      <c r="G1" s="3"/>
    </row>
    <row r="2" spans="1:7" x14ac:dyDescent="0.25">
      <c r="A2" s="4" t="s">
        <v>0</v>
      </c>
      <c r="B2" s="5">
        <v>34</v>
      </c>
      <c r="C2" s="5">
        <v>78</v>
      </c>
      <c r="D2" s="5"/>
      <c r="E2" s="5">
        <v>10</v>
      </c>
      <c r="F2" s="5">
        <v>34</v>
      </c>
      <c r="G2" s="6">
        <v>2.1000000000000001E-2</v>
      </c>
    </row>
    <row r="3" spans="1:7" x14ac:dyDescent="0.25">
      <c r="A3" s="4"/>
      <c r="B3" s="5"/>
      <c r="C3" s="5"/>
      <c r="D3" s="5"/>
      <c r="E3" s="5">
        <v>10</v>
      </c>
      <c r="F3" s="5">
        <v>37</v>
      </c>
      <c r="G3" s="6">
        <v>1.4999999999999999E-2</v>
      </c>
    </row>
    <row r="4" spans="1:7" x14ac:dyDescent="0.25">
      <c r="A4" s="4" t="s">
        <v>5</v>
      </c>
      <c r="B4" s="5">
        <f>B2 - AVERAGE(E2:E6)</f>
        <v>23.8</v>
      </c>
      <c r="C4" s="5">
        <f>C2 - AVERAGE(F2:F6)</f>
        <v>41.6</v>
      </c>
      <c r="D4" s="5">
        <f>AVERAGE(G2:G6)</f>
        <v>1.5800000000000002E-2</v>
      </c>
      <c r="E4" s="5">
        <v>10</v>
      </c>
      <c r="F4" s="5">
        <v>37</v>
      </c>
      <c r="G4" s="6">
        <v>1.2999999999999999E-2</v>
      </c>
    </row>
    <row r="5" spans="1:7" x14ac:dyDescent="0.25">
      <c r="A5" s="4"/>
      <c r="B5" s="7">
        <f xml:space="preserve"> (B2-B4)/B2</f>
        <v>0.3</v>
      </c>
      <c r="C5" s="7">
        <f xml:space="preserve"> (C2-C4)/C2</f>
        <v>0.46666666666666667</v>
      </c>
      <c r="D5" s="5"/>
      <c r="E5" s="5">
        <v>10</v>
      </c>
      <c r="F5" s="5">
        <v>38</v>
      </c>
      <c r="G5" s="6">
        <v>1.4999999999999999E-2</v>
      </c>
    </row>
    <row r="6" spans="1:7" ht="15.75" thickBot="1" x14ac:dyDescent="0.3">
      <c r="A6" s="8"/>
      <c r="B6" s="9"/>
      <c r="C6" s="9"/>
      <c r="D6" s="9"/>
      <c r="E6" s="9">
        <v>11</v>
      </c>
      <c r="F6" s="9">
        <v>36</v>
      </c>
      <c r="G6" s="10">
        <v>1.4999999999999999E-2</v>
      </c>
    </row>
    <row r="8" spans="1:7" ht="15.75" thickBot="1" x14ac:dyDescent="0.3"/>
    <row r="9" spans="1:7" x14ac:dyDescent="0.25">
      <c r="A9" s="1"/>
      <c r="B9" s="2" t="s">
        <v>1</v>
      </c>
      <c r="C9" s="2" t="s">
        <v>2</v>
      </c>
      <c r="D9" s="2"/>
      <c r="E9" s="2" t="s">
        <v>3</v>
      </c>
      <c r="F9" s="2" t="s">
        <v>4</v>
      </c>
      <c r="G9" s="3"/>
    </row>
    <row r="10" spans="1:7" x14ac:dyDescent="0.25">
      <c r="A10" s="4" t="s">
        <v>13</v>
      </c>
      <c r="B10" s="5">
        <v>115</v>
      </c>
      <c r="C10" s="5">
        <v>613</v>
      </c>
      <c r="D10" s="5"/>
      <c r="E10" s="5">
        <v>92</v>
      </c>
      <c r="F10" s="5">
        <v>493</v>
      </c>
      <c r="G10" s="6">
        <v>0.03</v>
      </c>
    </row>
    <row r="11" spans="1:7" x14ac:dyDescent="0.25">
      <c r="A11" s="4"/>
      <c r="B11" s="5"/>
      <c r="C11" s="5"/>
      <c r="D11" s="5"/>
      <c r="E11" s="5">
        <v>92</v>
      </c>
      <c r="F11" s="5">
        <v>494</v>
      </c>
      <c r="G11" s="6">
        <v>2.4E-2</v>
      </c>
    </row>
    <row r="12" spans="1:7" x14ac:dyDescent="0.25">
      <c r="A12" s="4" t="s">
        <v>5</v>
      </c>
      <c r="B12" s="5">
        <f>B10 - AVERAGE(E10:E14)</f>
        <v>23.200000000000003</v>
      </c>
      <c r="C12" s="5">
        <f>C10 - AVERAGE(F10:F14)</f>
        <v>120.60000000000002</v>
      </c>
      <c r="D12" s="5">
        <f>AVERAGE(G10:G14)</f>
        <v>3.04E-2</v>
      </c>
      <c r="E12" s="5">
        <v>91</v>
      </c>
      <c r="F12" s="5">
        <v>487</v>
      </c>
      <c r="G12" s="6">
        <v>3.4000000000000002E-2</v>
      </c>
    </row>
    <row r="13" spans="1:7" x14ac:dyDescent="0.25">
      <c r="A13" s="4"/>
      <c r="B13" s="7">
        <f xml:space="preserve"> (B10-B12)/B10</f>
        <v>0.79826086956521736</v>
      </c>
      <c r="C13" s="7">
        <f xml:space="preserve"> (C10-C12)/C10</f>
        <v>0.80326264274061987</v>
      </c>
      <c r="D13" s="5"/>
      <c r="E13" s="11">
        <v>92</v>
      </c>
      <c r="F13" s="11">
        <v>494</v>
      </c>
      <c r="G13" s="6">
        <v>3.2000000000000001E-2</v>
      </c>
    </row>
    <row r="14" spans="1:7" ht="15.75" thickBot="1" x14ac:dyDescent="0.3">
      <c r="A14" s="8"/>
      <c r="B14" s="9"/>
      <c r="C14" s="9"/>
      <c r="D14" s="9"/>
      <c r="E14" s="9">
        <v>92</v>
      </c>
      <c r="F14" s="9">
        <v>494</v>
      </c>
      <c r="G14" s="10">
        <v>3.2000000000000001E-2</v>
      </c>
    </row>
    <row r="16" spans="1:7" ht="15.75" thickBot="1" x14ac:dyDescent="0.3"/>
    <row r="17" spans="1:7" x14ac:dyDescent="0.25">
      <c r="A17" s="1"/>
      <c r="B17" s="2" t="s">
        <v>1</v>
      </c>
      <c r="C17" s="2" t="s">
        <v>2</v>
      </c>
      <c r="D17" s="2"/>
      <c r="E17" s="2" t="s">
        <v>3</v>
      </c>
      <c r="F17" s="2" t="s">
        <v>4</v>
      </c>
      <c r="G17" s="3"/>
    </row>
    <row r="18" spans="1:7" x14ac:dyDescent="0.25">
      <c r="A18" s="4" t="s">
        <v>6</v>
      </c>
      <c r="B18" s="5">
        <v>4039</v>
      </c>
      <c r="C18" s="5">
        <v>88234</v>
      </c>
      <c r="D18" s="5"/>
      <c r="E18" s="5">
        <v>2548</v>
      </c>
      <c r="F18" s="5">
        <v>75987</v>
      </c>
      <c r="G18" s="6">
        <v>1.123</v>
      </c>
    </row>
    <row r="19" spans="1:7" x14ac:dyDescent="0.25">
      <c r="A19" s="4"/>
      <c r="B19" s="5"/>
      <c r="C19" s="5"/>
      <c r="D19" s="5"/>
      <c r="E19" s="5">
        <v>2568</v>
      </c>
      <c r="F19" s="5">
        <v>75981</v>
      </c>
      <c r="G19" s="6">
        <v>1.097</v>
      </c>
    </row>
    <row r="20" spans="1:7" x14ac:dyDescent="0.25">
      <c r="A20" s="4" t="s">
        <v>5</v>
      </c>
      <c r="B20" s="5">
        <f>B18 - AVERAGE(E18:E22)</f>
        <v>1488.8000000000002</v>
      </c>
      <c r="C20" s="5">
        <f>C18 - AVERAGE(F18:F22)</f>
        <v>12293.800000000003</v>
      </c>
      <c r="D20" s="5">
        <f>AVERAGE(G18:G22)</f>
        <v>1.0329999999999999</v>
      </c>
      <c r="E20" s="5">
        <v>2549</v>
      </c>
      <c r="F20" s="5">
        <v>75813</v>
      </c>
      <c r="G20" s="6">
        <v>1.03</v>
      </c>
    </row>
    <row r="21" spans="1:7" x14ac:dyDescent="0.25">
      <c r="A21" s="4"/>
      <c r="B21" s="7">
        <f xml:space="preserve"> (B18-B20)/B18</f>
        <v>0.6313939093835107</v>
      </c>
      <c r="C21" s="7">
        <f xml:space="preserve"> (C18-C20)/C18</f>
        <v>0.86066822313393931</v>
      </c>
      <c r="D21" s="5"/>
      <c r="E21" s="5">
        <v>2537</v>
      </c>
      <c r="F21" s="5">
        <v>75881</v>
      </c>
      <c r="G21" s="6">
        <v>0.93600000000000005</v>
      </c>
    </row>
    <row r="22" spans="1:7" ht="15.75" thickBot="1" x14ac:dyDescent="0.3">
      <c r="A22" s="8"/>
      <c r="B22" s="9"/>
      <c r="C22" s="9"/>
      <c r="D22" s="9"/>
      <c r="E22" s="9">
        <v>2549</v>
      </c>
      <c r="F22" s="9">
        <v>76039</v>
      </c>
      <c r="G22" s="10">
        <v>0.97899999999999998</v>
      </c>
    </row>
    <row r="24" spans="1:7" ht="15.75" thickBot="1" x14ac:dyDescent="0.3"/>
    <row r="25" spans="1:7" x14ac:dyDescent="0.25">
      <c r="A25" s="1"/>
      <c r="B25" s="2" t="s">
        <v>1</v>
      </c>
      <c r="C25" s="2" t="s">
        <v>2</v>
      </c>
      <c r="D25" s="2"/>
      <c r="E25" s="2" t="s">
        <v>3</v>
      </c>
      <c r="F25" s="2" t="s">
        <v>4</v>
      </c>
      <c r="G25" s="3"/>
    </row>
    <row r="26" spans="1:7" x14ac:dyDescent="0.25">
      <c r="A26" s="4" t="s">
        <v>7</v>
      </c>
      <c r="B26" s="5">
        <v>22963</v>
      </c>
      <c r="C26" s="5">
        <v>48436</v>
      </c>
      <c r="D26" s="5"/>
      <c r="E26" s="5">
        <v>597</v>
      </c>
      <c r="F26" s="5">
        <v>4519</v>
      </c>
      <c r="G26" s="6">
        <v>1.641</v>
      </c>
    </row>
    <row r="27" spans="1:7" x14ac:dyDescent="0.25">
      <c r="A27" s="4"/>
      <c r="B27" s="5"/>
      <c r="C27" s="5"/>
      <c r="D27" s="5"/>
      <c r="E27" s="5">
        <v>569</v>
      </c>
      <c r="F27" s="5">
        <v>5182</v>
      </c>
      <c r="G27" s="6">
        <v>1.6850000000000001</v>
      </c>
    </row>
    <row r="28" spans="1:7" x14ac:dyDescent="0.25">
      <c r="A28" s="4" t="s">
        <v>5</v>
      </c>
      <c r="B28" s="5">
        <f>B26 - AVERAGE(E26:E30)</f>
        <v>22375</v>
      </c>
      <c r="C28" s="5">
        <f>C26 - AVERAGE(F26:F30)</f>
        <v>43329.2</v>
      </c>
      <c r="D28" s="5">
        <f>AVERAGE(G26:G30)</f>
        <v>1.7155999999999998</v>
      </c>
      <c r="E28" s="5">
        <v>591</v>
      </c>
      <c r="F28" s="5">
        <v>4203</v>
      </c>
      <c r="G28" s="6">
        <v>1.556</v>
      </c>
    </row>
    <row r="29" spans="1:7" x14ac:dyDescent="0.25">
      <c r="A29" s="4"/>
      <c r="B29" s="7">
        <f xml:space="preserve"> (B26-B28)/B26</f>
        <v>2.560641031224143E-2</v>
      </c>
      <c r="C29" s="7">
        <f xml:space="preserve"> (C26-C28)/C26</f>
        <v>0.10543397472954007</v>
      </c>
      <c r="D29" s="5"/>
      <c r="E29" s="5">
        <v>593</v>
      </c>
      <c r="F29" s="5">
        <v>5107</v>
      </c>
      <c r="G29" s="6">
        <v>1.696</v>
      </c>
    </row>
    <row r="30" spans="1:7" ht="15.75" thickBot="1" x14ac:dyDescent="0.3">
      <c r="A30" s="8"/>
      <c r="B30" s="9"/>
      <c r="C30" s="9"/>
      <c r="D30" s="9"/>
      <c r="E30" s="9">
        <v>590</v>
      </c>
      <c r="F30" s="9">
        <v>6523</v>
      </c>
      <c r="G30" s="10">
        <v>2</v>
      </c>
    </row>
    <row r="32" spans="1:7" ht="15.75" thickBot="1" x14ac:dyDescent="0.3"/>
    <row r="33" spans="1:7" x14ac:dyDescent="0.25">
      <c r="A33" s="1"/>
      <c r="B33" s="2" t="s">
        <v>1</v>
      </c>
      <c r="C33" s="2" t="s">
        <v>2</v>
      </c>
      <c r="D33" s="2"/>
      <c r="E33" s="2" t="s">
        <v>3</v>
      </c>
      <c r="F33" s="2" t="s">
        <v>4</v>
      </c>
      <c r="G33" s="3"/>
    </row>
    <row r="34" spans="1:7" x14ac:dyDescent="0.25">
      <c r="A34" s="4" t="s">
        <v>8</v>
      </c>
      <c r="B34" s="5">
        <v>4941</v>
      </c>
      <c r="C34" s="5">
        <v>6594</v>
      </c>
      <c r="D34" s="5"/>
      <c r="E34" s="5">
        <v>488</v>
      </c>
      <c r="F34" s="5">
        <v>918</v>
      </c>
      <c r="G34" s="6">
        <v>0.16700000000000001</v>
      </c>
    </row>
    <row r="35" spans="1:7" x14ac:dyDescent="0.25">
      <c r="A35" s="4"/>
      <c r="B35" s="5"/>
      <c r="C35" s="5"/>
      <c r="D35" s="5"/>
      <c r="E35" s="5">
        <v>489</v>
      </c>
      <c r="F35" s="5">
        <v>917</v>
      </c>
      <c r="G35" s="6">
        <v>0.13500000000000001</v>
      </c>
    </row>
    <row r="36" spans="1:7" x14ac:dyDescent="0.25">
      <c r="A36" s="4" t="s">
        <v>5</v>
      </c>
      <c r="B36" s="5">
        <f>B34 - AVERAGE(E34:E38)</f>
        <v>4456.6000000000004</v>
      </c>
      <c r="C36" s="5">
        <f>C34 - AVERAGE(F34:F38)</f>
        <v>5685.4</v>
      </c>
      <c r="D36" s="5">
        <f>AVERAGE(G34:G38)</f>
        <v>0.14180000000000001</v>
      </c>
      <c r="E36" s="5">
        <v>483</v>
      </c>
      <c r="F36" s="5">
        <v>904</v>
      </c>
      <c r="G36" s="6">
        <v>0.13700000000000001</v>
      </c>
    </row>
    <row r="37" spans="1:7" x14ac:dyDescent="0.25">
      <c r="A37" s="4"/>
      <c r="B37" s="7">
        <f xml:space="preserve"> (B34-B36)/B34</f>
        <v>9.803683464885643E-2</v>
      </c>
      <c r="C37" s="7">
        <f xml:space="preserve"> (C34-C36)/C34</f>
        <v>0.13779193205944804</v>
      </c>
      <c r="D37" s="5"/>
      <c r="E37" s="5">
        <v>476</v>
      </c>
      <c r="F37" s="5">
        <v>897</v>
      </c>
      <c r="G37" s="6">
        <v>0.13100000000000001</v>
      </c>
    </row>
    <row r="38" spans="1:7" ht="15.75" thickBot="1" x14ac:dyDescent="0.3">
      <c r="A38" s="8"/>
      <c r="B38" s="9"/>
      <c r="C38" s="9"/>
      <c r="D38" s="9"/>
      <c r="E38" s="9">
        <v>486</v>
      </c>
      <c r="F38" s="9">
        <v>907</v>
      </c>
      <c r="G38" s="10">
        <v>0.13900000000000001</v>
      </c>
    </row>
    <row r="40" spans="1:7" ht="15.75" thickBot="1" x14ac:dyDescent="0.3"/>
    <row r="41" spans="1:7" x14ac:dyDescent="0.25">
      <c r="A41" s="1"/>
      <c r="B41" s="2" t="s">
        <v>1</v>
      </c>
      <c r="C41" s="2" t="s">
        <v>2</v>
      </c>
      <c r="D41" s="2"/>
      <c r="E41" s="2" t="s">
        <v>3</v>
      </c>
      <c r="F41" s="2" t="s">
        <v>4</v>
      </c>
      <c r="G41" s="3"/>
    </row>
    <row r="42" spans="1:7" x14ac:dyDescent="0.25">
      <c r="A42" s="4" t="s">
        <v>9</v>
      </c>
      <c r="B42" s="5">
        <v>334863</v>
      </c>
      <c r="C42" s="5">
        <v>925872</v>
      </c>
      <c r="D42" s="5"/>
      <c r="E42" s="5">
        <v>108873</v>
      </c>
      <c r="F42" s="5">
        <v>404708</v>
      </c>
      <c r="G42" s="6">
        <v>216.369</v>
      </c>
    </row>
    <row r="43" spans="1:7" x14ac:dyDescent="0.25">
      <c r="A43" s="4"/>
      <c r="B43" s="5"/>
      <c r="C43" s="5"/>
      <c r="D43" s="5"/>
      <c r="E43" s="5">
        <v>108421</v>
      </c>
      <c r="F43" s="5">
        <v>403744</v>
      </c>
      <c r="G43" s="6">
        <v>219.892</v>
      </c>
    </row>
    <row r="44" spans="1:7" x14ac:dyDescent="0.25">
      <c r="A44" s="4" t="s">
        <v>5</v>
      </c>
      <c r="B44" s="5">
        <f>B42 - AVERAGE(E42:E46)</f>
        <v>226243</v>
      </c>
      <c r="C44" s="5">
        <f>C42 - AVERAGE(F42:F46)</f>
        <v>521986.8</v>
      </c>
      <c r="D44" s="5">
        <f>AVERAGE(G42:G46)</f>
        <v>224.06039999999999</v>
      </c>
      <c r="E44" s="5">
        <v>108690</v>
      </c>
      <c r="F44" s="5">
        <v>403969</v>
      </c>
      <c r="G44" s="6">
        <v>248.86199999999999</v>
      </c>
    </row>
    <row r="45" spans="1:7" x14ac:dyDescent="0.25">
      <c r="A45" s="4"/>
      <c r="B45" s="7">
        <f xml:space="preserve"> (B42-B44)/B42</f>
        <v>0.3243714593729376</v>
      </c>
      <c r="C45" s="7">
        <f xml:space="preserve"> (C42-C44)/C42</f>
        <v>0.43622142153559024</v>
      </c>
      <c r="D45" s="5"/>
      <c r="E45" s="11">
        <v>108349</v>
      </c>
      <c r="F45" s="11">
        <v>402699</v>
      </c>
      <c r="G45" s="6">
        <v>211.81800000000001</v>
      </c>
    </row>
    <row r="46" spans="1:7" ht="15.75" thickBot="1" x14ac:dyDescent="0.3">
      <c r="A46" s="8"/>
      <c r="B46" s="9"/>
      <c r="C46" s="9"/>
      <c r="D46" s="9"/>
      <c r="E46" s="9">
        <v>108767</v>
      </c>
      <c r="F46" s="9">
        <v>404306</v>
      </c>
      <c r="G46" s="10">
        <v>223.36099999999999</v>
      </c>
    </row>
    <row r="48" spans="1:7" ht="15.75" thickBot="1" x14ac:dyDescent="0.3"/>
    <row r="49" spans="1:7" x14ac:dyDescent="0.25">
      <c r="A49" s="1"/>
      <c r="B49" s="2" t="s">
        <v>1</v>
      </c>
      <c r="C49" s="2" t="s">
        <v>2</v>
      </c>
      <c r="D49" s="2"/>
      <c r="E49" s="2" t="s">
        <v>3</v>
      </c>
      <c r="F49" s="2" t="s">
        <v>4</v>
      </c>
      <c r="G49" s="3"/>
    </row>
    <row r="50" spans="1:7" x14ac:dyDescent="0.25">
      <c r="A50" s="4" t="s">
        <v>10</v>
      </c>
      <c r="B50" s="5">
        <v>1134890</v>
      </c>
      <c r="C50" s="5">
        <v>2987624</v>
      </c>
      <c r="D50" s="5"/>
      <c r="E50" s="5">
        <v>67432</v>
      </c>
      <c r="F50" s="11">
        <v>320604</v>
      </c>
      <c r="G50" s="6">
        <v>573.91600000000005</v>
      </c>
    </row>
    <row r="51" spans="1:7" x14ac:dyDescent="0.25">
      <c r="A51" s="4"/>
      <c r="B51" s="5"/>
      <c r="C51" s="5"/>
      <c r="D51" s="5"/>
      <c r="E51" s="5">
        <v>67289</v>
      </c>
      <c r="F51" s="5">
        <v>315603</v>
      </c>
      <c r="G51" s="6">
        <v>608.96600000000001</v>
      </c>
    </row>
    <row r="52" spans="1:7" x14ac:dyDescent="0.25">
      <c r="A52" s="4" t="s">
        <v>5</v>
      </c>
      <c r="B52" s="5">
        <f>B50 - AVERAGE(E50:E54)</f>
        <v>1067529.5</v>
      </c>
      <c r="C52" s="5">
        <f>C50 - AVERAGE(F50:F54)</f>
        <v>2669520.5</v>
      </c>
      <c r="D52" s="5">
        <f>AVERAGE(G50:G54)</f>
        <v>591.44100000000003</v>
      </c>
      <c r="E52" s="5"/>
      <c r="F52" s="5"/>
      <c r="G52" s="6"/>
    </row>
    <row r="53" spans="1:7" x14ac:dyDescent="0.25">
      <c r="A53" s="4"/>
      <c r="B53" s="7">
        <f xml:space="preserve"> (B50-B52)/B50</f>
        <v>5.9354210540228568E-2</v>
      </c>
      <c r="C53" s="7">
        <f xml:space="preserve"> (C50-C52)/C50</f>
        <v>0.10647373966737447</v>
      </c>
      <c r="D53" s="5"/>
      <c r="E53" s="5"/>
      <c r="F53" s="5"/>
      <c r="G53" s="6"/>
    </row>
    <row r="54" spans="1:7" ht="15.75" thickBot="1" x14ac:dyDescent="0.3">
      <c r="A54" s="8"/>
      <c r="B54" s="9"/>
      <c r="C54" s="9"/>
      <c r="D54" s="9"/>
      <c r="E54" s="9"/>
      <c r="F54" s="9"/>
      <c r="G54" s="10"/>
    </row>
    <row r="56" spans="1:7" ht="15.75" thickBot="1" x14ac:dyDescent="0.3"/>
    <row r="57" spans="1:7" x14ac:dyDescent="0.25">
      <c r="A57" s="1"/>
      <c r="B57" s="2" t="s">
        <v>1</v>
      </c>
      <c r="C57" s="2" t="s">
        <v>2</v>
      </c>
      <c r="D57" s="2"/>
      <c r="E57" s="2" t="s">
        <v>3</v>
      </c>
      <c r="F57" s="2" t="s">
        <v>4</v>
      </c>
      <c r="G57" s="3"/>
    </row>
    <row r="58" spans="1:7" x14ac:dyDescent="0.25">
      <c r="A58" s="4" t="s">
        <v>11</v>
      </c>
      <c r="B58" s="5">
        <v>36692</v>
      </c>
      <c r="C58" s="5">
        <v>183831</v>
      </c>
      <c r="D58" s="5"/>
      <c r="E58" s="5">
        <v>10774</v>
      </c>
      <c r="F58" s="11">
        <v>80258</v>
      </c>
      <c r="G58" s="6">
        <v>7.47</v>
      </c>
    </row>
    <row r="59" spans="1:7" x14ac:dyDescent="0.25">
      <c r="A59" s="4"/>
      <c r="B59" s="5"/>
      <c r="C59" s="5"/>
      <c r="D59" s="5"/>
      <c r="E59" s="5">
        <v>10766</v>
      </c>
      <c r="F59" s="5">
        <v>80219</v>
      </c>
      <c r="G59" s="6">
        <v>8.5559999999999992</v>
      </c>
    </row>
    <row r="60" spans="1:7" x14ac:dyDescent="0.25">
      <c r="A60" s="4" t="s">
        <v>5</v>
      </c>
      <c r="B60" s="5">
        <f>B58 - AVERAGE(E58:E62)</f>
        <v>25909.599999999999</v>
      </c>
      <c r="C60" s="5">
        <f>C58 - AVERAGE(F58:F62)</f>
        <v>103476.2</v>
      </c>
      <c r="D60" s="5">
        <f>AVERAGE(G58:G62)</f>
        <v>7.6100000000000012</v>
      </c>
      <c r="E60" s="5">
        <v>10782</v>
      </c>
      <c r="F60" s="5">
        <v>80033</v>
      </c>
      <c r="G60" s="6">
        <v>7.3940000000000001</v>
      </c>
    </row>
    <row r="61" spans="1:7" x14ac:dyDescent="0.25">
      <c r="A61" s="4"/>
      <c r="B61" s="7">
        <f xml:space="preserve"> (B58-B60)/B58</f>
        <v>0.2938624223263927</v>
      </c>
      <c r="C61" s="7">
        <f xml:space="preserve"> (C58-C60)/C58</f>
        <v>0.43711234775418728</v>
      </c>
      <c r="D61" s="5"/>
      <c r="E61" s="11">
        <v>10767</v>
      </c>
      <c r="F61" s="11">
        <v>80629</v>
      </c>
      <c r="G61" s="6">
        <v>7.2210000000000001</v>
      </c>
    </row>
    <row r="62" spans="1:7" ht="15.75" thickBot="1" x14ac:dyDescent="0.3">
      <c r="A62" s="8"/>
      <c r="B62" s="9"/>
      <c r="C62" s="9"/>
      <c r="D62" s="9"/>
      <c r="E62" s="9">
        <v>10823</v>
      </c>
      <c r="F62" s="9">
        <v>80635</v>
      </c>
      <c r="G62" s="10">
        <v>7.4089999999999998</v>
      </c>
    </row>
    <row r="64" spans="1:7" ht="15.75" thickBot="1" x14ac:dyDescent="0.3"/>
    <row r="65" spans="1:7" x14ac:dyDescent="0.25">
      <c r="A65" s="1"/>
      <c r="B65" s="2" t="s">
        <v>1</v>
      </c>
      <c r="C65" s="2" t="s">
        <v>2</v>
      </c>
      <c r="D65" s="2"/>
      <c r="E65" s="2" t="s">
        <v>3</v>
      </c>
      <c r="F65" s="2" t="s">
        <v>4</v>
      </c>
      <c r="G65" s="3"/>
    </row>
    <row r="66" spans="1:7" x14ac:dyDescent="0.25">
      <c r="A66" s="4" t="s">
        <v>12</v>
      </c>
      <c r="B66" s="5">
        <v>18772</v>
      </c>
      <c r="C66" s="5">
        <v>198110</v>
      </c>
      <c r="D66" s="5"/>
      <c r="E66" s="5">
        <v>10477</v>
      </c>
      <c r="F66" s="11">
        <v>140442</v>
      </c>
      <c r="G66" s="6">
        <v>4.8150000000000004</v>
      </c>
    </row>
    <row r="67" spans="1:7" x14ac:dyDescent="0.25">
      <c r="A67" s="4"/>
      <c r="B67" s="5"/>
      <c r="C67" s="5"/>
      <c r="D67" s="5"/>
      <c r="E67" s="5">
        <v>10517</v>
      </c>
      <c r="F67" s="5">
        <v>140512</v>
      </c>
      <c r="G67" s="6">
        <v>4.8609999999999998</v>
      </c>
    </row>
    <row r="68" spans="1:7" x14ac:dyDescent="0.25">
      <c r="A68" s="4" t="s">
        <v>5</v>
      </c>
      <c r="B68" s="5">
        <f>B66 - AVERAGE(E66:E70)</f>
        <v>8276</v>
      </c>
      <c r="C68" s="5">
        <f>C66 - AVERAGE(F66:F70)</f>
        <v>57735.200000000012</v>
      </c>
      <c r="D68" s="5">
        <f>AVERAGE(G66:G70)</f>
        <v>4.4946000000000002</v>
      </c>
      <c r="E68" s="5">
        <v>10506</v>
      </c>
      <c r="F68" s="5">
        <v>140622</v>
      </c>
      <c r="G68" s="6">
        <v>4.3029999999999999</v>
      </c>
    </row>
    <row r="69" spans="1:7" x14ac:dyDescent="0.25">
      <c r="A69" s="4"/>
      <c r="B69" s="7">
        <f xml:space="preserve"> (B66-B68)/B66</f>
        <v>0.55913062007244829</v>
      </c>
      <c r="C69" s="7">
        <f xml:space="preserve"> (C66-C68)/C66</f>
        <v>0.70856998637120783</v>
      </c>
      <c r="D69" s="5"/>
      <c r="E69" s="11">
        <v>10500</v>
      </c>
      <c r="F69" s="11">
        <v>139607</v>
      </c>
      <c r="G69" s="6">
        <v>4.2069999999999999</v>
      </c>
    </row>
    <row r="70" spans="1:7" ht="15.75" thickBot="1" x14ac:dyDescent="0.3">
      <c r="A70" s="8"/>
      <c r="B70" s="9"/>
      <c r="C70" s="9"/>
      <c r="D70" s="9"/>
      <c r="E70" s="9">
        <v>10480</v>
      </c>
      <c r="F70" s="9">
        <v>140691</v>
      </c>
      <c r="G70" s="10">
        <v>4.2869999999999999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2017-03-18T18:15:59Z</dcterms:created>
  <dcterms:modified xsi:type="dcterms:W3CDTF">2017-03-19T02:14:26Z</dcterms:modified>
</cp:coreProperties>
</file>