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2855" activeTab="1"/>
  </bookViews>
  <sheets>
    <sheet name="2018" sheetId="1" r:id="rId1"/>
    <sheet name="2019" sheetId="4" r:id="rId2"/>
    <sheet name="Tabelle2" sheetId="2" r:id="rId3"/>
    <sheet name="Tabelle3" sheetId="3" r:id="rId4"/>
  </sheets>
  <calcPr calcId="144525"/>
</workbook>
</file>

<file path=xl/calcChain.xml><?xml version="1.0" encoding="utf-8"?>
<calcChain xmlns="http://schemas.openxmlformats.org/spreadsheetml/2006/main">
  <c r="I5" i="4" l="1"/>
  <c r="K5" i="4"/>
  <c r="F5" i="4"/>
  <c r="E5" i="4"/>
  <c r="G5" i="4" s="1"/>
  <c r="H5" i="4" l="1"/>
  <c r="J5" i="1"/>
  <c r="H5" i="1" s="1"/>
  <c r="G5" i="1"/>
  <c r="F5" i="1"/>
  <c r="E5" i="1"/>
</calcChain>
</file>

<file path=xl/sharedStrings.xml><?xml version="1.0" encoding="utf-8"?>
<sst xmlns="http://schemas.openxmlformats.org/spreadsheetml/2006/main" count="50" uniqueCount="32">
  <si>
    <t>Wochen</t>
  </si>
  <si>
    <t>Arbeitstage</t>
  </si>
  <si>
    <t>Urlaubstage pro Jahr</t>
  </si>
  <si>
    <t>Tage</t>
  </si>
  <si>
    <t>Übrige Urlaubstage</t>
  </si>
  <si>
    <t>Ort</t>
  </si>
  <si>
    <t>Monat</t>
  </si>
  <si>
    <t>Oktober</t>
  </si>
  <si>
    <t>Datum</t>
  </si>
  <si>
    <t>getroffene Feiertage</t>
  </si>
  <si>
    <t>Anzahl</t>
  </si>
  <si>
    <t>Bezeichnung</t>
  </si>
  <si>
    <t>Tag der deutschen Einheit</t>
  </si>
  <si>
    <t>Kolumbien</t>
  </si>
  <si>
    <t>Dezember</t>
  </si>
  <si>
    <t>Weihnachten</t>
  </si>
  <si>
    <t>Wochenendtage</t>
  </si>
  <si>
    <t>Überstunden</t>
  </si>
  <si>
    <t>Urlaubstage durch Überstunden</t>
  </si>
  <si>
    <t>Urlaub</t>
  </si>
  <si>
    <t>Turkei</t>
  </si>
  <si>
    <t>13.12. - 21.01.2019</t>
  </si>
  <si>
    <t>16.10. - 23.10.</t>
  </si>
  <si>
    <t>28.09. - 7.10.</t>
  </si>
  <si>
    <t>Frei</t>
  </si>
  <si>
    <t>Grichenland</t>
  </si>
  <si>
    <t>Mai</t>
  </si>
  <si>
    <t>Übrige Urlaubstage (Gesamt)</t>
  </si>
  <si>
    <t>Wien</t>
  </si>
  <si>
    <t>July</t>
  </si>
  <si>
    <t>24.05.-31.05</t>
  </si>
  <si>
    <t>19.07.-21.07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</si>
</sst>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T9"/>
  <sheetViews>
    <sheetView topLeftCell="D1" workbookViewId="0">
      <selection activeCell="M7" sqref="M7"/>
    </sheetView>
  </sheetViews>
  <sheetFormatPr baseColWidth="10" defaultRowHeight="15" x14ac:dyDescent="0.25"/>
  <cols>
    <col min="7" max="7" width="19.140625" bestFit="1" customWidth="1"/>
    <col min="8" max="8" width="18" bestFit="1" customWidth="1"/>
    <col min="9" max="9" width="12.5703125" bestFit="1" customWidth="1"/>
    <col min="10" max="10" width="29.42578125" bestFit="1" customWidth="1"/>
    <col min="15" max="15" width="17" bestFit="1" customWidth="1"/>
    <col min="18" max="18" width="19.5703125" bestFit="1" customWidth="1"/>
    <col min="19" max="19" width="24.140625" bestFit="1" customWidth="1"/>
    <col min="20" max="20" width="15.5703125" bestFit="1" customWidth="1"/>
  </cols>
  <sheetData>
    <row r="4" spans="5:20" x14ac:dyDescent="0.25">
      <c r="E4" s="2" t="s">
        <v>0</v>
      </c>
      <c r="F4" s="2" t="s">
        <v>1</v>
      </c>
      <c r="G4" s="2" t="s">
        <v>2</v>
      </c>
      <c r="H4" s="2" t="s">
        <v>4</v>
      </c>
      <c r="I4" s="2" t="s">
        <v>17</v>
      </c>
      <c r="J4" s="2" t="s">
        <v>18</v>
      </c>
      <c r="L4" s="4" t="s">
        <v>19</v>
      </c>
      <c r="M4" s="4" t="s">
        <v>5</v>
      </c>
      <c r="N4" s="4" t="s">
        <v>6</v>
      </c>
      <c r="O4" s="4" t="s">
        <v>8</v>
      </c>
      <c r="P4" s="4" t="s">
        <v>3</v>
      </c>
      <c r="Q4" s="4" t="s">
        <v>0</v>
      </c>
      <c r="R4" s="4" t="s">
        <v>9</v>
      </c>
      <c r="S4" s="4"/>
      <c r="T4" s="2" t="s">
        <v>16</v>
      </c>
    </row>
    <row r="5" spans="5:20" x14ac:dyDescent="0.25">
      <c r="E5" s="1">
        <f>6</f>
        <v>6</v>
      </c>
      <c r="F5" s="1">
        <f>5</f>
        <v>5</v>
      </c>
      <c r="G5" s="1">
        <f>E5*F5</f>
        <v>30</v>
      </c>
      <c r="H5" s="1">
        <f>G5-(SUM(P6:P9)-SUM(T6:T9)-SUM(R6:R9))+J5</f>
        <v>0</v>
      </c>
      <c r="I5" s="1">
        <v>40</v>
      </c>
      <c r="J5" s="1">
        <f>I5/8</f>
        <v>5</v>
      </c>
      <c r="L5" s="4"/>
      <c r="M5" s="4"/>
      <c r="N5" s="4"/>
      <c r="O5" s="4"/>
      <c r="P5" s="4"/>
      <c r="Q5" s="4"/>
      <c r="R5" s="2" t="s">
        <v>10</v>
      </c>
      <c r="S5" s="2" t="s">
        <v>11</v>
      </c>
      <c r="T5" s="2"/>
    </row>
    <row r="6" spans="5:20" x14ac:dyDescent="0.25">
      <c r="L6" s="1">
        <v>1</v>
      </c>
      <c r="M6" s="1" t="s">
        <v>24</v>
      </c>
      <c r="N6" s="1" t="s">
        <v>7</v>
      </c>
      <c r="O6" s="1" t="s">
        <v>23</v>
      </c>
      <c r="P6" s="1">
        <v>9</v>
      </c>
      <c r="Q6" s="3">
        <v>1.5</v>
      </c>
      <c r="R6" s="1">
        <v>1</v>
      </c>
      <c r="S6" s="1" t="s">
        <v>12</v>
      </c>
      <c r="T6" s="1">
        <v>4</v>
      </c>
    </row>
    <row r="7" spans="5:20" x14ac:dyDescent="0.25">
      <c r="L7" s="1">
        <v>2</v>
      </c>
      <c r="M7" s="1" t="s">
        <v>20</v>
      </c>
      <c r="N7" s="1" t="s">
        <v>7</v>
      </c>
      <c r="O7" s="1" t="s">
        <v>22</v>
      </c>
      <c r="P7" s="1">
        <v>8</v>
      </c>
      <c r="Q7" s="1">
        <v>1</v>
      </c>
      <c r="R7" s="1"/>
      <c r="S7" s="1"/>
      <c r="T7" s="1">
        <v>2</v>
      </c>
    </row>
    <row r="8" spans="5:20" x14ac:dyDescent="0.25">
      <c r="L8" s="1">
        <v>3</v>
      </c>
      <c r="M8" s="1"/>
      <c r="N8" s="1"/>
      <c r="O8" s="1"/>
      <c r="P8" s="1"/>
      <c r="Q8" s="1"/>
      <c r="R8" s="1"/>
      <c r="S8" s="1"/>
      <c r="T8" s="1"/>
    </row>
    <row r="9" spans="5:20" x14ac:dyDescent="0.25">
      <c r="L9" s="1">
        <v>4</v>
      </c>
      <c r="M9" s="1" t="s">
        <v>13</v>
      </c>
      <c r="N9" s="1" t="s">
        <v>14</v>
      </c>
      <c r="O9" s="1" t="s">
        <v>21</v>
      </c>
      <c r="P9" s="1">
        <v>40</v>
      </c>
      <c r="Q9" s="3">
        <v>5.5</v>
      </c>
      <c r="R9" s="1">
        <v>3</v>
      </c>
      <c r="S9" s="1" t="s">
        <v>15</v>
      </c>
      <c r="T9" s="1">
        <v>12</v>
      </c>
    </row>
  </sheetData>
  <mergeCells count="7">
    <mergeCell ref="L4:L5"/>
    <mergeCell ref="R4:S4"/>
    <mergeCell ref="M4:M5"/>
    <mergeCell ref="N4:N5"/>
    <mergeCell ref="O4:O5"/>
    <mergeCell ref="P4:P5"/>
    <mergeCell ref="Q4:Q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U9"/>
  <sheetViews>
    <sheetView tabSelected="1" topLeftCell="F1" workbookViewId="0">
      <selection activeCell="P8" sqref="P8"/>
    </sheetView>
  </sheetViews>
  <sheetFormatPr baseColWidth="10" defaultRowHeight="15" x14ac:dyDescent="0.25"/>
  <cols>
    <col min="7" max="7" width="19.140625" bestFit="1" customWidth="1"/>
    <col min="8" max="8" width="27.28515625" bestFit="1" customWidth="1"/>
    <col min="9" max="9" width="18" customWidth="1"/>
    <col min="10" max="10" width="12.5703125" bestFit="1" customWidth="1"/>
    <col min="11" max="11" width="29.42578125" bestFit="1" customWidth="1"/>
    <col min="16" max="16" width="17" bestFit="1" customWidth="1"/>
    <col min="19" max="19" width="19.5703125" bestFit="1" customWidth="1"/>
    <col min="20" max="20" width="24.140625" bestFit="1" customWidth="1"/>
    <col min="21" max="21" width="15.5703125" bestFit="1" customWidth="1"/>
  </cols>
  <sheetData>
    <row r="4" spans="5:21" x14ac:dyDescent="0.25">
      <c r="E4" s="2" t="s">
        <v>0</v>
      </c>
      <c r="F4" s="2" t="s">
        <v>1</v>
      </c>
      <c r="G4" s="2" t="s">
        <v>2</v>
      </c>
      <c r="H4" s="2" t="s">
        <v>27</v>
      </c>
      <c r="I4" s="2" t="s">
        <v>4</v>
      </c>
      <c r="J4" s="2" t="s">
        <v>17</v>
      </c>
      <c r="K4" s="2" t="s">
        <v>18</v>
      </c>
      <c r="M4" s="4" t="s">
        <v>19</v>
      </c>
      <c r="N4" s="4" t="s">
        <v>5</v>
      </c>
      <c r="O4" s="4" t="s">
        <v>6</v>
      </c>
      <c r="P4" s="4" t="s">
        <v>8</v>
      </c>
      <c r="Q4" s="4" t="s">
        <v>3</v>
      </c>
      <c r="R4" s="4" t="s">
        <v>0</v>
      </c>
      <c r="S4" s="4" t="s">
        <v>9</v>
      </c>
      <c r="T4" s="4"/>
      <c r="U4" s="2" t="s">
        <v>16</v>
      </c>
    </row>
    <row r="5" spans="5:21" x14ac:dyDescent="0.25">
      <c r="E5" s="1">
        <f>6</f>
        <v>6</v>
      </c>
      <c r="F5" s="1">
        <f>5</f>
        <v>5</v>
      </c>
      <c r="G5" s="1">
        <f>E5*F5</f>
        <v>30</v>
      </c>
      <c r="H5" s="1">
        <f>G5-(SUM(Q6:Q9)-SUM(U6:U9)-SUM(S6:S9))+K5</f>
        <v>29.25</v>
      </c>
      <c r="I5" s="1">
        <f>G5-(SUM(Q6:Q9)-SUM(U6:U9)-SUM(S6:S9))</f>
        <v>23</v>
      </c>
      <c r="J5" s="1">
        <v>50</v>
      </c>
      <c r="K5" s="1">
        <f>J5/8</f>
        <v>6.25</v>
      </c>
      <c r="M5" s="4"/>
      <c r="N5" s="4"/>
      <c r="O5" s="4"/>
      <c r="P5" s="4"/>
      <c r="Q5" s="4"/>
      <c r="R5" s="4"/>
      <c r="S5" s="2" t="s">
        <v>10</v>
      </c>
      <c r="T5" s="2" t="s">
        <v>11</v>
      </c>
      <c r="U5" s="2"/>
    </row>
    <row r="6" spans="5:21" x14ac:dyDescent="0.25">
      <c r="M6" s="1">
        <v>1</v>
      </c>
      <c r="N6" s="1" t="s">
        <v>25</v>
      </c>
      <c r="O6" s="1" t="s">
        <v>26</v>
      </c>
      <c r="P6" s="1" t="s">
        <v>30</v>
      </c>
      <c r="Q6" s="1">
        <v>8</v>
      </c>
      <c r="R6" s="3">
        <v>1</v>
      </c>
      <c r="S6" s="1">
        <v>0</v>
      </c>
      <c r="T6" s="1"/>
      <c r="U6" s="1">
        <v>2</v>
      </c>
    </row>
    <row r="7" spans="5:21" x14ac:dyDescent="0.25">
      <c r="M7" s="1">
        <v>2</v>
      </c>
      <c r="N7" s="1" t="s">
        <v>28</v>
      </c>
      <c r="O7" s="1" t="s">
        <v>29</v>
      </c>
      <c r="P7" s="1" t="s">
        <v>31</v>
      </c>
      <c r="Q7" s="1">
        <v>3</v>
      </c>
      <c r="R7" s="1"/>
      <c r="S7" s="1">
        <v>0</v>
      </c>
      <c r="T7" s="1"/>
      <c r="U7" s="1">
        <v>2</v>
      </c>
    </row>
    <row r="8" spans="5:21" x14ac:dyDescent="0.25">
      <c r="M8" s="1">
        <v>3</v>
      </c>
      <c r="N8" s="1"/>
      <c r="O8" s="1"/>
      <c r="P8" s="1"/>
      <c r="Q8" s="1"/>
      <c r="R8" s="1"/>
      <c r="S8" s="1"/>
      <c r="T8" s="1"/>
      <c r="U8" s="1"/>
    </row>
    <row r="9" spans="5:21" x14ac:dyDescent="0.25">
      <c r="M9" s="1">
        <v>4</v>
      </c>
      <c r="N9" s="1"/>
      <c r="O9" s="1"/>
      <c r="P9" s="1"/>
      <c r="Q9" s="1"/>
      <c r="R9" s="3"/>
      <c r="S9" s="1"/>
      <c r="T9" s="1"/>
      <c r="U9" s="1"/>
    </row>
  </sheetData>
  <mergeCells count="7">
    <mergeCell ref="S4:T4"/>
    <mergeCell ref="M4:M5"/>
    <mergeCell ref="N4:N5"/>
    <mergeCell ref="O4:O5"/>
    <mergeCell ref="P4:P5"/>
    <mergeCell ref="Q4:Q5"/>
    <mergeCell ref="R4:R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2018</vt:lpstr>
      <vt:lpstr>2019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Revelo Cordoba</dc:creator>
  <cp:lastModifiedBy>Alexis Revelo Cordoba</cp:lastModifiedBy>
  <dcterms:created xsi:type="dcterms:W3CDTF">2018-08-14T18:51:33Z</dcterms:created>
  <dcterms:modified xsi:type="dcterms:W3CDTF">2019-04-21T16:40:26Z</dcterms:modified>
</cp:coreProperties>
</file>