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esktop/Desktop - JRyan-iMac/"/>
    </mc:Choice>
  </mc:AlternateContent>
  <xr:revisionPtr revIDLastSave="0" documentId="13_ncr:1_{DD0BFDCD-F019-3143-B5C2-5FF4C92AFAA2}" xr6:coauthVersionLast="45" xr6:coauthVersionMax="45" xr10:uidLastSave="{00000000-0000-0000-0000-000000000000}"/>
  <bookViews>
    <workbookView xWindow="42200" yWindow="460" windowWidth="32320" windowHeight="17580" xr2:uid="{81BC1E1A-8DCD-7C4D-A8D3-57DBD2F2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1" l="1"/>
  <c r="D6" i="1" l="1"/>
  <c r="D63" i="1"/>
  <c r="D32" i="1"/>
  <c r="D13" i="1"/>
  <c r="D11" i="1"/>
  <c r="D5" i="1"/>
  <c r="D9" i="1" l="1"/>
  <c r="D10" i="1"/>
  <c r="D62" i="1"/>
  <c r="D64" i="1"/>
  <c r="D4" i="1"/>
  <c r="D57" i="1"/>
  <c r="D8" i="1"/>
  <c r="D23" i="1"/>
  <c r="D24" i="1"/>
  <c r="D25" i="1"/>
  <c r="D31" i="1"/>
  <c r="D39" i="1" s="1"/>
  <c r="D18" i="1" l="1"/>
  <c r="D29" i="1"/>
</calcChain>
</file>

<file path=xl/sharedStrings.xml><?xml version="1.0" encoding="utf-8"?>
<sst xmlns="http://schemas.openxmlformats.org/spreadsheetml/2006/main" count="85" uniqueCount="82">
  <si>
    <t>Quantity</t>
  </si>
  <si>
    <t>Description</t>
  </si>
  <si>
    <t>Source</t>
  </si>
  <si>
    <t>Total cost</t>
  </si>
  <si>
    <t>Unit cost</t>
  </si>
  <si>
    <t>https://www.amazon.com/gp/product/B07TP397F5?pf_rd_p=183f5289-9dc0-416f-942e-e8f213ef368b&amp;pf_rd_r=GFGATSPXJXZ7B73TKW09</t>
  </si>
  <si>
    <t>https://store.spinelelectronics.com/index.php?route=product/search&amp;search=global%20shutter</t>
  </si>
  <si>
    <t>470/40x  emission filter</t>
  </si>
  <si>
    <t>495 Dichroic mirror</t>
  </si>
  <si>
    <t>Dimmable BuckPuck 1000mA</t>
  </si>
  <si>
    <t>https://www.luxeonstar.com/1000ma-externally-dimmable-buckpuck-dc-driver</t>
  </si>
  <si>
    <t>wire harness for BuckPuck</t>
  </si>
  <si>
    <t>https://www.luxeonstar.com/wiring-harness-for-buckpuck-drivers-6-wire-with-pot</t>
  </si>
  <si>
    <t>Spinel Global Shutter Cmos Camera UC10MPC_ND</t>
  </si>
  <si>
    <t>Loctite gel super glue</t>
  </si>
  <si>
    <t>https://www.amazon.com/gp/product/B07G71M9QC/ref=ppx_yo_dt_b_asin_title_o07_s00?ie=UTF8&amp;psc=1</t>
  </si>
  <si>
    <t>X-Y Stage for microscope slides</t>
  </si>
  <si>
    <t>Misc Items</t>
  </si>
  <si>
    <t>allen wrech set (metric)</t>
  </si>
  <si>
    <t>silicone wire</t>
  </si>
  <si>
    <t>soldering station</t>
  </si>
  <si>
    <t>M4,5,6 screws and nuts</t>
  </si>
  <si>
    <t>Windows 10 laptop</t>
  </si>
  <si>
    <t>small screw diver set</t>
  </si>
  <si>
    <t>TOTAL</t>
  </si>
  <si>
    <t>3D printer microscope parts</t>
  </si>
  <si>
    <t>Iridian GFP filter set =$450.  https://www.iridian.ca/product/gfp-filter-set/</t>
  </si>
  <si>
    <t>MICROSCOPE</t>
  </si>
  <si>
    <t>LED 470nm</t>
  </si>
  <si>
    <t>STAGE</t>
  </si>
  <si>
    <t>https://www.amazon.com/gp/product/B00BMUW2WG/ref=ppx_yo_dt_b_asin_title_o00_s00?ie=UTF8&amp;psc=1</t>
  </si>
  <si>
    <t>https://www.amazon.com/gp/product/B076D76YDD/ref=ppx_yo_dt_b_asin_title_o01_s00?ie=UTF8&amp;psc=1</t>
  </si>
  <si>
    <t>525/50 Dichroic mirroe</t>
  </si>
  <si>
    <t>https://www.amazon.com/RMP-Aluminum-Sheet-0-125-Thickness/dp/B00HRHB5XA/ref=pd_lpo_sbs_193_t_0?_encoding=UTF8&amp;psc=1&amp;refRID=KDBJ7C5KB49F247T0WMY</t>
  </si>
  <si>
    <t>Metric tap set</t>
  </si>
  <si>
    <t>drill press or hand drill</t>
  </si>
  <si>
    <t>hack saw or band saw</t>
  </si>
  <si>
    <t>Z axis linear stage 60x60 w/ micromter</t>
  </si>
  <si>
    <t>X Linear Stage, 60x60mm w/ Micrometer </t>
  </si>
  <si>
    <t>Aluminum right angle connector (4pack)</t>
  </si>
  <si>
    <t xml:space="preserve">Optional items </t>
  </si>
  <si>
    <t>https://www.amazon.com/gp/product/B07LCPGPJ8/ref=ppx_yo_dt_b_asin_title_o02_s00?ie=UTF8&amp;psc=1</t>
  </si>
  <si>
    <t>M4-0.7MM Pitch Nylock Nylon Locking Nuts (100)</t>
  </si>
  <si>
    <t>1.5mm x 25M Clear Double Sided Strong Adhesive Tape</t>
  </si>
  <si>
    <t>https://www.amazon.com/gp/product/B06Y2YHWT9/ref=ppx_yo_dt_b_asin_title_o05_s00?ie=UTF8&amp;psc=1</t>
  </si>
  <si>
    <t>https://www.amazon.com/dp/B06X9RK9XL/ref=sspa_dk_detail_4?psc=1&amp;pd_rd_i=B06X9RK9XL&amp;spLa=ZW5jcnlwdGVkUXVhbGlmaWVyPUEyQTY4RlpJVDdNNFBDJmVuY3J5cHRlZElkPUEwNjAzMDI0MzNWUkJUS00xNlYxOCZlbmNyeXB0ZWRBZElkPUEwMjcxNDIyMUlTMTZaUTNYUVQwTiZ3aWRnZXROYW1lPXNwX2RldGFpbCZhY3Rpb249Y2xpY2tSZWRpcmVjdCZkb05vdExvZ0NsaWNrPXRydWU=</t>
  </si>
  <si>
    <t>2x2" aluminum extrusion - 36in * enough for 3 scopes</t>
  </si>
  <si>
    <t>5 3D printed parts</t>
  </si>
  <si>
    <t>cost depends on how they are printed (~ $35)</t>
  </si>
  <si>
    <t>Acrylic sheet (black) 1/4in thick 12x12 *enough for 2 stages</t>
  </si>
  <si>
    <t>MicroB to USB3.0 cable</t>
  </si>
  <si>
    <t>BA2/M mounting base</t>
  </si>
  <si>
    <t>https://www.thorlabs.de/newgrouppage9.cfm?objectgroup_id=47&amp;pn=BA2#2978</t>
  </si>
  <si>
    <t>TR40/M 40mm post</t>
  </si>
  <si>
    <t>https://www.thorlabs.de/newgrouppage9.cfm?objectgroup_id=1266&amp;pn=TR40/M#1270</t>
  </si>
  <si>
    <t>PH30/M post holder</t>
  </si>
  <si>
    <t>https://www.thorlabs.de/thorproduct.cfm?partnumber=PH30/M</t>
  </si>
  <si>
    <t>M4 screws 20mm</t>
  </si>
  <si>
    <t>Basler global shutter monochrome camera w/ software</t>
  </si>
  <si>
    <t>https://www.mouser.com/ProductDetail/Basler/106681?qs=sGAEpiMZZMsK5LjOSsCw1ctzEaTW%2FxkVIBOz0JPzrCjJsM3xMxpUYQ%3D%3D</t>
  </si>
  <si>
    <t>https://www.amazon.com/AmazonBasics-USB-3-0-Cable-Male/dp/B00NH12R1O/ref=sr_1_3?keywords=micro%2Bb%2Bto%2Busb%2B3%2Bcable&amp;qid=1570732950&amp;s=electronics&amp;sr=1-3&amp;th=1</t>
  </si>
  <si>
    <t>https://www.amazon.com/BUD-Industries-CU-1874-B-Plastic-Utility/dp/B005T5CZHC/ref=sr_1_55?fst=as%3Aoff&amp;qid=1572178033&amp;refinements=p_n_feature_keywords_browse-bin%3A2803809011%2Cp_36%3A1253528011&amp;rnid=1243644011&amp;s=hi&amp;sr=1-55</t>
  </si>
  <si>
    <t>Project box (or equivalent)</t>
  </si>
  <si>
    <t>BoliOptics 20x infinity corrected long working distance objective</t>
  </si>
  <si>
    <t>https://bolioptics.com/20x-infinity-corrected-long-working-distance-plan-achromatic-microscope-objective-lens-working-distance-5-1mm/</t>
  </si>
  <si>
    <t>Precision Lab Jack</t>
  </si>
  <si>
    <t>https://www.amazon.com/Precise-Platform-Elevator-Optical-PT-SD408/dp/B079989RX9/ref=sr_1_32?keywords=lab+jack&amp;qid=1573130719&amp;sr=8-32</t>
  </si>
  <si>
    <t>http://www.baselabtools.com/150mm-x-300mm-x-20mm-Thick-Aluminum-Breadboard_p_609.html</t>
  </si>
  <si>
    <t>Aluminum plate 6x12 inch 1/4in thick Metric M6</t>
  </si>
  <si>
    <t>https://www.ledsupply.com/leds/luxeon-rebel-color-leds</t>
  </si>
  <si>
    <t>Lueon rebel 447.5nm Royal Blue LED  w/ 9o optic 700mA</t>
  </si>
  <si>
    <t>Carclo lens -frosted narrow spot</t>
  </si>
  <si>
    <t>https://www.ledsupply.com/led-optics/10194-carclo-lens-frosted-narrow-spot-led-optic</t>
  </si>
  <si>
    <t>https://www.ledsupply.com/led-heatsinks/dynamic-led-heatsink-housing</t>
  </si>
  <si>
    <t>heat sink 1 up LED Housing</t>
  </si>
  <si>
    <t>Alternatives</t>
  </si>
  <si>
    <t>25mm long C-mount extensin tube</t>
  </si>
  <si>
    <t>C-mount to RMS/DIN adapter</t>
  </si>
  <si>
    <t>https://www.edmundoptics.com/p/c-mount-to-din-objective-ring-mount-03627/93/</t>
  </si>
  <si>
    <t>https://www.edmundoptics.com/p/25mm-length-c-mount-extension-tube/15553/</t>
  </si>
  <si>
    <t>12volt 1amp wall wart for LED with barrel jack</t>
  </si>
  <si>
    <t>https://www.amazon.com/inShareplus-Mounted-Switching-100-240V-Connector/dp/B01GD4ZUCY/ref=sr_1_20?dchild=1&amp;keywords=12V+1amp+wall+wart&amp;qid=1611243319&amp;s=electronics&amp;sr=1-20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</si>
</sst>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11111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3" fillId="0" borderId="0" xfId="2"/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wrapText="1"/>
    </xf>
    <xf numFmtId="44" fontId="0" fillId="2" borderId="0" xfId="1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3" borderId="0" xfId="0" applyFill="1"/>
    <xf numFmtId="44" fontId="0" fillId="3" borderId="0" xfId="1" applyFont="1" applyFill="1"/>
    <xf numFmtId="44" fontId="0" fillId="0" borderId="0" xfId="0" applyNumberFormat="1"/>
    <xf numFmtId="0" fontId="4" fillId="0" borderId="0" xfId="0" applyFont="1"/>
    <xf numFmtId="0" fontId="0" fillId="0" borderId="0" xfId="0" applyFill="1"/>
    <xf numFmtId="0" fontId="0" fillId="0" borderId="0" xfId="0" applyFill="1" applyAlignment="1">
      <alignment wrapText="1"/>
    </xf>
    <xf numFmtId="44" fontId="0" fillId="0" borderId="0" xfId="1" applyFont="1" applyFill="1" applyAlignment="1">
      <alignment wrapText="1"/>
    </xf>
    <xf numFmtId="44" fontId="0" fillId="0" borderId="0" xfId="1" applyFont="1" applyFill="1"/>
    <xf numFmtId="0" fontId="0" fillId="4" borderId="0" xfId="0" applyFill="1" applyAlignment="1">
      <alignment wrapText="1"/>
    </xf>
    <xf numFmtId="44" fontId="5" fillId="5" borderId="0" xfId="1" applyFont="1" applyFill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RMP-Aluminum-Sheet-0-125-Thickness/dp/B00HRHB5XA/ref=pd_lpo_sbs_193_t_0?_encoding=UTF8&amp;psc=1&amp;refRID=KDBJ7C5KB49F247T0WMY" TargetMode="External"/><Relationship Id="rId2" Type="http://schemas.openxmlformats.org/officeDocument/2006/relationships/hyperlink" Target="https://www.amazon.com/gp/product/B00BMUW2WG/ref=ppx_yo_dt_b_asin_title_o00_s00?ie=UTF8&amp;psc=1" TargetMode="External"/><Relationship Id="rId1" Type="http://schemas.openxmlformats.org/officeDocument/2006/relationships/hyperlink" Target="https://www.amazon.com/gp/product/B076D76YDD/ref=ppx_yo_dt_b_asin_title_o01_s00?ie=UTF8&amp;psc=1" TargetMode="External"/><Relationship Id="rId6" Type="http://schemas.openxmlformats.org/officeDocument/2006/relationships/hyperlink" Target="https://www.amazon.com/Precise-Platform-Elevator-Optical-PT-SD408/dp/B079989RX9/ref=sr_1_32?keywords=lab+jack&amp;qid=1573130719&amp;sr=8-32" TargetMode="External"/><Relationship Id="rId5" Type="http://schemas.openxmlformats.org/officeDocument/2006/relationships/hyperlink" Target="https://www.amazon.com/gp/product/B07TP397F5?pf_rd_p=183f5289-9dc0-416f-942e-e8f213ef368b&amp;pf_rd_r=GFGATSPXJXZ7B73TKW09" TargetMode="External"/><Relationship Id="rId4" Type="http://schemas.openxmlformats.org/officeDocument/2006/relationships/hyperlink" Target="https://www.luxeonstar.com/1000ma-externally-dimmable-buckpuck-dc-dri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5DAC-AF36-7348-BFD9-7CF9C95AA44C}">
  <sheetPr>
    <pageSetUpPr fitToPage="1"/>
  </sheetPr>
  <dimension ref="A1:M64"/>
  <sheetViews>
    <sheetView tabSelected="1" topLeftCell="A4" workbookViewId="0">
      <selection activeCell="H22" sqref="H22"/>
    </sheetView>
  </sheetViews>
  <sheetFormatPr baseColWidth="10" defaultRowHeight="16" x14ac:dyDescent="0.2"/>
  <cols>
    <col min="2" max="2" width="48" customWidth="1"/>
    <col min="5" max="5" width="82.1640625" customWidth="1"/>
  </cols>
  <sheetData>
    <row r="1" spans="1:5" x14ac:dyDescent="0.2">
      <c r="A1" s="5"/>
      <c r="B1" s="6" t="s">
        <v>27</v>
      </c>
      <c r="C1" s="5"/>
      <c r="D1" s="5"/>
      <c r="E1" s="5"/>
    </row>
    <row r="2" spans="1:5" x14ac:dyDescent="0.2">
      <c r="A2" t="s">
        <v>0</v>
      </c>
      <c r="B2" t="s">
        <v>1</v>
      </c>
      <c r="C2" t="s">
        <v>4</v>
      </c>
      <c r="D2" t="s">
        <v>3</v>
      </c>
      <c r="E2" t="s">
        <v>2</v>
      </c>
    </row>
    <row r="3" spans="1:5" x14ac:dyDescent="0.2">
      <c r="A3" s="14">
        <v>1</v>
      </c>
      <c r="B3" s="14" t="s">
        <v>63</v>
      </c>
      <c r="C3" s="17">
        <v>149.97999999999999</v>
      </c>
      <c r="D3" s="17">
        <v>149.97999999999999</v>
      </c>
      <c r="E3" s="14" t="s">
        <v>64</v>
      </c>
    </row>
    <row r="4" spans="1:5" ht="17" x14ac:dyDescent="0.2">
      <c r="A4" s="2">
        <v>1</v>
      </c>
      <c r="B4" s="2" t="s">
        <v>38</v>
      </c>
      <c r="C4" s="3">
        <v>46.29</v>
      </c>
      <c r="D4" s="3">
        <f t="shared" ref="D4:D40" si="0">A4*C4</f>
        <v>46.29</v>
      </c>
      <c r="E4" s="4" t="s">
        <v>5</v>
      </c>
    </row>
    <row r="5" spans="1:5" ht="17" x14ac:dyDescent="0.2">
      <c r="A5" s="2">
        <v>1</v>
      </c>
      <c r="B5" s="2" t="s">
        <v>58</v>
      </c>
      <c r="C5" s="3">
        <v>179</v>
      </c>
      <c r="D5" s="3">
        <f>A5*C5</f>
        <v>179</v>
      </c>
      <c r="E5" t="s">
        <v>59</v>
      </c>
    </row>
    <row r="6" spans="1:5" ht="17" x14ac:dyDescent="0.2">
      <c r="A6" s="2">
        <v>1</v>
      </c>
      <c r="B6" s="2" t="s">
        <v>50</v>
      </c>
      <c r="C6" s="3">
        <v>6.99</v>
      </c>
      <c r="D6" s="3">
        <f>A6*C6</f>
        <v>6.99</v>
      </c>
      <c r="E6" t="s">
        <v>60</v>
      </c>
    </row>
    <row r="7" spans="1:5" ht="17" x14ac:dyDescent="0.2">
      <c r="A7" s="2">
        <v>1</v>
      </c>
      <c r="B7" s="2" t="s">
        <v>7</v>
      </c>
      <c r="C7" s="3"/>
      <c r="D7" s="3">
        <v>450</v>
      </c>
      <c r="E7" t="s">
        <v>26</v>
      </c>
    </row>
    <row r="8" spans="1:5" ht="17" x14ac:dyDescent="0.2">
      <c r="A8" s="2">
        <v>1</v>
      </c>
      <c r="B8" s="2" t="s">
        <v>8</v>
      </c>
      <c r="C8" s="3"/>
      <c r="D8" s="3">
        <f t="shared" si="0"/>
        <v>0</v>
      </c>
    </row>
    <row r="9" spans="1:5" ht="17" x14ac:dyDescent="0.2">
      <c r="A9" s="2">
        <v>1</v>
      </c>
      <c r="B9" s="2" t="s">
        <v>32</v>
      </c>
      <c r="C9" s="3"/>
      <c r="D9" s="3">
        <f t="shared" si="0"/>
        <v>0</v>
      </c>
    </row>
    <row r="10" spans="1:5" ht="17" x14ac:dyDescent="0.2">
      <c r="A10" s="2">
        <v>1</v>
      </c>
      <c r="B10" s="2" t="s">
        <v>46</v>
      </c>
      <c r="C10" s="3">
        <v>22.57</v>
      </c>
      <c r="D10" s="3">
        <f t="shared" si="0"/>
        <v>22.57</v>
      </c>
      <c r="E10" s="4" t="s">
        <v>30</v>
      </c>
    </row>
    <row r="11" spans="1:5" ht="17" x14ac:dyDescent="0.2">
      <c r="A11" s="2">
        <v>2</v>
      </c>
      <c r="B11" s="2" t="s">
        <v>39</v>
      </c>
      <c r="C11" s="3">
        <v>7.99</v>
      </c>
      <c r="D11" s="3">
        <f>A11*C11</f>
        <v>15.98</v>
      </c>
      <c r="E11" s="4" t="s">
        <v>31</v>
      </c>
    </row>
    <row r="12" spans="1:5" ht="17" x14ac:dyDescent="0.2">
      <c r="A12" s="2">
        <v>1</v>
      </c>
      <c r="B12" s="2" t="s">
        <v>68</v>
      </c>
      <c r="C12" s="3">
        <v>104</v>
      </c>
      <c r="D12" s="3">
        <v>104</v>
      </c>
      <c r="E12" t="s">
        <v>67</v>
      </c>
    </row>
    <row r="13" spans="1:5" x14ac:dyDescent="0.2">
      <c r="A13" s="2">
        <v>1</v>
      </c>
      <c r="B13" s="13" t="s">
        <v>42</v>
      </c>
      <c r="C13" s="3">
        <v>8.99</v>
      </c>
      <c r="D13" s="3">
        <f>8.99</f>
        <v>8.99</v>
      </c>
      <c r="E13" t="s">
        <v>41</v>
      </c>
    </row>
    <row r="14" spans="1:5" x14ac:dyDescent="0.2">
      <c r="A14" s="2">
        <v>1</v>
      </c>
      <c r="B14" s="13" t="s">
        <v>43</v>
      </c>
      <c r="C14" s="3">
        <v>6.75</v>
      </c>
      <c r="D14" s="3">
        <v>6.75</v>
      </c>
      <c r="E14" t="s">
        <v>44</v>
      </c>
    </row>
    <row r="15" spans="1:5" x14ac:dyDescent="0.2">
      <c r="A15" s="2">
        <v>1</v>
      </c>
      <c r="B15" s="13" t="s">
        <v>76</v>
      </c>
      <c r="C15" s="3">
        <v>30</v>
      </c>
      <c r="D15" s="3">
        <v>30</v>
      </c>
      <c r="E15" t="s">
        <v>79</v>
      </c>
    </row>
    <row r="16" spans="1:5" x14ac:dyDescent="0.2">
      <c r="A16" s="2">
        <v>1</v>
      </c>
      <c r="B16" s="13" t="s">
        <v>77</v>
      </c>
      <c r="C16" s="3">
        <v>35</v>
      </c>
      <c r="D16" s="3">
        <v>35</v>
      </c>
      <c r="E16" t="s">
        <v>78</v>
      </c>
    </row>
    <row r="17" spans="1:5" ht="17" x14ac:dyDescent="0.2">
      <c r="A17" s="2">
        <v>1</v>
      </c>
      <c r="B17" s="2" t="s">
        <v>47</v>
      </c>
      <c r="C17" s="3"/>
      <c r="D17" s="3"/>
      <c r="E17" t="s">
        <v>48</v>
      </c>
    </row>
    <row r="18" spans="1:5" ht="17" x14ac:dyDescent="0.2">
      <c r="A18" s="2"/>
      <c r="B18" s="2"/>
      <c r="C18" s="3" t="s">
        <v>24</v>
      </c>
      <c r="D18" s="19">
        <f>SUM(D3:D17)</f>
        <v>1055.5500000000002</v>
      </c>
    </row>
    <row r="19" spans="1:5" s="5" customFormat="1" ht="17" x14ac:dyDescent="0.2">
      <c r="A19" s="7"/>
      <c r="B19" s="9" t="s">
        <v>28</v>
      </c>
      <c r="C19" s="8"/>
      <c r="D19" s="8"/>
    </row>
    <row r="21" spans="1:5" ht="34" x14ac:dyDescent="0.2">
      <c r="A21" s="2">
        <v>1</v>
      </c>
      <c r="B21" s="2" t="s">
        <v>70</v>
      </c>
      <c r="C21" s="3">
        <v>7.33</v>
      </c>
      <c r="D21" s="3">
        <v>7.33</v>
      </c>
      <c r="E21" s="4" t="s">
        <v>69</v>
      </c>
    </row>
    <row r="22" spans="1:5" ht="17" x14ac:dyDescent="0.2">
      <c r="A22" s="2">
        <v>1</v>
      </c>
      <c r="B22" s="2" t="s">
        <v>71</v>
      </c>
      <c r="C22" s="3">
        <v>1.25</v>
      </c>
      <c r="D22" s="3">
        <v>1.25</v>
      </c>
      <c r="E22" s="4" t="s">
        <v>72</v>
      </c>
    </row>
    <row r="23" spans="1:5" ht="17" x14ac:dyDescent="0.2">
      <c r="A23" s="2">
        <v>1</v>
      </c>
      <c r="B23" s="2" t="s">
        <v>74</v>
      </c>
      <c r="C23" s="3">
        <v>10.99</v>
      </c>
      <c r="D23" s="3">
        <f t="shared" si="0"/>
        <v>10.99</v>
      </c>
      <c r="E23" t="s">
        <v>73</v>
      </c>
    </row>
    <row r="24" spans="1:5" ht="17" x14ac:dyDescent="0.2">
      <c r="A24" s="2">
        <v>1</v>
      </c>
      <c r="B24" s="2" t="s">
        <v>11</v>
      </c>
      <c r="C24" s="3">
        <v>4.99</v>
      </c>
      <c r="D24" s="3">
        <f t="shared" si="0"/>
        <v>4.99</v>
      </c>
      <c r="E24" t="s">
        <v>12</v>
      </c>
    </row>
    <row r="25" spans="1:5" ht="17" x14ac:dyDescent="0.2">
      <c r="A25" s="2">
        <v>1</v>
      </c>
      <c r="B25" s="2" t="s">
        <v>9</v>
      </c>
      <c r="C25" s="3">
        <v>14.99</v>
      </c>
      <c r="D25" s="3">
        <f t="shared" si="0"/>
        <v>14.99</v>
      </c>
      <c r="E25" s="4" t="s">
        <v>10</v>
      </c>
    </row>
    <row r="26" spans="1:5" ht="17" x14ac:dyDescent="0.2">
      <c r="A26" s="2">
        <v>1</v>
      </c>
      <c r="B26" s="2" t="s">
        <v>62</v>
      </c>
      <c r="C26" s="3">
        <v>4.41</v>
      </c>
      <c r="D26" s="3">
        <v>4.41</v>
      </c>
      <c r="E26" t="s">
        <v>61</v>
      </c>
    </row>
    <row r="27" spans="1:5" ht="17" x14ac:dyDescent="0.2">
      <c r="A27" s="2">
        <v>1</v>
      </c>
      <c r="B27" s="2" t="s">
        <v>80</v>
      </c>
      <c r="C27" s="3">
        <v>6.99</v>
      </c>
      <c r="D27" s="3">
        <v>6.99</v>
      </c>
      <c r="E27" t="s">
        <v>81</v>
      </c>
    </row>
    <row r="28" spans="1:5" x14ac:dyDescent="0.2">
      <c r="A28" s="2"/>
      <c r="B28" s="2"/>
      <c r="C28" s="3"/>
      <c r="D28" s="3"/>
      <c r="E28" s="4"/>
    </row>
    <row r="29" spans="1:5" ht="17" x14ac:dyDescent="0.2">
      <c r="A29" s="2"/>
      <c r="B29" s="2"/>
      <c r="C29" s="3" t="s">
        <v>24</v>
      </c>
      <c r="D29" s="19">
        <f>SUM(D20:D26)</f>
        <v>43.960000000000008</v>
      </c>
    </row>
    <row r="30" spans="1:5" s="5" customFormat="1" ht="17" x14ac:dyDescent="0.2">
      <c r="A30" s="7"/>
      <c r="B30" s="7" t="s">
        <v>29</v>
      </c>
      <c r="C30" s="8"/>
      <c r="D30" s="8"/>
    </row>
    <row r="31" spans="1:5" ht="17" x14ac:dyDescent="0.2">
      <c r="A31" s="2">
        <v>1</v>
      </c>
      <c r="B31" s="2" t="s">
        <v>16</v>
      </c>
      <c r="C31" s="3">
        <v>10.91</v>
      </c>
      <c r="D31" s="3">
        <f t="shared" si="0"/>
        <v>10.91</v>
      </c>
      <c r="E31" t="s">
        <v>15</v>
      </c>
    </row>
    <row r="32" spans="1:5" ht="34" x14ac:dyDescent="0.2">
      <c r="A32" s="2">
        <v>1</v>
      </c>
      <c r="B32" s="2" t="s">
        <v>49</v>
      </c>
      <c r="C32" s="1">
        <v>16.72</v>
      </c>
      <c r="D32" s="1">
        <f>A32*C32</f>
        <v>16.72</v>
      </c>
      <c r="E32" s="4" t="s">
        <v>33</v>
      </c>
    </row>
    <row r="33" spans="1:5" ht="17" x14ac:dyDescent="0.2">
      <c r="A33" s="2">
        <v>6</v>
      </c>
      <c r="B33" s="2" t="s">
        <v>57</v>
      </c>
      <c r="C33" s="1"/>
      <c r="D33" s="1"/>
      <c r="E33" s="4"/>
    </row>
    <row r="34" spans="1:5" ht="17" x14ac:dyDescent="0.2">
      <c r="A34" s="18">
        <v>1</v>
      </c>
      <c r="B34" s="18" t="s">
        <v>65</v>
      </c>
      <c r="C34" s="3">
        <v>120</v>
      </c>
      <c r="D34" s="3">
        <v>120</v>
      </c>
      <c r="E34" s="4" t="s">
        <v>66</v>
      </c>
    </row>
    <row r="38" spans="1:5" x14ac:dyDescent="0.2">
      <c r="C38" s="3"/>
      <c r="D38" s="3"/>
      <c r="E38" s="4"/>
    </row>
    <row r="39" spans="1:5" ht="17" x14ac:dyDescent="0.2">
      <c r="A39" s="2"/>
      <c r="B39" s="2" t="s">
        <v>24</v>
      </c>
      <c r="C39" s="3" t="s">
        <v>24</v>
      </c>
      <c r="D39" s="19">
        <f>SUM(D31:D38)</f>
        <v>147.63</v>
      </c>
    </row>
    <row r="40" spans="1:5" x14ac:dyDescent="0.2">
      <c r="C40" s="1"/>
      <c r="D40" s="1">
        <f t="shared" si="0"/>
        <v>0</v>
      </c>
    </row>
    <row r="41" spans="1:5" s="10" customFormat="1" x14ac:dyDescent="0.2">
      <c r="A41" s="10" t="s">
        <v>17</v>
      </c>
      <c r="C41" s="11"/>
      <c r="D41" s="11"/>
    </row>
    <row r="42" spans="1:5" x14ac:dyDescent="0.2">
      <c r="B42" t="s">
        <v>18</v>
      </c>
      <c r="C42" s="1"/>
      <c r="D42" s="1"/>
    </row>
    <row r="43" spans="1:5" x14ac:dyDescent="0.2">
      <c r="B43" t="s">
        <v>34</v>
      </c>
      <c r="C43" s="1"/>
      <c r="D43" s="1"/>
    </row>
    <row r="44" spans="1:5" x14ac:dyDescent="0.2">
      <c r="B44" t="s">
        <v>19</v>
      </c>
      <c r="C44" s="1"/>
      <c r="D44" s="1"/>
    </row>
    <row r="45" spans="1:5" x14ac:dyDescent="0.2">
      <c r="B45" t="s">
        <v>20</v>
      </c>
      <c r="C45" s="1"/>
      <c r="D45" s="1"/>
    </row>
    <row r="46" spans="1:5" x14ac:dyDescent="0.2">
      <c r="B46" t="s">
        <v>21</v>
      </c>
      <c r="C46" s="1"/>
      <c r="D46" s="1"/>
    </row>
    <row r="47" spans="1:5" x14ac:dyDescent="0.2">
      <c r="B47" t="s">
        <v>22</v>
      </c>
    </row>
    <row r="48" spans="1:5" x14ac:dyDescent="0.2">
      <c r="B48" t="s">
        <v>23</v>
      </c>
    </row>
    <row r="49" spans="1:13" x14ac:dyDescent="0.2">
      <c r="B49" t="s">
        <v>25</v>
      </c>
    </row>
    <row r="50" spans="1:13" ht="17" x14ac:dyDescent="0.2">
      <c r="A50" s="2"/>
      <c r="B50" s="2" t="s">
        <v>14</v>
      </c>
      <c r="C50" s="3"/>
      <c r="D50" s="3"/>
    </row>
    <row r="51" spans="1:13" x14ac:dyDescent="0.2">
      <c r="B51" t="s">
        <v>35</v>
      </c>
    </row>
    <row r="52" spans="1:13" x14ac:dyDescent="0.2">
      <c r="B52" t="s">
        <v>36</v>
      </c>
    </row>
    <row r="53" spans="1:13" x14ac:dyDescent="0.2">
      <c r="D53" s="12"/>
    </row>
    <row r="56" spans="1:13" x14ac:dyDescent="0.2">
      <c r="A56" s="10" t="s">
        <v>75</v>
      </c>
      <c r="B56" s="10" t="s">
        <v>40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s="10" customFormat="1" ht="17" x14ac:dyDescent="0.2">
      <c r="A57" s="15">
        <v>1</v>
      </c>
      <c r="B57" s="15" t="s">
        <v>13</v>
      </c>
      <c r="C57" s="16">
        <v>62</v>
      </c>
      <c r="D57" s="16">
        <f>A57*C57</f>
        <v>62</v>
      </c>
      <c r="E57" s="14" t="s">
        <v>6</v>
      </c>
      <c r="F57" s="14"/>
      <c r="G57" s="14"/>
      <c r="H57" s="14"/>
      <c r="I57" s="14"/>
      <c r="J57" s="14"/>
      <c r="K57" s="14"/>
      <c r="L57" s="14"/>
      <c r="M57" s="14"/>
    </row>
    <row r="58" spans="1:13" x14ac:dyDescent="0.2">
      <c r="A58" s="14"/>
      <c r="B58" s="14"/>
      <c r="C58" s="17"/>
      <c r="D58" s="17"/>
      <c r="E58" s="14"/>
      <c r="F58" s="14"/>
      <c r="G58" s="14"/>
      <c r="H58" s="14"/>
      <c r="I58" s="14"/>
      <c r="J58" s="14"/>
      <c r="K58" s="14"/>
      <c r="L58" s="14"/>
      <c r="M58" s="14"/>
    </row>
    <row r="61" spans="1:13" ht="17" x14ac:dyDescent="0.2">
      <c r="A61" s="18">
        <v>1</v>
      </c>
      <c r="B61" s="18" t="s">
        <v>37</v>
      </c>
      <c r="C61" s="3">
        <v>70</v>
      </c>
      <c r="D61" s="3">
        <v>70</v>
      </c>
      <c r="E61" t="s">
        <v>45</v>
      </c>
    </row>
    <row r="62" spans="1:13" ht="17" x14ac:dyDescent="0.2">
      <c r="A62" s="18">
        <v>1</v>
      </c>
      <c r="B62" s="18" t="s">
        <v>51</v>
      </c>
      <c r="C62" s="3">
        <v>7.52</v>
      </c>
      <c r="D62" s="3">
        <f>A62*C62</f>
        <v>7.52</v>
      </c>
      <c r="E62" t="s">
        <v>52</v>
      </c>
    </row>
    <row r="63" spans="1:13" ht="17" x14ac:dyDescent="0.2">
      <c r="A63" s="18">
        <v>1</v>
      </c>
      <c r="B63" s="18" t="s">
        <v>53</v>
      </c>
      <c r="C63" s="3">
        <v>5.12</v>
      </c>
      <c r="D63" s="3">
        <f>A63*C63</f>
        <v>5.12</v>
      </c>
      <c r="E63" t="s">
        <v>54</v>
      </c>
    </row>
    <row r="64" spans="1:13" ht="17" x14ac:dyDescent="0.2">
      <c r="A64" s="18">
        <v>1</v>
      </c>
      <c r="B64" s="18" t="s">
        <v>55</v>
      </c>
      <c r="C64" s="3">
        <v>7.24</v>
      </c>
      <c r="D64" s="3">
        <f>A64*C64</f>
        <v>7.24</v>
      </c>
      <c r="E64" t="s">
        <v>56</v>
      </c>
    </row>
  </sheetData>
  <hyperlinks>
    <hyperlink ref="E11" r:id="rId1" xr:uid="{B4B9ADAA-7A5C-CC46-8882-64EF352B559E}"/>
    <hyperlink ref="E10" r:id="rId2" xr:uid="{278998F3-3436-D046-9363-64CBC77AD040}"/>
    <hyperlink ref="E32" r:id="rId3" xr:uid="{9064DEDD-4F57-864B-8057-2C84DDFCB97C}"/>
    <hyperlink ref="E25" r:id="rId4" xr:uid="{02E4328E-FDE7-2E46-B073-CBB5FDDCD03B}"/>
    <hyperlink ref="E4" r:id="rId5" xr:uid="{75F2330B-3FF2-CC4D-859D-56FA2131C71E}"/>
    <hyperlink ref="E34" r:id="rId6" xr:uid="{19B88418-01D6-C946-9655-EF58C21EDC1C}"/>
  </hyperlinks>
  <pageMargins left="0.7" right="0.7" top="0.75" bottom="0.75" header="0.3" footer="0.3"/>
  <pageSetup scale="49" fitToWidth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Ryan</dc:creator>
  <cp:lastModifiedBy>Jim Ryan</cp:lastModifiedBy>
  <cp:lastPrinted>2020-02-17T14:16:24Z</cp:lastPrinted>
  <dcterms:created xsi:type="dcterms:W3CDTF">2019-08-22T11:01:07Z</dcterms:created>
  <dcterms:modified xsi:type="dcterms:W3CDTF">2021-01-21T16:01:12Z</dcterms:modified>
</cp:coreProperties>
</file>