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paasch\canu_not_in_onedrive\canu\"/>
    </mc:Choice>
  </mc:AlternateContent>
  <xr:revisionPtr revIDLastSave="0" documentId="13_ncr:1_{3997F413-F685-4DED-BC22-2355B9BA55AF}" xr6:coauthVersionLast="47" xr6:coauthVersionMax="47" xr10:uidLastSave="{00000000-0000-0000-0000-000000000000}"/>
  <bookViews>
    <workbookView xWindow="-110" yWindow="-110" windowWidth="19420" windowHeight="10420" tabRatio="865" xr2:uid="{00000000-000D-0000-FFFF-FFFF00000000}"/>
  </bookViews>
  <sheets>
    <sheet name="Config. Summary" sheetId="13" r:id="rId1"/>
    <sheet name="Rack_Layout" sheetId="47" r:id="rId2"/>
    <sheet name="Device Diagrams" sheetId="32" r:id="rId3"/>
    <sheet name="Site Layout YAML" sheetId="55" r:id="rId4"/>
    <sheet name="pt_pt (SCT)" sheetId="58" r:id="rId5"/>
    <sheet name="40G_10G" sheetId="51" r:id="rId6"/>
    <sheet name="NMN" sheetId="22" r:id="rId7"/>
    <sheet name="HMN" sheetId="59" r:id="rId8"/>
    <sheet name="PDU" sheetId="26" r:id="rId9"/>
  </sheets>
  <definedNames>
    <definedName name="_xlnm.Print_Area" localSheetId="1">Rack_Layout!$A$2:$AP$51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2" l="1"/>
  <c r="D26" i="22"/>
  <c r="D25" i="22"/>
  <c r="D24" i="22"/>
  <c r="D23" i="22"/>
  <c r="D22" i="22"/>
  <c r="D21" i="22"/>
  <c r="D20" i="22"/>
  <c r="D19" i="22"/>
  <c r="D18" i="22"/>
  <c r="D17" i="22"/>
  <c r="D16" i="22"/>
  <c r="D15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D34" i="51"/>
  <c r="D33" i="51"/>
  <c r="D32" i="51"/>
  <c r="D31" i="51"/>
  <c r="D30" i="51"/>
  <c r="D29" i="51"/>
  <c r="D28" i="51"/>
  <c r="D27" i="51"/>
  <c r="D26" i="51"/>
  <c r="D25" i="51"/>
  <c r="D24" i="51"/>
  <c r="D23" i="51"/>
  <c r="D22" i="51"/>
  <c r="D21" i="51"/>
  <c r="D20" i="51"/>
  <c r="D19" i="51"/>
  <c r="D18" i="51"/>
  <c r="D17" i="51"/>
  <c r="D16" i="51"/>
  <c r="D15" i="51"/>
  <c r="D14" i="51"/>
  <c r="D13" i="51"/>
  <c r="D12" i="51"/>
  <c r="D11" i="51"/>
  <c r="C34" i="51"/>
  <c r="C33" i="51"/>
  <c r="C32" i="51"/>
  <c r="C31" i="51"/>
  <c r="C30" i="51"/>
  <c r="C29" i="51"/>
  <c r="C28" i="51"/>
  <c r="C27" i="51"/>
  <c r="C26" i="51"/>
  <c r="C25" i="51"/>
  <c r="C24" i="51"/>
  <c r="C23" i="51"/>
  <c r="C22" i="51"/>
  <c r="C21" i="51"/>
  <c r="C20" i="51"/>
  <c r="C19" i="51"/>
  <c r="C18" i="51"/>
  <c r="C17" i="51"/>
  <c r="C16" i="51"/>
  <c r="C15" i="51"/>
  <c r="C14" i="51"/>
  <c r="C13" i="51"/>
  <c r="C12" i="51"/>
  <c r="C11" i="51"/>
  <c r="E36" i="51" l="1"/>
  <c r="E35" i="51"/>
  <c r="E34" i="51"/>
  <c r="E33" i="51"/>
  <c r="E32" i="51"/>
  <c r="E31" i="51"/>
  <c r="E30" i="51"/>
  <c r="E29" i="51"/>
  <c r="E28" i="51"/>
  <c r="E27" i="51"/>
  <c r="E26" i="51"/>
  <c r="E25" i="51"/>
  <c r="E24" i="51"/>
  <c r="E23" i="51"/>
  <c r="E22" i="51"/>
  <c r="E21" i="51"/>
  <c r="E20" i="51"/>
  <c r="E19" i="51"/>
  <c r="E18" i="51"/>
  <c r="E17" i="51"/>
  <c r="E16" i="51"/>
  <c r="E15" i="51"/>
  <c r="E14" i="51"/>
  <c r="E13" i="51"/>
  <c r="E12" i="51"/>
  <c r="E11" i="51"/>
  <c r="B36" i="51"/>
  <c r="B35" i="51"/>
  <c r="B34" i="51"/>
  <c r="B33" i="51"/>
  <c r="B32" i="51"/>
  <c r="B31" i="51"/>
  <c r="B30" i="51"/>
  <c r="B29" i="51"/>
  <c r="B28" i="51"/>
  <c r="B27" i="51"/>
  <c r="B26" i="51"/>
  <c r="B25" i="51"/>
  <c r="B24" i="51"/>
  <c r="B23" i="51"/>
  <c r="B22" i="51"/>
  <c r="B21" i="51"/>
  <c r="B20" i="51"/>
  <c r="B19" i="51"/>
  <c r="B18" i="51"/>
  <c r="B17" i="51"/>
  <c r="B16" i="51"/>
  <c r="B15" i="51"/>
  <c r="B14" i="51"/>
  <c r="B13" i="51"/>
  <c r="B12" i="51"/>
  <c r="B11" i="51"/>
  <c r="G17" i="22" l="1"/>
  <c r="G24" i="59"/>
  <c r="G18" i="22"/>
  <c r="G22" i="59" l="1"/>
  <c r="G23" i="59"/>
  <c r="G25" i="59"/>
  <c r="G26" i="59"/>
  <c r="G27" i="59"/>
  <c r="G28" i="59"/>
  <c r="G29" i="59"/>
  <c r="G30" i="59"/>
  <c r="G31" i="59"/>
  <c r="G32" i="59"/>
  <c r="G33" i="59"/>
  <c r="G34" i="59"/>
  <c r="G35" i="59"/>
  <c r="G37" i="59"/>
  <c r="G27" i="22" l="1"/>
  <c r="F6" i="59" l="1"/>
  <c r="F7" i="59" s="1"/>
  <c r="F5" i="59"/>
  <c r="G26" i="22"/>
  <c r="G25" i="22"/>
  <c r="G24" i="22"/>
  <c r="G23" i="22"/>
  <c r="G22" i="22"/>
  <c r="G21" i="22"/>
  <c r="G20" i="22"/>
  <c r="G19" i="22"/>
  <c r="G16" i="22"/>
  <c r="G15" i="22"/>
  <c r="F8" i="22"/>
  <c r="F7" i="22"/>
  <c r="F6" i="22"/>
  <c r="F5" i="22"/>
  <c r="F6" i="51"/>
  <c r="F5" i="51"/>
  <c r="F9" i="22" l="1"/>
  <c r="F7" i="51"/>
  <c r="F6" i="26" l="1"/>
  <c r="F7" i="26"/>
  <c r="F5" i="26"/>
  <c r="N14" i="26"/>
  <c r="N15" i="26"/>
  <c r="N16" i="26"/>
  <c r="N17" i="26"/>
  <c r="N18" i="26"/>
  <c r="N13" i="26"/>
  <c r="E13" i="26"/>
  <c r="G13" i="26"/>
  <c r="E14" i="26"/>
  <c r="G14" i="26"/>
  <c r="E15" i="26"/>
  <c r="G15" i="26"/>
  <c r="E16" i="26"/>
  <c r="G16" i="26"/>
  <c r="E17" i="26"/>
  <c r="G17" i="26"/>
  <c r="E18" i="26"/>
  <c r="G18" i="26"/>
  <c r="E19" i="26"/>
  <c r="G19" i="26"/>
  <c r="E20" i="26"/>
  <c r="G20" i="26"/>
  <c r="E21" i="26"/>
  <c r="G21" i="26"/>
  <c r="E22" i="26"/>
  <c r="G22" i="26"/>
  <c r="E23" i="26"/>
  <c r="G23" i="26"/>
  <c r="E24" i="26"/>
  <c r="G24" i="26"/>
  <c r="E25" i="26"/>
  <c r="G25" i="26"/>
  <c r="E26" i="26"/>
  <c r="G26" i="26"/>
  <c r="F8" i="26" l="1"/>
</calcChain>
</file>

<file path=xl/sharedStrings.xml><?xml version="1.0" encoding="utf-8"?>
<sst xmlns="http://schemas.openxmlformats.org/spreadsheetml/2006/main" count="1593" uniqueCount="619">
  <si>
    <t>CRAY INC – SHASTA GAMORA RIVER MANAGEMENT CABINET WITH HILL</t>
  </si>
  <si>
    <t>Cluster</t>
  </si>
  <si>
    <t>Asset Number:</t>
  </si>
  <si>
    <t>Storage</t>
  </si>
  <si>
    <t>Agile Opportunity ID:</t>
  </si>
  <si>
    <t>Filesystem Name:</t>
  </si>
  <si>
    <t xml:space="preserve">106395-83 </t>
  </si>
  <si>
    <t>107608-2</t>
  </si>
  <si>
    <t xml:space="preserve"> </t>
  </si>
  <si>
    <t xml:space="preserve"> Quote Number:</t>
  </si>
  <si>
    <t>Version:</t>
  </si>
  <si>
    <t>PO</t>
  </si>
  <si>
    <t>1</t>
  </si>
  <si>
    <t>62078, 62079, 62082, 62123, 62128</t>
  </si>
  <si>
    <t>Sales Enablement:</t>
  </si>
  <si>
    <t>Installation Project Manager:</t>
  </si>
  <si>
    <t>Grace Coleman</t>
  </si>
  <si>
    <t>Tony Yeo</t>
  </si>
  <si>
    <t>Project Description</t>
  </si>
  <si>
    <t>Development System to help with Shasta software.</t>
  </si>
  <si>
    <t>Revision History</t>
  </si>
  <si>
    <t>Date</t>
  </si>
  <si>
    <t>Description</t>
  </si>
  <si>
    <t>Modifier</t>
  </si>
  <si>
    <t>Revision</t>
  </si>
  <si>
    <t>ECO#</t>
  </si>
  <si>
    <t>All of Coke's hardware is moving to a new cabinet.
Added cable connections to make this a preview type system.
System will eventually get multiple Columbia switches.</t>
  </si>
  <si>
    <t>Scott Alne</t>
  </si>
  <si>
    <t>A1</t>
  </si>
  <si>
    <t>Added the HSN point-to-point connections to the 200G tab</t>
  </si>
  <si>
    <t>Jan Heath</t>
  </si>
  <si>
    <t>A2</t>
  </si>
  <si>
    <t>Added the HSN point-to-point connections for the 5-switch configuration</t>
  </si>
  <si>
    <t>A3</t>
  </si>
  <si>
    <t>Added Gamora to this rack</t>
  </si>
  <si>
    <t>A4</t>
  </si>
  <si>
    <t xml:space="preserve"> Updated MGMT1 tab show TDS to River connections</t>
  </si>
  <si>
    <t>A5</t>
  </si>
  <si>
    <t>Shasta "Gamora" River Management Cabinet with connected Hill cabinet HSN Rev A7</t>
  </si>
  <si>
    <t>Michael Vera</t>
  </si>
  <si>
    <t>A7</t>
  </si>
  <si>
    <t xml:space="preserve"> Updated 200G tab to show Gamora getting hooked up to a Hil cabinet.</t>
  </si>
  <si>
    <t>A6</t>
  </si>
  <si>
    <t>Gamora moving to a new rack as a V2 9 NCN (Gigabyte) system</t>
  </si>
  <si>
    <t>B1</t>
  </si>
  <si>
    <t>Added Hill to River connections in HMN tab</t>
  </si>
  <si>
    <t>B2</t>
  </si>
  <si>
    <t>Replaced Dell S3048 switch with a Dell S4048 switch
Wired Spine switch mgmt ports into dell switch, connection is shown in HMN tab</t>
  </si>
  <si>
    <t>B3</t>
  </si>
  <si>
    <t>UAN added to system</t>
  </si>
  <si>
    <t>B4</t>
  </si>
  <si>
    <t>Showing CAN connection to Dell switch in NMN tab</t>
  </si>
  <si>
    <t>B5</t>
  </si>
  <si>
    <t>HSN recabled</t>
  </si>
  <si>
    <t>B6</t>
  </si>
  <si>
    <t>Replacing Intel computes with Gigabyte computes</t>
  </si>
  <si>
    <t>B7</t>
  </si>
  <si>
    <t>Cabling changes to spine switches</t>
  </si>
  <si>
    <t>B8</t>
  </si>
  <si>
    <t>Updated HMN Tab as requested by SW</t>
  </si>
  <si>
    <t>B9</t>
  </si>
  <si>
    <t>Moved HMN table to start at J16</t>
  </si>
  <si>
    <t>B10</t>
  </si>
  <si>
    <t>Fixed table in HMN tab</t>
  </si>
  <si>
    <t>B11</t>
  </si>
  <si>
    <t>Added PDU to HMN tab</t>
  </si>
  <si>
    <t>B12</t>
  </si>
  <si>
    <t>Removed mgmt connections from spine and leaf switches</t>
  </si>
  <si>
    <t>B13</t>
  </si>
  <si>
    <t>Added second CAN connection</t>
  </si>
  <si>
    <t>B14</t>
  </si>
  <si>
    <t>Changed to Shsata 1.4 requirements.</t>
  </si>
  <si>
    <t>Mark Bowe</t>
  </si>
  <si>
    <t>B15</t>
  </si>
  <si>
    <t>Added Gigabyte Computes</t>
  </si>
  <si>
    <t>B16</t>
  </si>
  <si>
    <t>Added cls01090</t>
  </si>
  <si>
    <t>B17</t>
  </si>
  <si>
    <t>Added more cls01090 cables</t>
  </si>
  <si>
    <t>B18</t>
  </si>
  <si>
    <t>Changed the pt to pt to update Clusterstor info</t>
  </si>
  <si>
    <t>B19</t>
  </si>
  <si>
    <t>Changed names for Shasta Software.</t>
  </si>
  <si>
    <t>B20</t>
  </si>
  <si>
    <t>Removed all of the Hill info.</t>
  </si>
  <si>
    <t>B21</t>
  </si>
  <si>
    <t>Removed the Hill to River connections.</t>
  </si>
  <si>
    <t>B22</t>
  </si>
  <si>
    <t>Fixed the PT to PT file.</t>
  </si>
  <si>
    <t>B23</t>
  </si>
  <si>
    <t>REAR VIEW</t>
  </si>
  <si>
    <t>RACK#01</t>
  </si>
  <si>
    <t>CS-R42U-600-1200-AR3300</t>
  </si>
  <si>
    <t>42</t>
  </si>
  <si>
    <t>^^^^  Physical  ^^^^</t>
  </si>
  <si>
    <t>41</t>
  </si>
  <si>
    <t>40</t>
  </si>
  <si>
    <t>39</t>
  </si>
  <si>
    <t>38</t>
  </si>
  <si>
    <t>37</t>
  </si>
  <si>
    <t>36</t>
  </si>
  <si>
    <t>35</t>
  </si>
  <si>
    <t>34</t>
  </si>
  <si>
    <t>33</t>
  </si>
  <si>
    <t>32</t>
  </si>
  <si>
    <t>31</t>
  </si>
  <si>
    <t>30</t>
  </si>
  <si>
    <t>29</t>
  </si>
  <si>
    <t>28</t>
  </si>
  <si>
    <t>27</t>
  </si>
  <si>
    <t>PN 102261800
x3000u26</t>
  </si>
  <si>
    <t>PN 102261800
UAN</t>
  </si>
  <si>
    <t>26</t>
  </si>
  <si>
    <t>25</t>
  </si>
  <si>
    <t>24</t>
  </si>
  <si>
    <t>(SH-XSS-200G-64P) x3000u24</t>
  </si>
  <si>
    <t>(SH-XSS-200G-64P) sw-hsn01</t>
  </si>
  <si>
    <t>23</t>
  </si>
  <si>
    <t>CS-XGE40-MLNX-2100-16
sw-smn02</t>
  </si>
  <si>
    <t>CS-XGE40-MLNX-2100-16
sw-smn03</t>
  </si>
  <si>
    <t>22</t>
  </si>
  <si>
    <t>(XC-XGT-48P-DL2) x3000u22</t>
  </si>
  <si>
    <t xml:space="preserve">(XC-XGT-48P-DL2) sw-smn01 </t>
  </si>
  <si>
    <t>21</t>
  </si>
  <si>
    <t>20</t>
  </si>
  <si>
    <t>x3000u20L</t>
  </si>
  <si>
    <t>x3000u20R</t>
  </si>
  <si>
    <t>^^^^  Logical  ^^^^</t>
  </si>
  <si>
    <t>nid000003</t>
  </si>
  <si>
    <t>nid000001</t>
  </si>
  <si>
    <t>19</t>
  </si>
  <si>
    <t>x3000u19L</t>
  </si>
  <si>
    <t>x3000u19R</t>
  </si>
  <si>
    <t>nid000004</t>
  </si>
  <si>
    <t>nid000002</t>
  </si>
  <si>
    <t>18</t>
  </si>
  <si>
    <t>PN 102261803
x3000u17</t>
  </si>
  <si>
    <t>PN 102261803
sn03</t>
  </si>
  <si>
    <t>17</t>
  </si>
  <si>
    <t>16</t>
  </si>
  <si>
    <t>PN 102261803
x3000u15</t>
  </si>
  <si>
    <t>PN 102261803
sn02</t>
  </si>
  <si>
    <t>15</t>
  </si>
  <si>
    <t>14</t>
  </si>
  <si>
    <t>PN 102261803
x3000u13</t>
  </si>
  <si>
    <t>PN 102261803
sn01</t>
  </si>
  <si>
    <t>13</t>
  </si>
  <si>
    <t>12</t>
  </si>
  <si>
    <t>PN 102261800
x3000u11</t>
  </si>
  <si>
    <t>PN 102261800
wn03</t>
  </si>
  <si>
    <t>11</t>
  </si>
  <si>
    <t>10</t>
  </si>
  <si>
    <t>PN 102261800
x3000u09</t>
  </si>
  <si>
    <t>PN 102261800
wn02</t>
  </si>
  <si>
    <t>09</t>
  </si>
  <si>
    <t>08</t>
  </si>
  <si>
    <t>PN 102261800
x3000u07</t>
  </si>
  <si>
    <t>PN 102261800
wn01</t>
  </si>
  <si>
    <t>07</t>
  </si>
  <si>
    <t>06</t>
  </si>
  <si>
    <t>PN 102261700
x3000u05</t>
  </si>
  <si>
    <t>PN 102261700
mn03</t>
  </si>
  <si>
    <t>05</t>
  </si>
  <si>
    <t>04</t>
  </si>
  <si>
    <t>PN 102261700
x3000u03</t>
  </si>
  <si>
    <t>PN 102261700
mn02</t>
  </si>
  <si>
    <t>03</t>
  </si>
  <si>
    <t>02</t>
  </si>
  <si>
    <t>PN 102261700
x3000u01</t>
  </si>
  <si>
    <t>PN 102261700
mn01</t>
  </si>
  <si>
    <t>01</t>
  </si>
  <si>
    <t>pdu1-0</t>
  </si>
  <si>
    <t>pdu1-1</t>
  </si>
  <si>
    <t>CS-ST-PDU-208V-3PD-60A-36</t>
  </si>
  <si>
    <t xml:space="preserve">Kubernetes Master Node (MN) SH-SVR-1264-UP (Gigabyte R272-Z30)  PN 102261700 </t>
  </si>
  <si>
    <t xml:space="preserve">SATA/NVME DRIVE POPULATION
</t>
  </si>
  <si>
    <t>PS2</t>
  </si>
  <si>
    <t>Rear Drive Slot 0</t>
  </si>
  <si>
    <t>Rear Drive Slot 1</t>
  </si>
  <si>
    <t xml:space="preserve">
</t>
  </si>
  <si>
    <t xml:space="preserve">40g01
j1 </t>
  </si>
  <si>
    <t>PHYSICAL DRIVE SLOT#</t>
  </si>
  <si>
    <t>40g02
j2</t>
  </si>
  <si>
    <t>SATA SSD 480GB</t>
  </si>
  <si>
    <t>PS1</t>
  </si>
  <si>
    <t>40G</t>
  </si>
  <si>
    <t>COM</t>
  </si>
  <si>
    <t>MGT
J3</t>
  </si>
  <si>
    <t>lan01
j1</t>
  </si>
  <si>
    <t>PCI</t>
  </si>
  <si>
    <t>Video</t>
  </si>
  <si>
    <t>OCP2.0 Slot
G3x16</t>
  </si>
  <si>
    <t>USB3</t>
  </si>
  <si>
    <t>lan02
j2</t>
  </si>
  <si>
    <t>USB2</t>
  </si>
  <si>
    <t>Gen4x16 (MESA Riser Slot)</t>
  </si>
  <si>
    <t>Gen4x16</t>
  </si>
  <si>
    <t>Gen4x8</t>
  </si>
  <si>
    <t>Gen3x8
shares b/w
slot 1</t>
  </si>
  <si>
    <t>Gen3x16
runs x8 
w/slot 2 in</t>
  </si>
  <si>
    <t>Kubernetes Worker Node (WN) SH-SVR-1264-UP (Gigabyte R272-Z30) PN 102261800</t>
  </si>
  <si>
    <t xml:space="preserve">100g01
j1 </t>
  </si>
  <si>
    <t>SATA SSD 1.92TB</t>
  </si>
  <si>
    <t>100G</t>
  </si>
  <si>
    <t>Kubernetes Storage Node (SN) SH-SVR-1264-UP (Gigabyte R272-Z30) PN 102261803</t>
  </si>
  <si>
    <t>CS-TB-RAID-PCIE-CRA3338</t>
  </si>
  <si>
    <t>40g02
i2</t>
  </si>
  <si>
    <t>Two Rear DRIVE SLOT#</t>
  </si>
  <si>
    <t>Login Node (LN) SH-SVR-1264-UP (Gigabyte R272-Z30) PN 102261801</t>
  </si>
  <si>
    <t>CN (SH-SVR-3264) ( Gigabyte H262-Z61)  PN</t>
  </si>
  <si>
    <t>Compute Nodes - cn-xxxx</t>
  </si>
  <si>
    <t>CS-MLNX-N3GE100-C5-1P</t>
  </si>
  <si>
    <t>Riser Slot 01
(Gen4-x16)</t>
  </si>
  <si>
    <t>100g01
j1</t>
  </si>
  <si>
    <t>Empty</t>
  </si>
  <si>
    <t>USB 3.0
x2</t>
  </si>
  <si>
    <t>OCP Mezzanine
Card Slot</t>
  </si>
  <si>
    <t>VGA</t>
  </si>
  <si>
    <t>MGMT
j3</t>
  </si>
  <si>
    <t>Front View</t>
  </si>
  <si>
    <t>Node 1 - Drive Slot 00</t>
  </si>
  <si>
    <t>Node 1 - Drive Slot 01</t>
  </si>
  <si>
    <t>Node 1 - Drive Slot 02</t>
  </si>
  <si>
    <t>Node 1 - Drive Slot 03</t>
  </si>
  <si>
    <t>Node 1 - Drive Slot 04</t>
  </si>
  <si>
    <t>Node 1 - Drive Slot 05</t>
  </si>
  <si>
    <t>Node 2 - Drive Slot 00</t>
  </si>
  <si>
    <t>Node 2 - Drive Slot 01</t>
  </si>
  <si>
    <t>Node 2 - Drive Slot 02</t>
  </si>
  <si>
    <t>Node 2 - Drive Slot 03</t>
  </si>
  <si>
    <t>Node 2 - Drive Slot 04</t>
  </si>
  <si>
    <t>Node 2 - Drive Slot 05</t>
  </si>
  <si>
    <t>Node 3 - Drive Slot 00</t>
  </si>
  <si>
    <t>Node 3 - Drive Slot 01</t>
  </si>
  <si>
    <t>Node 3 - Drive Slot 02</t>
  </si>
  <si>
    <t>Node 3 - Drive Slot 03</t>
  </si>
  <si>
    <t>Node 3 - Drive Slot 04</t>
  </si>
  <si>
    <t>Node 3 - Drive Slot 05</t>
  </si>
  <si>
    <t>Node 4 - Drive Slot 00</t>
  </si>
  <si>
    <t>Node 4 - Drive Slot 01</t>
  </si>
  <si>
    <t>Node 4 - Drive Slot 02</t>
  </si>
  <si>
    <t>Node 4 - Drive Slot 03</t>
  </si>
  <si>
    <t>Node 4 - Drive Slot 04</t>
  </si>
  <si>
    <t>Node 4 - Drive Slot 05</t>
  </si>
  <si>
    <t>Node 1</t>
  </si>
  <si>
    <t>Node 3</t>
  </si>
  <si>
    <t>Node 2</t>
  </si>
  <si>
    <t>Node 4</t>
  </si>
  <si>
    <t>Node 1 Drive Bays</t>
  </si>
  <si>
    <t>Node 2 Drive Bays</t>
  </si>
  <si>
    <t>Node 3 Drive Bays</t>
  </si>
  <si>
    <t>Node 4 Drive Bays</t>
  </si>
  <si>
    <t>Rear View</t>
  </si>
  <si>
    <t>SH-SVR-3264</t>
  </si>
  <si>
    <t>Node Layout Diagram</t>
  </si>
  <si>
    <r>
      <t xml:space="preserve">PSU 02
</t>
    </r>
    <r>
      <rPr>
        <b/>
        <sz val="9"/>
        <color theme="1"/>
        <rFont val="Century Gothic"/>
        <family val="2"/>
      </rPr>
      <t>(C19 Plug Required)</t>
    </r>
  </si>
  <si>
    <t>CMC LAN Ports</t>
  </si>
  <si>
    <r>
      <t xml:space="preserve">PSU 01
</t>
    </r>
    <r>
      <rPr>
        <b/>
        <sz val="9"/>
        <color theme="1"/>
        <rFont val="Century Gothic"/>
        <family val="2"/>
      </rPr>
      <t>(C19 Plug Required)</t>
    </r>
  </si>
  <si>
    <t>XC-XGT-48P-DL2  Ethernet switch (Dell S4048-ON)</t>
  </si>
  <si>
    <t>XC-XGE-48P-DL2  Ethernet switch (Dell S3048-ON)</t>
  </si>
  <si>
    <t>CS-XGE40-MLNX-2100-16</t>
  </si>
  <si>
    <t>Cray Slingshot Switches</t>
  </si>
  <si>
    <t>SH-XSS-200G-64P </t>
  </si>
  <si>
    <t>SLINGSHOT 200G 64 PORTS SWITCH, POWER-SIDE TO PORT-SIDE AIRFLOW</t>
  </si>
  <si>
    <t>SH-XSS-200G-64P-R</t>
  </si>
  <si>
    <t>SLINGSHOT 200G 64 PORTS SWITCH, PORT-SIDE TO POWER-SIDE AIRFLOW</t>
  </si>
  <si>
    <t>Columbia TOR (Frontside View)</t>
  </si>
  <si>
    <t>CS-KVM-8P</t>
  </si>
  <si>
    <r>
      <rPr>
        <b/>
        <sz val="14"/>
        <color theme="1"/>
        <rFont val="Calibri"/>
        <family val="2"/>
        <scheme val="minor"/>
      </rPr>
      <t>Note this KVM requires the following parts be added:</t>
    </r>
    <r>
      <rPr>
        <sz val="10"/>
        <color theme="1"/>
        <rFont val="Calibri"/>
        <family val="2"/>
        <scheme val="minor"/>
      </rPr>
      <t xml:space="preserve">
</t>
    </r>
    <r>
      <rPr>
        <b/>
        <sz val="10"/>
        <color theme="1"/>
        <rFont val="Calibri"/>
        <family val="2"/>
        <scheme val="minor"/>
      </rPr>
      <t>1) A 1G cable to the Management network to access it. (Number 5 below)
2) A Dell Interface Module/Dongle (PN 101980100 )to connect to the USB/VGA port on the server.(Number 10 below)
3) A 1G cable from above dongle to KVM switch. (Number 9 below)
4) A C13-C14 Power cord ( Number 2 below)</t>
    </r>
  </si>
  <si>
    <t># Gamora</t>
  </si>
  <si>
    <t xml:space="preserve"># </t>
  </si>
  <si>
    <t># One River cabinet connected to a Hill cabinet.</t>
  </si>
  <si>
    <t>#</t>
  </si>
  <si>
    <t># 9.9.19 update</t>
  </si>
  <si>
    <t>#       changed River cabinet to conform to the 9-NCN (Kubernetes) standard.</t>
  </si>
  <si>
    <t>#-------------------------------------------------------------------------------</t>
  </si>
  <si>
    <t>#  unique system build templates</t>
  </si>
  <si>
    <t>#  templates for the non-standard parts of this system, typically I/O cabinets.</t>
  </si>
  <si>
    <t>templates:</t>
  </si>
  <si>
    <t xml:space="preserve">  cabinet_builds:</t>
  </si>
  <si>
    <t xml:space="preserve">      - template: my_service_cab</t>
  </si>
  <si>
    <t xml:space="preserve">        mount_direction: back</t>
  </si>
  <si>
    <t xml:space="preserve">        cabinet_component: riv</t>
  </si>
  <si>
    <t xml:space="preserve">        build:</t>
  </si>
  <si>
    <t>#            # Gigabyte Compute</t>
  </si>
  <si>
    <t>#          - component: SH-SVR-3264-EX_1nic</t>
  </si>
  <si>
    <t>#            fill_slots: [28-29]</t>
  </si>
  <si>
    <t xml:space="preserve">            # UAN</t>
  </si>
  <si>
    <t xml:space="preserve">          - component: SH-SVR-1264-DP_2nic</t>
  </si>
  <si>
    <t xml:space="preserve">            fill_slots: [26-27]</t>
  </si>
  <si>
    <t xml:space="preserve">            # Columbia</t>
  </si>
  <si>
    <t xml:space="preserve">          - component: columbia_v1_1spg</t>
  </si>
  <si>
    <t xml:space="preserve">            fill_slots: [24]</t>
  </si>
  <si>
    <t xml:space="preserve">          - component: SH-SVR-3264-EX_1nic</t>
  </si>
  <si>
    <t xml:space="preserve">            fill_slots: [19-20]</t>
  </si>
  <si>
    <t xml:space="preserve">            # Kubernetes Storage</t>
  </si>
  <si>
    <t xml:space="preserve">          - component: SH-SVR-1264-DP_1nic</t>
  </si>
  <si>
    <t xml:space="preserve">            fill_slots: [13-18]</t>
  </si>
  <si>
    <t xml:space="preserve">            # Kubernetes Worker</t>
  </si>
  <si>
    <t xml:space="preserve">            fill_slots: [7-12]</t>
  </si>
  <si>
    <t xml:space="preserve">            # Kubernetes Master</t>
  </si>
  <si>
    <t xml:space="preserve">            fill_slots: [1-6]</t>
  </si>
  <si>
    <t xml:space="preserve">  groups:</t>
  </si>
  <si>
    <t xml:space="preserve">      - template: my_service_group</t>
  </si>
  <si>
    <t xml:space="preserve">        edge_mapping_mode: dynamic</t>
  </si>
  <si>
    <t xml:space="preserve">        local_mapping_mode: dynamic</t>
  </si>
  <si>
    <t xml:space="preserve">        group_by: rack_slots</t>
  </si>
  <si>
    <t xml:space="preserve">        groups:</t>
  </si>
  <si>
    <t xml:space="preserve">         - slots_in_group: [7-12, 19-20, 24, 26-27]</t>
  </si>
  <si>
    <t>#  cabinet layout (rows, troughs, etc)</t>
  </si>
  <si>
    <t>cabinet_layout:</t>
  </si>
  <si>
    <t xml:space="preserve">    indiv_cabinets:</t>
  </si>
  <si>
    <t xml:space="preserve">      - cabinet_id: x3000</t>
  </si>
  <si>
    <t xml:space="preserve">        template: my_service_cab</t>
  </si>
  <si>
    <t># Troughs</t>
  </si>
  <si>
    <t>troughs:</t>
  </si>
  <si>
    <t xml:space="preserve">   indiv:</t>
  </si>
  <si>
    <t xml:space="preserve">      - unit: ft</t>
  </si>
  <si>
    <t xml:space="preserve">        value: 32</t>
  </si>
  <si>
    <t xml:space="preserve">        from_cabinet: x3000</t>
  </si>
  <si>
    <t xml:space="preserve">        from_side: back</t>
  </si>
  <si>
    <t>#  group definitions</t>
  </si>
  <si>
    <t>groups:</t>
  </si>
  <si>
    <t xml:space="preserve">    - template: my_service_group</t>
  </si>
  <si>
    <t xml:space="preserve">      apply_to_cabinets: [x3000]</t>
  </si>
  <si>
    <t xml:space="preserve">      type: service</t>
  </si>
  <si>
    <t>#  Bundle sizes</t>
  </si>
  <si>
    <t>bundle_sizes:</t>
  </si>
  <si>
    <t xml:space="preserve">    local:</t>
  </si>
  <si>
    <t xml:space="preserve">      - group_type: service</t>
  </si>
  <si>
    <t xml:space="preserve">        bundle_size: 1</t>
  </si>
  <si>
    <t xml:space="preserve">    global:</t>
  </si>
  <si>
    <t xml:space="preserve">      - from_group_type: service</t>
  </si>
  <si>
    <t xml:space="preserve">        to_group_type:   service</t>
  </si>
  <si>
    <t>cable_id</t>
  </si>
  <si>
    <t>src_conn_a</t>
  </si>
  <si>
    <t>src_conn_b</t>
  </si>
  <si>
    <t>dst_conn_a</t>
  </si>
  <si>
    <t>dst_conn_b</t>
  </si>
  <si>
    <t>stage</t>
  </si>
  <si>
    <t>src_egress_a</t>
  </si>
  <si>
    <t>src_egress_b</t>
  </si>
  <si>
    <t>dst_egress_a</t>
  </si>
  <si>
    <t>dst_egress_b</t>
  </si>
  <si>
    <t>link_type</t>
  </si>
  <si>
    <t>src_group</t>
  </si>
  <si>
    <t>dst_group</t>
  </si>
  <si>
    <t>part_number</t>
  </si>
  <si>
    <t>part_length</t>
  </si>
  <si>
    <t>calculated_distance</t>
  </si>
  <si>
    <t>route</t>
  </si>
  <si>
    <t>3000.3000.00.0001</t>
  </si>
  <si>
    <t>x3000.c0.r24.j12</t>
  </si>
  <si>
    <t>none</t>
  </si>
  <si>
    <t>x3000.c0.s09.b0.n0.h0</t>
  </si>
  <si>
    <t>x3000.c0.s09.b0.n0.h1</t>
  </si>
  <si>
    <t>edge</t>
  </si>
  <si>
    <t>n/a</t>
  </si>
  <si>
    <t>[]</t>
  </si>
  <si>
    <t>3000.3000.00.0000</t>
  </si>
  <si>
    <t>x3000.c0.r24.j14</t>
  </si>
  <si>
    <t>x3000.c0.s07.b0.n0.h0</t>
  </si>
  <si>
    <t>x3000.c0.s07.b0.n0.h1</t>
  </si>
  <si>
    <t>3000.3000.00.0003</t>
  </si>
  <si>
    <t>x3000.c0.r24.j8</t>
  </si>
  <si>
    <t>x3000.c0.s19.b2.n0.h0</t>
  </si>
  <si>
    <t>x3000.c0.s19.b4.n0.h0</t>
  </si>
  <si>
    <t>3000.3000.00.0002</t>
  </si>
  <si>
    <t>x3000.c0.r24.j10</t>
  </si>
  <si>
    <t>x3000.c0.s11.b0.n0.h0</t>
  </si>
  <si>
    <t>x3000.c0.s11.b0.n0.h1</t>
  </si>
  <si>
    <t>3000.3000.00.0005</t>
  </si>
  <si>
    <t>x3000.c0.r24.j4</t>
  </si>
  <si>
    <t>x3000.c0.s26.b0.n0.h0</t>
  </si>
  <si>
    <t>x3000.c0.s26.b0.n0.h1</t>
  </si>
  <si>
    <t>3000.3000.00.0004</t>
  </si>
  <si>
    <t>x3000.c0.r24.j6</t>
  </si>
  <si>
    <t>x3000.c0.s19.b1.n0.h0</t>
  </si>
  <si>
    <t>x3000.c0.s19.b3.n0.h0</t>
  </si>
  <si>
    <t>clusterstor01</t>
  </si>
  <si>
    <t>x3000.c0.r24.j18</t>
  </si>
  <si>
    <t>x7000.c0.s00.j25</t>
  </si>
  <si>
    <t>N/A</t>
  </si>
  <si>
    <t>clusterstor02</t>
  </si>
  <si>
    <t>x3000.c0.r24.j20</t>
  </si>
  <si>
    <t>x7000.c0.s01.j25</t>
  </si>
  <si>
    <t>clusterstor03</t>
  </si>
  <si>
    <t>x3000.c0.r24.j26</t>
  </si>
  <si>
    <t>x7000.c0.s00.j23</t>
  </si>
  <si>
    <t>clusterstor04</t>
  </si>
  <si>
    <t>x3000.c0.r24.j16</t>
  </si>
  <si>
    <t>x7000.c0.s00.j24</t>
  </si>
  <si>
    <t>clusterstor05</t>
  </si>
  <si>
    <t>x3000.c0.r24.j24</t>
  </si>
  <si>
    <t>x7000.c0.s01.j23</t>
  </si>
  <si>
    <t>clusterstor06</t>
  </si>
  <si>
    <t>x3000.c0.r24.j22</t>
  </si>
  <si>
    <t>x7000.c0.s01.j24</t>
  </si>
  <si>
    <t>40G SFP Operational Network</t>
  </si>
  <si>
    <t>Cable Requirement</t>
  </si>
  <si>
    <t>Desc.</t>
  </si>
  <si>
    <t>Mkt Code</t>
  </si>
  <si>
    <t>Part No.</t>
  </si>
  <si>
    <t>Qty</t>
  </si>
  <si>
    <t>40G-Mell-CU-1M</t>
  </si>
  <si>
    <t xml:space="preserve">CS-KGT-MLNX-CU-QS-001M </t>
  </si>
  <si>
    <t>40G-Mell-CU-2M</t>
  </si>
  <si>
    <t xml:space="preserve">CS-KGT-MLNX-CU-QS-002M </t>
  </si>
  <si>
    <t>Total=</t>
  </si>
  <si>
    <t xml:space="preserve">40G SFP Routing Table </t>
  </si>
  <si>
    <t>Label Info (2 lines)</t>
  </si>
  <si>
    <t>Source</t>
  </si>
  <si>
    <t>Destination</t>
  </si>
  <si>
    <t>Part Number</t>
  </si>
  <si>
    <t>mn01</t>
  </si>
  <si>
    <t>40G-CU-2M</t>
  </si>
  <si>
    <t>mn02</t>
  </si>
  <si>
    <t>mn03</t>
  </si>
  <si>
    <t>wn01</t>
  </si>
  <si>
    <t>wn02</t>
  </si>
  <si>
    <t>wn03</t>
  </si>
  <si>
    <t>sn01</t>
  </si>
  <si>
    <t>sn02</t>
  </si>
  <si>
    <t>sn03</t>
  </si>
  <si>
    <t>UAN</t>
  </si>
  <si>
    <t>sw-smn01</t>
  </si>
  <si>
    <t>10G-CU-2M</t>
  </si>
  <si>
    <t>080-00675A</t>
  </si>
  <si>
    <t>cfcanb1s1 (port 8)</t>
  </si>
  <si>
    <t>Cray Site Connect</t>
  </si>
  <si>
    <t>cfcanb1s1 (port 20)</t>
  </si>
  <si>
    <t>Ethernet Operational Network</t>
  </si>
  <si>
    <t>ETH-7FT-BLUE</t>
  </si>
  <si>
    <t xml:space="preserve">CS-KGE-PAND-STP-PL-002M1 
</t>
  </si>
  <si>
    <t>ETH-7FT-WHITE</t>
  </si>
  <si>
    <t>NA</t>
  </si>
  <si>
    <t>080-00127J</t>
  </si>
  <si>
    <t>ETH-10FT-BLUE</t>
  </si>
  <si>
    <t xml:space="preserve">080-00095H </t>
  </si>
  <si>
    <t>ETH-3FT-BLUE</t>
  </si>
  <si>
    <t xml:space="preserve">Ethernet Routing Table </t>
  </si>
  <si>
    <t>Ethernet Management Network</t>
  </si>
  <si>
    <t>ETH-10FT-WHITE</t>
  </si>
  <si>
    <t>Rack</t>
  </si>
  <si>
    <t>Location</t>
  </si>
  <si>
    <t>Parent</t>
  </si>
  <si>
    <t>Port</t>
  </si>
  <si>
    <t>x3000u01-j3</t>
  </si>
  <si>
    <t>x3000</t>
  </si>
  <si>
    <t>u01</t>
  </si>
  <si>
    <t>x3000u03-j3</t>
  </si>
  <si>
    <t>x3000u22-p26</t>
  </si>
  <si>
    <t>u03</t>
  </si>
  <si>
    <t>u22</t>
  </si>
  <si>
    <t>x3000u05-j3</t>
  </si>
  <si>
    <t>x3000u22-p27</t>
  </si>
  <si>
    <t>u05</t>
  </si>
  <si>
    <t>x3000u07-j3</t>
  </si>
  <si>
    <t>x3000u22-p25</t>
  </si>
  <si>
    <t>u07</t>
  </si>
  <si>
    <t>x3000u09-j3</t>
  </si>
  <si>
    <t>x3000u22-p28</t>
  </si>
  <si>
    <t>u09</t>
  </si>
  <si>
    <t>x3000u11-j3</t>
  </si>
  <si>
    <t>x3000u22-p29</t>
  </si>
  <si>
    <t>u11</t>
  </si>
  <si>
    <t>x3000u13-j3</t>
  </si>
  <si>
    <t>x3000u22-p30</t>
  </si>
  <si>
    <t>u13</t>
  </si>
  <si>
    <t>x3000u15-j3</t>
  </si>
  <si>
    <t>x3000u22-p31</t>
  </si>
  <si>
    <t>u15</t>
  </si>
  <si>
    <t>x3000u17-j3</t>
  </si>
  <si>
    <t>x3000u22-p32</t>
  </si>
  <si>
    <t>u17</t>
  </si>
  <si>
    <t>x3000u20R-j3</t>
  </si>
  <si>
    <t>x3000u22-p33</t>
  </si>
  <si>
    <t>u20</t>
  </si>
  <si>
    <t>R</t>
  </si>
  <si>
    <t>SubRack-001-cmc</t>
  </si>
  <si>
    <t>x3000u19R-j3</t>
  </si>
  <si>
    <t>x3000u22-p34</t>
  </si>
  <si>
    <t>u19</t>
  </si>
  <si>
    <t>x3000u20L-j3</t>
  </si>
  <si>
    <t>x3000u22-p35</t>
  </si>
  <si>
    <t>L</t>
  </si>
  <si>
    <t>x3000u19L-j3</t>
  </si>
  <si>
    <t>x3000u22-p36</t>
  </si>
  <si>
    <t>x3000u19-cmc</t>
  </si>
  <si>
    <t>x3000u22-p38</t>
  </si>
  <si>
    <t>x3000u26-j3</t>
  </si>
  <si>
    <t>x3000u22-p37</t>
  </si>
  <si>
    <t>u26</t>
  </si>
  <si>
    <t>Columbia</t>
  </si>
  <si>
    <t>x3000u24-mgmt</t>
  </si>
  <si>
    <t>x3000u22-p48</t>
  </si>
  <si>
    <t>u24</t>
  </si>
  <si>
    <t>mgmt</t>
  </si>
  <si>
    <t>x3000p0</t>
  </si>
  <si>
    <t>x3000p0-j1</t>
  </si>
  <si>
    <t>x3000u22-p39</t>
  </si>
  <si>
    <t>p0</t>
  </si>
  <si>
    <t>PDU Power Cabling</t>
  </si>
  <si>
    <t xml:space="preserve">Temperature and Humidity Probes get installed two on front side
 and two on back side. Installed middle top and middle bottom of rack.
</t>
  </si>
  <si>
    <t>C14-C13-1M2</t>
  </si>
  <si>
    <t>CS-APC-KPWR-C14-13-1M2</t>
  </si>
  <si>
    <t>085-00251A</t>
  </si>
  <si>
    <t>C14-C13-1M5</t>
  </si>
  <si>
    <t>CS-APC-KPWR-C14-13-1M5</t>
  </si>
  <si>
    <t>085-00218A</t>
  </si>
  <si>
    <t>C19-C20-1M0</t>
  </si>
  <si>
    <t xml:space="preserve">PDU Routing Table </t>
  </si>
  <si>
    <t>ServerTech</t>
  </si>
  <si>
    <t>Rack1</t>
  </si>
  <si>
    <t>CM Key</t>
  </si>
  <si>
    <t>opsw02</t>
  </si>
  <si>
    <t>r01u41-p01</t>
  </si>
  <si>
    <t>pdu1-0-xy01</t>
  </si>
  <si>
    <t>pdu1-0-xy*</t>
  </si>
  <si>
    <t>CS36CA-DQME2766/Z1 Water Tight  3Phase 50/60A</t>
  </si>
  <si>
    <t>r01u41-p02</t>
  </si>
  <si>
    <t>pdu1-1-xy01</t>
  </si>
  <si>
    <t>pdu1-0-yz*</t>
  </si>
  <si>
    <t>rc02</t>
  </si>
  <si>
    <t>r01u40-p01</t>
  </si>
  <si>
    <t>pdu1-0-yz01</t>
  </si>
  <si>
    <t>pdu1-0-zx*</t>
  </si>
  <si>
    <t>Port Naming</t>
  </si>
  <si>
    <t>r01u40-p02</t>
  </si>
  <si>
    <t>pdu1-1-yz01</t>
  </si>
  <si>
    <t>pdu1-1-xy*</t>
  </si>
  <si>
    <t>Type</t>
  </si>
  <si>
    <t>r01u39</t>
  </si>
  <si>
    <t>pdu1-0-zx01</t>
  </si>
  <si>
    <t>pdu1-1-yz*</t>
  </si>
  <si>
    <t>xy01</t>
  </si>
  <si>
    <t>C13</t>
  </si>
  <si>
    <t>r01u38</t>
  </si>
  <si>
    <t>pdu1-1-zx01</t>
  </si>
  <si>
    <t>pdu1-1-zx*</t>
  </si>
  <si>
    <t>yz01</t>
  </si>
  <si>
    <t xml:space="preserve">sms01 </t>
  </si>
  <si>
    <t>r01u36-p01</t>
  </si>
  <si>
    <t>pdu1-0-xy02</t>
  </si>
  <si>
    <t>zx01</t>
  </si>
  <si>
    <t>r01u36-p02</t>
  </si>
  <si>
    <t>pdu1-1-xy02</t>
  </si>
  <si>
    <t>xy02</t>
  </si>
  <si>
    <t xml:space="preserve">ssn01 </t>
  </si>
  <si>
    <t>r01u34-p01</t>
  </si>
  <si>
    <t>pdu1-0-yz02</t>
  </si>
  <si>
    <t>yz02</t>
  </si>
  <si>
    <t>r01u34-p02</t>
  </si>
  <si>
    <t>pdu1-1-yz02</t>
  </si>
  <si>
    <t>zx02</t>
  </si>
  <si>
    <t xml:space="preserve">uan01 </t>
  </si>
  <si>
    <t>r01u32-p01</t>
  </si>
  <si>
    <t>pdu1-0-zx02</t>
  </si>
  <si>
    <t>xy03</t>
  </si>
  <si>
    <t>r01u32-p02</t>
  </si>
  <si>
    <t>pdu1-1-zx02</t>
  </si>
  <si>
    <t>yz03</t>
  </si>
  <si>
    <t xml:space="preserve">gwn01 </t>
  </si>
  <si>
    <t>r01u30-p01</t>
  </si>
  <si>
    <t>pdu1-0-xy03</t>
  </si>
  <si>
    <t>zx03</t>
  </si>
  <si>
    <t>r01u30-p02</t>
  </si>
  <si>
    <t>pdu1-1-xy03</t>
  </si>
  <si>
    <t>xy04</t>
  </si>
  <si>
    <t>yz04</t>
  </si>
  <si>
    <t>zx04</t>
  </si>
  <si>
    <t>xy05</t>
  </si>
  <si>
    <t>C19</t>
  </si>
  <si>
    <t>yz05</t>
  </si>
  <si>
    <t>zx05</t>
  </si>
  <si>
    <t>xy06</t>
  </si>
  <si>
    <t>yz06</t>
  </si>
  <si>
    <t>zx06</t>
  </si>
  <si>
    <t>xy07</t>
  </si>
  <si>
    <t>yz07</t>
  </si>
  <si>
    <t>zx07</t>
  </si>
  <si>
    <t>xy08</t>
  </si>
  <si>
    <t>yz08</t>
  </si>
  <si>
    <t>zx08</t>
  </si>
  <si>
    <t>xy09</t>
  </si>
  <si>
    <t>yz09</t>
  </si>
  <si>
    <t>zx09</t>
  </si>
  <si>
    <t>xy10</t>
  </si>
  <si>
    <t>yz10</t>
  </si>
  <si>
    <t>zx10</t>
  </si>
  <si>
    <t>xy11</t>
  </si>
  <si>
    <t>yz11</t>
  </si>
  <si>
    <t>zx11</t>
  </si>
  <si>
    <t>xy12</t>
  </si>
  <si>
    <t>yz12</t>
  </si>
  <si>
    <t>zx12</t>
  </si>
  <si>
    <t>Pigtail</t>
  </si>
  <si>
    <t>Slot</t>
  </si>
  <si>
    <t>u23L</t>
  </si>
  <si>
    <t>u23R</t>
  </si>
  <si>
    <t>SITE</t>
  </si>
  <si>
    <t>uan01</t>
  </si>
  <si>
    <t>sw-spine-001</t>
  </si>
  <si>
    <t>sw-spine-002</t>
  </si>
  <si>
    <t>sw-leaf-bmc-001</t>
  </si>
  <si>
    <t>pcie-slot1</t>
  </si>
  <si>
    <t>u20R</t>
  </si>
  <si>
    <t>u19R</t>
  </si>
  <si>
    <t>u20L</t>
  </si>
  <si>
    <t>u19L</t>
  </si>
  <si>
    <t>onboard</t>
  </si>
  <si>
    <t>bmc</t>
  </si>
  <si>
    <t>sw-hsn-01</t>
  </si>
  <si>
    <t>Sean Lynn</t>
  </si>
  <si>
    <t>B25</t>
  </si>
  <si>
    <t>* Create right hand blocks of data for 40G_10G and NMN tabs.
* Enhance existing right hand blocks for HMN tab.
* Create label (left hand block) formulas to map from new right block (was missing in HMN anyway).
* New common names used.
* Site connection on 40G_10G tab was mixed up.
* Removed wn02 onboard port 2 connection in NMN tab. Not used. Not sure possible.
* canu, version 1.5.1~develop
* canu validate shcd -a v1 --shcd Cray\ Inc\ -\ Gamora\ B25.xlsx --tabs 40G_10G,NMN,HMN --corners J10,R36,J13,R27,J20,T37</t>
  </si>
  <si>
    <t>Graham Paasch</t>
  </si>
  <si>
    <t>B26</t>
  </si>
  <si>
    <t>* Fixed line 34 columns O and P with the correct slot and port number on the HMN tab.
* canu validate shcd -a v1 --shcd Cray\ Inc\ -\ Gamora\ B26.xlsx --tabs 40G_10G,NMN,HMN --corners J10,R36,J13,R27,J20,T37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</si>
</sst>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;@"/>
    <numFmt numFmtId="165" formatCode="000000"/>
  </numFmts>
  <fonts count="76"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mbria"/>
      <family val="2"/>
    </font>
    <font>
      <sz val="11"/>
      <color theme="1"/>
      <name val="Cambria"/>
      <family val="2"/>
    </font>
    <font>
      <sz val="11"/>
      <color theme="1"/>
      <name val="Cambria"/>
      <family val="2"/>
    </font>
    <font>
      <sz val="10"/>
      <color theme="1"/>
      <name val="Century Gothic"/>
      <family val="2"/>
    </font>
    <font>
      <sz val="11"/>
      <color theme="1"/>
      <name val="Times New Roman"/>
      <family val="1"/>
    </font>
    <font>
      <sz val="11"/>
      <color theme="1"/>
      <name val="Times New Roman"/>
      <family val="2"/>
    </font>
    <font>
      <sz val="10"/>
      <color theme="1"/>
      <name val="Calibri"/>
      <family val="2"/>
      <scheme val="minor"/>
    </font>
    <font>
      <sz val="11"/>
      <color indexed="8"/>
      <name val="Times New Roman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Calibri"/>
      <family val="3"/>
      <charset val="129"/>
      <scheme val="minor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0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0"/>
      <color theme="1"/>
      <name val="Century Gothic"/>
      <family val="2"/>
    </font>
    <font>
      <b/>
      <sz val="22"/>
      <color theme="1"/>
      <name val="Calibri"/>
      <family val="2"/>
    </font>
    <font>
      <sz val="10"/>
      <color rgb="FFFF0000"/>
      <name val="Century Gothic"/>
      <family val="2"/>
    </font>
    <font>
      <b/>
      <sz val="11"/>
      <color rgb="FFFF0000"/>
      <name val="Calibri"/>
      <family val="2"/>
      <scheme val="minor"/>
    </font>
    <font>
      <sz val="10"/>
      <name val="Century Gothic"/>
      <family val="2"/>
    </font>
    <font>
      <sz val="10"/>
      <color theme="0"/>
      <name val="Century Gothic"/>
      <family val="2"/>
    </font>
    <font>
      <b/>
      <sz val="18"/>
      <name val="Calibri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entury Gothic"/>
      <family val="2"/>
    </font>
    <font>
      <sz val="10"/>
      <color rgb="FF000000"/>
      <name val="Century Gothic"/>
      <family val="2"/>
    </font>
    <font>
      <b/>
      <sz val="18"/>
      <color rgb="FFFF0000"/>
      <name val="Calibri"/>
      <family val="2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8"/>
      <color theme="1"/>
      <name val="Calibri"/>
      <family val="2"/>
    </font>
    <font>
      <b/>
      <sz val="10"/>
      <color rgb="FFC00000"/>
      <name val="Century Gothic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entury Gothic"/>
      <family val="2"/>
    </font>
    <font>
      <sz val="11"/>
      <color theme="0"/>
      <name val="Calibri"/>
      <family val="2"/>
    </font>
    <font>
      <b/>
      <u/>
      <sz val="11"/>
      <color theme="1"/>
      <name val="Calibri"/>
      <family val="2"/>
    </font>
    <font>
      <b/>
      <sz val="10"/>
      <name val="Calibri"/>
      <family val="2"/>
    </font>
    <font>
      <b/>
      <sz val="12"/>
      <color theme="1"/>
      <name val="Century Gothic"/>
      <family val="2"/>
    </font>
    <font>
      <strike/>
      <sz val="11"/>
      <name val="Calibri"/>
      <family val="2"/>
      <scheme val="minor"/>
    </font>
    <font>
      <b/>
      <strike/>
      <sz val="1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entury Gothic"/>
      <family val="2"/>
    </font>
    <font>
      <b/>
      <sz val="9"/>
      <color theme="1"/>
      <name val="Century Gothic"/>
      <family val="2"/>
    </font>
    <font>
      <b/>
      <sz val="24"/>
      <color theme="1"/>
      <name val="Calibri"/>
      <family val="2"/>
    </font>
    <font>
      <b/>
      <sz val="16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</font>
    <font>
      <sz val="8"/>
      <name val="Century Gothic"/>
      <family val="2"/>
    </font>
    <font>
      <b/>
      <sz val="11"/>
      <color rgb="FF3F3F3F"/>
      <name val="Calibri"/>
      <family val="2"/>
    </font>
    <font>
      <sz val="8"/>
      <color rgb="FF1D1C1D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darkDown">
        <fgColor theme="0"/>
        <bgColor theme="9" tint="0.79998168889431442"/>
      </patternFill>
    </fill>
    <fill>
      <patternFill patternType="darkDown">
        <fgColor theme="0"/>
        <bgColor theme="8" tint="0.79998168889431442"/>
      </patternFill>
    </fill>
    <fill>
      <patternFill patternType="darkDown">
        <fgColor theme="0"/>
        <bgColor theme="9" tint="0.59999389629810485"/>
      </patternFill>
    </fill>
    <fill>
      <patternFill patternType="darkDown">
        <fgColor theme="0"/>
        <bgColor theme="8" tint="0.5999938962981048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0.14996795556505021"/>
        <bgColor indexed="64"/>
      </patternFill>
    </fill>
  </fills>
  <borders count="1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n">
        <color indexed="64"/>
      </bottom>
      <diagonal/>
    </border>
    <border>
      <left/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ck">
        <color rgb="FFFF0000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auto="1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/>
      <top style="thick">
        <color auto="1"/>
      </top>
      <bottom/>
      <diagonal/>
    </border>
    <border>
      <left style="thin">
        <color indexed="64"/>
      </left>
      <right/>
      <top/>
      <bottom style="thick">
        <color auto="1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auto="1"/>
      </left>
      <right/>
      <top style="thick">
        <color indexed="64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ck">
        <color rgb="FFFF0000"/>
      </left>
      <right/>
      <top style="medium">
        <color indexed="64"/>
      </top>
      <bottom/>
      <diagonal/>
    </border>
    <border>
      <left style="thin">
        <color indexed="64"/>
      </left>
      <right style="thick">
        <color rgb="FFFF0000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ck">
        <color indexed="64"/>
      </bottom>
      <diagonal/>
    </border>
    <border>
      <left style="thin">
        <color auto="1"/>
      </left>
      <right style="thick">
        <color rgb="FFFF0000"/>
      </right>
      <top style="thin">
        <color indexed="64"/>
      </top>
      <bottom style="thick">
        <color indexed="64"/>
      </bottom>
      <diagonal/>
    </border>
    <border>
      <left style="thick">
        <color rgb="FFFF0000"/>
      </left>
      <right style="thin">
        <color indexed="64"/>
      </right>
      <top/>
      <bottom/>
      <diagonal/>
    </border>
    <border>
      <left style="thin">
        <color indexed="64"/>
      </left>
      <right style="thick">
        <color rgb="FFFF0000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2570">
    <xf numFmtId="0" fontId="0" fillId="0" borderId="0"/>
    <xf numFmtId="0" fontId="18" fillId="0" borderId="0"/>
    <xf numFmtId="0" fontId="19" fillId="0" borderId="0"/>
    <xf numFmtId="0" fontId="20" fillId="0" borderId="0"/>
    <xf numFmtId="43" fontId="21" fillId="0" borderId="0" applyFont="0" applyFill="0" applyBorder="0" applyAlignment="0" applyProtection="0"/>
    <xf numFmtId="0" fontId="22" fillId="0" borderId="0"/>
    <xf numFmtId="0" fontId="22" fillId="0" borderId="0"/>
    <xf numFmtId="0" fontId="21" fillId="0" borderId="0"/>
    <xf numFmtId="0" fontId="23" fillId="0" borderId="0"/>
    <xf numFmtId="0" fontId="19" fillId="0" borderId="0"/>
    <xf numFmtId="0" fontId="24" fillId="0" borderId="0"/>
    <xf numFmtId="0" fontId="18" fillId="0" borderId="0"/>
    <xf numFmtId="0" fontId="18" fillId="0" borderId="0"/>
    <xf numFmtId="0" fontId="25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4" fillId="0" borderId="0"/>
    <xf numFmtId="0" fontId="24" fillId="0" borderId="0"/>
    <xf numFmtId="0" fontId="17" fillId="0" borderId="0"/>
    <xf numFmtId="0" fontId="24" fillId="0" borderId="0"/>
    <xf numFmtId="0" fontId="22" fillId="0" borderId="0"/>
    <xf numFmtId="0" fontId="19" fillId="0" borderId="0"/>
    <xf numFmtId="0" fontId="22" fillId="0" borderId="0"/>
    <xf numFmtId="0" fontId="26" fillId="0" borderId="0">
      <alignment vertical="center"/>
    </xf>
    <xf numFmtId="0" fontId="26" fillId="0" borderId="0">
      <alignment vertical="center"/>
    </xf>
    <xf numFmtId="0" fontId="16" fillId="0" borderId="0"/>
    <xf numFmtId="0" fontId="27" fillId="0" borderId="0"/>
    <xf numFmtId="0" fontId="15" fillId="0" borderId="0"/>
    <xf numFmtId="0" fontId="14" fillId="0" borderId="0"/>
    <xf numFmtId="0" fontId="17" fillId="0" borderId="0"/>
    <xf numFmtId="0" fontId="19" fillId="0" borderId="0"/>
    <xf numFmtId="0" fontId="19" fillId="0" borderId="0"/>
    <xf numFmtId="0" fontId="2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22" fillId="0" borderId="0"/>
    <xf numFmtId="0" fontId="13" fillId="0" borderId="0"/>
    <xf numFmtId="0" fontId="17" fillId="0" borderId="0"/>
    <xf numFmtId="0" fontId="19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4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01">
    <xf numFmtId="0" fontId="0" fillId="0" borderId="0" xfId="0"/>
    <xf numFmtId="0" fontId="28" fillId="0" borderId="0" xfId="2" applyFont="1" applyAlignment="1">
      <alignment vertical="top" wrapText="1"/>
    </xf>
    <xf numFmtId="0" fontId="28" fillId="3" borderId="0" xfId="2" applyFont="1" applyFill="1" applyAlignment="1">
      <alignment vertical="top" wrapText="1"/>
    </xf>
    <xf numFmtId="0" fontId="32" fillId="0" borderId="0" xfId="52" applyFont="1" applyAlignment="1">
      <alignment horizontal="left" vertical="top"/>
    </xf>
    <xf numFmtId="0" fontId="32" fillId="0" borderId="0" xfId="52" applyFont="1" applyAlignment="1">
      <alignment horizontal="left" vertical="center"/>
    </xf>
    <xf numFmtId="49" fontId="31" fillId="0" borderId="0" xfId="0" applyNumberFormat="1" applyFont="1" applyAlignment="1">
      <alignment vertical="center"/>
    </xf>
    <xf numFmtId="0" fontId="33" fillId="0" borderId="0" xfId="0" applyFont="1" applyAlignment="1">
      <alignment horizontal="center" vertical="center"/>
    </xf>
    <xf numFmtId="49" fontId="37" fillId="0" borderId="0" xfId="0" applyNumberFormat="1" applyFont="1" applyAlignment="1">
      <alignment vertical="center"/>
    </xf>
    <xf numFmtId="0" fontId="46" fillId="0" borderId="0" xfId="2" applyFont="1" applyAlignment="1">
      <alignment horizontal="left" vertical="center"/>
    </xf>
    <xf numFmtId="0" fontId="42" fillId="0" borderId="0" xfId="2" applyFont="1" applyAlignment="1">
      <alignment vertical="center"/>
    </xf>
    <xf numFmtId="0" fontId="46" fillId="0" borderId="0" xfId="2" applyFont="1" applyAlignment="1">
      <alignment vertical="center"/>
    </xf>
    <xf numFmtId="0" fontId="29" fillId="0" borderId="0" xfId="0" applyFont="1"/>
    <xf numFmtId="0" fontId="30" fillId="0" borderId="0" xfId="1" applyFont="1" applyAlignment="1">
      <alignment vertical="center"/>
    </xf>
    <xf numFmtId="0" fontId="30" fillId="4" borderId="39" xfId="1" applyFont="1" applyFill="1" applyBorder="1" applyAlignment="1">
      <alignment horizontal="center" vertical="center"/>
    </xf>
    <xf numFmtId="0" fontId="30" fillId="0" borderId="0" xfId="2" applyFont="1" applyAlignment="1">
      <alignment horizontal="center"/>
    </xf>
    <xf numFmtId="0" fontId="30" fillId="0" borderId="0" xfId="2" applyFont="1" applyAlignment="1">
      <alignment horizontal="center" vertical="center"/>
    </xf>
    <xf numFmtId="0" fontId="30" fillId="0" borderId="0" xfId="0" applyFont="1"/>
    <xf numFmtId="0" fontId="46" fillId="0" borderId="0" xfId="2" applyFont="1" applyAlignment="1">
      <alignment horizontal="right"/>
    </xf>
    <xf numFmtId="0" fontId="46" fillId="0" borderId="0" xfId="2" applyFont="1" applyAlignment="1">
      <alignment horizontal="center" vertical="center"/>
    </xf>
    <xf numFmtId="0" fontId="46" fillId="0" borderId="0" xfId="2" applyFont="1" applyAlignment="1">
      <alignment horizontal="center" vertical="center" wrapText="1"/>
    </xf>
    <xf numFmtId="0" fontId="30" fillId="0" borderId="2" xfId="1" applyFont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12" fillId="0" borderId="0" xfId="2" applyFont="1" applyAlignment="1">
      <alignment vertical="top" wrapText="1"/>
    </xf>
    <xf numFmtId="0" fontId="32" fillId="0" borderId="0" xfId="0" applyFont="1"/>
    <xf numFmtId="49" fontId="12" fillId="0" borderId="0" xfId="0" applyNumberFormat="1" applyFont="1" applyAlignment="1">
      <alignment vertical="center"/>
    </xf>
    <xf numFmtId="0" fontId="42" fillId="0" borderId="0" xfId="2" applyFont="1" applyAlignment="1">
      <alignment horizontal="left" vertical="center"/>
    </xf>
    <xf numFmtId="0" fontId="42" fillId="0" borderId="0" xfId="2" applyFont="1" applyAlignment="1">
      <alignment horizontal="center" vertical="center"/>
    </xf>
    <xf numFmtId="0" fontId="30" fillId="0" borderId="2" xfId="2" applyFont="1" applyBorder="1" applyAlignment="1">
      <alignment horizontal="center"/>
    </xf>
    <xf numFmtId="0" fontId="30" fillId="0" borderId="0" xfId="0" applyFont="1" applyAlignment="1">
      <alignment horizontal="center"/>
    </xf>
    <xf numFmtId="0" fontId="41" fillId="0" borderId="0" xfId="0" applyFont="1"/>
    <xf numFmtId="0" fontId="43" fillId="0" borderId="0" xfId="0" applyFont="1"/>
    <xf numFmtId="0" fontId="17" fillId="0" borderId="9" xfId="1" applyFont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7" fillId="0" borderId="10" xfId="1" applyFont="1" applyBorder="1" applyAlignment="1">
      <alignment horizontal="center" vertical="center"/>
    </xf>
    <xf numFmtId="0" fontId="39" fillId="0" borderId="0" xfId="3" applyFont="1" applyAlignment="1">
      <alignment vertical="center"/>
    </xf>
    <xf numFmtId="0" fontId="17" fillId="0" borderId="2" xfId="3" applyFont="1" applyBorder="1" applyAlignment="1">
      <alignment horizontal="center" vertical="center"/>
    </xf>
    <xf numFmtId="0" fontId="17" fillId="0" borderId="2" xfId="1" applyFont="1" applyBorder="1" applyAlignment="1">
      <alignment horizontal="center" vertical="center"/>
    </xf>
    <xf numFmtId="0" fontId="44" fillId="13" borderId="2" xfId="3" quotePrefix="1" applyFont="1" applyFill="1" applyBorder="1" applyAlignment="1">
      <alignment horizontal="center" vertical="center"/>
    </xf>
    <xf numFmtId="0" fontId="44" fillId="13" borderId="2" xfId="1" quotePrefix="1" applyFont="1" applyFill="1" applyBorder="1" applyAlignment="1">
      <alignment horizontal="center" vertical="center"/>
    </xf>
    <xf numFmtId="0" fontId="49" fillId="5" borderId="2" xfId="3" quotePrefix="1" applyFont="1" applyFill="1" applyBorder="1" applyAlignment="1">
      <alignment horizontal="center" vertical="center"/>
    </xf>
    <xf numFmtId="0" fontId="17" fillId="5" borderId="2" xfId="1" quotePrefix="1" applyFont="1" applyFill="1" applyBorder="1" applyAlignment="1">
      <alignment horizontal="center" vertical="center"/>
    </xf>
    <xf numFmtId="0" fontId="49" fillId="3" borderId="2" xfId="3" quotePrefix="1" applyFont="1" applyFill="1" applyBorder="1" applyAlignment="1">
      <alignment horizontal="center" vertical="center"/>
    </xf>
    <xf numFmtId="0" fontId="17" fillId="3" borderId="2" xfId="1" quotePrefix="1" applyFont="1" applyFill="1" applyBorder="1" applyAlignment="1">
      <alignment horizontal="center" vertical="center"/>
    </xf>
    <xf numFmtId="0" fontId="44" fillId="13" borderId="14" xfId="3" quotePrefix="1" applyFont="1" applyFill="1" applyBorder="1" applyAlignment="1">
      <alignment horizontal="center" vertical="center"/>
    </xf>
    <xf numFmtId="0" fontId="44" fillId="13" borderId="14" xfId="1" quotePrefix="1" applyFont="1" applyFill="1" applyBorder="1" applyAlignment="1">
      <alignment horizontal="center" vertical="center"/>
    </xf>
    <xf numFmtId="0" fontId="17" fillId="0" borderId="11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13" xfId="1" applyFont="1" applyBorder="1" applyAlignment="1">
      <alignment horizontal="center" vertical="center"/>
    </xf>
    <xf numFmtId="49" fontId="33" fillId="0" borderId="0" xfId="0" applyNumberFormat="1" applyFont="1" applyAlignment="1">
      <alignment horizontal="center" vertical="center"/>
    </xf>
    <xf numFmtId="49" fontId="37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49" fontId="45" fillId="0" borderId="0" xfId="0" applyNumberFormat="1" applyFont="1" applyAlignment="1">
      <alignment vertical="center"/>
    </xf>
    <xf numFmtId="49" fontId="38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left" vertical="top"/>
    </xf>
    <xf numFmtId="49" fontId="40" fillId="0" borderId="18" xfId="0" applyNumberFormat="1" applyFont="1" applyBorder="1" applyAlignment="1">
      <alignment horizontal="center" vertical="center" textRotation="180"/>
    </xf>
    <xf numFmtId="49" fontId="28" fillId="0" borderId="0" xfId="0" applyNumberFormat="1" applyFont="1" applyAlignment="1">
      <alignment vertical="center" textRotation="90"/>
    </xf>
    <xf numFmtId="0" fontId="51" fillId="0" borderId="0" xfId="2" applyFont="1" applyAlignment="1">
      <alignment horizontal="left" vertical="center"/>
    </xf>
    <xf numFmtId="0" fontId="52" fillId="0" borderId="0" xfId="1" applyFont="1" applyAlignment="1">
      <alignment vertical="center"/>
    </xf>
    <xf numFmtId="0" fontId="52" fillId="0" borderId="0" xfId="2" applyFont="1" applyAlignment="1">
      <alignment vertical="center"/>
    </xf>
    <xf numFmtId="0" fontId="32" fillId="0" borderId="7" xfId="52" applyFont="1" applyBorder="1" applyAlignment="1">
      <alignment horizontal="left" vertical="top"/>
    </xf>
    <xf numFmtId="0" fontId="37" fillId="0" borderId="0" xfId="54" applyFont="1" applyAlignment="1">
      <alignment horizontal="center" vertical="center"/>
    </xf>
    <xf numFmtId="0" fontId="37" fillId="0" borderId="9" xfId="54" applyFont="1" applyBorder="1" applyAlignment="1">
      <alignment horizontal="center" vertical="center"/>
    </xf>
    <xf numFmtId="0" fontId="17" fillId="0" borderId="0" xfId="0" applyFont="1"/>
    <xf numFmtId="0" fontId="54" fillId="13" borderId="2" xfId="3" quotePrefix="1" applyFont="1" applyFill="1" applyBorder="1" applyAlignment="1">
      <alignment horizontal="center" vertical="center"/>
    </xf>
    <xf numFmtId="0" fontId="54" fillId="13" borderId="2" xfId="1" quotePrefix="1" applyFont="1" applyFill="1" applyBorder="1" applyAlignment="1">
      <alignment horizontal="center" vertical="center"/>
    </xf>
    <xf numFmtId="0" fontId="54" fillId="5" borderId="2" xfId="3" quotePrefix="1" applyFont="1" applyFill="1" applyBorder="1" applyAlignment="1">
      <alignment horizontal="center" vertical="center"/>
    </xf>
    <xf numFmtId="0" fontId="54" fillId="5" borderId="2" xfId="1" quotePrefix="1" applyFont="1" applyFill="1" applyBorder="1" applyAlignment="1">
      <alignment horizontal="center" vertical="center"/>
    </xf>
    <xf numFmtId="0" fontId="54" fillId="3" borderId="2" xfId="3" quotePrefix="1" applyFont="1" applyFill="1" applyBorder="1" applyAlignment="1">
      <alignment horizontal="center" vertical="center"/>
    </xf>
    <xf numFmtId="0" fontId="54" fillId="3" borderId="2" xfId="1" quotePrefix="1" applyFont="1" applyFill="1" applyBorder="1" applyAlignment="1">
      <alignment horizontal="center" vertical="center"/>
    </xf>
    <xf numFmtId="0" fontId="54" fillId="3" borderId="16" xfId="3" quotePrefix="1" applyFont="1" applyFill="1" applyBorder="1" applyAlignment="1">
      <alignment horizontal="center" vertical="center"/>
    </xf>
    <xf numFmtId="0" fontId="54" fillId="3" borderId="16" xfId="1" quotePrefix="1" applyFont="1" applyFill="1" applyBorder="1" applyAlignment="1">
      <alignment horizontal="center" vertical="center"/>
    </xf>
    <xf numFmtId="0" fontId="54" fillId="13" borderId="14" xfId="3" quotePrefix="1" applyFont="1" applyFill="1" applyBorder="1" applyAlignment="1">
      <alignment horizontal="center" vertical="center"/>
    </xf>
    <xf numFmtId="0" fontId="54" fillId="13" borderId="14" xfId="1" quotePrefix="1" applyFont="1" applyFill="1" applyBorder="1" applyAlignment="1">
      <alignment horizontal="center" vertical="center"/>
    </xf>
    <xf numFmtId="1" fontId="30" fillId="0" borderId="48" xfId="2" applyNumberFormat="1" applyFont="1" applyBorder="1" applyAlignment="1">
      <alignment horizontal="center" vertical="center"/>
    </xf>
    <xf numFmtId="1" fontId="30" fillId="0" borderId="0" xfId="2" applyNumberFormat="1" applyFont="1" applyAlignment="1">
      <alignment horizontal="center" vertical="center"/>
    </xf>
    <xf numFmtId="0" fontId="30" fillId="4" borderId="6" xfId="1" applyFont="1" applyFill="1" applyBorder="1" applyAlignment="1">
      <alignment horizontal="center" vertical="center"/>
    </xf>
    <xf numFmtId="0" fontId="30" fillId="4" borderId="3" xfId="2" applyFont="1" applyFill="1" applyBorder="1" applyAlignment="1">
      <alignment horizontal="center"/>
    </xf>
    <xf numFmtId="1" fontId="30" fillId="0" borderId="19" xfId="2" applyNumberFormat="1" applyFont="1" applyBorder="1" applyAlignment="1">
      <alignment horizontal="center" vertical="center"/>
    </xf>
    <xf numFmtId="0" fontId="30" fillId="0" borderId="28" xfId="2" applyFont="1" applyBorder="1" applyAlignment="1">
      <alignment horizontal="center" vertical="center"/>
    </xf>
    <xf numFmtId="0" fontId="30" fillId="0" borderId="17" xfId="1" applyFont="1" applyBorder="1" applyAlignment="1">
      <alignment horizontal="center" vertical="center"/>
    </xf>
    <xf numFmtId="0" fontId="55" fillId="0" borderId="57" xfId="1" applyFont="1" applyBorder="1" applyAlignment="1">
      <alignment horizontal="center" vertical="center"/>
    </xf>
    <xf numFmtId="0" fontId="28" fillId="0" borderId="72" xfId="2" applyFont="1" applyBorder="1" applyAlignment="1">
      <alignment horizontal="center" vertical="top" wrapText="1"/>
    </xf>
    <xf numFmtId="0" fontId="12" fillId="0" borderId="72" xfId="2" applyFont="1" applyBorder="1" applyAlignment="1">
      <alignment horizontal="center" vertical="top" wrapText="1"/>
    </xf>
    <xf numFmtId="0" fontId="28" fillId="17" borderId="78" xfId="2" applyFont="1" applyFill="1" applyBorder="1" applyAlignment="1">
      <alignment horizontal="center" vertical="top" wrapText="1"/>
    </xf>
    <xf numFmtId="0" fontId="28" fillId="18" borderId="83" xfId="2" applyFont="1" applyFill="1" applyBorder="1" applyAlignment="1">
      <alignment horizontal="center" vertical="top" wrapText="1"/>
    </xf>
    <xf numFmtId="0" fontId="57" fillId="0" borderId="69" xfId="2" applyFont="1" applyBorder="1" applyAlignment="1">
      <alignment horizontal="center" vertical="top" wrapText="1"/>
    </xf>
    <xf numFmtId="0" fontId="57" fillId="0" borderId="70" xfId="2" applyFont="1" applyBorder="1" applyAlignment="1">
      <alignment horizontal="center" vertical="top" wrapText="1"/>
    </xf>
    <xf numFmtId="49" fontId="12" fillId="14" borderId="86" xfId="2" applyNumberFormat="1" applyFont="1" applyFill="1" applyBorder="1" applyAlignment="1">
      <alignment horizontal="center" vertical="top" wrapText="1"/>
    </xf>
    <xf numFmtId="49" fontId="12" fillId="19" borderId="86" xfId="2" applyNumberFormat="1" applyFont="1" applyFill="1" applyBorder="1" applyAlignment="1">
      <alignment horizontal="center" vertical="top" wrapText="1"/>
    </xf>
    <xf numFmtId="0" fontId="12" fillId="0" borderId="0" xfId="2" applyFont="1" applyAlignment="1">
      <alignment horizontal="center" vertical="top" wrapText="1"/>
    </xf>
    <xf numFmtId="0" fontId="57" fillId="0" borderId="0" xfId="2" applyFont="1" applyAlignment="1">
      <alignment horizontal="center" vertical="top" wrapText="1"/>
    </xf>
    <xf numFmtId="0" fontId="28" fillId="0" borderId="0" xfId="2" applyFont="1" applyAlignment="1">
      <alignment horizontal="left" vertical="top"/>
    </xf>
    <xf numFmtId="0" fontId="12" fillId="0" borderId="0" xfId="2" applyFont="1" applyAlignment="1">
      <alignment horizontal="center" vertical="top"/>
    </xf>
    <xf numFmtId="0" fontId="28" fillId="5" borderId="2" xfId="2" applyFont="1" applyFill="1" applyBorder="1" applyAlignment="1">
      <alignment horizontal="center" vertical="top" wrapText="1"/>
    </xf>
    <xf numFmtId="0" fontId="28" fillId="5" borderId="2" xfId="2" applyFont="1" applyFill="1" applyBorder="1" applyAlignment="1">
      <alignment horizontal="center" vertical="center" wrapText="1"/>
    </xf>
    <xf numFmtId="164" fontId="12" fillId="0" borderId="2" xfId="2" applyNumberFormat="1" applyFont="1" applyBorder="1" applyAlignment="1">
      <alignment horizontal="center" vertical="center" wrapText="1"/>
    </xf>
    <xf numFmtId="49" fontId="58" fillId="0" borderId="0" xfId="0" applyNumberFormat="1" applyFont="1" applyAlignment="1">
      <alignment horizontal="center" vertical="center"/>
    </xf>
    <xf numFmtId="0" fontId="46" fillId="0" borderId="92" xfId="1" applyFont="1" applyBorder="1" applyAlignment="1">
      <alignment horizontal="center" vertical="center"/>
    </xf>
    <xf numFmtId="0" fontId="46" fillId="0" borderId="33" xfId="2" applyFont="1" applyBorder="1" applyAlignment="1">
      <alignment horizontal="center" vertical="center"/>
    </xf>
    <xf numFmtId="0" fontId="55" fillId="0" borderId="91" xfId="1" applyFont="1" applyBorder="1" applyAlignment="1">
      <alignment horizontal="center" vertical="center"/>
    </xf>
    <xf numFmtId="0" fontId="30" fillId="0" borderId="93" xfId="2" applyFont="1" applyBorder="1" applyAlignment="1">
      <alignment horizontal="center" vertical="center"/>
    </xf>
    <xf numFmtId="0" fontId="37" fillId="0" borderId="0" xfId="52" applyFont="1" applyAlignment="1">
      <alignment horizontal="left" vertical="top"/>
    </xf>
    <xf numFmtId="0" fontId="37" fillId="0" borderId="0" xfId="52" applyFont="1" applyAlignment="1">
      <alignment horizontal="left" vertical="center"/>
    </xf>
    <xf numFmtId="0" fontId="32" fillId="0" borderId="10" xfId="52" applyFont="1" applyBorder="1" applyAlignment="1">
      <alignment vertical="center"/>
    </xf>
    <xf numFmtId="0" fontId="32" fillId="0" borderId="0" xfId="52" applyFont="1" applyAlignment="1">
      <alignment vertical="center"/>
    </xf>
    <xf numFmtId="0" fontId="32" fillId="0" borderId="0" xfId="52" applyFont="1" applyAlignment="1">
      <alignment horizontal="center" vertical="center" textRotation="90"/>
    </xf>
    <xf numFmtId="0" fontId="32" fillId="0" borderId="0" xfId="52" applyFont="1" applyAlignment="1">
      <alignment vertical="center" textRotation="90"/>
    </xf>
    <xf numFmtId="0" fontId="35" fillId="0" borderId="0" xfId="52" applyFont="1" applyAlignment="1">
      <alignment horizontal="left" vertical="top"/>
    </xf>
    <xf numFmtId="0" fontId="36" fillId="0" borderId="0" xfId="52" applyFont="1" applyAlignment="1">
      <alignment horizontal="center" vertical="center"/>
    </xf>
    <xf numFmtId="0" fontId="32" fillId="0" borderId="7" xfId="52" applyFont="1" applyBorder="1"/>
    <xf numFmtId="0" fontId="32" fillId="0" borderId="0" xfId="52" applyFont="1"/>
    <xf numFmtId="0" fontId="31" fillId="0" borderId="0" xfId="52" applyFont="1" applyAlignment="1">
      <alignment horizontal="left" vertical="center"/>
    </xf>
    <xf numFmtId="0" fontId="37" fillId="0" borderId="0" xfId="37" applyFont="1" applyAlignment="1">
      <alignment horizontal="center" vertical="center"/>
    </xf>
    <xf numFmtId="0" fontId="50" fillId="0" borderId="0" xfId="52" applyFont="1" applyAlignment="1">
      <alignment horizontal="right"/>
    </xf>
    <xf numFmtId="0" fontId="32" fillId="0" borderId="7" xfId="52" applyFont="1" applyBorder="1" applyAlignment="1">
      <alignment horizontal="left" vertical="center"/>
    </xf>
    <xf numFmtId="0" fontId="32" fillId="0" borderId="9" xfId="52" applyFont="1" applyBorder="1" applyAlignment="1">
      <alignment horizontal="left" vertical="center"/>
    </xf>
    <xf numFmtId="0" fontId="30" fillId="4" borderId="37" xfId="1" applyFont="1" applyFill="1" applyBorder="1" applyAlignment="1">
      <alignment horizontal="center" vertical="center"/>
    </xf>
    <xf numFmtId="0" fontId="30" fillId="4" borderId="2" xfId="2" applyFont="1" applyFill="1" applyBorder="1" applyAlignment="1">
      <alignment horizontal="center"/>
    </xf>
    <xf numFmtId="1" fontId="30" fillId="0" borderId="3" xfId="2" applyNumberFormat="1" applyFont="1" applyBorder="1" applyAlignment="1">
      <alignment horizontal="center" vertical="center"/>
    </xf>
    <xf numFmtId="0" fontId="30" fillId="0" borderId="5" xfId="1" applyFont="1" applyBorder="1" applyAlignment="1">
      <alignment horizontal="center" vertical="center"/>
    </xf>
    <xf numFmtId="0" fontId="30" fillId="0" borderId="1" xfId="1" applyFont="1" applyBorder="1" applyAlignment="1">
      <alignment horizontal="center" vertical="center"/>
    </xf>
    <xf numFmtId="0" fontId="30" fillId="0" borderId="3" xfId="1" applyFont="1" applyBorder="1" applyAlignment="1">
      <alignment horizontal="center" vertical="center"/>
    </xf>
    <xf numFmtId="1" fontId="30" fillId="0" borderId="2" xfId="2" applyNumberFormat="1" applyFont="1" applyBorder="1" applyAlignment="1">
      <alignment horizontal="center" vertical="center"/>
    </xf>
    <xf numFmtId="0" fontId="46" fillId="0" borderId="57" xfId="1" applyFont="1" applyBorder="1" applyAlignment="1">
      <alignment horizontal="center" vertical="center"/>
    </xf>
    <xf numFmtId="0" fontId="46" fillId="0" borderId="58" xfId="2" applyFont="1" applyBorder="1" applyAlignment="1">
      <alignment horizontal="center" vertical="center"/>
    </xf>
    <xf numFmtId="0" fontId="46" fillId="0" borderId="60" xfId="1" applyFont="1" applyBorder="1" applyAlignment="1">
      <alignment horizontal="center" vertical="center"/>
    </xf>
    <xf numFmtId="1" fontId="30" fillId="0" borderId="31" xfId="2" applyNumberFormat="1" applyFont="1" applyBorder="1" applyAlignment="1">
      <alignment horizontal="center" vertical="center"/>
    </xf>
    <xf numFmtId="0" fontId="30" fillId="4" borderId="27" xfId="1" applyFont="1" applyFill="1" applyBorder="1" applyAlignment="1">
      <alignment horizontal="center" vertical="center"/>
    </xf>
    <xf numFmtId="0" fontId="30" fillId="4" borderId="53" xfId="1" applyFont="1" applyFill="1" applyBorder="1" applyAlignment="1">
      <alignment horizontal="center" vertical="center"/>
    </xf>
    <xf numFmtId="0" fontId="30" fillId="0" borderId="21" xfId="1" applyFont="1" applyBorder="1" applyAlignment="1">
      <alignment horizontal="center" vertical="center"/>
    </xf>
    <xf numFmtId="1" fontId="30" fillId="0" borderId="28" xfId="2" applyNumberFormat="1" applyFont="1" applyBorder="1" applyAlignment="1">
      <alignment horizontal="center" vertical="center"/>
    </xf>
    <xf numFmtId="1" fontId="30" fillId="0" borderId="29" xfId="2" applyNumberFormat="1" applyFont="1" applyBorder="1" applyAlignment="1">
      <alignment horizontal="center" vertical="center"/>
    </xf>
    <xf numFmtId="0" fontId="46" fillId="4" borderId="67" xfId="1" applyFont="1" applyFill="1" applyBorder="1" applyAlignment="1">
      <alignment horizontal="center" vertical="center"/>
    </xf>
    <xf numFmtId="0" fontId="46" fillId="4" borderId="63" xfId="1" applyFont="1" applyFill="1" applyBorder="1" applyAlignment="1">
      <alignment horizontal="center" vertical="center"/>
    </xf>
    <xf numFmtId="0" fontId="30" fillId="4" borderId="36" xfId="1" applyFont="1" applyFill="1" applyBorder="1" applyAlignment="1">
      <alignment horizontal="center" vertical="center"/>
    </xf>
    <xf numFmtId="0" fontId="30" fillId="0" borderId="64" xfId="1" applyFont="1" applyBorder="1" applyAlignment="1">
      <alignment horizontal="center" vertical="center"/>
    </xf>
    <xf numFmtId="0" fontId="46" fillId="0" borderId="65" xfId="2" applyFont="1" applyBorder="1" applyAlignment="1">
      <alignment horizontal="center" vertical="center"/>
    </xf>
    <xf numFmtId="0" fontId="46" fillId="0" borderId="56" xfId="1" applyFont="1" applyBorder="1" applyAlignment="1">
      <alignment horizontal="center" vertical="center"/>
    </xf>
    <xf numFmtId="0" fontId="30" fillId="0" borderId="52" xfId="1" applyFont="1" applyBorder="1" applyAlignment="1">
      <alignment horizontal="center" vertical="center"/>
    </xf>
    <xf numFmtId="0" fontId="30" fillId="0" borderId="4" xfId="2" applyFont="1" applyBorder="1" applyAlignment="1">
      <alignment horizontal="center"/>
    </xf>
    <xf numFmtId="0" fontId="46" fillId="0" borderId="59" xfId="1" applyFont="1" applyBorder="1" applyAlignment="1">
      <alignment horizontal="center" vertical="center"/>
    </xf>
    <xf numFmtId="0" fontId="30" fillId="4" borderId="38" xfId="1" applyFont="1" applyFill="1" applyBorder="1" applyAlignment="1">
      <alignment horizontal="center" vertical="center"/>
    </xf>
    <xf numFmtId="1" fontId="30" fillId="0" borderId="30" xfId="2" applyNumberFormat="1" applyFont="1" applyBorder="1" applyAlignment="1">
      <alignment horizontal="center" vertical="center"/>
    </xf>
    <xf numFmtId="0" fontId="30" fillId="0" borderId="24" xfId="1" applyFont="1" applyBorder="1" applyAlignment="1">
      <alignment horizontal="center" vertical="center"/>
    </xf>
    <xf numFmtId="0" fontId="30" fillId="0" borderId="48" xfId="1" applyFont="1" applyBorder="1" applyAlignment="1">
      <alignment horizontal="center" vertical="center"/>
    </xf>
    <xf numFmtId="0" fontId="55" fillId="0" borderId="60" xfId="1" applyFont="1" applyBorder="1" applyAlignment="1">
      <alignment horizontal="center" vertical="center"/>
    </xf>
    <xf numFmtId="0" fontId="61" fillId="9" borderId="64" xfId="1" applyFont="1" applyFill="1" applyBorder="1" applyAlignment="1">
      <alignment horizontal="center" vertical="center"/>
    </xf>
    <xf numFmtId="0" fontId="62" fillId="9" borderId="56" xfId="1" applyFont="1" applyFill="1" applyBorder="1" applyAlignment="1">
      <alignment horizontal="center" vertical="center"/>
    </xf>
    <xf numFmtId="0" fontId="63" fillId="9" borderId="57" xfId="1" applyFont="1" applyFill="1" applyBorder="1" applyAlignment="1">
      <alignment horizontal="center" vertical="center"/>
    </xf>
    <xf numFmtId="0" fontId="61" fillId="9" borderId="5" xfId="1" applyFont="1" applyFill="1" applyBorder="1" applyAlignment="1">
      <alignment horizontal="center" vertical="center"/>
    </xf>
    <xf numFmtId="1" fontId="61" fillId="9" borderId="3" xfId="2" applyNumberFormat="1" applyFont="1" applyFill="1" applyBorder="1" applyAlignment="1">
      <alignment horizontal="center" vertical="center"/>
    </xf>
    <xf numFmtId="1" fontId="61" fillId="9" borderId="28" xfId="2" applyNumberFormat="1" applyFont="1" applyFill="1" applyBorder="1" applyAlignment="1">
      <alignment horizontal="center" vertical="center"/>
    </xf>
    <xf numFmtId="49" fontId="12" fillId="0" borderId="75" xfId="0" applyNumberFormat="1" applyFont="1" applyBorder="1" applyAlignment="1">
      <alignment vertical="center"/>
    </xf>
    <xf numFmtId="49" fontId="12" fillId="0" borderId="94" xfId="0" applyNumberFormat="1" applyFont="1" applyBorder="1" applyAlignment="1">
      <alignment vertical="center"/>
    </xf>
    <xf numFmtId="0" fontId="34" fillId="0" borderId="0" xfId="52" applyFont="1" applyAlignment="1">
      <alignment horizontal="center" vertical="center"/>
    </xf>
    <xf numFmtId="0" fontId="30" fillId="0" borderId="30" xfId="1" applyFont="1" applyBorder="1" applyAlignment="1">
      <alignment horizontal="center" vertical="center"/>
    </xf>
    <xf numFmtId="0" fontId="30" fillId="2" borderId="5" xfId="1" applyFont="1" applyFill="1" applyBorder="1" applyAlignment="1">
      <alignment horizontal="center" vertical="center"/>
    </xf>
    <xf numFmtId="0" fontId="46" fillId="0" borderId="91" xfId="1" applyFont="1" applyBorder="1" applyAlignment="1">
      <alignment horizontal="center" vertical="center"/>
    </xf>
    <xf numFmtId="164" fontId="12" fillId="0" borderId="16" xfId="2" applyNumberFormat="1" applyFont="1" applyBorder="1" applyAlignment="1">
      <alignment horizontal="center" vertical="center" wrapText="1"/>
    </xf>
    <xf numFmtId="0" fontId="12" fillId="0" borderId="16" xfId="2" applyFont="1" applyBorder="1" applyAlignment="1">
      <alignment horizontal="center" vertical="center" wrapText="1"/>
    </xf>
    <xf numFmtId="164" fontId="12" fillId="0" borderId="14" xfId="2" applyNumberFormat="1" applyFont="1" applyBorder="1" applyAlignment="1">
      <alignment horizontal="center" vertical="center" wrapText="1"/>
    </xf>
    <xf numFmtId="0" fontId="12" fillId="0" borderId="14" xfId="2" applyFont="1" applyBorder="1" applyAlignment="1">
      <alignment horizontal="center" vertical="center" wrapText="1"/>
    </xf>
    <xf numFmtId="0" fontId="28" fillId="5" borderId="4" xfId="2" applyFont="1" applyFill="1" applyBorder="1" applyAlignment="1">
      <alignment horizontal="center" vertical="top" wrapText="1"/>
    </xf>
    <xf numFmtId="0" fontId="28" fillId="5" borderId="16" xfId="2" applyFont="1" applyFill="1" applyBorder="1" applyAlignment="1">
      <alignment horizontal="center" vertical="top" wrapText="1"/>
    </xf>
    <xf numFmtId="0" fontId="28" fillId="5" borderId="16" xfId="2" applyFont="1" applyFill="1" applyBorder="1" applyAlignment="1">
      <alignment horizontal="center" vertical="center" wrapText="1"/>
    </xf>
    <xf numFmtId="0" fontId="32" fillId="0" borderId="6" xfId="52" applyFont="1" applyBorder="1" applyAlignment="1">
      <alignment horizontal="center" vertical="center"/>
    </xf>
    <xf numFmtId="0" fontId="32" fillId="0" borderId="7" xfId="52" applyFont="1" applyBorder="1" applyAlignment="1">
      <alignment horizontal="center" vertical="center"/>
    </xf>
    <xf numFmtId="0" fontId="32" fillId="0" borderId="8" xfId="52" applyFont="1" applyBorder="1" applyAlignment="1">
      <alignment horizontal="center" vertical="center"/>
    </xf>
    <xf numFmtId="0" fontId="32" fillId="0" borderId="11" xfId="52" applyFont="1" applyBorder="1" applyAlignment="1">
      <alignment horizontal="center" vertical="center"/>
    </xf>
    <xf numFmtId="0" fontId="32" fillId="0" borderId="12" xfId="52" applyFont="1" applyBorder="1" applyAlignment="1">
      <alignment horizontal="center" vertical="center"/>
    </xf>
    <xf numFmtId="0" fontId="32" fillId="0" borderId="13" xfId="52" applyFont="1" applyBorder="1" applyAlignment="1">
      <alignment horizontal="center" vertical="center"/>
    </xf>
    <xf numFmtId="0" fontId="32" fillId="0" borderId="9" xfId="52" applyFont="1" applyBorder="1" applyAlignment="1">
      <alignment horizontal="center" vertical="center"/>
    </xf>
    <xf numFmtId="0" fontId="32" fillId="0" borderId="45" xfId="52" applyFont="1" applyBorder="1" applyAlignment="1">
      <alignment horizontal="center" vertical="center"/>
    </xf>
    <xf numFmtId="0" fontId="32" fillId="0" borderId="0" xfId="52" applyFont="1" applyAlignment="1">
      <alignment horizontal="center" vertical="center"/>
    </xf>
    <xf numFmtId="0" fontId="32" fillId="0" borderId="10" xfId="52" applyFont="1" applyBorder="1" applyAlignment="1">
      <alignment horizontal="center" vertical="center"/>
    </xf>
    <xf numFmtId="49" fontId="12" fillId="0" borderId="69" xfId="0" applyNumberFormat="1" applyFont="1" applyBorder="1" applyAlignment="1">
      <alignment vertical="center"/>
    </xf>
    <xf numFmtId="49" fontId="12" fillId="0" borderId="70" xfId="0" applyNumberFormat="1" applyFont="1" applyBorder="1" applyAlignment="1">
      <alignment vertical="center"/>
    </xf>
    <xf numFmtId="49" fontId="12" fillId="0" borderId="74" xfId="0" applyNumberFormat="1" applyFont="1" applyBorder="1" applyAlignment="1">
      <alignment vertical="center"/>
    </xf>
    <xf numFmtId="49" fontId="12" fillId="0" borderId="9" xfId="0" applyNumberFormat="1" applyFont="1" applyBorder="1" applyAlignment="1">
      <alignment vertical="center"/>
    </xf>
    <xf numFmtId="49" fontId="12" fillId="0" borderId="10" xfId="0" applyNumberFormat="1" applyFont="1" applyBorder="1" applyAlignment="1">
      <alignment vertical="center"/>
    </xf>
    <xf numFmtId="49" fontId="12" fillId="0" borderId="7" xfId="0" applyNumberFormat="1" applyFont="1" applyBorder="1" applyAlignment="1">
      <alignment vertical="center"/>
    </xf>
    <xf numFmtId="49" fontId="12" fillId="2" borderId="0" xfId="0" applyNumberFormat="1" applyFont="1" applyFill="1" applyAlignment="1">
      <alignment vertical="center"/>
    </xf>
    <xf numFmtId="0" fontId="34" fillId="0" borderId="6" xfId="37" applyFont="1" applyBorder="1" applyAlignment="1">
      <alignment horizontal="center" vertical="center" textRotation="180"/>
    </xf>
    <xf numFmtId="0" fontId="34" fillId="0" borderId="8" xfId="37" applyFont="1" applyBorder="1" applyAlignment="1">
      <alignment horizontal="center" vertical="center" textRotation="180"/>
    </xf>
    <xf numFmtId="0" fontId="34" fillId="0" borderId="9" xfId="37" applyFont="1" applyBorder="1" applyAlignment="1">
      <alignment horizontal="center" vertical="center" textRotation="180"/>
    </xf>
    <xf numFmtId="0" fontId="34" fillId="0" borderId="10" xfId="37" applyFont="1" applyBorder="1" applyAlignment="1">
      <alignment horizontal="center" vertical="center" textRotation="180"/>
    </xf>
    <xf numFmtId="0" fontId="34" fillId="0" borderId="11" xfId="37" applyFont="1" applyBorder="1" applyAlignment="1">
      <alignment horizontal="center" vertical="center" textRotation="180"/>
    </xf>
    <xf numFmtId="0" fontId="34" fillId="0" borderId="13" xfId="37" applyFont="1" applyBorder="1" applyAlignment="1">
      <alignment horizontal="center" vertical="center" textRotation="180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6" fillId="0" borderId="12" xfId="0" applyFont="1" applyBorder="1" applyAlignment="1">
      <alignment horizontal="center" vertical="center"/>
    </xf>
    <xf numFmtId="0" fontId="64" fillId="0" borderId="0" xfId="0" applyFont="1" applyAlignment="1">
      <alignment horizontal="center" vertical="center" wrapText="1"/>
    </xf>
    <xf numFmtId="0" fontId="32" fillId="0" borderId="0" xfId="52" applyFont="1" applyAlignment="1">
      <alignment horizontal="center" vertical="center" wrapText="1"/>
    </xf>
    <xf numFmtId="0" fontId="32" fillId="0" borderId="6" xfId="52" applyFont="1" applyBorder="1" applyAlignment="1">
      <alignment horizontal="left" vertical="top"/>
    </xf>
    <xf numFmtId="0" fontId="0" fillId="0" borderId="7" xfId="0" applyBorder="1"/>
    <xf numFmtId="0" fontId="0" fillId="0" borderId="8" xfId="0" applyBorder="1"/>
    <xf numFmtId="0" fontId="32" fillId="0" borderId="9" xfId="52" applyFont="1" applyBorder="1" applyAlignment="1">
      <alignment horizontal="left" vertical="top"/>
    </xf>
    <xf numFmtId="0" fontId="0" fillId="0" borderId="10" xfId="0" applyBorder="1"/>
    <xf numFmtId="0" fontId="12" fillId="0" borderId="95" xfId="52" applyFont="1" applyBorder="1" applyAlignment="1">
      <alignment horizontal="left" vertical="center"/>
    </xf>
    <xf numFmtId="0" fontId="32" fillId="0" borderId="10" xfId="52" applyFont="1" applyBorder="1" applyAlignment="1">
      <alignment horizontal="left" vertical="top"/>
    </xf>
    <xf numFmtId="0" fontId="39" fillId="0" borderId="7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9" fillId="0" borderId="12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2" fillId="0" borderId="11" xfId="52" applyFont="1" applyBorder="1" applyAlignment="1">
      <alignment horizontal="left" vertical="top"/>
    </xf>
    <xf numFmtId="0" fontId="32" fillId="0" borderId="12" xfId="52" applyFont="1" applyBorder="1" applyAlignment="1">
      <alignment horizontal="left" vertical="top"/>
    </xf>
    <xf numFmtId="0" fontId="32" fillId="0" borderId="13" xfId="52" applyFont="1" applyBorder="1" applyAlignment="1">
      <alignment horizontal="left" vertical="top"/>
    </xf>
    <xf numFmtId="0" fontId="34" fillId="0" borderId="22" xfId="52" applyFont="1" applyBorder="1" applyAlignment="1">
      <alignment vertical="center"/>
    </xf>
    <xf numFmtId="0" fontId="32" fillId="0" borderId="22" xfId="52" applyFont="1" applyBorder="1" applyAlignment="1">
      <alignment horizontal="left" vertical="top"/>
    </xf>
    <xf numFmtId="0" fontId="32" fillId="0" borderId="36" xfId="52" applyFont="1" applyBorder="1" applyAlignment="1">
      <alignment horizontal="left" vertical="top"/>
    </xf>
    <xf numFmtId="0" fontId="34" fillId="0" borderId="26" xfId="52" applyFont="1" applyBorder="1" applyAlignment="1">
      <alignment horizontal="center" vertical="top"/>
    </xf>
    <xf numFmtId="0" fontId="34" fillId="0" borderId="26" xfId="52" applyFont="1" applyBorder="1" applyAlignment="1">
      <alignment vertical="center"/>
    </xf>
    <xf numFmtId="0" fontId="32" fillId="0" borderId="26" xfId="52" applyFont="1" applyBorder="1" applyAlignment="1">
      <alignment horizontal="left" vertical="top"/>
    </xf>
    <xf numFmtId="0" fontId="32" fillId="0" borderId="29" xfId="52" applyFont="1" applyBorder="1" applyAlignment="1">
      <alignment horizontal="left" vertical="top"/>
    </xf>
    <xf numFmtId="0" fontId="34" fillId="0" borderId="9" xfId="52" applyFont="1" applyBorder="1" applyAlignment="1">
      <alignment horizontal="center" vertical="center"/>
    </xf>
    <xf numFmtId="0" fontId="34" fillId="0" borderId="0" xfId="52" applyFont="1" applyAlignment="1">
      <alignment horizontal="center" vertical="top"/>
    </xf>
    <xf numFmtId="0" fontId="34" fillId="0" borderId="0" xfId="52" applyFont="1" applyAlignment="1">
      <alignment vertical="center"/>
    </xf>
    <xf numFmtId="0" fontId="20" fillId="0" borderId="0" xfId="52" applyFont="1" applyAlignment="1">
      <alignment horizontal="left" vertical="top"/>
    </xf>
    <xf numFmtId="0" fontId="20" fillId="0" borderId="0" xfId="52" applyFont="1" applyAlignment="1">
      <alignment horizontal="left" vertical="center"/>
    </xf>
    <xf numFmtId="0" fontId="71" fillId="0" borderId="0" xfId="52" applyFont="1" applyAlignment="1">
      <alignment horizontal="left" vertical="top"/>
    </xf>
    <xf numFmtId="0" fontId="32" fillId="0" borderId="0" xfId="0" applyFont="1" applyAlignment="1">
      <alignment horizontal="center" vertical="center"/>
    </xf>
    <xf numFmtId="0" fontId="72" fillId="0" borderId="0" xfId="1" applyFont="1" applyAlignment="1">
      <alignment horizontal="left" vertical="center"/>
    </xf>
    <xf numFmtId="0" fontId="38" fillId="0" borderId="0" xfId="1" applyFont="1" applyAlignment="1">
      <alignment horizontal="center" vertical="center"/>
    </xf>
    <xf numFmtId="0" fontId="38" fillId="0" borderId="0" xfId="1" applyFont="1" applyAlignment="1">
      <alignment horizontal="center" vertical="center" wrapText="1"/>
    </xf>
    <xf numFmtId="0" fontId="38" fillId="0" borderId="0" xfId="1" applyFont="1" applyAlignment="1">
      <alignment vertical="center"/>
    </xf>
    <xf numFmtId="0" fontId="38" fillId="0" borderId="0" xfId="0" applyFont="1" applyAlignment="1">
      <alignment horizontal="center"/>
    </xf>
    <xf numFmtId="0" fontId="30" fillId="4" borderId="41" xfId="1" applyFont="1" applyFill="1" applyBorder="1" applyAlignment="1">
      <alignment vertical="center"/>
    </xf>
    <xf numFmtId="0" fontId="30" fillId="4" borderId="38" xfId="1" applyFont="1" applyFill="1" applyBorder="1" applyAlignment="1">
      <alignment vertical="center"/>
    </xf>
    <xf numFmtId="0" fontId="30" fillId="0" borderId="2" xfId="2" applyFont="1" applyBorder="1" applyAlignment="1">
      <alignment horizontal="center" vertical="center"/>
    </xf>
    <xf numFmtId="0" fontId="46" fillId="0" borderId="30" xfId="2" applyFont="1" applyBorder="1" applyAlignment="1">
      <alignment horizontal="right"/>
    </xf>
    <xf numFmtId="0" fontId="46" fillId="0" borderId="2" xfId="2" applyFont="1" applyBorder="1" applyAlignment="1">
      <alignment horizontal="center" vertical="center"/>
    </xf>
    <xf numFmtId="0" fontId="30" fillId="0" borderId="23" xfId="0" applyFont="1" applyBorder="1" applyAlignment="1">
      <alignment horizontal="center"/>
    </xf>
    <xf numFmtId="0" fontId="30" fillId="4" borderId="23" xfId="2" applyFont="1" applyFill="1" applyBorder="1" applyAlignment="1">
      <alignment horizontal="center"/>
    </xf>
    <xf numFmtId="0" fontId="46" fillId="0" borderId="14" xfId="2" applyFont="1" applyBorder="1" applyAlignment="1">
      <alignment horizontal="center" vertical="center"/>
    </xf>
    <xf numFmtId="0" fontId="30" fillId="0" borderId="16" xfId="1" applyFont="1" applyBorder="1" applyAlignment="1">
      <alignment horizontal="center" vertical="center"/>
    </xf>
    <xf numFmtId="0" fontId="12" fillId="4" borderId="32" xfId="2" applyFont="1" applyFill="1" applyBorder="1" applyAlignment="1">
      <alignment horizontal="center" vertical="center"/>
    </xf>
    <xf numFmtId="0" fontId="28" fillId="4" borderId="58" xfId="2" applyFont="1" applyFill="1" applyBorder="1" applyAlignment="1">
      <alignment horizontal="center" vertical="center"/>
    </xf>
    <xf numFmtId="0" fontId="28" fillId="4" borderId="104" xfId="2" applyFont="1" applyFill="1" applyBorder="1" applyAlignment="1">
      <alignment horizontal="center" vertical="center"/>
    </xf>
    <xf numFmtId="0" fontId="12" fillId="4" borderId="51" xfId="2" applyFont="1" applyFill="1" applyBorder="1" applyAlignment="1">
      <alignment horizontal="center" vertical="center"/>
    </xf>
    <xf numFmtId="0" fontId="12" fillId="4" borderId="16" xfId="2" applyFont="1" applyFill="1" applyBorder="1" applyAlignment="1">
      <alignment horizontal="center" vertical="center"/>
    </xf>
    <xf numFmtId="0" fontId="28" fillId="4" borderId="16" xfId="2" applyFont="1" applyFill="1" applyBorder="1" applyAlignment="1">
      <alignment horizontal="center" vertical="center"/>
    </xf>
    <xf numFmtId="0" fontId="30" fillId="0" borderId="105" xfId="1" applyFont="1" applyBorder="1" applyAlignment="1">
      <alignment horizontal="center" vertical="center"/>
    </xf>
    <xf numFmtId="0" fontId="30" fillId="0" borderId="106" xfId="1" applyFont="1" applyBorder="1" applyAlignment="1">
      <alignment horizontal="center" vertical="center"/>
    </xf>
    <xf numFmtId="0" fontId="46" fillId="0" borderId="107" xfId="2" applyFont="1" applyBorder="1" applyAlignment="1">
      <alignment horizontal="center" vertical="center"/>
    </xf>
    <xf numFmtId="0" fontId="30" fillId="0" borderId="108" xfId="1" applyFont="1" applyBorder="1" applyAlignment="1">
      <alignment horizontal="center" vertical="center"/>
    </xf>
    <xf numFmtId="1" fontId="30" fillId="0" borderId="106" xfId="2" applyNumberFormat="1" applyFont="1" applyBorder="1" applyAlignment="1">
      <alignment horizontal="center" vertical="center"/>
    </xf>
    <xf numFmtId="1" fontId="30" fillId="0" borderId="108" xfId="2" applyNumberFormat="1" applyFont="1" applyBorder="1" applyAlignment="1">
      <alignment horizontal="center" vertical="center"/>
    </xf>
    <xf numFmtId="0" fontId="30" fillId="0" borderId="14" xfId="1" applyFont="1" applyBorder="1" applyAlignment="1">
      <alignment horizontal="center" vertical="center"/>
    </xf>
    <xf numFmtId="0" fontId="30" fillId="0" borderId="109" xfId="1" applyFont="1" applyBorder="1" applyAlignment="1">
      <alignment horizontal="center" vertical="center"/>
    </xf>
    <xf numFmtId="0" fontId="46" fillId="0" borderId="110" xfId="2" applyFont="1" applyBorder="1" applyAlignment="1">
      <alignment horizontal="center" vertical="center"/>
    </xf>
    <xf numFmtId="0" fontId="30" fillId="0" borderId="32" xfId="1" applyFont="1" applyBorder="1" applyAlignment="1">
      <alignment horizontal="center" vertical="center"/>
    </xf>
    <xf numFmtId="0" fontId="12" fillId="4" borderId="6" xfId="2" applyFont="1" applyFill="1" applyBorder="1" applyAlignment="1">
      <alignment horizontal="center" vertical="center"/>
    </xf>
    <xf numFmtId="0" fontId="28" fillId="4" borderId="112" xfId="2" applyFont="1" applyFill="1" applyBorder="1" applyAlignment="1">
      <alignment horizontal="center" vertical="center"/>
    </xf>
    <xf numFmtId="0" fontId="28" fillId="4" borderId="113" xfId="2" applyFont="1" applyFill="1" applyBorder="1" applyAlignment="1">
      <alignment horizontal="center" vertical="center"/>
    </xf>
    <xf numFmtId="0" fontId="12" fillId="4" borderId="41" xfId="2" applyFont="1" applyFill="1" applyBorder="1" applyAlignment="1">
      <alignment horizontal="center" vertical="center"/>
    </xf>
    <xf numFmtId="0" fontId="12" fillId="4" borderId="114" xfId="2" applyFont="1" applyFill="1" applyBorder="1" applyAlignment="1">
      <alignment horizontal="center" vertical="center"/>
    </xf>
    <xf numFmtId="0" fontId="28" fillId="4" borderId="39" xfId="2" applyFont="1" applyFill="1" applyBorder="1" applyAlignment="1">
      <alignment horizontal="center" vertical="center"/>
    </xf>
    <xf numFmtId="0" fontId="46" fillId="0" borderId="115" xfId="1" applyFont="1" applyBorder="1" applyAlignment="1">
      <alignment horizontal="center" vertical="center"/>
    </xf>
    <xf numFmtId="1" fontId="32" fillId="0" borderId="108" xfId="2" applyNumberFormat="1" applyFont="1" applyBorder="1" applyAlignment="1">
      <alignment horizontal="center" vertical="center"/>
    </xf>
    <xf numFmtId="1" fontId="32" fillId="0" borderId="2" xfId="2" applyNumberFormat="1" applyFont="1" applyBorder="1" applyAlignment="1">
      <alignment horizontal="center" vertical="center"/>
    </xf>
    <xf numFmtId="0" fontId="30" fillId="2" borderId="50" xfId="1" applyFont="1" applyFill="1" applyBorder="1" applyAlignment="1">
      <alignment horizontal="center" vertical="center"/>
    </xf>
    <xf numFmtId="0" fontId="30" fillId="0" borderId="51" xfId="1" applyFont="1" applyBorder="1" applyAlignment="1">
      <alignment horizontal="center" vertical="center"/>
    </xf>
    <xf numFmtId="0" fontId="46" fillId="0" borderId="56" xfId="2" applyFont="1" applyBorder="1" applyAlignment="1">
      <alignment horizontal="center" vertical="center"/>
    </xf>
    <xf numFmtId="0" fontId="30" fillId="0" borderId="111" xfId="1" applyFont="1" applyBorder="1" applyAlignment="1">
      <alignment horizontal="center" vertical="center"/>
    </xf>
    <xf numFmtId="0" fontId="30" fillId="0" borderId="116" xfId="1" applyFont="1" applyBorder="1" applyAlignment="1">
      <alignment horizontal="center" vertical="center"/>
    </xf>
    <xf numFmtId="1" fontId="32" fillId="0" borderId="111" xfId="2" applyNumberFormat="1" applyFont="1" applyBorder="1" applyAlignment="1">
      <alignment horizontal="center" vertical="center"/>
    </xf>
    <xf numFmtId="0" fontId="46" fillId="0" borderId="117" xfId="1" applyFont="1" applyBorder="1" applyAlignment="1">
      <alignment horizontal="center" vertical="center"/>
    </xf>
    <xf numFmtId="0" fontId="46" fillId="0" borderId="0" xfId="1" applyFont="1" applyAlignment="1">
      <alignment horizontal="center" vertical="center"/>
    </xf>
    <xf numFmtId="1" fontId="32" fillId="0" borderId="0" xfId="2" applyNumberFormat="1" applyFont="1" applyAlignment="1">
      <alignment horizontal="center" vertical="center"/>
    </xf>
    <xf numFmtId="0" fontId="30" fillId="0" borderId="18" xfId="1" applyFont="1" applyBorder="1" applyAlignment="1">
      <alignment horizontal="center" vertical="center"/>
    </xf>
    <xf numFmtId="0" fontId="30" fillId="0" borderId="57" xfId="1" applyFont="1" applyBorder="1" applyAlignment="1">
      <alignment horizontal="center" vertical="center"/>
    </xf>
    <xf numFmtId="0" fontId="30" fillId="0" borderId="4" xfId="1" applyFont="1" applyBorder="1" applyAlignment="1">
      <alignment horizontal="center" vertical="center"/>
    </xf>
    <xf numFmtId="0" fontId="46" fillId="0" borderId="118" xfId="2" applyFont="1" applyBorder="1" applyAlignment="1">
      <alignment horizontal="center" vertical="center"/>
    </xf>
    <xf numFmtId="0" fontId="46" fillId="0" borderId="119" xfId="1" applyFont="1" applyBorder="1" applyAlignment="1">
      <alignment horizontal="center" vertical="center"/>
    </xf>
    <xf numFmtId="1" fontId="32" fillId="0" borderId="16" xfId="2" applyNumberFormat="1" applyFont="1" applyBorder="1" applyAlignment="1">
      <alignment horizontal="center" vertical="center"/>
    </xf>
    <xf numFmtId="0" fontId="30" fillId="0" borderId="85" xfId="1" applyFont="1" applyBorder="1" applyAlignment="1">
      <alignment horizontal="center" vertical="center"/>
    </xf>
    <xf numFmtId="1" fontId="30" fillId="0" borderId="120" xfId="2" applyNumberFormat="1" applyFont="1" applyBorder="1" applyAlignment="1">
      <alignment horizontal="center" vertical="center"/>
    </xf>
    <xf numFmtId="0" fontId="38" fillId="0" borderId="0" xfId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4" fillId="32" borderId="121" xfId="0" applyFont="1" applyFill="1" applyBorder="1"/>
    <xf numFmtId="0" fontId="1" fillId="0" borderId="2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32" fillId="0" borderId="2" xfId="0" applyFont="1" applyBorder="1"/>
    <xf numFmtId="0" fontId="30" fillId="0" borderId="5" xfId="1" applyFont="1" applyFill="1" applyBorder="1" applyAlignment="1">
      <alignment horizontal="center" vertical="center"/>
    </xf>
    <xf numFmtId="0" fontId="36" fillId="33" borderId="2" xfId="0" applyFont="1" applyFill="1" applyBorder="1"/>
    <xf numFmtId="0" fontId="12" fillId="0" borderId="2" xfId="0" applyFont="1" applyBorder="1" applyAlignment="1">
      <alignment horizontal="center"/>
    </xf>
    <xf numFmtId="0" fontId="56" fillId="16" borderId="75" xfId="2" applyFont="1" applyFill="1" applyBorder="1" applyAlignment="1">
      <alignment horizontal="center" vertical="center" wrapText="1"/>
    </xf>
    <xf numFmtId="0" fontId="56" fillId="16" borderId="0" xfId="2" applyFont="1" applyFill="1" applyAlignment="1">
      <alignment horizontal="center" vertical="center" wrapText="1"/>
    </xf>
    <xf numFmtId="165" fontId="12" fillId="14" borderId="84" xfId="2" applyNumberFormat="1" applyFont="1" applyFill="1" applyBorder="1" applyAlignment="1">
      <alignment horizontal="center" vertical="top" wrapText="1"/>
    </xf>
    <xf numFmtId="165" fontId="12" fillId="14" borderId="85" xfId="2" applyNumberFormat="1" applyFont="1" applyFill="1" applyBorder="1" applyAlignment="1">
      <alignment horizontal="center" vertical="top" wrapText="1"/>
    </xf>
    <xf numFmtId="165" fontId="12" fillId="19" borderId="84" xfId="2" applyNumberFormat="1" applyFont="1" applyFill="1" applyBorder="1" applyAlignment="1">
      <alignment horizontal="center" vertical="top" wrapText="1"/>
    </xf>
    <xf numFmtId="165" fontId="12" fillId="19" borderId="85" xfId="2" applyNumberFormat="1" applyFont="1" applyFill="1" applyBorder="1" applyAlignment="1">
      <alignment horizontal="center" vertical="top" wrapText="1"/>
    </xf>
    <xf numFmtId="0" fontId="28" fillId="12" borderId="69" xfId="2" applyFont="1" applyFill="1" applyBorder="1" applyAlignment="1">
      <alignment horizontal="center" vertical="top"/>
    </xf>
    <xf numFmtId="0" fontId="28" fillId="12" borderId="70" xfId="2" applyFont="1" applyFill="1" applyBorder="1" applyAlignment="1">
      <alignment horizontal="center" vertical="top"/>
    </xf>
    <xf numFmtId="0" fontId="28" fillId="12" borderId="87" xfId="2" applyFont="1" applyFill="1" applyBorder="1" applyAlignment="1">
      <alignment horizontal="center" vertical="top"/>
    </xf>
    <xf numFmtId="0" fontId="28" fillId="12" borderId="88" xfId="2" applyFont="1" applyFill="1" applyBorder="1" applyAlignment="1">
      <alignment horizontal="center" vertical="top"/>
    </xf>
    <xf numFmtId="0" fontId="28" fillId="12" borderId="74" xfId="2" applyFont="1" applyFill="1" applyBorder="1" applyAlignment="1">
      <alignment horizontal="center" vertical="top"/>
    </xf>
    <xf numFmtId="0" fontId="12" fillId="0" borderId="0" xfId="2" applyFont="1" applyAlignment="1">
      <alignment horizontal="center" vertical="top" wrapText="1"/>
    </xf>
    <xf numFmtId="0" fontId="12" fillId="14" borderId="79" xfId="2" applyFont="1" applyFill="1" applyBorder="1" applyAlignment="1">
      <alignment horizontal="center" vertical="top" wrapText="1"/>
    </xf>
    <xf numFmtId="0" fontId="12" fillId="14" borderId="12" xfId="2" applyFont="1" applyFill="1" applyBorder="1" applyAlignment="1">
      <alignment horizontal="center" vertical="top" wrapText="1"/>
    </xf>
    <xf numFmtId="0" fontId="12" fillId="14" borderId="76" xfId="2" applyFont="1" applyFill="1" applyBorder="1" applyAlignment="1">
      <alignment horizontal="center" vertical="top" wrapText="1"/>
    </xf>
    <xf numFmtId="0" fontId="12" fillId="19" borderId="79" xfId="2" applyFont="1" applyFill="1" applyBorder="1" applyAlignment="1">
      <alignment horizontal="center" vertical="top" wrapText="1"/>
    </xf>
    <xf numFmtId="0" fontId="12" fillId="19" borderId="12" xfId="2" applyFont="1" applyFill="1" applyBorder="1" applyAlignment="1">
      <alignment horizontal="center" vertical="top" wrapText="1"/>
    </xf>
    <xf numFmtId="0" fontId="12" fillId="19" borderId="13" xfId="2" applyFont="1" applyFill="1" applyBorder="1" applyAlignment="1">
      <alignment horizontal="center" vertical="top" wrapText="1"/>
    </xf>
    <xf numFmtId="0" fontId="12" fillId="19" borderId="80" xfId="2" applyFont="1" applyFill="1" applyBorder="1" applyAlignment="1">
      <alignment horizontal="center" vertical="top" wrapText="1"/>
    </xf>
    <xf numFmtId="0" fontId="12" fillId="19" borderId="81" xfId="2" applyFont="1" applyFill="1" applyBorder="1" applyAlignment="1">
      <alignment horizontal="center" vertical="top" wrapText="1"/>
    </xf>
    <xf numFmtId="0" fontId="12" fillId="19" borderId="82" xfId="2" applyFont="1" applyFill="1" applyBorder="1" applyAlignment="1">
      <alignment horizontal="center" vertical="top" wrapText="1"/>
    </xf>
    <xf numFmtId="0" fontId="28" fillId="17" borderId="77" xfId="2" applyFont="1" applyFill="1" applyBorder="1" applyAlignment="1">
      <alignment horizontal="center" vertical="top" wrapText="1"/>
    </xf>
    <xf numFmtId="0" fontId="28" fillId="17" borderId="41" xfId="2" applyFont="1" applyFill="1" applyBorder="1" applyAlignment="1">
      <alignment horizontal="center" vertical="top" wrapText="1"/>
    </xf>
    <xf numFmtId="0" fontId="28" fillId="18" borderId="77" xfId="2" applyFont="1" applyFill="1" applyBorder="1" applyAlignment="1">
      <alignment horizontal="center" vertical="top" wrapText="1"/>
    </xf>
    <xf numFmtId="0" fontId="28" fillId="18" borderId="41" xfId="2" applyFont="1" applyFill="1" applyBorder="1" applyAlignment="1">
      <alignment horizontal="center" vertical="top" wrapText="1"/>
    </xf>
    <xf numFmtId="0" fontId="34" fillId="18" borderId="69" xfId="2" applyFont="1" applyFill="1" applyBorder="1" applyAlignment="1">
      <alignment horizontal="center" vertical="center" wrapText="1"/>
    </xf>
    <xf numFmtId="0" fontId="34" fillId="18" borderId="70" xfId="2" applyFont="1" applyFill="1" applyBorder="1" applyAlignment="1">
      <alignment horizontal="center" vertical="center" wrapText="1"/>
    </xf>
    <xf numFmtId="0" fontId="34" fillId="18" borderId="71" xfId="2" applyFont="1" applyFill="1" applyBorder="1" applyAlignment="1">
      <alignment horizontal="center" vertical="center" wrapText="1"/>
    </xf>
    <xf numFmtId="0" fontId="34" fillId="18" borderId="79" xfId="2" applyFont="1" applyFill="1" applyBorder="1" applyAlignment="1">
      <alignment horizontal="center" vertical="center" wrapText="1"/>
    </xf>
    <xf numFmtId="0" fontId="34" fillId="18" borderId="12" xfId="2" applyFont="1" applyFill="1" applyBorder="1" applyAlignment="1">
      <alignment horizontal="center" vertical="center" wrapText="1"/>
    </xf>
    <xf numFmtId="0" fontId="34" fillId="18" borderId="13" xfId="2" applyFont="1" applyFill="1" applyBorder="1" applyAlignment="1">
      <alignment horizontal="center" vertical="center" wrapText="1"/>
    </xf>
    <xf numFmtId="0" fontId="34" fillId="17" borderId="69" xfId="2" applyFont="1" applyFill="1" applyBorder="1" applyAlignment="1">
      <alignment horizontal="center" vertical="center" wrapText="1"/>
    </xf>
    <xf numFmtId="0" fontId="34" fillId="17" borderId="70" xfId="2" applyFont="1" applyFill="1" applyBorder="1" applyAlignment="1">
      <alignment horizontal="center" vertical="center" wrapText="1"/>
    </xf>
    <xf numFmtId="0" fontId="34" fillId="17" borderId="71" xfId="2" applyFont="1" applyFill="1" applyBorder="1" applyAlignment="1">
      <alignment horizontal="center" vertical="center" wrapText="1"/>
    </xf>
    <xf numFmtId="0" fontId="34" fillId="17" borderId="79" xfId="2" applyFont="1" applyFill="1" applyBorder="1" applyAlignment="1">
      <alignment horizontal="center" vertical="center" wrapText="1"/>
    </xf>
    <xf numFmtId="0" fontId="34" fillId="17" borderId="12" xfId="2" applyFont="1" applyFill="1" applyBorder="1" applyAlignment="1">
      <alignment horizontal="center" vertical="center" wrapText="1"/>
    </xf>
    <xf numFmtId="0" fontId="34" fillId="17" borderId="13" xfId="2" applyFont="1" applyFill="1" applyBorder="1" applyAlignment="1">
      <alignment horizontal="center" vertical="center" wrapText="1"/>
    </xf>
    <xf numFmtId="0" fontId="28" fillId="18" borderId="73" xfId="2" applyFont="1" applyFill="1" applyBorder="1" applyAlignment="1">
      <alignment horizontal="center" vertical="top" wrapText="1"/>
    </xf>
    <xf numFmtId="0" fontId="28" fillId="18" borderId="70" xfId="2" applyFont="1" applyFill="1" applyBorder="1" applyAlignment="1">
      <alignment horizontal="center" vertical="top" wrapText="1"/>
    </xf>
    <xf numFmtId="0" fontId="28" fillId="18" borderId="74" xfId="2" applyFont="1" applyFill="1" applyBorder="1" applyAlignment="1">
      <alignment horizontal="center" vertical="top" wrapText="1"/>
    </xf>
    <xf numFmtId="0" fontId="28" fillId="17" borderId="7" xfId="2" applyFont="1" applyFill="1" applyBorder="1" applyAlignment="1">
      <alignment horizontal="center" vertical="top" wrapText="1"/>
    </xf>
    <xf numFmtId="0" fontId="28" fillId="17" borderId="78" xfId="2" applyFont="1" applyFill="1" applyBorder="1" applyAlignment="1">
      <alignment horizontal="center" vertical="top" wrapText="1"/>
    </xf>
    <xf numFmtId="0" fontId="28" fillId="17" borderId="73" xfId="2" applyFont="1" applyFill="1" applyBorder="1" applyAlignment="1">
      <alignment horizontal="center" vertical="top" wrapText="1"/>
    </xf>
    <xf numFmtId="0" fontId="28" fillId="17" borderId="70" xfId="2" applyFont="1" applyFill="1" applyBorder="1" applyAlignment="1">
      <alignment horizontal="center" vertical="top" wrapText="1"/>
    </xf>
    <xf numFmtId="0" fontId="28" fillId="17" borderId="74" xfId="2" applyFont="1" applyFill="1" applyBorder="1" applyAlignment="1">
      <alignment horizontal="center" vertical="top" wrapText="1"/>
    </xf>
    <xf numFmtId="0" fontId="12" fillId="14" borderId="80" xfId="2" applyFont="1" applyFill="1" applyBorder="1" applyAlignment="1">
      <alignment horizontal="center" vertical="top" wrapText="1"/>
    </xf>
    <xf numFmtId="0" fontId="12" fillId="14" borderId="81" xfId="2" applyFont="1" applyFill="1" applyBorder="1" applyAlignment="1">
      <alignment horizontal="center" vertical="top" wrapText="1"/>
    </xf>
    <xf numFmtId="0" fontId="12" fillId="14" borderId="82" xfId="2" applyFont="1" applyFill="1" applyBorder="1" applyAlignment="1">
      <alignment horizontal="center" vertical="top" wrapText="1"/>
    </xf>
    <xf numFmtId="0" fontId="12" fillId="0" borderId="2" xfId="2" applyFont="1" applyBorder="1" applyAlignment="1">
      <alignment horizontal="left" vertical="top" wrapText="1"/>
    </xf>
    <xf numFmtId="0" fontId="12" fillId="15" borderId="84" xfId="2" applyFont="1" applyFill="1" applyBorder="1" applyAlignment="1">
      <alignment horizontal="center" vertical="top"/>
    </xf>
    <xf numFmtId="0" fontId="12" fillId="15" borderId="81" xfId="2" applyFont="1" applyFill="1" applyBorder="1" applyAlignment="1">
      <alignment horizontal="center" vertical="top"/>
    </xf>
    <xf numFmtId="0" fontId="12" fillId="15" borderId="85" xfId="2" applyFont="1" applyFill="1" applyBorder="1" applyAlignment="1">
      <alignment horizontal="center" vertical="top"/>
    </xf>
    <xf numFmtId="0" fontId="12" fillId="15" borderId="89" xfId="2" applyFont="1" applyFill="1" applyBorder="1" applyAlignment="1">
      <alignment horizontal="center" vertical="top"/>
    </xf>
    <xf numFmtId="0" fontId="12" fillId="15" borderId="82" xfId="2" applyFont="1" applyFill="1" applyBorder="1" applyAlignment="1">
      <alignment horizontal="center" vertical="top"/>
    </xf>
    <xf numFmtId="0" fontId="12" fillId="0" borderId="14" xfId="2" applyFont="1" applyBorder="1" applyAlignment="1">
      <alignment horizontal="left" vertical="top" wrapText="1"/>
    </xf>
    <xf numFmtId="0" fontId="28" fillId="4" borderId="69" xfId="2" applyFont="1" applyFill="1" applyBorder="1" applyAlignment="1">
      <alignment horizontal="left" vertical="top" wrapText="1"/>
    </xf>
    <xf numFmtId="0" fontId="28" fillId="4" borderId="70" xfId="2" applyFont="1" applyFill="1" applyBorder="1" applyAlignment="1">
      <alignment horizontal="left" vertical="top" wrapText="1"/>
    </xf>
    <xf numFmtId="0" fontId="28" fillId="4" borderId="74" xfId="2" applyFont="1" applyFill="1" applyBorder="1" applyAlignment="1">
      <alignment horizontal="left" vertical="top" wrapText="1"/>
    </xf>
    <xf numFmtId="0" fontId="12" fillId="9" borderId="84" xfId="2" applyFont="1" applyFill="1" applyBorder="1" applyAlignment="1">
      <alignment horizontal="left" vertical="top" wrapText="1"/>
    </xf>
    <xf numFmtId="0" fontId="12" fillId="9" borderId="81" xfId="2" applyFont="1" applyFill="1" applyBorder="1" applyAlignment="1">
      <alignment horizontal="left" vertical="top" wrapText="1"/>
    </xf>
    <xf numFmtId="0" fontId="12" fillId="9" borderId="68" xfId="2" applyFont="1" applyFill="1" applyBorder="1" applyAlignment="1">
      <alignment horizontal="left" vertical="top" wrapText="1"/>
    </xf>
    <xf numFmtId="0" fontId="12" fillId="9" borderId="90" xfId="2" applyFont="1" applyFill="1" applyBorder="1" applyAlignment="1">
      <alignment horizontal="left" vertical="top" wrapText="1"/>
    </xf>
    <xf numFmtId="0" fontId="28" fillId="18" borderId="7" xfId="2" applyFont="1" applyFill="1" applyBorder="1" applyAlignment="1">
      <alignment horizontal="center" vertical="top" wrapText="1"/>
    </xf>
    <xf numFmtId="0" fontId="28" fillId="18" borderId="8" xfId="2" applyFont="1" applyFill="1" applyBorder="1" applyAlignment="1">
      <alignment horizontal="center" vertical="top" wrapText="1"/>
    </xf>
    <xf numFmtId="0" fontId="28" fillId="18" borderId="6" xfId="2" applyFont="1" applyFill="1" applyBorder="1" applyAlignment="1">
      <alignment horizontal="center" vertical="top" wrapText="1"/>
    </xf>
    <xf numFmtId="0" fontId="28" fillId="18" borderId="78" xfId="2" applyFont="1" applyFill="1" applyBorder="1" applyAlignment="1">
      <alignment horizontal="center" vertical="top" wrapText="1"/>
    </xf>
    <xf numFmtId="0" fontId="12" fillId="19" borderId="11" xfId="2" applyFont="1" applyFill="1" applyBorder="1" applyAlignment="1">
      <alignment horizontal="center" vertical="top" wrapText="1"/>
    </xf>
    <xf numFmtId="0" fontId="12" fillId="19" borderId="76" xfId="2" applyFont="1" applyFill="1" applyBorder="1" applyAlignment="1">
      <alignment horizontal="center" vertical="top" wrapText="1"/>
    </xf>
    <xf numFmtId="0" fontId="12" fillId="0" borderId="16" xfId="2" applyFont="1" applyBorder="1" applyAlignment="1">
      <alignment horizontal="left" vertical="top" wrapText="1"/>
    </xf>
    <xf numFmtId="0" fontId="28" fillId="5" borderId="46" xfId="2" applyFont="1" applyFill="1" applyBorder="1" applyAlignment="1">
      <alignment horizontal="left" vertical="top" wrapText="1"/>
    </xf>
    <xf numFmtId="0" fontId="28" fillId="5" borderId="20" xfId="2" applyFont="1" applyFill="1" applyBorder="1" applyAlignment="1">
      <alignment horizontal="left" vertical="top" wrapText="1"/>
    </xf>
    <xf numFmtId="0" fontId="28" fillId="5" borderId="47" xfId="2" applyFont="1" applyFill="1" applyBorder="1" applyAlignment="1">
      <alignment horizontal="left" vertical="top" wrapText="1"/>
    </xf>
    <xf numFmtId="0" fontId="28" fillId="5" borderId="2" xfId="2" applyFont="1" applyFill="1" applyBorder="1" applyAlignment="1">
      <alignment horizontal="center" vertical="top" wrapText="1"/>
    </xf>
    <xf numFmtId="49" fontId="12" fillId="22" borderId="6" xfId="0" applyNumberFormat="1" applyFont="1" applyFill="1" applyBorder="1" applyAlignment="1">
      <alignment horizontal="center" vertical="center" wrapText="1"/>
    </xf>
    <xf numFmtId="49" fontId="12" fillId="22" borderId="7" xfId="0" applyNumberFormat="1" applyFont="1" applyFill="1" applyBorder="1" applyAlignment="1">
      <alignment horizontal="center" vertical="center" wrapText="1"/>
    </xf>
    <xf numFmtId="49" fontId="12" fillId="22" borderId="8" xfId="0" applyNumberFormat="1" applyFont="1" applyFill="1" applyBorder="1" applyAlignment="1">
      <alignment horizontal="center" vertical="center" wrapText="1"/>
    </xf>
    <xf numFmtId="49" fontId="12" fillId="22" borderId="11" xfId="0" applyNumberFormat="1" applyFont="1" applyFill="1" applyBorder="1" applyAlignment="1">
      <alignment horizontal="center" vertical="center" wrapText="1"/>
    </xf>
    <xf numFmtId="49" fontId="12" fillId="22" borderId="12" xfId="0" applyNumberFormat="1" applyFont="1" applyFill="1" applyBorder="1" applyAlignment="1">
      <alignment horizontal="center" vertical="center" wrapText="1"/>
    </xf>
    <xf numFmtId="49" fontId="12" fillId="22" borderId="13" xfId="0" applyNumberFormat="1" applyFont="1" applyFill="1" applyBorder="1" applyAlignment="1">
      <alignment horizontal="center" vertical="center" wrapText="1"/>
    </xf>
    <xf numFmtId="49" fontId="12" fillId="7" borderId="6" xfId="0" applyNumberFormat="1" applyFont="1" applyFill="1" applyBorder="1" applyAlignment="1">
      <alignment horizontal="center" vertical="center" wrapText="1"/>
    </xf>
    <xf numFmtId="49" fontId="12" fillId="7" borderId="7" xfId="0" applyNumberFormat="1" applyFont="1" applyFill="1" applyBorder="1" applyAlignment="1">
      <alignment horizontal="center" vertical="center" wrapText="1"/>
    </xf>
    <xf numFmtId="49" fontId="12" fillId="7" borderId="8" xfId="0" applyNumberFormat="1" applyFont="1" applyFill="1" applyBorder="1" applyAlignment="1">
      <alignment horizontal="center" vertical="center" wrapText="1"/>
    </xf>
    <xf numFmtId="49" fontId="12" fillId="7" borderId="11" xfId="0" applyNumberFormat="1" applyFont="1" applyFill="1" applyBorder="1" applyAlignment="1">
      <alignment horizontal="center" vertical="center" wrapText="1"/>
    </xf>
    <xf numFmtId="49" fontId="12" fillId="7" borderId="12" xfId="0" applyNumberFormat="1" applyFont="1" applyFill="1" applyBorder="1" applyAlignment="1">
      <alignment horizontal="center" vertical="center" wrapText="1"/>
    </xf>
    <xf numFmtId="49" fontId="12" fillId="7" borderId="13" xfId="0" applyNumberFormat="1" applyFont="1" applyFill="1" applyBorder="1" applyAlignment="1">
      <alignment horizontal="center" vertical="center" wrapText="1"/>
    </xf>
    <xf numFmtId="49" fontId="31" fillId="0" borderId="33" xfId="0" applyNumberFormat="1" applyFont="1" applyBorder="1" applyAlignment="1">
      <alignment horizontal="center" vertical="center"/>
    </xf>
    <xf numFmtId="49" fontId="31" fillId="0" borderId="34" xfId="0" applyNumberFormat="1" applyFont="1" applyBorder="1" applyAlignment="1">
      <alignment horizontal="center" vertical="center"/>
    </xf>
    <xf numFmtId="49" fontId="31" fillId="0" borderId="35" xfId="0" applyNumberFormat="1" applyFont="1" applyBorder="1" applyAlignment="1">
      <alignment horizontal="center" vertical="center"/>
    </xf>
    <xf numFmtId="49" fontId="33" fillId="0" borderId="0" xfId="0" applyNumberFormat="1" applyFont="1" applyAlignment="1">
      <alignment horizontal="center" vertical="center"/>
    </xf>
    <xf numFmtId="49" fontId="37" fillId="0" borderId="0" xfId="0" applyNumberFormat="1" applyFont="1" applyAlignment="1">
      <alignment horizontal="center" vertical="center"/>
    </xf>
    <xf numFmtId="49" fontId="40" fillId="11" borderId="16" xfId="0" applyNumberFormat="1" applyFont="1" applyFill="1" applyBorder="1" applyAlignment="1">
      <alignment horizontal="center" vertical="center" textRotation="90"/>
    </xf>
    <xf numFmtId="49" fontId="40" fillId="11" borderId="15" xfId="0" applyNumberFormat="1" applyFont="1" applyFill="1" applyBorder="1" applyAlignment="1">
      <alignment horizontal="center" vertical="center" textRotation="90"/>
    </xf>
    <xf numFmtId="49" fontId="40" fillId="11" borderId="14" xfId="0" applyNumberFormat="1" applyFont="1" applyFill="1" applyBorder="1" applyAlignment="1">
      <alignment horizontal="center" vertical="center" textRotation="90"/>
    </xf>
    <xf numFmtId="49" fontId="40" fillId="6" borderId="16" xfId="0" applyNumberFormat="1" applyFont="1" applyFill="1" applyBorder="1" applyAlignment="1">
      <alignment horizontal="center" vertical="center" textRotation="180"/>
    </xf>
    <xf numFmtId="49" fontId="40" fillId="6" borderId="15" xfId="0" applyNumberFormat="1" applyFont="1" applyFill="1" applyBorder="1" applyAlignment="1">
      <alignment horizontal="center" vertical="center" textRotation="180"/>
    </xf>
    <xf numFmtId="49" fontId="12" fillId="2" borderId="33" xfId="0" applyNumberFormat="1" applyFont="1" applyFill="1" applyBorder="1" applyAlignment="1">
      <alignment horizontal="center" vertical="center"/>
    </xf>
    <xf numFmtId="49" fontId="12" fillId="2" borderId="34" xfId="0" applyNumberFormat="1" applyFont="1" applyFill="1" applyBorder="1" applyAlignment="1">
      <alignment horizontal="center" vertical="center"/>
    </xf>
    <xf numFmtId="49" fontId="12" fillId="2" borderId="35" xfId="0" applyNumberFormat="1" applyFont="1" applyFill="1" applyBorder="1" applyAlignment="1">
      <alignment horizontal="center" vertical="center"/>
    </xf>
    <xf numFmtId="0" fontId="53" fillId="21" borderId="21" xfId="0" applyFont="1" applyFill="1" applyBorder="1" applyAlignment="1">
      <alignment horizontal="center" vertical="center" wrapText="1"/>
    </xf>
    <xf numFmtId="0" fontId="53" fillId="21" borderId="22" xfId="0" applyFont="1" applyFill="1" applyBorder="1" applyAlignment="1">
      <alignment horizontal="center" vertical="center"/>
    </xf>
    <xf numFmtId="49" fontId="12" fillId="20" borderId="33" xfId="0" applyNumberFormat="1" applyFont="1" applyFill="1" applyBorder="1" applyAlignment="1">
      <alignment horizontal="center" vertical="center"/>
    </xf>
    <xf numFmtId="49" fontId="12" fillId="20" borderId="34" xfId="0" applyNumberFormat="1" applyFont="1" applyFill="1" applyBorder="1" applyAlignment="1">
      <alignment horizontal="center" vertical="center"/>
    </xf>
    <xf numFmtId="49" fontId="12" fillId="20" borderId="35" xfId="0" applyNumberFormat="1" applyFont="1" applyFill="1" applyBorder="1" applyAlignment="1">
      <alignment horizontal="center" vertical="center"/>
    </xf>
    <xf numFmtId="49" fontId="12" fillId="31" borderId="33" xfId="0" applyNumberFormat="1" applyFont="1" applyFill="1" applyBorder="1" applyAlignment="1">
      <alignment horizontal="center" vertical="center"/>
    </xf>
    <xf numFmtId="49" fontId="12" fillId="31" borderId="34" xfId="0" applyNumberFormat="1" applyFont="1" applyFill="1" applyBorder="1" applyAlignment="1">
      <alignment horizontal="center" vertical="center"/>
    </xf>
    <xf numFmtId="49" fontId="12" fillId="31" borderId="61" xfId="0" applyNumberFormat="1" applyFont="1" applyFill="1" applyBorder="1" applyAlignment="1">
      <alignment horizontal="center" vertical="center"/>
    </xf>
    <xf numFmtId="49" fontId="12" fillId="30" borderId="6" xfId="0" applyNumberFormat="1" applyFont="1" applyFill="1" applyBorder="1" applyAlignment="1">
      <alignment horizontal="center" vertical="center" wrapText="1"/>
    </xf>
    <xf numFmtId="49" fontId="12" fillId="30" borderId="7" xfId="0" applyNumberFormat="1" applyFont="1" applyFill="1" applyBorder="1" applyAlignment="1">
      <alignment horizontal="center" vertical="center" wrapText="1"/>
    </xf>
    <xf numFmtId="49" fontId="12" fillId="30" borderId="8" xfId="0" applyNumberFormat="1" applyFont="1" applyFill="1" applyBorder="1" applyAlignment="1">
      <alignment horizontal="center" vertical="center" wrapText="1"/>
    </xf>
    <xf numFmtId="49" fontId="12" fillId="30" borderId="11" xfId="0" applyNumberFormat="1" applyFont="1" applyFill="1" applyBorder="1" applyAlignment="1">
      <alignment horizontal="center" vertical="center" wrapText="1"/>
    </xf>
    <xf numFmtId="49" fontId="12" fillId="30" borderId="12" xfId="0" applyNumberFormat="1" applyFont="1" applyFill="1" applyBorder="1" applyAlignment="1">
      <alignment horizontal="center" vertical="center" wrapText="1"/>
    </xf>
    <xf numFmtId="49" fontId="12" fillId="30" borderId="13" xfId="0" applyNumberFormat="1" applyFont="1" applyFill="1" applyBorder="1" applyAlignment="1">
      <alignment horizontal="center" vertical="center" wrapText="1"/>
    </xf>
    <xf numFmtId="49" fontId="12" fillId="30" borderId="9" xfId="0" applyNumberFormat="1" applyFont="1" applyFill="1" applyBorder="1" applyAlignment="1">
      <alignment horizontal="center" vertical="center" wrapText="1"/>
    </xf>
    <xf numFmtId="49" fontId="12" fillId="30" borderId="0" xfId="0" applyNumberFormat="1" applyFont="1" applyFill="1" applyAlignment="1">
      <alignment horizontal="center" vertical="center" wrapText="1"/>
    </xf>
    <xf numFmtId="49" fontId="12" fillId="22" borderId="7" xfId="0" applyNumberFormat="1" applyFont="1" applyFill="1" applyBorder="1" applyAlignment="1">
      <alignment horizontal="center" vertical="center"/>
    </xf>
    <xf numFmtId="49" fontId="12" fillId="22" borderId="8" xfId="0" applyNumberFormat="1" applyFont="1" applyFill="1" applyBorder="1" applyAlignment="1">
      <alignment horizontal="center" vertical="center"/>
    </xf>
    <xf numFmtId="49" fontId="12" fillId="22" borderId="11" xfId="0" applyNumberFormat="1" applyFont="1" applyFill="1" applyBorder="1" applyAlignment="1">
      <alignment horizontal="center" vertical="center"/>
    </xf>
    <xf numFmtId="49" fontId="12" fillId="22" borderId="12" xfId="0" applyNumberFormat="1" applyFont="1" applyFill="1" applyBorder="1" applyAlignment="1">
      <alignment horizontal="center" vertical="center"/>
    </xf>
    <xf numFmtId="49" fontId="12" fillId="22" borderId="13" xfId="0" applyNumberFormat="1" applyFont="1" applyFill="1" applyBorder="1" applyAlignment="1">
      <alignment horizontal="center" vertical="center"/>
    </xf>
    <xf numFmtId="0" fontId="32" fillId="0" borderId="25" xfId="52" applyFont="1" applyBorder="1" applyAlignment="1">
      <alignment horizontal="center" vertical="center"/>
    </xf>
    <xf numFmtId="0" fontId="32" fillId="0" borderId="29" xfId="52" applyFont="1" applyBorder="1" applyAlignment="1">
      <alignment horizontal="center" vertical="center"/>
    </xf>
    <xf numFmtId="0" fontId="60" fillId="3" borderId="6" xfId="0" applyFont="1" applyFill="1" applyBorder="1" applyAlignment="1">
      <alignment horizontal="center" vertical="center" textRotation="180"/>
    </xf>
    <xf numFmtId="0" fontId="60" fillId="3" borderId="8" xfId="0" applyFont="1" applyFill="1" applyBorder="1" applyAlignment="1">
      <alignment horizontal="center" vertical="center" textRotation="180"/>
    </xf>
    <xf numFmtId="0" fontId="60" fillId="3" borderId="9" xfId="0" applyFont="1" applyFill="1" applyBorder="1" applyAlignment="1">
      <alignment horizontal="center" vertical="center" textRotation="180"/>
    </xf>
    <xf numFmtId="0" fontId="60" fillId="3" borderId="10" xfId="0" applyFont="1" applyFill="1" applyBorder="1" applyAlignment="1">
      <alignment horizontal="center" vertical="center" textRotation="180"/>
    </xf>
    <xf numFmtId="0" fontId="60" fillId="3" borderId="11" xfId="0" applyFont="1" applyFill="1" applyBorder="1" applyAlignment="1">
      <alignment horizontal="center" vertical="center" textRotation="180"/>
    </xf>
    <xf numFmtId="0" fontId="60" fillId="3" borderId="13" xfId="0" applyFont="1" applyFill="1" applyBorder="1" applyAlignment="1">
      <alignment horizontal="center" vertical="center" textRotation="180"/>
    </xf>
    <xf numFmtId="0" fontId="36" fillId="0" borderId="6" xfId="52" applyFont="1" applyBorder="1" applyAlignment="1">
      <alignment horizontal="center" vertical="center"/>
    </xf>
    <xf numFmtId="0" fontId="36" fillId="0" borderId="8" xfId="52" applyFont="1" applyBorder="1" applyAlignment="1">
      <alignment horizontal="center" vertical="center"/>
    </xf>
    <xf numFmtId="0" fontId="36" fillId="0" borderId="11" xfId="52" applyFont="1" applyBorder="1" applyAlignment="1">
      <alignment horizontal="center" vertical="center"/>
    </xf>
    <xf numFmtId="0" fontId="36" fillId="0" borderId="13" xfId="52" applyFont="1" applyBorder="1" applyAlignment="1">
      <alignment horizontal="center" vertical="center"/>
    </xf>
    <xf numFmtId="0" fontId="36" fillId="0" borderId="6" xfId="52" applyFont="1" applyBorder="1" applyAlignment="1">
      <alignment horizontal="center" vertical="center" wrapText="1"/>
    </xf>
    <xf numFmtId="0" fontId="59" fillId="8" borderId="6" xfId="52" applyFont="1" applyFill="1" applyBorder="1" applyAlignment="1">
      <alignment horizontal="center" vertical="center" wrapText="1"/>
    </xf>
    <xf numFmtId="0" fontId="59" fillId="8" borderId="8" xfId="52" applyFont="1" applyFill="1" applyBorder="1" applyAlignment="1">
      <alignment horizontal="center" vertical="center"/>
    </xf>
    <xf numFmtId="0" fontId="59" fillId="8" borderId="11" xfId="52" applyFont="1" applyFill="1" applyBorder="1" applyAlignment="1">
      <alignment horizontal="center" vertical="center"/>
    </xf>
    <xf numFmtId="0" fontId="59" fillId="8" borderId="13" xfId="52" applyFont="1" applyFill="1" applyBorder="1" applyAlignment="1">
      <alignment horizontal="center" vertical="center"/>
    </xf>
    <xf numFmtId="0" fontId="32" fillId="0" borderId="43" xfId="52" applyFont="1" applyBorder="1" applyAlignment="1">
      <alignment horizontal="center" vertical="center"/>
    </xf>
    <xf numFmtId="0" fontId="32" fillId="0" borderId="44" xfId="52" applyFont="1" applyBorder="1" applyAlignment="1">
      <alignment horizontal="center" vertical="center"/>
    </xf>
    <xf numFmtId="0" fontId="36" fillId="0" borderId="8" xfId="52" applyFont="1" applyBorder="1" applyAlignment="1">
      <alignment horizontal="center" vertical="center" wrapText="1"/>
    </xf>
    <xf numFmtId="0" fontId="36" fillId="0" borderId="11" xfId="52" applyFont="1" applyBorder="1" applyAlignment="1">
      <alignment horizontal="center" vertical="center" wrapText="1"/>
    </xf>
    <xf numFmtId="0" fontId="36" fillId="0" borderId="13" xfId="52" applyFont="1" applyBorder="1" applyAlignment="1">
      <alignment horizontal="center" vertical="center" wrapText="1"/>
    </xf>
    <xf numFmtId="0" fontId="64" fillId="0" borderId="6" xfId="0" applyFont="1" applyBorder="1" applyAlignment="1">
      <alignment horizontal="center" vertical="center" wrapText="1"/>
    </xf>
    <xf numFmtId="0" fontId="64" fillId="0" borderId="7" xfId="0" applyFont="1" applyBorder="1" applyAlignment="1">
      <alignment horizontal="center" vertical="center" wrapText="1"/>
    </xf>
    <xf numFmtId="0" fontId="64" fillId="0" borderId="8" xfId="0" applyFont="1" applyBorder="1" applyAlignment="1">
      <alignment horizontal="center" vertical="center" wrapText="1"/>
    </xf>
    <xf numFmtId="0" fontId="64" fillId="0" borderId="11" xfId="0" applyFont="1" applyBorder="1" applyAlignment="1">
      <alignment horizontal="center" vertical="center" wrapText="1"/>
    </xf>
    <xf numFmtId="0" fontId="64" fillId="0" borderId="12" xfId="0" applyFont="1" applyBorder="1" applyAlignment="1">
      <alignment horizontal="center" vertical="center" wrapText="1"/>
    </xf>
    <xf numFmtId="0" fontId="64" fillId="0" borderId="13" xfId="0" applyFont="1" applyBorder="1" applyAlignment="1">
      <alignment horizontal="center" vertical="center" wrapText="1"/>
    </xf>
    <xf numFmtId="0" fontId="31" fillId="0" borderId="6" xfId="52" applyFont="1" applyBorder="1" applyAlignment="1">
      <alignment horizontal="center" vertical="center"/>
    </xf>
    <xf numFmtId="0" fontId="31" fillId="0" borderId="7" xfId="52" applyFont="1" applyBorder="1" applyAlignment="1">
      <alignment horizontal="center" vertical="center"/>
    </xf>
    <xf numFmtId="0" fontId="31" fillId="0" borderId="8" xfId="52" applyFont="1" applyBorder="1" applyAlignment="1">
      <alignment horizontal="center" vertical="center"/>
    </xf>
    <xf numFmtId="0" fontId="31" fillId="0" borderId="9" xfId="52" applyFont="1" applyBorder="1" applyAlignment="1">
      <alignment horizontal="center" vertical="center"/>
    </xf>
    <xf numFmtId="0" fontId="31" fillId="0" borderId="0" xfId="52" applyFont="1" applyAlignment="1">
      <alignment horizontal="center" vertical="center"/>
    </xf>
    <xf numFmtId="0" fontId="31" fillId="0" borderId="10" xfId="52" applyFont="1" applyBorder="1" applyAlignment="1">
      <alignment horizontal="center" vertical="center"/>
    </xf>
    <xf numFmtId="0" fontId="31" fillId="0" borderId="11" xfId="52" applyFont="1" applyBorder="1" applyAlignment="1">
      <alignment horizontal="center" vertical="center"/>
    </xf>
    <xf numFmtId="0" fontId="31" fillId="0" borderId="12" xfId="52" applyFont="1" applyBorder="1" applyAlignment="1">
      <alignment horizontal="center" vertical="center"/>
    </xf>
    <xf numFmtId="0" fontId="31" fillId="0" borderId="13" xfId="52" applyFont="1" applyBorder="1" applyAlignment="1">
      <alignment horizontal="center" vertical="center"/>
    </xf>
    <xf numFmtId="0" fontId="37" fillId="0" borderId="6" xfId="37" applyFont="1" applyBorder="1" applyAlignment="1">
      <alignment horizontal="center" vertical="center" textRotation="180"/>
    </xf>
    <xf numFmtId="0" fontId="37" fillId="0" borderId="8" xfId="37" applyFont="1" applyBorder="1" applyAlignment="1">
      <alignment horizontal="center" vertical="center" textRotation="180"/>
    </xf>
    <xf numFmtId="0" fontId="37" fillId="0" borderId="9" xfId="37" applyFont="1" applyBorder="1" applyAlignment="1">
      <alignment horizontal="center" vertical="center" textRotation="180"/>
    </xf>
    <xf numFmtId="0" fontId="37" fillId="0" borderId="10" xfId="37" applyFont="1" applyBorder="1" applyAlignment="1">
      <alignment horizontal="center" vertical="center" textRotation="180"/>
    </xf>
    <xf numFmtId="0" fontId="37" fillId="0" borderId="11" xfId="37" applyFont="1" applyBorder="1" applyAlignment="1">
      <alignment horizontal="center" vertical="center" textRotation="180"/>
    </xf>
    <xf numFmtId="0" fontId="37" fillId="0" borderId="13" xfId="37" applyFont="1" applyBorder="1" applyAlignment="1">
      <alignment horizontal="center" vertical="center" textRotation="180"/>
    </xf>
    <xf numFmtId="0" fontId="33" fillId="0" borderId="6" xfId="37" applyFont="1" applyBorder="1" applyAlignment="1">
      <alignment horizontal="center" vertical="center" textRotation="180" wrapText="1"/>
    </xf>
    <xf numFmtId="0" fontId="33" fillId="0" borderId="8" xfId="37" applyFont="1" applyBorder="1" applyAlignment="1">
      <alignment horizontal="center" vertical="center" textRotation="180"/>
    </xf>
    <xf numFmtId="0" fontId="33" fillId="0" borderId="9" xfId="37" applyFont="1" applyBorder="1" applyAlignment="1">
      <alignment horizontal="center" vertical="center" textRotation="180"/>
    </xf>
    <xf numFmtId="0" fontId="33" fillId="0" borderId="10" xfId="37" applyFont="1" applyBorder="1" applyAlignment="1">
      <alignment horizontal="center" vertical="center" textRotation="180"/>
    </xf>
    <xf numFmtId="0" fontId="33" fillId="0" borderId="11" xfId="37" applyFont="1" applyBorder="1" applyAlignment="1">
      <alignment horizontal="center" vertical="center" textRotation="180"/>
    </xf>
    <xf numFmtId="0" fontId="33" fillId="0" borderId="13" xfId="37" applyFont="1" applyBorder="1" applyAlignment="1">
      <alignment horizontal="center" vertical="center" textRotation="180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6" fillId="0" borderId="6" xfId="0" applyFont="1" applyBorder="1" applyAlignment="1">
      <alignment horizontal="center" vertical="center" wrapText="1"/>
    </xf>
    <xf numFmtId="0" fontId="66" fillId="0" borderId="41" xfId="0" applyFont="1" applyBorder="1" applyAlignment="1">
      <alignment horizontal="center" vertical="center" wrapText="1"/>
    </xf>
    <xf numFmtId="0" fontId="66" fillId="0" borderId="11" xfId="0" applyFont="1" applyBorder="1" applyAlignment="1">
      <alignment horizontal="center" vertical="center" wrapText="1"/>
    </xf>
    <xf numFmtId="0" fontId="66" fillId="0" borderId="42" xfId="0" applyFont="1" applyBorder="1" applyAlignment="1">
      <alignment horizontal="center" vertical="center" wrapText="1"/>
    </xf>
    <xf numFmtId="0" fontId="66" fillId="0" borderId="38" xfId="0" applyFont="1" applyBorder="1" applyAlignment="1">
      <alignment horizontal="center" vertical="center" wrapText="1"/>
    </xf>
    <xf numFmtId="0" fontId="66" fillId="0" borderId="40" xfId="0" applyFont="1" applyBorder="1" applyAlignment="1">
      <alignment horizontal="center" vertical="center" wrapText="1"/>
    </xf>
    <xf numFmtId="0" fontId="66" fillId="0" borderId="8" xfId="0" applyFont="1" applyBorder="1" applyAlignment="1">
      <alignment horizontal="center" vertical="center" wrapText="1"/>
    </xf>
    <xf numFmtId="0" fontId="66" fillId="0" borderId="13" xfId="0" applyFont="1" applyBorder="1" applyAlignment="1">
      <alignment horizontal="center" vertical="center" wrapText="1"/>
    </xf>
    <xf numFmtId="0" fontId="66" fillId="9" borderId="6" xfId="0" applyFont="1" applyFill="1" applyBorder="1" applyAlignment="1">
      <alignment horizontal="center" vertical="center" wrapText="1"/>
    </xf>
    <xf numFmtId="0" fontId="66" fillId="9" borderId="8" xfId="0" applyFont="1" applyFill="1" applyBorder="1" applyAlignment="1">
      <alignment horizontal="center" vertical="center" wrapText="1"/>
    </xf>
    <xf numFmtId="0" fontId="66" fillId="9" borderId="11" xfId="0" applyFont="1" applyFill="1" applyBorder="1" applyAlignment="1">
      <alignment horizontal="center" vertical="center" wrapText="1"/>
    </xf>
    <xf numFmtId="0" fontId="66" fillId="9" borderId="13" xfId="0" applyFont="1" applyFill="1" applyBorder="1" applyAlignment="1">
      <alignment horizontal="center" vertical="center" wrapText="1"/>
    </xf>
    <xf numFmtId="0" fontId="34" fillId="0" borderId="6" xfId="52" applyFont="1" applyBorder="1" applyAlignment="1">
      <alignment horizontal="center" vertical="center"/>
    </xf>
    <xf numFmtId="0" fontId="34" fillId="0" borderId="8" xfId="52" applyFont="1" applyBorder="1" applyAlignment="1">
      <alignment horizontal="center" vertical="center"/>
    </xf>
    <xf numFmtId="0" fontId="34" fillId="0" borderId="11" xfId="52" applyFont="1" applyBorder="1" applyAlignment="1">
      <alignment horizontal="center" vertical="center"/>
    </xf>
    <xf numFmtId="0" fontId="34" fillId="0" borderId="13" xfId="52" applyFont="1" applyBorder="1" applyAlignment="1">
      <alignment horizontal="center" vertical="center"/>
    </xf>
    <xf numFmtId="0" fontId="32" fillId="0" borderId="6" xfId="52" applyFont="1" applyBorder="1" applyAlignment="1">
      <alignment horizontal="center" vertical="center"/>
    </xf>
    <xf numFmtId="0" fontId="32" fillId="0" borderId="8" xfId="52" applyFont="1" applyBorder="1" applyAlignment="1">
      <alignment horizontal="center" vertical="center"/>
    </xf>
    <xf numFmtId="0" fontId="32" fillId="0" borderId="11" xfId="52" applyFont="1" applyBorder="1" applyAlignment="1">
      <alignment horizontal="center" vertical="center"/>
    </xf>
    <xf numFmtId="0" fontId="32" fillId="0" borderId="13" xfId="52" applyFont="1" applyBorder="1" applyAlignment="1">
      <alignment horizontal="center" vertical="center"/>
    </xf>
    <xf numFmtId="0" fontId="34" fillId="2" borderId="43" xfId="52" applyFont="1" applyFill="1" applyBorder="1" applyAlignment="1">
      <alignment horizontal="center" vertical="center" wrapText="1"/>
    </xf>
    <xf numFmtId="0" fontId="34" fillId="2" borderId="43" xfId="52" applyFont="1" applyFill="1" applyBorder="1" applyAlignment="1">
      <alignment horizontal="center" vertical="center"/>
    </xf>
    <xf numFmtId="0" fontId="34" fillId="2" borderId="44" xfId="52" applyFont="1" applyFill="1" applyBorder="1" applyAlignment="1">
      <alignment horizontal="center" vertical="center"/>
    </xf>
    <xf numFmtId="0" fontId="34" fillId="6" borderId="43" xfId="52" applyFont="1" applyFill="1" applyBorder="1" applyAlignment="1">
      <alignment horizontal="center" vertical="center" wrapText="1"/>
    </xf>
    <xf numFmtId="0" fontId="34" fillId="6" borderId="43" xfId="52" applyFont="1" applyFill="1" applyBorder="1" applyAlignment="1">
      <alignment horizontal="center" vertical="center"/>
    </xf>
    <xf numFmtId="0" fontId="34" fillId="6" borderId="44" xfId="52" applyFont="1" applyFill="1" applyBorder="1" applyAlignment="1">
      <alignment horizontal="center" vertical="center"/>
    </xf>
    <xf numFmtId="0" fontId="34" fillId="0" borderId="7" xfId="52" applyFont="1" applyBorder="1" applyAlignment="1">
      <alignment horizontal="center" vertical="center"/>
    </xf>
    <xf numFmtId="0" fontId="32" fillId="0" borderId="6" xfId="52" applyFont="1" applyBorder="1" applyAlignment="1">
      <alignment horizontal="center" vertical="center" wrapText="1"/>
    </xf>
    <xf numFmtId="0" fontId="32" fillId="0" borderId="7" xfId="52" applyFont="1" applyBorder="1" applyAlignment="1">
      <alignment horizontal="center" vertical="center"/>
    </xf>
    <xf numFmtId="0" fontId="32" fillId="0" borderId="12" xfId="52" applyFont="1" applyBorder="1" applyAlignment="1">
      <alignment horizontal="center" vertical="center"/>
    </xf>
    <xf numFmtId="0" fontId="32" fillId="0" borderId="23" xfId="52" applyFont="1" applyBorder="1" applyAlignment="1">
      <alignment horizontal="center" vertical="center"/>
    </xf>
    <xf numFmtId="0" fontId="32" fillId="0" borderId="28" xfId="52" applyFont="1" applyBorder="1" applyAlignment="1">
      <alignment horizontal="center" vertical="center"/>
    </xf>
    <xf numFmtId="0" fontId="34" fillId="0" borderId="43" xfId="52" applyFont="1" applyBorder="1" applyAlignment="1">
      <alignment horizontal="center" vertical="center" wrapText="1"/>
    </xf>
    <xf numFmtId="0" fontId="34" fillId="0" borderId="43" xfId="52" applyFont="1" applyBorder="1" applyAlignment="1">
      <alignment horizontal="center" vertical="center"/>
    </xf>
    <xf numFmtId="0" fontId="34" fillId="0" borderId="44" xfId="52" applyFont="1" applyBorder="1" applyAlignment="1">
      <alignment horizontal="center" vertical="center"/>
    </xf>
    <xf numFmtId="0" fontId="59" fillId="7" borderId="6" xfId="52" applyFont="1" applyFill="1" applyBorder="1" applyAlignment="1">
      <alignment horizontal="center" vertical="center" wrapText="1"/>
    </xf>
    <xf numFmtId="0" fontId="59" fillId="7" borderId="8" xfId="52" applyFont="1" applyFill="1" applyBorder="1" applyAlignment="1">
      <alignment horizontal="center" vertical="center" wrapText="1"/>
    </xf>
    <xf numFmtId="0" fontId="59" fillId="7" borderId="11" xfId="52" applyFont="1" applyFill="1" applyBorder="1" applyAlignment="1">
      <alignment horizontal="center" vertical="center" wrapText="1"/>
    </xf>
    <xf numFmtId="0" fontId="59" fillId="7" borderId="13" xfId="52" applyFont="1" applyFill="1" applyBorder="1" applyAlignment="1">
      <alignment horizontal="center" vertical="center" wrapText="1"/>
    </xf>
    <xf numFmtId="0" fontId="66" fillId="9" borderId="38" xfId="0" applyFont="1" applyFill="1" applyBorder="1" applyAlignment="1">
      <alignment horizontal="center" vertical="center" wrapText="1"/>
    </xf>
    <xf numFmtId="0" fontId="66" fillId="9" borderId="41" xfId="0" applyFont="1" applyFill="1" applyBorder="1" applyAlignment="1">
      <alignment horizontal="center" vertical="center" wrapText="1"/>
    </xf>
    <xf numFmtId="0" fontId="66" fillId="9" borderId="40" xfId="0" applyFont="1" applyFill="1" applyBorder="1" applyAlignment="1">
      <alignment horizontal="center" vertical="center" wrapText="1"/>
    </xf>
    <xf numFmtId="0" fontId="66" fillId="9" borderId="42" xfId="0" applyFont="1" applyFill="1" applyBorder="1" applyAlignment="1">
      <alignment horizontal="center" vertical="center" wrapText="1"/>
    </xf>
    <xf numFmtId="0" fontId="34" fillId="22" borderId="6" xfId="37" applyFont="1" applyFill="1" applyBorder="1" applyAlignment="1">
      <alignment horizontal="center" vertical="center" textRotation="180"/>
    </xf>
    <xf numFmtId="0" fontId="34" fillId="22" borderId="8" xfId="37" applyFont="1" applyFill="1" applyBorder="1" applyAlignment="1">
      <alignment horizontal="center" vertical="center" textRotation="180"/>
    </xf>
    <xf numFmtId="0" fontId="34" fillId="22" borderId="9" xfId="37" applyFont="1" applyFill="1" applyBorder="1" applyAlignment="1">
      <alignment horizontal="center" vertical="center" textRotation="180"/>
    </xf>
    <xf numFmtId="0" fontId="34" fillId="22" borderId="10" xfId="37" applyFont="1" applyFill="1" applyBorder="1" applyAlignment="1">
      <alignment horizontal="center" vertical="center" textRotation="180"/>
    </xf>
    <xf numFmtId="0" fontId="34" fillId="22" borderId="11" xfId="37" applyFont="1" applyFill="1" applyBorder="1" applyAlignment="1">
      <alignment horizontal="center" vertical="center" textRotation="180"/>
    </xf>
    <xf numFmtId="0" fontId="34" fillId="22" borderId="13" xfId="37" applyFont="1" applyFill="1" applyBorder="1" applyAlignment="1">
      <alignment horizontal="center" vertical="center" textRotation="180"/>
    </xf>
    <xf numFmtId="0" fontId="31" fillId="0" borderId="95" xfId="52" applyFont="1" applyBorder="1" applyAlignment="1">
      <alignment horizontal="left" vertical="center"/>
    </xf>
    <xf numFmtId="0" fontId="12" fillId="0" borderId="96" xfId="52" applyFont="1" applyBorder="1" applyAlignment="1">
      <alignment horizontal="left"/>
    </xf>
    <xf numFmtId="0" fontId="12" fillId="0" borderId="12" xfId="52" applyFont="1" applyBorder="1" applyAlignment="1">
      <alignment horizontal="left"/>
    </xf>
    <xf numFmtId="0" fontId="39" fillId="0" borderId="6" xfId="0" applyFont="1" applyBorder="1" applyAlignment="1">
      <alignment horizontal="center" vertical="center" wrapText="1"/>
    </xf>
    <xf numFmtId="0" fontId="39" fillId="0" borderId="7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11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4" fillId="6" borderId="6" xfId="52" applyFont="1" applyFill="1" applyBorder="1" applyAlignment="1">
      <alignment horizontal="center" vertical="center" wrapText="1"/>
    </xf>
    <xf numFmtId="0" fontId="34" fillId="6" borderId="8" xfId="52" applyFont="1" applyFill="1" applyBorder="1" applyAlignment="1">
      <alignment horizontal="center" vertical="center" wrapText="1"/>
    </xf>
    <xf numFmtId="0" fontId="34" fillId="6" borderId="11" xfId="52" applyFont="1" applyFill="1" applyBorder="1" applyAlignment="1">
      <alignment horizontal="center" vertical="center" wrapText="1"/>
    </xf>
    <xf numFmtId="0" fontId="34" fillId="6" borderId="13" xfId="52" applyFont="1" applyFill="1" applyBorder="1" applyAlignment="1">
      <alignment horizontal="center" vertical="center" wrapText="1"/>
    </xf>
    <xf numFmtId="0" fontId="34" fillId="2" borderId="6" xfId="52" applyFont="1" applyFill="1" applyBorder="1" applyAlignment="1">
      <alignment horizontal="center" vertical="center" wrapText="1"/>
    </xf>
    <xf numFmtId="0" fontId="34" fillId="2" borderId="8" xfId="52" applyFont="1" applyFill="1" applyBorder="1" applyAlignment="1">
      <alignment horizontal="center" vertical="center" wrapText="1"/>
    </xf>
    <xf numFmtId="0" fontId="34" fillId="2" borderId="11" xfId="52" applyFont="1" applyFill="1" applyBorder="1" applyAlignment="1">
      <alignment horizontal="center" vertical="center" wrapText="1"/>
    </xf>
    <xf numFmtId="0" fontId="34" fillId="2" borderId="13" xfId="52" applyFont="1" applyFill="1" applyBorder="1" applyAlignment="1">
      <alignment horizontal="center" vertical="center" wrapText="1"/>
    </xf>
    <xf numFmtId="0" fontId="34" fillId="0" borderId="97" xfId="52" applyFont="1" applyBorder="1" applyAlignment="1">
      <alignment horizontal="left" vertical="top"/>
    </xf>
    <xf numFmtId="0" fontId="34" fillId="0" borderId="98" xfId="52" applyFont="1" applyBorder="1" applyAlignment="1">
      <alignment horizontal="left" vertical="top"/>
    </xf>
    <xf numFmtId="0" fontId="34" fillId="0" borderId="99" xfId="52" applyFont="1" applyBorder="1" applyAlignment="1">
      <alignment horizontal="left" vertical="top"/>
    </xf>
    <xf numFmtId="0" fontId="34" fillId="0" borderId="100" xfId="52" applyFont="1" applyBorder="1" applyAlignment="1">
      <alignment horizontal="left" vertical="top"/>
    </xf>
    <xf numFmtId="0" fontId="34" fillId="0" borderId="12" xfId="52" applyFont="1" applyBorder="1" applyAlignment="1">
      <alignment horizontal="left" vertical="top"/>
    </xf>
    <xf numFmtId="0" fontId="34" fillId="0" borderId="12" xfId="52" applyFont="1" applyBorder="1" applyAlignment="1">
      <alignment horizontal="right" vertical="top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48" fillId="23" borderId="101" xfId="0" applyFont="1" applyFill="1" applyBorder="1" applyAlignment="1">
      <alignment horizontal="center" vertical="top"/>
    </xf>
    <xf numFmtId="0" fontId="48" fillId="23" borderId="102" xfId="0" applyFont="1" applyFill="1" applyBorder="1" applyAlignment="1">
      <alignment horizontal="center" vertical="top"/>
    </xf>
    <xf numFmtId="0" fontId="48" fillId="23" borderId="103" xfId="0" applyFont="1" applyFill="1" applyBorder="1" applyAlignment="1">
      <alignment horizontal="center" vertical="top"/>
    </xf>
    <xf numFmtId="0" fontId="48" fillId="24" borderId="101" xfId="0" applyFont="1" applyFill="1" applyBorder="1" applyAlignment="1">
      <alignment horizontal="center" vertical="top"/>
    </xf>
    <xf numFmtId="0" fontId="48" fillId="24" borderId="102" xfId="0" applyFont="1" applyFill="1" applyBorder="1" applyAlignment="1">
      <alignment horizontal="center" vertical="top"/>
    </xf>
    <xf numFmtId="0" fontId="48" fillId="24" borderId="103" xfId="0" applyFont="1" applyFill="1" applyBorder="1" applyAlignment="1">
      <alignment horizontal="center" vertical="top"/>
    </xf>
    <xf numFmtId="0" fontId="48" fillId="25" borderId="101" xfId="0" applyFont="1" applyFill="1" applyBorder="1" applyAlignment="1">
      <alignment horizontal="center" vertical="top"/>
    </xf>
    <xf numFmtId="0" fontId="48" fillId="25" borderId="102" xfId="0" applyFont="1" applyFill="1" applyBorder="1" applyAlignment="1">
      <alignment horizontal="center" vertical="top"/>
    </xf>
    <xf numFmtId="0" fontId="48" fillId="25" borderId="103" xfId="0" applyFont="1" applyFill="1" applyBorder="1" applyAlignment="1">
      <alignment horizontal="center" vertical="top"/>
    </xf>
    <xf numFmtId="0" fontId="48" fillId="26" borderId="101" xfId="0" applyFont="1" applyFill="1" applyBorder="1" applyAlignment="1">
      <alignment horizontal="center" vertical="top"/>
    </xf>
    <xf numFmtId="0" fontId="48" fillId="26" borderId="102" xfId="0" applyFont="1" applyFill="1" applyBorder="1" applyAlignment="1">
      <alignment horizontal="center" vertical="top"/>
    </xf>
    <xf numFmtId="0" fontId="48" fillId="26" borderId="103" xfId="0" applyFont="1" applyFill="1" applyBorder="1" applyAlignment="1">
      <alignment horizontal="center" vertical="top"/>
    </xf>
    <xf numFmtId="0" fontId="48" fillId="0" borderId="6" xfId="0" applyFont="1" applyBorder="1" applyAlignment="1">
      <alignment horizontal="center" vertical="center" textRotation="180"/>
    </xf>
    <xf numFmtId="0" fontId="48" fillId="0" borderId="8" xfId="0" applyFont="1" applyBorder="1" applyAlignment="1">
      <alignment horizontal="center" vertical="center" textRotation="180"/>
    </xf>
    <xf numFmtId="0" fontId="48" fillId="0" borderId="9" xfId="0" applyFont="1" applyBorder="1" applyAlignment="1">
      <alignment horizontal="center" vertical="center" textRotation="180"/>
    </xf>
    <xf numFmtId="0" fontId="48" fillId="0" borderId="10" xfId="0" applyFont="1" applyBorder="1" applyAlignment="1">
      <alignment horizontal="center" vertical="center" textRotation="180"/>
    </xf>
    <xf numFmtId="0" fontId="48" fillId="0" borderId="11" xfId="0" applyFont="1" applyBorder="1" applyAlignment="1">
      <alignment horizontal="center" vertical="center" textRotation="180"/>
    </xf>
    <xf numFmtId="0" fontId="48" fillId="0" borderId="13" xfId="0" applyFont="1" applyBorder="1" applyAlignment="1">
      <alignment horizontal="center" vertical="center" textRotation="180"/>
    </xf>
    <xf numFmtId="0" fontId="60" fillId="0" borderId="6" xfId="0" applyFont="1" applyBorder="1" applyAlignment="1">
      <alignment horizontal="center" vertical="center" wrapText="1"/>
    </xf>
    <xf numFmtId="0" fontId="60" fillId="0" borderId="7" xfId="0" applyFont="1" applyBorder="1" applyAlignment="1">
      <alignment horizontal="center" vertical="center" wrapText="1"/>
    </xf>
    <xf numFmtId="0" fontId="60" fillId="0" borderId="8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0" fontId="60" fillId="0" borderId="0" xfId="0" applyFont="1" applyAlignment="1">
      <alignment horizontal="center" vertical="center" wrapText="1"/>
    </xf>
    <xf numFmtId="0" fontId="60" fillId="0" borderId="10" xfId="0" applyFont="1" applyBorder="1" applyAlignment="1">
      <alignment horizontal="center" vertical="center" wrapText="1"/>
    </xf>
    <xf numFmtId="0" fontId="60" fillId="0" borderId="11" xfId="0" applyFont="1" applyBorder="1" applyAlignment="1">
      <alignment horizontal="center" vertical="center" wrapText="1"/>
    </xf>
    <xf numFmtId="0" fontId="60" fillId="0" borderId="12" xfId="0" applyFont="1" applyBorder="1" applyAlignment="1">
      <alignment horizontal="center" vertical="center" wrapText="1"/>
    </xf>
    <xf numFmtId="0" fontId="60" fillId="0" borderId="13" xfId="0" applyFont="1" applyBorder="1" applyAlignment="1">
      <alignment horizontal="center" vertical="center" wrapText="1"/>
    </xf>
    <xf numFmtId="0" fontId="60" fillId="12" borderId="6" xfId="0" applyFont="1" applyFill="1" applyBorder="1" applyAlignment="1">
      <alignment horizontal="center" vertical="center"/>
    </xf>
    <xf numFmtId="0" fontId="60" fillId="12" borderId="7" xfId="0" applyFont="1" applyFill="1" applyBorder="1" applyAlignment="1">
      <alignment horizontal="center" vertical="center"/>
    </xf>
    <xf numFmtId="0" fontId="60" fillId="12" borderId="8" xfId="0" applyFont="1" applyFill="1" applyBorder="1" applyAlignment="1">
      <alignment horizontal="center" vertical="center"/>
    </xf>
    <xf numFmtId="0" fontId="60" fillId="12" borderId="9" xfId="0" applyFont="1" applyFill="1" applyBorder="1" applyAlignment="1">
      <alignment horizontal="center" vertical="center"/>
    </xf>
    <xf numFmtId="0" fontId="60" fillId="12" borderId="0" xfId="0" applyFont="1" applyFill="1" applyAlignment="1">
      <alignment horizontal="center" vertical="center"/>
    </xf>
    <xf numFmtId="0" fontId="60" fillId="12" borderId="10" xfId="0" applyFont="1" applyFill="1" applyBorder="1" applyAlignment="1">
      <alignment horizontal="center" vertical="center"/>
    </xf>
    <xf numFmtId="0" fontId="60" fillId="12" borderId="11" xfId="0" applyFont="1" applyFill="1" applyBorder="1" applyAlignment="1">
      <alignment horizontal="center" vertical="center"/>
    </xf>
    <xf numFmtId="0" fontId="60" fillId="12" borderId="12" xfId="0" applyFont="1" applyFill="1" applyBorder="1" applyAlignment="1">
      <alignment horizontal="center" vertical="center"/>
    </xf>
    <xf numFmtId="0" fontId="60" fillId="12" borderId="13" xfId="0" applyFont="1" applyFill="1" applyBorder="1" applyAlignment="1">
      <alignment horizontal="center" vertical="center"/>
    </xf>
    <xf numFmtId="0" fontId="60" fillId="15" borderId="6" xfId="0" applyFont="1" applyFill="1" applyBorder="1" applyAlignment="1">
      <alignment horizontal="center" vertical="center"/>
    </xf>
    <xf numFmtId="0" fontId="60" fillId="15" borderId="7" xfId="0" applyFont="1" applyFill="1" applyBorder="1" applyAlignment="1">
      <alignment horizontal="center" vertical="center"/>
    </xf>
    <xf numFmtId="0" fontId="60" fillId="15" borderId="8" xfId="0" applyFont="1" applyFill="1" applyBorder="1" applyAlignment="1">
      <alignment horizontal="center" vertical="center"/>
    </xf>
    <xf numFmtId="0" fontId="60" fillId="15" borderId="9" xfId="0" applyFont="1" applyFill="1" applyBorder="1" applyAlignment="1">
      <alignment horizontal="center" vertical="center"/>
    </xf>
    <xf numFmtId="0" fontId="60" fillId="15" borderId="0" xfId="0" applyFont="1" applyFill="1" applyAlignment="1">
      <alignment horizontal="center" vertical="center"/>
    </xf>
    <xf numFmtId="0" fontId="60" fillId="15" borderId="10" xfId="0" applyFont="1" applyFill="1" applyBorder="1" applyAlignment="1">
      <alignment horizontal="center" vertical="center"/>
    </xf>
    <xf numFmtId="0" fontId="60" fillId="15" borderId="11" xfId="0" applyFont="1" applyFill="1" applyBorder="1" applyAlignment="1">
      <alignment horizontal="center" vertical="center"/>
    </xf>
    <xf numFmtId="0" fontId="60" fillId="15" borderId="12" xfId="0" applyFont="1" applyFill="1" applyBorder="1" applyAlignment="1">
      <alignment horizontal="center" vertical="center"/>
    </xf>
    <xf numFmtId="0" fontId="60" fillId="15" borderId="13" xfId="0" applyFont="1" applyFill="1" applyBorder="1" applyAlignment="1">
      <alignment horizontal="center" vertical="center"/>
    </xf>
    <xf numFmtId="0" fontId="34" fillId="0" borderId="46" xfId="52" applyFont="1" applyBorder="1" applyAlignment="1">
      <alignment horizontal="center" vertical="top"/>
    </xf>
    <xf numFmtId="0" fontId="34" fillId="0" borderId="20" xfId="52" applyFont="1" applyBorder="1" applyAlignment="1">
      <alignment horizontal="center" vertical="top"/>
    </xf>
    <xf numFmtId="0" fontId="34" fillId="0" borderId="47" xfId="52" applyFont="1" applyBorder="1" applyAlignment="1">
      <alignment horizontal="center" vertical="top"/>
    </xf>
    <xf numFmtId="0" fontId="69" fillId="0" borderId="33" xfId="52" applyFont="1" applyBorder="1" applyAlignment="1">
      <alignment horizontal="center" vertical="center"/>
    </xf>
    <xf numFmtId="0" fontId="69" fillId="0" borderId="34" xfId="52" applyFont="1" applyBorder="1" applyAlignment="1">
      <alignment horizontal="center" vertical="center"/>
    </xf>
    <xf numFmtId="0" fontId="69" fillId="0" borderId="35" xfId="52" applyFont="1" applyBorder="1" applyAlignment="1">
      <alignment horizontal="center" vertical="center"/>
    </xf>
    <xf numFmtId="0" fontId="34" fillId="0" borderId="33" xfId="52" applyFont="1" applyBorder="1" applyAlignment="1">
      <alignment horizontal="center" vertical="top"/>
    </xf>
    <xf numFmtId="0" fontId="34" fillId="0" borderId="34" xfId="52" applyFont="1" applyBorder="1" applyAlignment="1">
      <alignment horizontal="center" vertical="top"/>
    </xf>
    <xf numFmtId="0" fontId="34" fillId="0" borderId="35" xfId="52" applyFont="1" applyBorder="1" applyAlignment="1">
      <alignment horizontal="center" vertical="top"/>
    </xf>
    <xf numFmtId="0" fontId="20" fillId="2" borderId="7" xfId="0" applyFont="1" applyFill="1" applyBorder="1" applyAlignment="1">
      <alignment horizontal="center" wrapText="1"/>
    </xf>
    <xf numFmtId="0" fontId="20" fillId="2" borderId="0" xfId="0" applyFont="1" applyFill="1" applyAlignment="1">
      <alignment horizontal="center" wrapText="1"/>
    </xf>
    <xf numFmtId="0" fontId="48" fillId="27" borderId="6" xfId="0" applyFont="1" applyFill="1" applyBorder="1" applyAlignment="1">
      <alignment horizontal="center" vertical="center" textRotation="180"/>
    </xf>
    <xf numFmtId="0" fontId="48" fillId="27" borderId="8" xfId="0" applyFont="1" applyFill="1" applyBorder="1" applyAlignment="1">
      <alignment horizontal="center" vertical="center" textRotation="180"/>
    </xf>
    <xf numFmtId="0" fontId="48" fillId="27" borderId="9" xfId="0" applyFont="1" applyFill="1" applyBorder="1" applyAlignment="1">
      <alignment horizontal="center" vertical="center" textRotation="180"/>
    </xf>
    <xf numFmtId="0" fontId="48" fillId="27" borderId="10" xfId="0" applyFont="1" applyFill="1" applyBorder="1" applyAlignment="1">
      <alignment horizontal="center" vertical="center" textRotation="180"/>
    </xf>
    <xf numFmtId="0" fontId="48" fillId="27" borderId="11" xfId="0" applyFont="1" applyFill="1" applyBorder="1" applyAlignment="1">
      <alignment horizontal="center" vertical="center" textRotation="180"/>
    </xf>
    <xf numFmtId="0" fontId="48" fillId="27" borderId="13" xfId="0" applyFont="1" applyFill="1" applyBorder="1" applyAlignment="1">
      <alignment horizontal="center" vertical="center" textRotation="180"/>
    </xf>
    <xf numFmtId="0" fontId="60" fillId="28" borderId="6" xfId="0" applyFont="1" applyFill="1" applyBorder="1" applyAlignment="1">
      <alignment horizontal="center" vertical="center"/>
    </xf>
    <xf numFmtId="0" fontId="60" fillId="28" borderId="7" xfId="0" applyFont="1" applyFill="1" applyBorder="1" applyAlignment="1">
      <alignment horizontal="center" vertical="center"/>
    </xf>
    <xf numFmtId="0" fontId="60" fillId="28" borderId="8" xfId="0" applyFont="1" applyFill="1" applyBorder="1" applyAlignment="1">
      <alignment horizontal="center" vertical="center"/>
    </xf>
    <xf numFmtId="0" fontId="60" fillId="28" borderId="9" xfId="0" applyFont="1" applyFill="1" applyBorder="1" applyAlignment="1">
      <alignment horizontal="center" vertical="center"/>
    </xf>
    <xf numFmtId="0" fontId="60" fillId="28" borderId="0" xfId="0" applyFont="1" applyFill="1" applyAlignment="1">
      <alignment horizontal="center" vertical="center"/>
    </xf>
    <xf numFmtId="0" fontId="60" fillId="28" borderId="10" xfId="0" applyFont="1" applyFill="1" applyBorder="1" applyAlignment="1">
      <alignment horizontal="center" vertical="center"/>
    </xf>
    <xf numFmtId="0" fontId="60" fillId="28" borderId="11" xfId="0" applyFont="1" applyFill="1" applyBorder="1" applyAlignment="1">
      <alignment horizontal="center" vertical="center"/>
    </xf>
    <xf numFmtId="0" fontId="60" fillId="28" borderId="12" xfId="0" applyFont="1" applyFill="1" applyBorder="1" applyAlignment="1">
      <alignment horizontal="center" vertical="center"/>
    </xf>
    <xf numFmtId="0" fontId="60" fillId="28" borderId="13" xfId="0" applyFont="1" applyFill="1" applyBorder="1" applyAlignment="1">
      <alignment horizontal="center" vertical="center"/>
    </xf>
    <xf numFmtId="0" fontId="60" fillId="29" borderId="6" xfId="0" applyFont="1" applyFill="1" applyBorder="1" applyAlignment="1">
      <alignment horizontal="center" vertical="center"/>
    </xf>
    <xf numFmtId="0" fontId="60" fillId="29" borderId="7" xfId="0" applyFont="1" applyFill="1" applyBorder="1" applyAlignment="1">
      <alignment horizontal="center" vertical="center"/>
    </xf>
    <xf numFmtId="0" fontId="60" fillId="29" borderId="8" xfId="0" applyFont="1" applyFill="1" applyBorder="1" applyAlignment="1">
      <alignment horizontal="center" vertical="center"/>
    </xf>
    <xf numFmtId="0" fontId="60" fillId="29" borderId="9" xfId="0" applyFont="1" applyFill="1" applyBorder="1" applyAlignment="1">
      <alignment horizontal="center" vertical="center"/>
    </xf>
    <xf numFmtId="0" fontId="60" fillId="29" borderId="0" xfId="0" applyFont="1" applyFill="1" applyAlignment="1">
      <alignment horizontal="center" vertical="center"/>
    </xf>
    <xf numFmtId="0" fontId="60" fillId="29" borderId="10" xfId="0" applyFont="1" applyFill="1" applyBorder="1" applyAlignment="1">
      <alignment horizontal="center" vertical="center"/>
    </xf>
    <xf numFmtId="0" fontId="60" fillId="29" borderId="11" xfId="0" applyFont="1" applyFill="1" applyBorder="1" applyAlignment="1">
      <alignment horizontal="center" vertical="center"/>
    </xf>
    <xf numFmtId="0" fontId="60" fillId="29" borderId="12" xfId="0" applyFont="1" applyFill="1" applyBorder="1" applyAlignment="1">
      <alignment horizontal="center" vertical="center"/>
    </xf>
    <xf numFmtId="0" fontId="60" fillId="29" borderId="13" xfId="0" applyFont="1" applyFill="1" applyBorder="1" applyAlignment="1">
      <alignment horizontal="center" vertical="center"/>
    </xf>
    <xf numFmtId="0" fontId="68" fillId="0" borderId="6" xfId="52" applyFont="1" applyBorder="1" applyAlignment="1">
      <alignment horizontal="center" vertical="center"/>
    </xf>
    <xf numFmtId="0" fontId="68" fillId="0" borderId="7" xfId="52" applyFont="1" applyBorder="1" applyAlignment="1">
      <alignment horizontal="center" vertical="center"/>
    </xf>
    <xf numFmtId="0" fontId="68" fillId="0" borderId="8" xfId="52" applyFont="1" applyBorder="1" applyAlignment="1">
      <alignment horizontal="center" vertical="center"/>
    </xf>
    <xf numFmtId="0" fontId="68" fillId="0" borderId="9" xfId="52" applyFont="1" applyBorder="1" applyAlignment="1">
      <alignment horizontal="center" vertical="center"/>
    </xf>
    <xf numFmtId="0" fontId="68" fillId="0" borderId="0" xfId="52" applyFont="1" applyAlignment="1">
      <alignment horizontal="center" vertical="center"/>
    </xf>
    <xf numFmtId="0" fontId="68" fillId="0" borderId="10" xfId="52" applyFont="1" applyBorder="1" applyAlignment="1">
      <alignment horizontal="center" vertical="center"/>
    </xf>
    <xf numFmtId="0" fontId="68" fillId="0" borderId="11" xfId="52" applyFont="1" applyBorder="1" applyAlignment="1">
      <alignment horizontal="center" vertical="center"/>
    </xf>
    <xf numFmtId="0" fontId="68" fillId="0" borderId="12" xfId="52" applyFont="1" applyBorder="1" applyAlignment="1">
      <alignment horizontal="center" vertical="center"/>
    </xf>
    <xf numFmtId="0" fontId="68" fillId="0" borderId="13" xfId="52" applyFont="1" applyBorder="1" applyAlignment="1">
      <alignment horizontal="center" vertical="center"/>
    </xf>
    <xf numFmtId="0" fontId="34" fillId="0" borderId="46" xfId="52" applyFont="1" applyBorder="1" applyAlignment="1">
      <alignment horizontal="center" vertical="center"/>
    </xf>
    <xf numFmtId="0" fontId="34" fillId="0" borderId="20" xfId="52" applyFont="1" applyBorder="1" applyAlignment="1">
      <alignment horizontal="center" vertical="center"/>
    </xf>
    <xf numFmtId="0" fontId="34" fillId="0" borderId="53" xfId="52" applyFont="1" applyBorder="1" applyAlignment="1">
      <alignment horizontal="center" vertical="center"/>
    </xf>
    <xf numFmtId="0" fontId="34" fillId="0" borderId="48" xfId="52" applyFont="1" applyBorder="1" applyAlignment="1">
      <alignment horizontal="center" vertical="center"/>
    </xf>
    <xf numFmtId="0" fontId="34" fillId="0" borderId="24" xfId="52" applyFont="1" applyBorder="1" applyAlignment="1">
      <alignment horizontal="center" vertical="center"/>
    </xf>
    <xf numFmtId="0" fontId="34" fillId="0" borderId="52" xfId="52" applyFont="1" applyBorder="1" applyAlignment="1">
      <alignment horizontal="center" vertical="center"/>
    </xf>
    <xf numFmtId="0" fontId="30" fillId="4" borderId="27" xfId="1" applyFont="1" applyFill="1" applyBorder="1" applyAlignment="1">
      <alignment horizontal="center" vertical="center"/>
    </xf>
    <xf numFmtId="0" fontId="30" fillId="4" borderId="53" xfId="1" applyFont="1" applyFill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46" fillId="0" borderId="54" xfId="2" applyFont="1" applyBorder="1" applyAlignment="1">
      <alignment horizontal="center" vertical="center" wrapText="1"/>
    </xf>
    <xf numFmtId="0" fontId="46" fillId="0" borderId="55" xfId="2" applyFont="1" applyBorder="1" applyAlignment="1">
      <alignment horizontal="center" vertical="center" wrapText="1"/>
    </xf>
    <xf numFmtId="0" fontId="36" fillId="0" borderId="66" xfId="2" applyFont="1" applyBorder="1" applyAlignment="1">
      <alignment horizontal="center" vertical="center" wrapText="1"/>
    </xf>
    <xf numFmtId="0" fontId="36" fillId="0" borderId="62" xfId="2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46" fillId="0" borderId="66" xfId="2" applyFont="1" applyBorder="1" applyAlignment="1">
      <alignment horizontal="center" vertical="center" wrapText="1"/>
    </xf>
    <xf numFmtId="0" fontId="46" fillId="0" borderId="62" xfId="2" applyFont="1" applyBorder="1" applyAlignment="1">
      <alignment horizontal="center" vertical="center" wrapText="1"/>
    </xf>
    <xf numFmtId="0" fontId="46" fillId="0" borderId="48" xfId="1" applyFont="1" applyBorder="1" applyAlignment="1">
      <alignment horizontal="center" vertical="center"/>
    </xf>
    <xf numFmtId="0" fontId="46" fillId="0" borderId="49" xfId="1" applyFont="1" applyBorder="1" applyAlignment="1">
      <alignment horizontal="center" vertical="center"/>
    </xf>
    <xf numFmtId="0" fontId="46" fillId="0" borderId="6" xfId="2" applyFont="1" applyBorder="1" applyAlignment="1">
      <alignment horizontal="center" vertical="center" wrapText="1"/>
    </xf>
    <xf numFmtId="0" fontId="46" fillId="0" borderId="7" xfId="2" applyFont="1" applyBorder="1" applyAlignment="1">
      <alignment horizontal="center" vertical="center" wrapText="1"/>
    </xf>
    <xf numFmtId="0" fontId="46" fillId="0" borderId="8" xfId="2" applyFont="1" applyBorder="1" applyAlignment="1">
      <alignment horizontal="center" vertical="center" wrapText="1"/>
    </xf>
    <xf numFmtId="0" fontId="46" fillId="0" borderId="11" xfId="2" applyFont="1" applyBorder="1" applyAlignment="1">
      <alignment horizontal="center" vertical="center" wrapText="1"/>
    </xf>
    <xf numFmtId="0" fontId="46" fillId="0" borderId="12" xfId="2" applyFont="1" applyBorder="1" applyAlignment="1">
      <alignment horizontal="center" vertical="center" wrapText="1"/>
    </xf>
    <xf numFmtId="0" fontId="46" fillId="0" borderId="13" xfId="2" applyFont="1" applyBorder="1" applyAlignment="1">
      <alignment horizontal="center" vertical="center" wrapText="1"/>
    </xf>
    <xf numFmtId="0" fontId="48" fillId="0" borderId="21" xfId="3" applyFont="1" applyBorder="1" applyAlignment="1">
      <alignment horizontal="center" vertical="center"/>
    </xf>
    <xf numFmtId="0" fontId="48" fillId="0" borderId="22" xfId="3" applyFont="1" applyBorder="1" applyAlignment="1">
      <alignment horizontal="center" vertical="center"/>
    </xf>
    <xf numFmtId="0" fontId="48" fillId="0" borderId="36" xfId="3" applyFont="1" applyBorder="1" applyAlignment="1">
      <alignment horizontal="center" vertical="center"/>
    </xf>
    <xf numFmtId="0" fontId="44" fillId="13" borderId="6" xfId="3" quotePrefix="1" applyFont="1" applyFill="1" applyBorder="1" applyAlignment="1">
      <alignment horizontal="center" vertical="center"/>
    </xf>
    <xf numFmtId="0" fontId="44" fillId="13" borderId="8" xfId="3" quotePrefix="1" applyFont="1" applyFill="1" applyBorder="1" applyAlignment="1">
      <alignment horizontal="center" vertical="center"/>
    </xf>
    <xf numFmtId="0" fontId="44" fillId="13" borderId="9" xfId="3" quotePrefix="1" applyFont="1" applyFill="1" applyBorder="1" applyAlignment="1">
      <alignment horizontal="center" vertical="center"/>
    </xf>
    <xf numFmtId="0" fontId="44" fillId="13" borderId="10" xfId="3" quotePrefix="1" applyFont="1" applyFill="1" applyBorder="1" applyAlignment="1">
      <alignment horizontal="center" vertical="center"/>
    </xf>
    <xf numFmtId="0" fontId="44" fillId="13" borderId="11" xfId="3" quotePrefix="1" applyFont="1" applyFill="1" applyBorder="1" applyAlignment="1">
      <alignment horizontal="center" vertical="center"/>
    </xf>
    <xf numFmtId="0" fontId="44" fillId="13" borderId="13" xfId="3" quotePrefix="1" applyFont="1" applyFill="1" applyBorder="1" applyAlignment="1">
      <alignment horizontal="center" vertical="center"/>
    </xf>
    <xf numFmtId="0" fontId="17" fillId="10" borderId="3" xfId="3" applyFont="1" applyFill="1" applyBorder="1" applyAlignment="1">
      <alignment horizontal="center" vertical="center"/>
    </xf>
    <xf numFmtId="0" fontId="17" fillId="10" borderId="5" xfId="3" applyFont="1" applyFill="1" applyBorder="1" applyAlignment="1">
      <alignment horizontal="center" vertical="center"/>
    </xf>
    <xf numFmtId="0" fontId="30" fillId="0" borderId="31" xfId="0" applyFont="1" applyBorder="1" applyAlignment="1">
      <alignment horizontal="center" vertical="center"/>
    </xf>
    <xf numFmtId="0" fontId="30" fillId="0" borderId="52" xfId="0" applyFont="1" applyBorder="1" applyAlignment="1">
      <alignment horizontal="center" vertical="center"/>
    </xf>
    <xf numFmtId="0" fontId="48" fillId="0" borderId="23" xfId="3" applyFont="1" applyBorder="1" applyAlignment="1">
      <alignment horizontal="center" vertical="center" wrapText="1"/>
    </xf>
    <xf numFmtId="0" fontId="48" fillId="0" borderId="2" xfId="3" applyFont="1" applyBorder="1" applyAlignment="1">
      <alignment horizontal="center" vertical="center"/>
    </xf>
    <xf numFmtId="0" fontId="48" fillId="0" borderId="28" xfId="3" applyFont="1" applyBorder="1" applyAlignment="1">
      <alignment horizontal="center" vertical="center"/>
    </xf>
    <xf numFmtId="0" fontId="48" fillId="0" borderId="25" xfId="3" applyFont="1" applyBorder="1" applyAlignment="1">
      <alignment horizontal="center" vertical="center"/>
    </xf>
    <xf numFmtId="0" fontId="48" fillId="0" borderId="26" xfId="3" applyFont="1" applyBorder="1" applyAlignment="1">
      <alignment horizontal="center" vertical="center"/>
    </xf>
    <xf numFmtId="0" fontId="48" fillId="0" borderId="29" xfId="3" applyFont="1" applyBorder="1" applyAlignment="1">
      <alignment horizontal="center" vertical="center"/>
    </xf>
    <xf numFmtId="0" fontId="75" fillId="0" borderId="0" xfId="0" applyFont="1"/>
  </cellXfs>
  <cellStyles count="2570">
    <cellStyle name="Comma 2" xfId="4" xr:uid="{00000000-0005-0000-0000-000000000000}"/>
    <cellStyle name="Hyperlink 2" xfId="94" xr:uid="{00000000-0005-0000-0000-000001000000}"/>
    <cellStyle name="Jun" xfId="5" xr:uid="{00000000-0005-0000-0000-000002000000}"/>
    <cellStyle name="Normal" xfId="0" builtinId="0"/>
    <cellStyle name="Normal 10" xfId="33" xr:uid="{00000000-0005-0000-0000-000004000000}"/>
    <cellStyle name="Normal 10 2" xfId="49" xr:uid="{00000000-0005-0000-0000-000005000000}"/>
    <cellStyle name="Normal 11" xfId="34" xr:uid="{00000000-0005-0000-0000-000006000000}"/>
    <cellStyle name="Normal 11 2" xfId="50" xr:uid="{00000000-0005-0000-0000-000007000000}"/>
    <cellStyle name="Normal 12" xfId="35" xr:uid="{00000000-0005-0000-0000-000008000000}"/>
    <cellStyle name="Normal 12 2" xfId="36" xr:uid="{00000000-0005-0000-0000-000009000000}"/>
    <cellStyle name="Normal 13" xfId="93" xr:uid="{00000000-0005-0000-0000-00000A000000}"/>
    <cellStyle name="Normal 13 10" xfId="1361" xr:uid="{00000000-0005-0000-0000-00000B000000}"/>
    <cellStyle name="Normal 13 2" xfId="211" xr:uid="{00000000-0005-0000-0000-00000C000000}"/>
    <cellStyle name="Normal 13 2 2" xfId="97" xr:uid="{00000000-0005-0000-0000-00000D000000}"/>
    <cellStyle name="Normal 13 2 2 2" xfId="1185" xr:uid="{00000000-0005-0000-0000-00000E000000}"/>
    <cellStyle name="Normal 13 2 2 2 2" xfId="2452" xr:uid="{00000000-0005-0000-0000-00000F000000}"/>
    <cellStyle name="Normal 13 2 2 3" xfId="784" xr:uid="{00000000-0005-0000-0000-000010000000}"/>
    <cellStyle name="Normal 13 2 2 3 2" xfId="2051" xr:uid="{00000000-0005-0000-0000-000011000000}"/>
    <cellStyle name="Normal 13 2 2 4" xfId="382" xr:uid="{00000000-0005-0000-0000-000012000000}"/>
    <cellStyle name="Normal 13 2 2 4 2" xfId="1649" xr:uid="{00000000-0005-0000-0000-000013000000}"/>
    <cellStyle name="Normal 13 2 2 5" xfId="1364" xr:uid="{00000000-0005-0000-0000-000014000000}"/>
    <cellStyle name="Normal 13 2 3" xfId="1014" xr:uid="{00000000-0005-0000-0000-000015000000}"/>
    <cellStyle name="Normal 13 2 3 2" xfId="2281" xr:uid="{00000000-0005-0000-0000-000016000000}"/>
    <cellStyle name="Normal 13 2 4" xfId="613" xr:uid="{00000000-0005-0000-0000-000017000000}"/>
    <cellStyle name="Normal 13 2 4 2" xfId="1880" xr:uid="{00000000-0005-0000-0000-000018000000}"/>
    <cellStyle name="Normal 13 2 5" xfId="1478" xr:uid="{00000000-0005-0000-0000-000019000000}"/>
    <cellStyle name="Normal 13 3" xfId="325" xr:uid="{00000000-0005-0000-0000-00001A000000}"/>
    <cellStyle name="Normal 13 3 2" xfId="1128" xr:uid="{00000000-0005-0000-0000-00001B000000}"/>
    <cellStyle name="Normal 13 3 2 2" xfId="2395" xr:uid="{00000000-0005-0000-0000-00001C000000}"/>
    <cellStyle name="Normal 13 3 3" xfId="727" xr:uid="{00000000-0005-0000-0000-00001D000000}"/>
    <cellStyle name="Normal 13 3 3 2" xfId="1994" xr:uid="{00000000-0005-0000-0000-00001E000000}"/>
    <cellStyle name="Normal 13 3 4" xfId="1592" xr:uid="{00000000-0005-0000-0000-00001F000000}"/>
    <cellStyle name="Normal 13 4" xfId="268" xr:uid="{00000000-0005-0000-0000-000020000000}"/>
    <cellStyle name="Normal 13 4 2" xfId="1071" xr:uid="{00000000-0005-0000-0000-000021000000}"/>
    <cellStyle name="Normal 13 4 2 2" xfId="2338" xr:uid="{00000000-0005-0000-0000-000022000000}"/>
    <cellStyle name="Normal 13 4 3" xfId="670" xr:uid="{00000000-0005-0000-0000-000023000000}"/>
    <cellStyle name="Normal 13 4 3 2" xfId="1937" xr:uid="{00000000-0005-0000-0000-000024000000}"/>
    <cellStyle name="Normal 13 4 4" xfId="1535" xr:uid="{00000000-0005-0000-0000-000025000000}"/>
    <cellStyle name="Normal 13 5" xfId="96" xr:uid="{00000000-0005-0000-0000-000026000000}"/>
    <cellStyle name="Normal 13 5 2" xfId="1243" xr:uid="{00000000-0005-0000-0000-000027000000}"/>
    <cellStyle name="Normal 13 5 2 2" xfId="2510" xr:uid="{00000000-0005-0000-0000-000028000000}"/>
    <cellStyle name="Normal 13 5 3" xfId="842" xr:uid="{00000000-0005-0000-0000-000029000000}"/>
    <cellStyle name="Normal 13 5 3 2" xfId="2109" xr:uid="{00000000-0005-0000-0000-00002A000000}"/>
    <cellStyle name="Normal 13 5 4" xfId="441" xr:uid="{00000000-0005-0000-0000-00002B000000}"/>
    <cellStyle name="Normal 13 5 4 2" xfId="1708" xr:uid="{00000000-0005-0000-0000-00002C000000}"/>
    <cellStyle name="Normal 13 5 5" xfId="1363" xr:uid="{00000000-0005-0000-0000-00002D000000}"/>
    <cellStyle name="Normal 13 6" xfId="498" xr:uid="{00000000-0005-0000-0000-00002E000000}"/>
    <cellStyle name="Normal 13 6 2" xfId="1300" xr:uid="{00000000-0005-0000-0000-00002F000000}"/>
    <cellStyle name="Normal 13 6 2 2" xfId="2567" xr:uid="{00000000-0005-0000-0000-000030000000}"/>
    <cellStyle name="Normal 13 6 3" xfId="899" xr:uid="{00000000-0005-0000-0000-000031000000}"/>
    <cellStyle name="Normal 13 6 3 2" xfId="2166" xr:uid="{00000000-0005-0000-0000-000032000000}"/>
    <cellStyle name="Normal 13 6 4" xfId="1765" xr:uid="{00000000-0005-0000-0000-000033000000}"/>
    <cellStyle name="Normal 13 7" xfId="957" xr:uid="{00000000-0005-0000-0000-000034000000}"/>
    <cellStyle name="Normal 13 7 2" xfId="2224" xr:uid="{00000000-0005-0000-0000-000035000000}"/>
    <cellStyle name="Normal 13 8" xfId="556" xr:uid="{00000000-0005-0000-0000-000036000000}"/>
    <cellStyle name="Normal 13 8 2" xfId="1823" xr:uid="{00000000-0005-0000-0000-000037000000}"/>
    <cellStyle name="Normal 13 9" xfId="154" xr:uid="{00000000-0005-0000-0000-000038000000}"/>
    <cellStyle name="Normal 13 9 2" xfId="1421" xr:uid="{00000000-0005-0000-0000-000039000000}"/>
    <cellStyle name="Normal 14" xfId="95" xr:uid="{00000000-0005-0000-0000-00003A000000}"/>
    <cellStyle name="Normal 14 2" xfId="499" xr:uid="{00000000-0005-0000-0000-00003B000000}"/>
    <cellStyle name="Normal 14 2 2" xfId="1301" xr:uid="{00000000-0005-0000-0000-00003C000000}"/>
    <cellStyle name="Normal 14 2 2 2" xfId="2568" xr:uid="{00000000-0005-0000-0000-00003D000000}"/>
    <cellStyle name="Normal 14 2 3" xfId="900" xr:uid="{00000000-0005-0000-0000-00003E000000}"/>
    <cellStyle name="Normal 14 2 3 2" xfId="2167" xr:uid="{00000000-0005-0000-0000-00003F000000}"/>
    <cellStyle name="Normal 14 2 4" xfId="1766" xr:uid="{00000000-0005-0000-0000-000040000000}"/>
    <cellStyle name="Normal 14 3" xfId="1186" xr:uid="{00000000-0005-0000-0000-000041000000}"/>
    <cellStyle name="Normal 14 3 2" xfId="2453" xr:uid="{00000000-0005-0000-0000-000042000000}"/>
    <cellStyle name="Normal 14 4" xfId="785" xr:uid="{00000000-0005-0000-0000-000043000000}"/>
    <cellStyle name="Normal 14 4 2" xfId="2052" xr:uid="{00000000-0005-0000-0000-000044000000}"/>
    <cellStyle name="Normal 14 5" xfId="383" xr:uid="{00000000-0005-0000-0000-000045000000}"/>
    <cellStyle name="Normal 14 5 2" xfId="1650" xr:uid="{00000000-0005-0000-0000-000046000000}"/>
    <cellStyle name="Normal 14 6" xfId="1362" xr:uid="{00000000-0005-0000-0000-000047000000}"/>
    <cellStyle name="Normal 15" xfId="1303" xr:uid="{00000000-0005-0000-0000-000048000000}"/>
    <cellStyle name="Normal 2" xfId="6" xr:uid="{00000000-0005-0000-0000-000049000000}"/>
    <cellStyle name="Normal 2 2" xfId="7" xr:uid="{00000000-0005-0000-0000-00004A000000}"/>
    <cellStyle name="Normal 2 3" xfId="2" xr:uid="{00000000-0005-0000-0000-00004B000000}"/>
    <cellStyle name="Normal 2 3 2" xfId="1" xr:uid="{00000000-0005-0000-0000-00004C000000}"/>
    <cellStyle name="Normal 2 3 2 2" xfId="11" xr:uid="{00000000-0005-0000-0000-00004D000000}"/>
    <cellStyle name="Normal 2 3 2 2 2" xfId="38" xr:uid="{00000000-0005-0000-0000-00004E000000}"/>
    <cellStyle name="Normal 2 3 2 2 3" xfId="53" xr:uid="{00000000-0005-0000-0000-00004F000000}"/>
    <cellStyle name="Normal 2 3 2 3" xfId="39" xr:uid="{00000000-0005-0000-0000-000050000000}"/>
    <cellStyle name="Normal 2 3 2 4" xfId="73" xr:uid="{00000000-0005-0000-0000-000051000000}"/>
    <cellStyle name="Normal 2 3 2 4 10" xfId="134" xr:uid="{00000000-0005-0000-0000-000052000000}"/>
    <cellStyle name="Normal 2 3 2 4 10 2" xfId="1401" xr:uid="{00000000-0005-0000-0000-000053000000}"/>
    <cellStyle name="Normal 2 3 2 4 11" xfId="1341" xr:uid="{00000000-0005-0000-0000-000054000000}"/>
    <cellStyle name="Normal 2 3 2 4 2" xfId="74" xr:uid="{00000000-0005-0000-0000-000055000000}"/>
    <cellStyle name="Normal 2 3 2 4 2 10" xfId="1342" xr:uid="{00000000-0005-0000-0000-000056000000}"/>
    <cellStyle name="Normal 2 3 2 4 2 2" xfId="192" xr:uid="{00000000-0005-0000-0000-000057000000}"/>
    <cellStyle name="Normal 2 3 2 4 2 2 2" xfId="363" xr:uid="{00000000-0005-0000-0000-000058000000}"/>
    <cellStyle name="Normal 2 3 2 4 2 2 2 2" xfId="1166" xr:uid="{00000000-0005-0000-0000-000059000000}"/>
    <cellStyle name="Normal 2 3 2 4 2 2 2 2 2" xfId="2433" xr:uid="{00000000-0005-0000-0000-00005A000000}"/>
    <cellStyle name="Normal 2 3 2 4 2 2 2 3" xfId="765" xr:uid="{00000000-0005-0000-0000-00005B000000}"/>
    <cellStyle name="Normal 2 3 2 4 2 2 2 3 2" xfId="2032" xr:uid="{00000000-0005-0000-0000-00005C000000}"/>
    <cellStyle name="Normal 2 3 2 4 2 2 2 4" xfId="1630" xr:uid="{00000000-0005-0000-0000-00005D000000}"/>
    <cellStyle name="Normal 2 3 2 4 2 2 3" xfId="995" xr:uid="{00000000-0005-0000-0000-00005E000000}"/>
    <cellStyle name="Normal 2 3 2 4 2 2 3 2" xfId="2262" xr:uid="{00000000-0005-0000-0000-00005F000000}"/>
    <cellStyle name="Normal 2 3 2 4 2 2 4" xfId="594" xr:uid="{00000000-0005-0000-0000-000060000000}"/>
    <cellStyle name="Normal 2 3 2 4 2 2 4 2" xfId="1861" xr:uid="{00000000-0005-0000-0000-000061000000}"/>
    <cellStyle name="Normal 2 3 2 4 2 2 5" xfId="1459" xr:uid="{00000000-0005-0000-0000-000062000000}"/>
    <cellStyle name="Normal 2 3 2 4 2 3" xfId="306" xr:uid="{00000000-0005-0000-0000-000063000000}"/>
    <cellStyle name="Normal 2 3 2 4 2 3 2" xfId="1109" xr:uid="{00000000-0005-0000-0000-000064000000}"/>
    <cellStyle name="Normal 2 3 2 4 2 3 2 2" xfId="2376" xr:uid="{00000000-0005-0000-0000-000065000000}"/>
    <cellStyle name="Normal 2 3 2 4 2 3 3" xfId="708" xr:uid="{00000000-0005-0000-0000-000066000000}"/>
    <cellStyle name="Normal 2 3 2 4 2 3 3 2" xfId="1975" xr:uid="{00000000-0005-0000-0000-000067000000}"/>
    <cellStyle name="Normal 2 3 2 4 2 3 4" xfId="1573" xr:uid="{00000000-0005-0000-0000-000068000000}"/>
    <cellStyle name="Normal 2 3 2 4 2 4" xfId="249" xr:uid="{00000000-0005-0000-0000-000069000000}"/>
    <cellStyle name="Normal 2 3 2 4 2 4 2" xfId="1052" xr:uid="{00000000-0005-0000-0000-00006A000000}"/>
    <cellStyle name="Normal 2 3 2 4 2 4 2 2" xfId="2319" xr:uid="{00000000-0005-0000-0000-00006B000000}"/>
    <cellStyle name="Normal 2 3 2 4 2 4 3" xfId="651" xr:uid="{00000000-0005-0000-0000-00006C000000}"/>
    <cellStyle name="Normal 2 3 2 4 2 4 3 2" xfId="1918" xr:uid="{00000000-0005-0000-0000-00006D000000}"/>
    <cellStyle name="Normal 2 3 2 4 2 4 4" xfId="1516" xr:uid="{00000000-0005-0000-0000-00006E000000}"/>
    <cellStyle name="Normal 2 3 2 4 2 5" xfId="422" xr:uid="{00000000-0005-0000-0000-00006F000000}"/>
    <cellStyle name="Normal 2 3 2 4 2 5 2" xfId="1224" xr:uid="{00000000-0005-0000-0000-000070000000}"/>
    <cellStyle name="Normal 2 3 2 4 2 5 2 2" xfId="2491" xr:uid="{00000000-0005-0000-0000-000071000000}"/>
    <cellStyle name="Normal 2 3 2 4 2 5 3" xfId="823" xr:uid="{00000000-0005-0000-0000-000072000000}"/>
    <cellStyle name="Normal 2 3 2 4 2 5 3 2" xfId="2090" xr:uid="{00000000-0005-0000-0000-000073000000}"/>
    <cellStyle name="Normal 2 3 2 4 2 5 4" xfId="1689" xr:uid="{00000000-0005-0000-0000-000074000000}"/>
    <cellStyle name="Normal 2 3 2 4 2 6" xfId="479" xr:uid="{00000000-0005-0000-0000-000075000000}"/>
    <cellStyle name="Normal 2 3 2 4 2 6 2" xfId="1281" xr:uid="{00000000-0005-0000-0000-000076000000}"/>
    <cellStyle name="Normal 2 3 2 4 2 6 2 2" xfId="2548" xr:uid="{00000000-0005-0000-0000-000077000000}"/>
    <cellStyle name="Normal 2 3 2 4 2 6 3" xfId="880" xr:uid="{00000000-0005-0000-0000-000078000000}"/>
    <cellStyle name="Normal 2 3 2 4 2 6 3 2" xfId="2147" xr:uid="{00000000-0005-0000-0000-000079000000}"/>
    <cellStyle name="Normal 2 3 2 4 2 6 4" xfId="1746" xr:uid="{00000000-0005-0000-0000-00007A000000}"/>
    <cellStyle name="Normal 2 3 2 4 2 7" xfId="938" xr:uid="{00000000-0005-0000-0000-00007B000000}"/>
    <cellStyle name="Normal 2 3 2 4 2 7 2" xfId="2205" xr:uid="{00000000-0005-0000-0000-00007C000000}"/>
    <cellStyle name="Normal 2 3 2 4 2 8" xfId="537" xr:uid="{00000000-0005-0000-0000-00007D000000}"/>
    <cellStyle name="Normal 2 3 2 4 2 8 2" xfId="1804" xr:uid="{00000000-0005-0000-0000-00007E000000}"/>
    <cellStyle name="Normal 2 3 2 4 2 9" xfId="135" xr:uid="{00000000-0005-0000-0000-00007F000000}"/>
    <cellStyle name="Normal 2 3 2 4 2 9 2" xfId="1402" xr:uid="{00000000-0005-0000-0000-000080000000}"/>
    <cellStyle name="Normal 2 3 2 4 3" xfId="191" xr:uid="{00000000-0005-0000-0000-000081000000}"/>
    <cellStyle name="Normal 2 3 2 4 3 2" xfId="362" xr:uid="{00000000-0005-0000-0000-000082000000}"/>
    <cellStyle name="Normal 2 3 2 4 3 2 2" xfId="1165" xr:uid="{00000000-0005-0000-0000-000083000000}"/>
    <cellStyle name="Normal 2 3 2 4 3 2 2 2" xfId="2432" xr:uid="{00000000-0005-0000-0000-000084000000}"/>
    <cellStyle name="Normal 2 3 2 4 3 2 3" xfId="764" xr:uid="{00000000-0005-0000-0000-000085000000}"/>
    <cellStyle name="Normal 2 3 2 4 3 2 3 2" xfId="2031" xr:uid="{00000000-0005-0000-0000-000086000000}"/>
    <cellStyle name="Normal 2 3 2 4 3 2 4" xfId="1629" xr:uid="{00000000-0005-0000-0000-000087000000}"/>
    <cellStyle name="Normal 2 3 2 4 3 3" xfId="994" xr:uid="{00000000-0005-0000-0000-000088000000}"/>
    <cellStyle name="Normal 2 3 2 4 3 3 2" xfId="2261" xr:uid="{00000000-0005-0000-0000-000089000000}"/>
    <cellStyle name="Normal 2 3 2 4 3 4" xfId="593" xr:uid="{00000000-0005-0000-0000-00008A000000}"/>
    <cellStyle name="Normal 2 3 2 4 3 4 2" xfId="1860" xr:uid="{00000000-0005-0000-0000-00008B000000}"/>
    <cellStyle name="Normal 2 3 2 4 3 5" xfId="1458" xr:uid="{00000000-0005-0000-0000-00008C000000}"/>
    <cellStyle name="Normal 2 3 2 4 4" xfId="305" xr:uid="{00000000-0005-0000-0000-00008D000000}"/>
    <cellStyle name="Normal 2 3 2 4 4 2" xfId="1108" xr:uid="{00000000-0005-0000-0000-00008E000000}"/>
    <cellStyle name="Normal 2 3 2 4 4 2 2" xfId="2375" xr:uid="{00000000-0005-0000-0000-00008F000000}"/>
    <cellStyle name="Normal 2 3 2 4 4 3" xfId="707" xr:uid="{00000000-0005-0000-0000-000090000000}"/>
    <cellStyle name="Normal 2 3 2 4 4 3 2" xfId="1974" xr:uid="{00000000-0005-0000-0000-000091000000}"/>
    <cellStyle name="Normal 2 3 2 4 4 4" xfId="1572" xr:uid="{00000000-0005-0000-0000-000092000000}"/>
    <cellStyle name="Normal 2 3 2 4 5" xfId="248" xr:uid="{00000000-0005-0000-0000-000093000000}"/>
    <cellStyle name="Normal 2 3 2 4 5 2" xfId="1051" xr:uid="{00000000-0005-0000-0000-000094000000}"/>
    <cellStyle name="Normal 2 3 2 4 5 2 2" xfId="2318" xr:uid="{00000000-0005-0000-0000-000095000000}"/>
    <cellStyle name="Normal 2 3 2 4 5 3" xfId="650" xr:uid="{00000000-0005-0000-0000-000096000000}"/>
    <cellStyle name="Normal 2 3 2 4 5 3 2" xfId="1917" xr:uid="{00000000-0005-0000-0000-000097000000}"/>
    <cellStyle name="Normal 2 3 2 4 5 4" xfId="1515" xr:uid="{00000000-0005-0000-0000-000098000000}"/>
    <cellStyle name="Normal 2 3 2 4 6" xfId="421" xr:uid="{00000000-0005-0000-0000-000099000000}"/>
    <cellStyle name="Normal 2 3 2 4 6 2" xfId="1223" xr:uid="{00000000-0005-0000-0000-00009A000000}"/>
    <cellStyle name="Normal 2 3 2 4 6 2 2" xfId="2490" xr:uid="{00000000-0005-0000-0000-00009B000000}"/>
    <cellStyle name="Normal 2 3 2 4 6 3" xfId="822" xr:uid="{00000000-0005-0000-0000-00009C000000}"/>
    <cellStyle name="Normal 2 3 2 4 6 3 2" xfId="2089" xr:uid="{00000000-0005-0000-0000-00009D000000}"/>
    <cellStyle name="Normal 2 3 2 4 6 4" xfId="1688" xr:uid="{00000000-0005-0000-0000-00009E000000}"/>
    <cellStyle name="Normal 2 3 2 4 7" xfId="478" xr:uid="{00000000-0005-0000-0000-00009F000000}"/>
    <cellStyle name="Normal 2 3 2 4 7 2" xfId="1280" xr:uid="{00000000-0005-0000-0000-0000A0000000}"/>
    <cellStyle name="Normal 2 3 2 4 7 2 2" xfId="2547" xr:uid="{00000000-0005-0000-0000-0000A1000000}"/>
    <cellStyle name="Normal 2 3 2 4 7 3" xfId="879" xr:uid="{00000000-0005-0000-0000-0000A2000000}"/>
    <cellStyle name="Normal 2 3 2 4 7 3 2" xfId="2146" xr:uid="{00000000-0005-0000-0000-0000A3000000}"/>
    <cellStyle name="Normal 2 3 2 4 7 4" xfId="1745" xr:uid="{00000000-0005-0000-0000-0000A4000000}"/>
    <cellStyle name="Normal 2 3 2 4 8" xfId="937" xr:uid="{00000000-0005-0000-0000-0000A5000000}"/>
    <cellStyle name="Normal 2 3 2 4 8 2" xfId="2204" xr:uid="{00000000-0005-0000-0000-0000A6000000}"/>
    <cellStyle name="Normal 2 3 2 4 9" xfId="536" xr:uid="{00000000-0005-0000-0000-0000A7000000}"/>
    <cellStyle name="Normal 2 3 2 4 9 2" xfId="1803" xr:uid="{00000000-0005-0000-0000-0000A8000000}"/>
    <cellStyle name="Normal 2 3 3" xfId="12" xr:uid="{00000000-0005-0000-0000-0000A9000000}"/>
    <cellStyle name="Normal 2 4" xfId="10" xr:uid="{00000000-0005-0000-0000-0000AA000000}"/>
    <cellStyle name="Normal 2 4 10" xfId="901" xr:uid="{00000000-0005-0000-0000-0000AB000000}"/>
    <cellStyle name="Normal 2 4 10 2" xfId="2168" xr:uid="{00000000-0005-0000-0000-0000AC000000}"/>
    <cellStyle name="Normal 2 4 11" xfId="500" xr:uid="{00000000-0005-0000-0000-0000AD000000}"/>
    <cellStyle name="Normal 2 4 11 2" xfId="1767" xr:uid="{00000000-0005-0000-0000-0000AE000000}"/>
    <cellStyle name="Normal 2 4 12" xfId="98" xr:uid="{00000000-0005-0000-0000-0000AF000000}"/>
    <cellStyle name="Normal 2 4 12 2" xfId="1365" xr:uid="{00000000-0005-0000-0000-0000B0000000}"/>
    <cellStyle name="Normal 2 4 13" xfId="1305" xr:uid="{00000000-0005-0000-0000-0000B1000000}"/>
    <cellStyle name="Normal 2 4 2" xfId="41" xr:uid="{00000000-0005-0000-0000-0000B2000000}"/>
    <cellStyle name="Normal 2 4 2 10" xfId="509" xr:uid="{00000000-0005-0000-0000-0000B3000000}"/>
    <cellStyle name="Normal 2 4 2 10 2" xfId="1776" xr:uid="{00000000-0005-0000-0000-0000B4000000}"/>
    <cellStyle name="Normal 2 4 2 11" xfId="107" xr:uid="{00000000-0005-0000-0000-0000B5000000}"/>
    <cellStyle name="Normal 2 4 2 11 2" xfId="1374" xr:uid="{00000000-0005-0000-0000-0000B6000000}"/>
    <cellStyle name="Normal 2 4 2 12" xfId="1314" xr:uid="{00000000-0005-0000-0000-0000B7000000}"/>
    <cellStyle name="Normal 2 4 2 2" xfId="64" xr:uid="{00000000-0005-0000-0000-0000B8000000}"/>
    <cellStyle name="Normal 2 4 2 2 10" xfId="1332" xr:uid="{00000000-0005-0000-0000-0000B9000000}"/>
    <cellStyle name="Normal 2 4 2 2 2" xfId="182" xr:uid="{00000000-0005-0000-0000-0000BA000000}"/>
    <cellStyle name="Normal 2 4 2 2 2 2" xfId="353" xr:uid="{00000000-0005-0000-0000-0000BB000000}"/>
    <cellStyle name="Normal 2 4 2 2 2 2 2" xfId="1156" xr:uid="{00000000-0005-0000-0000-0000BC000000}"/>
    <cellStyle name="Normal 2 4 2 2 2 2 2 2" xfId="2423" xr:uid="{00000000-0005-0000-0000-0000BD000000}"/>
    <cellStyle name="Normal 2 4 2 2 2 2 3" xfId="755" xr:uid="{00000000-0005-0000-0000-0000BE000000}"/>
    <cellStyle name="Normal 2 4 2 2 2 2 3 2" xfId="2022" xr:uid="{00000000-0005-0000-0000-0000BF000000}"/>
    <cellStyle name="Normal 2 4 2 2 2 2 4" xfId="1620" xr:uid="{00000000-0005-0000-0000-0000C0000000}"/>
    <cellStyle name="Normal 2 4 2 2 2 3" xfId="985" xr:uid="{00000000-0005-0000-0000-0000C1000000}"/>
    <cellStyle name="Normal 2 4 2 2 2 3 2" xfId="2252" xr:uid="{00000000-0005-0000-0000-0000C2000000}"/>
    <cellStyle name="Normal 2 4 2 2 2 4" xfId="584" xr:uid="{00000000-0005-0000-0000-0000C3000000}"/>
    <cellStyle name="Normal 2 4 2 2 2 4 2" xfId="1851" xr:uid="{00000000-0005-0000-0000-0000C4000000}"/>
    <cellStyle name="Normal 2 4 2 2 2 5" xfId="1449" xr:uid="{00000000-0005-0000-0000-0000C5000000}"/>
    <cellStyle name="Normal 2 4 2 2 3" xfId="296" xr:uid="{00000000-0005-0000-0000-0000C6000000}"/>
    <cellStyle name="Normal 2 4 2 2 3 2" xfId="1099" xr:uid="{00000000-0005-0000-0000-0000C7000000}"/>
    <cellStyle name="Normal 2 4 2 2 3 2 2" xfId="2366" xr:uid="{00000000-0005-0000-0000-0000C8000000}"/>
    <cellStyle name="Normal 2 4 2 2 3 3" xfId="698" xr:uid="{00000000-0005-0000-0000-0000C9000000}"/>
    <cellStyle name="Normal 2 4 2 2 3 3 2" xfId="1965" xr:uid="{00000000-0005-0000-0000-0000CA000000}"/>
    <cellStyle name="Normal 2 4 2 2 3 4" xfId="1563" xr:uid="{00000000-0005-0000-0000-0000CB000000}"/>
    <cellStyle name="Normal 2 4 2 2 4" xfId="239" xr:uid="{00000000-0005-0000-0000-0000CC000000}"/>
    <cellStyle name="Normal 2 4 2 2 4 2" xfId="1042" xr:uid="{00000000-0005-0000-0000-0000CD000000}"/>
    <cellStyle name="Normal 2 4 2 2 4 2 2" xfId="2309" xr:uid="{00000000-0005-0000-0000-0000CE000000}"/>
    <cellStyle name="Normal 2 4 2 2 4 3" xfId="641" xr:uid="{00000000-0005-0000-0000-0000CF000000}"/>
    <cellStyle name="Normal 2 4 2 2 4 3 2" xfId="1908" xr:uid="{00000000-0005-0000-0000-0000D0000000}"/>
    <cellStyle name="Normal 2 4 2 2 4 4" xfId="1506" xr:uid="{00000000-0005-0000-0000-0000D1000000}"/>
    <cellStyle name="Normal 2 4 2 2 5" xfId="412" xr:uid="{00000000-0005-0000-0000-0000D2000000}"/>
    <cellStyle name="Normal 2 4 2 2 5 2" xfId="1214" xr:uid="{00000000-0005-0000-0000-0000D3000000}"/>
    <cellStyle name="Normal 2 4 2 2 5 2 2" xfId="2481" xr:uid="{00000000-0005-0000-0000-0000D4000000}"/>
    <cellStyle name="Normal 2 4 2 2 5 3" xfId="813" xr:uid="{00000000-0005-0000-0000-0000D5000000}"/>
    <cellStyle name="Normal 2 4 2 2 5 3 2" xfId="2080" xr:uid="{00000000-0005-0000-0000-0000D6000000}"/>
    <cellStyle name="Normal 2 4 2 2 5 4" xfId="1679" xr:uid="{00000000-0005-0000-0000-0000D7000000}"/>
    <cellStyle name="Normal 2 4 2 2 6" xfId="469" xr:uid="{00000000-0005-0000-0000-0000D8000000}"/>
    <cellStyle name="Normal 2 4 2 2 6 2" xfId="1271" xr:uid="{00000000-0005-0000-0000-0000D9000000}"/>
    <cellStyle name="Normal 2 4 2 2 6 2 2" xfId="2538" xr:uid="{00000000-0005-0000-0000-0000DA000000}"/>
    <cellStyle name="Normal 2 4 2 2 6 3" xfId="870" xr:uid="{00000000-0005-0000-0000-0000DB000000}"/>
    <cellStyle name="Normal 2 4 2 2 6 3 2" xfId="2137" xr:uid="{00000000-0005-0000-0000-0000DC000000}"/>
    <cellStyle name="Normal 2 4 2 2 6 4" xfId="1736" xr:uid="{00000000-0005-0000-0000-0000DD000000}"/>
    <cellStyle name="Normal 2 4 2 2 7" xfId="928" xr:uid="{00000000-0005-0000-0000-0000DE000000}"/>
    <cellStyle name="Normal 2 4 2 2 7 2" xfId="2195" xr:uid="{00000000-0005-0000-0000-0000DF000000}"/>
    <cellStyle name="Normal 2 4 2 2 8" xfId="527" xr:uid="{00000000-0005-0000-0000-0000E0000000}"/>
    <cellStyle name="Normal 2 4 2 2 8 2" xfId="1794" xr:uid="{00000000-0005-0000-0000-0000E1000000}"/>
    <cellStyle name="Normal 2 4 2 2 9" xfId="125" xr:uid="{00000000-0005-0000-0000-0000E2000000}"/>
    <cellStyle name="Normal 2 4 2 2 9 2" xfId="1392" xr:uid="{00000000-0005-0000-0000-0000E3000000}"/>
    <cellStyle name="Normal 2 4 2 3" xfId="84" xr:uid="{00000000-0005-0000-0000-0000E4000000}"/>
    <cellStyle name="Normal 2 4 2 3 10" xfId="1352" xr:uid="{00000000-0005-0000-0000-0000E5000000}"/>
    <cellStyle name="Normal 2 4 2 3 2" xfId="202" xr:uid="{00000000-0005-0000-0000-0000E6000000}"/>
    <cellStyle name="Normal 2 4 2 3 2 2" xfId="373" xr:uid="{00000000-0005-0000-0000-0000E7000000}"/>
    <cellStyle name="Normal 2 4 2 3 2 2 2" xfId="1176" xr:uid="{00000000-0005-0000-0000-0000E8000000}"/>
    <cellStyle name="Normal 2 4 2 3 2 2 2 2" xfId="2443" xr:uid="{00000000-0005-0000-0000-0000E9000000}"/>
    <cellStyle name="Normal 2 4 2 3 2 2 3" xfId="775" xr:uid="{00000000-0005-0000-0000-0000EA000000}"/>
    <cellStyle name="Normal 2 4 2 3 2 2 3 2" xfId="2042" xr:uid="{00000000-0005-0000-0000-0000EB000000}"/>
    <cellStyle name="Normal 2 4 2 3 2 2 4" xfId="1640" xr:uid="{00000000-0005-0000-0000-0000EC000000}"/>
    <cellStyle name="Normal 2 4 2 3 2 3" xfId="1005" xr:uid="{00000000-0005-0000-0000-0000ED000000}"/>
    <cellStyle name="Normal 2 4 2 3 2 3 2" xfId="2272" xr:uid="{00000000-0005-0000-0000-0000EE000000}"/>
    <cellStyle name="Normal 2 4 2 3 2 4" xfId="604" xr:uid="{00000000-0005-0000-0000-0000EF000000}"/>
    <cellStyle name="Normal 2 4 2 3 2 4 2" xfId="1871" xr:uid="{00000000-0005-0000-0000-0000F0000000}"/>
    <cellStyle name="Normal 2 4 2 3 2 5" xfId="1469" xr:uid="{00000000-0005-0000-0000-0000F1000000}"/>
    <cellStyle name="Normal 2 4 2 3 3" xfId="316" xr:uid="{00000000-0005-0000-0000-0000F2000000}"/>
    <cellStyle name="Normal 2 4 2 3 3 2" xfId="1119" xr:uid="{00000000-0005-0000-0000-0000F3000000}"/>
    <cellStyle name="Normal 2 4 2 3 3 2 2" xfId="2386" xr:uid="{00000000-0005-0000-0000-0000F4000000}"/>
    <cellStyle name="Normal 2 4 2 3 3 3" xfId="718" xr:uid="{00000000-0005-0000-0000-0000F5000000}"/>
    <cellStyle name="Normal 2 4 2 3 3 3 2" xfId="1985" xr:uid="{00000000-0005-0000-0000-0000F6000000}"/>
    <cellStyle name="Normal 2 4 2 3 3 4" xfId="1583" xr:uid="{00000000-0005-0000-0000-0000F7000000}"/>
    <cellStyle name="Normal 2 4 2 3 4" xfId="259" xr:uid="{00000000-0005-0000-0000-0000F8000000}"/>
    <cellStyle name="Normal 2 4 2 3 4 2" xfId="1062" xr:uid="{00000000-0005-0000-0000-0000F9000000}"/>
    <cellStyle name="Normal 2 4 2 3 4 2 2" xfId="2329" xr:uid="{00000000-0005-0000-0000-0000FA000000}"/>
    <cellStyle name="Normal 2 4 2 3 4 3" xfId="661" xr:uid="{00000000-0005-0000-0000-0000FB000000}"/>
    <cellStyle name="Normal 2 4 2 3 4 3 2" xfId="1928" xr:uid="{00000000-0005-0000-0000-0000FC000000}"/>
    <cellStyle name="Normal 2 4 2 3 4 4" xfId="1526" xr:uid="{00000000-0005-0000-0000-0000FD000000}"/>
    <cellStyle name="Normal 2 4 2 3 5" xfId="432" xr:uid="{00000000-0005-0000-0000-0000FE000000}"/>
    <cellStyle name="Normal 2 4 2 3 5 2" xfId="1234" xr:uid="{00000000-0005-0000-0000-0000FF000000}"/>
    <cellStyle name="Normal 2 4 2 3 5 2 2" xfId="2501" xr:uid="{00000000-0005-0000-0000-000000010000}"/>
    <cellStyle name="Normal 2 4 2 3 5 3" xfId="833" xr:uid="{00000000-0005-0000-0000-000001010000}"/>
    <cellStyle name="Normal 2 4 2 3 5 3 2" xfId="2100" xr:uid="{00000000-0005-0000-0000-000002010000}"/>
    <cellStyle name="Normal 2 4 2 3 5 4" xfId="1699" xr:uid="{00000000-0005-0000-0000-000003010000}"/>
    <cellStyle name="Normal 2 4 2 3 6" xfId="489" xr:uid="{00000000-0005-0000-0000-000004010000}"/>
    <cellStyle name="Normal 2 4 2 3 6 2" xfId="1291" xr:uid="{00000000-0005-0000-0000-000005010000}"/>
    <cellStyle name="Normal 2 4 2 3 6 2 2" xfId="2558" xr:uid="{00000000-0005-0000-0000-000006010000}"/>
    <cellStyle name="Normal 2 4 2 3 6 3" xfId="890" xr:uid="{00000000-0005-0000-0000-000007010000}"/>
    <cellStyle name="Normal 2 4 2 3 6 3 2" xfId="2157" xr:uid="{00000000-0005-0000-0000-000008010000}"/>
    <cellStyle name="Normal 2 4 2 3 6 4" xfId="1756" xr:uid="{00000000-0005-0000-0000-000009010000}"/>
    <cellStyle name="Normal 2 4 2 3 7" xfId="948" xr:uid="{00000000-0005-0000-0000-00000A010000}"/>
    <cellStyle name="Normal 2 4 2 3 7 2" xfId="2215" xr:uid="{00000000-0005-0000-0000-00000B010000}"/>
    <cellStyle name="Normal 2 4 2 3 8" xfId="547" xr:uid="{00000000-0005-0000-0000-00000C010000}"/>
    <cellStyle name="Normal 2 4 2 3 8 2" xfId="1814" xr:uid="{00000000-0005-0000-0000-00000D010000}"/>
    <cellStyle name="Normal 2 4 2 3 9" xfId="145" xr:uid="{00000000-0005-0000-0000-00000E010000}"/>
    <cellStyle name="Normal 2 4 2 3 9 2" xfId="1412" xr:uid="{00000000-0005-0000-0000-00000F010000}"/>
    <cellStyle name="Normal 2 4 2 4" xfId="164" xr:uid="{00000000-0005-0000-0000-000010010000}"/>
    <cellStyle name="Normal 2 4 2 4 2" xfId="335" xr:uid="{00000000-0005-0000-0000-000011010000}"/>
    <cellStyle name="Normal 2 4 2 4 2 2" xfId="1138" xr:uid="{00000000-0005-0000-0000-000012010000}"/>
    <cellStyle name="Normal 2 4 2 4 2 2 2" xfId="2405" xr:uid="{00000000-0005-0000-0000-000013010000}"/>
    <cellStyle name="Normal 2 4 2 4 2 3" xfId="737" xr:uid="{00000000-0005-0000-0000-000014010000}"/>
    <cellStyle name="Normal 2 4 2 4 2 3 2" xfId="2004" xr:uid="{00000000-0005-0000-0000-000015010000}"/>
    <cellStyle name="Normal 2 4 2 4 2 4" xfId="1602" xr:uid="{00000000-0005-0000-0000-000016010000}"/>
    <cellStyle name="Normal 2 4 2 4 3" xfId="967" xr:uid="{00000000-0005-0000-0000-000017010000}"/>
    <cellStyle name="Normal 2 4 2 4 3 2" xfId="2234" xr:uid="{00000000-0005-0000-0000-000018010000}"/>
    <cellStyle name="Normal 2 4 2 4 4" xfId="566" xr:uid="{00000000-0005-0000-0000-000019010000}"/>
    <cellStyle name="Normal 2 4 2 4 4 2" xfId="1833" xr:uid="{00000000-0005-0000-0000-00001A010000}"/>
    <cellStyle name="Normal 2 4 2 4 5" xfId="1431" xr:uid="{00000000-0005-0000-0000-00001B010000}"/>
    <cellStyle name="Normal 2 4 2 5" xfId="278" xr:uid="{00000000-0005-0000-0000-00001C010000}"/>
    <cellStyle name="Normal 2 4 2 5 2" xfId="1081" xr:uid="{00000000-0005-0000-0000-00001D010000}"/>
    <cellStyle name="Normal 2 4 2 5 2 2" xfId="2348" xr:uid="{00000000-0005-0000-0000-00001E010000}"/>
    <cellStyle name="Normal 2 4 2 5 3" xfId="680" xr:uid="{00000000-0005-0000-0000-00001F010000}"/>
    <cellStyle name="Normal 2 4 2 5 3 2" xfId="1947" xr:uid="{00000000-0005-0000-0000-000020010000}"/>
    <cellStyle name="Normal 2 4 2 5 4" xfId="1545" xr:uid="{00000000-0005-0000-0000-000021010000}"/>
    <cellStyle name="Normal 2 4 2 6" xfId="221" xr:uid="{00000000-0005-0000-0000-000022010000}"/>
    <cellStyle name="Normal 2 4 2 6 2" xfId="1024" xr:uid="{00000000-0005-0000-0000-000023010000}"/>
    <cellStyle name="Normal 2 4 2 6 2 2" xfId="2291" xr:uid="{00000000-0005-0000-0000-000024010000}"/>
    <cellStyle name="Normal 2 4 2 6 3" xfId="623" xr:uid="{00000000-0005-0000-0000-000025010000}"/>
    <cellStyle name="Normal 2 4 2 6 3 2" xfId="1890" xr:uid="{00000000-0005-0000-0000-000026010000}"/>
    <cellStyle name="Normal 2 4 2 6 4" xfId="1488" xr:uid="{00000000-0005-0000-0000-000027010000}"/>
    <cellStyle name="Normal 2 4 2 7" xfId="394" xr:uid="{00000000-0005-0000-0000-000028010000}"/>
    <cellStyle name="Normal 2 4 2 7 2" xfId="1196" xr:uid="{00000000-0005-0000-0000-000029010000}"/>
    <cellStyle name="Normal 2 4 2 7 2 2" xfId="2463" xr:uid="{00000000-0005-0000-0000-00002A010000}"/>
    <cellStyle name="Normal 2 4 2 7 3" xfId="795" xr:uid="{00000000-0005-0000-0000-00002B010000}"/>
    <cellStyle name="Normal 2 4 2 7 3 2" xfId="2062" xr:uid="{00000000-0005-0000-0000-00002C010000}"/>
    <cellStyle name="Normal 2 4 2 7 4" xfId="1661" xr:uid="{00000000-0005-0000-0000-00002D010000}"/>
    <cellStyle name="Normal 2 4 2 8" xfId="451" xr:uid="{00000000-0005-0000-0000-00002E010000}"/>
    <cellStyle name="Normal 2 4 2 8 2" xfId="1253" xr:uid="{00000000-0005-0000-0000-00002F010000}"/>
    <cellStyle name="Normal 2 4 2 8 2 2" xfId="2520" xr:uid="{00000000-0005-0000-0000-000030010000}"/>
    <cellStyle name="Normal 2 4 2 8 3" xfId="852" xr:uid="{00000000-0005-0000-0000-000031010000}"/>
    <cellStyle name="Normal 2 4 2 8 3 2" xfId="2119" xr:uid="{00000000-0005-0000-0000-000032010000}"/>
    <cellStyle name="Normal 2 4 2 8 4" xfId="1718" xr:uid="{00000000-0005-0000-0000-000033010000}"/>
    <cellStyle name="Normal 2 4 2 9" xfId="910" xr:uid="{00000000-0005-0000-0000-000034010000}"/>
    <cellStyle name="Normal 2 4 2 9 2" xfId="2177" xr:uid="{00000000-0005-0000-0000-000035010000}"/>
    <cellStyle name="Normal 2 4 3" xfId="55" xr:uid="{00000000-0005-0000-0000-000036010000}"/>
    <cellStyle name="Normal 2 4 3 10" xfId="1323" xr:uid="{00000000-0005-0000-0000-000037010000}"/>
    <cellStyle name="Normal 2 4 3 2" xfId="173" xr:uid="{00000000-0005-0000-0000-000038010000}"/>
    <cellStyle name="Normal 2 4 3 2 2" xfId="344" xr:uid="{00000000-0005-0000-0000-000039010000}"/>
    <cellStyle name="Normal 2 4 3 2 2 2" xfId="1147" xr:uid="{00000000-0005-0000-0000-00003A010000}"/>
    <cellStyle name="Normal 2 4 3 2 2 2 2" xfId="2414" xr:uid="{00000000-0005-0000-0000-00003B010000}"/>
    <cellStyle name="Normal 2 4 3 2 2 3" xfId="746" xr:uid="{00000000-0005-0000-0000-00003C010000}"/>
    <cellStyle name="Normal 2 4 3 2 2 3 2" xfId="2013" xr:uid="{00000000-0005-0000-0000-00003D010000}"/>
    <cellStyle name="Normal 2 4 3 2 2 4" xfId="1611" xr:uid="{00000000-0005-0000-0000-00003E010000}"/>
    <cellStyle name="Normal 2 4 3 2 3" xfId="976" xr:uid="{00000000-0005-0000-0000-00003F010000}"/>
    <cellStyle name="Normal 2 4 3 2 3 2" xfId="2243" xr:uid="{00000000-0005-0000-0000-000040010000}"/>
    <cellStyle name="Normal 2 4 3 2 4" xfId="575" xr:uid="{00000000-0005-0000-0000-000041010000}"/>
    <cellStyle name="Normal 2 4 3 2 4 2" xfId="1842" xr:uid="{00000000-0005-0000-0000-000042010000}"/>
    <cellStyle name="Normal 2 4 3 2 5" xfId="1440" xr:uid="{00000000-0005-0000-0000-000043010000}"/>
    <cellStyle name="Normal 2 4 3 3" xfId="287" xr:uid="{00000000-0005-0000-0000-000044010000}"/>
    <cellStyle name="Normal 2 4 3 3 2" xfId="1090" xr:uid="{00000000-0005-0000-0000-000045010000}"/>
    <cellStyle name="Normal 2 4 3 3 2 2" xfId="2357" xr:uid="{00000000-0005-0000-0000-000046010000}"/>
    <cellStyle name="Normal 2 4 3 3 3" xfId="689" xr:uid="{00000000-0005-0000-0000-000047010000}"/>
    <cellStyle name="Normal 2 4 3 3 3 2" xfId="1956" xr:uid="{00000000-0005-0000-0000-000048010000}"/>
    <cellStyle name="Normal 2 4 3 3 4" xfId="1554" xr:uid="{00000000-0005-0000-0000-000049010000}"/>
    <cellStyle name="Normal 2 4 3 4" xfId="230" xr:uid="{00000000-0005-0000-0000-00004A010000}"/>
    <cellStyle name="Normal 2 4 3 4 2" xfId="1033" xr:uid="{00000000-0005-0000-0000-00004B010000}"/>
    <cellStyle name="Normal 2 4 3 4 2 2" xfId="2300" xr:uid="{00000000-0005-0000-0000-00004C010000}"/>
    <cellStyle name="Normal 2 4 3 4 3" xfId="632" xr:uid="{00000000-0005-0000-0000-00004D010000}"/>
    <cellStyle name="Normal 2 4 3 4 3 2" xfId="1899" xr:uid="{00000000-0005-0000-0000-00004E010000}"/>
    <cellStyle name="Normal 2 4 3 4 4" xfId="1497" xr:uid="{00000000-0005-0000-0000-00004F010000}"/>
    <cellStyle name="Normal 2 4 3 5" xfId="403" xr:uid="{00000000-0005-0000-0000-000050010000}"/>
    <cellStyle name="Normal 2 4 3 5 2" xfId="1205" xr:uid="{00000000-0005-0000-0000-000051010000}"/>
    <cellStyle name="Normal 2 4 3 5 2 2" xfId="2472" xr:uid="{00000000-0005-0000-0000-000052010000}"/>
    <cellStyle name="Normal 2 4 3 5 3" xfId="804" xr:uid="{00000000-0005-0000-0000-000053010000}"/>
    <cellStyle name="Normal 2 4 3 5 3 2" xfId="2071" xr:uid="{00000000-0005-0000-0000-000054010000}"/>
    <cellStyle name="Normal 2 4 3 5 4" xfId="1670" xr:uid="{00000000-0005-0000-0000-000055010000}"/>
    <cellStyle name="Normal 2 4 3 6" xfId="460" xr:uid="{00000000-0005-0000-0000-000056010000}"/>
    <cellStyle name="Normal 2 4 3 6 2" xfId="1262" xr:uid="{00000000-0005-0000-0000-000057010000}"/>
    <cellStyle name="Normal 2 4 3 6 2 2" xfId="2529" xr:uid="{00000000-0005-0000-0000-000058010000}"/>
    <cellStyle name="Normal 2 4 3 6 3" xfId="861" xr:uid="{00000000-0005-0000-0000-000059010000}"/>
    <cellStyle name="Normal 2 4 3 6 3 2" xfId="2128" xr:uid="{00000000-0005-0000-0000-00005A010000}"/>
    <cellStyle name="Normal 2 4 3 6 4" xfId="1727" xr:uid="{00000000-0005-0000-0000-00005B010000}"/>
    <cellStyle name="Normal 2 4 3 7" xfId="919" xr:uid="{00000000-0005-0000-0000-00005C010000}"/>
    <cellStyle name="Normal 2 4 3 7 2" xfId="2186" xr:uid="{00000000-0005-0000-0000-00005D010000}"/>
    <cellStyle name="Normal 2 4 3 8" xfId="518" xr:uid="{00000000-0005-0000-0000-00005E010000}"/>
    <cellStyle name="Normal 2 4 3 8 2" xfId="1785" xr:uid="{00000000-0005-0000-0000-00005F010000}"/>
    <cellStyle name="Normal 2 4 3 9" xfId="116" xr:uid="{00000000-0005-0000-0000-000060010000}"/>
    <cellStyle name="Normal 2 4 3 9 2" xfId="1383" xr:uid="{00000000-0005-0000-0000-000061010000}"/>
    <cellStyle name="Normal 2 4 4" xfId="75" xr:uid="{00000000-0005-0000-0000-000062010000}"/>
    <cellStyle name="Normal 2 4 4 10" xfId="1343" xr:uid="{00000000-0005-0000-0000-000063010000}"/>
    <cellStyle name="Normal 2 4 4 2" xfId="193" xr:uid="{00000000-0005-0000-0000-000064010000}"/>
    <cellStyle name="Normal 2 4 4 2 2" xfId="364" xr:uid="{00000000-0005-0000-0000-000065010000}"/>
    <cellStyle name="Normal 2 4 4 2 2 2" xfId="1167" xr:uid="{00000000-0005-0000-0000-000066010000}"/>
    <cellStyle name="Normal 2 4 4 2 2 2 2" xfId="2434" xr:uid="{00000000-0005-0000-0000-000067010000}"/>
    <cellStyle name="Normal 2 4 4 2 2 3" xfId="766" xr:uid="{00000000-0005-0000-0000-000068010000}"/>
    <cellStyle name="Normal 2 4 4 2 2 3 2" xfId="2033" xr:uid="{00000000-0005-0000-0000-000069010000}"/>
    <cellStyle name="Normal 2 4 4 2 2 4" xfId="1631" xr:uid="{00000000-0005-0000-0000-00006A010000}"/>
    <cellStyle name="Normal 2 4 4 2 3" xfId="996" xr:uid="{00000000-0005-0000-0000-00006B010000}"/>
    <cellStyle name="Normal 2 4 4 2 3 2" xfId="2263" xr:uid="{00000000-0005-0000-0000-00006C010000}"/>
    <cellStyle name="Normal 2 4 4 2 4" xfId="595" xr:uid="{00000000-0005-0000-0000-00006D010000}"/>
    <cellStyle name="Normal 2 4 4 2 4 2" xfId="1862" xr:uid="{00000000-0005-0000-0000-00006E010000}"/>
    <cellStyle name="Normal 2 4 4 2 5" xfId="1460" xr:uid="{00000000-0005-0000-0000-00006F010000}"/>
    <cellStyle name="Normal 2 4 4 3" xfId="307" xr:uid="{00000000-0005-0000-0000-000070010000}"/>
    <cellStyle name="Normal 2 4 4 3 2" xfId="1110" xr:uid="{00000000-0005-0000-0000-000071010000}"/>
    <cellStyle name="Normal 2 4 4 3 2 2" xfId="2377" xr:uid="{00000000-0005-0000-0000-000072010000}"/>
    <cellStyle name="Normal 2 4 4 3 3" xfId="709" xr:uid="{00000000-0005-0000-0000-000073010000}"/>
    <cellStyle name="Normal 2 4 4 3 3 2" xfId="1976" xr:uid="{00000000-0005-0000-0000-000074010000}"/>
    <cellStyle name="Normal 2 4 4 3 4" xfId="1574" xr:uid="{00000000-0005-0000-0000-000075010000}"/>
    <cellStyle name="Normal 2 4 4 4" xfId="250" xr:uid="{00000000-0005-0000-0000-000076010000}"/>
    <cellStyle name="Normal 2 4 4 4 2" xfId="1053" xr:uid="{00000000-0005-0000-0000-000077010000}"/>
    <cellStyle name="Normal 2 4 4 4 2 2" xfId="2320" xr:uid="{00000000-0005-0000-0000-000078010000}"/>
    <cellStyle name="Normal 2 4 4 4 3" xfId="652" xr:uid="{00000000-0005-0000-0000-000079010000}"/>
    <cellStyle name="Normal 2 4 4 4 3 2" xfId="1919" xr:uid="{00000000-0005-0000-0000-00007A010000}"/>
    <cellStyle name="Normal 2 4 4 4 4" xfId="1517" xr:uid="{00000000-0005-0000-0000-00007B010000}"/>
    <cellStyle name="Normal 2 4 4 5" xfId="423" xr:uid="{00000000-0005-0000-0000-00007C010000}"/>
    <cellStyle name="Normal 2 4 4 5 2" xfId="1225" xr:uid="{00000000-0005-0000-0000-00007D010000}"/>
    <cellStyle name="Normal 2 4 4 5 2 2" xfId="2492" xr:uid="{00000000-0005-0000-0000-00007E010000}"/>
    <cellStyle name="Normal 2 4 4 5 3" xfId="824" xr:uid="{00000000-0005-0000-0000-00007F010000}"/>
    <cellStyle name="Normal 2 4 4 5 3 2" xfId="2091" xr:uid="{00000000-0005-0000-0000-000080010000}"/>
    <cellStyle name="Normal 2 4 4 5 4" xfId="1690" xr:uid="{00000000-0005-0000-0000-000081010000}"/>
    <cellStyle name="Normal 2 4 4 6" xfId="480" xr:uid="{00000000-0005-0000-0000-000082010000}"/>
    <cellStyle name="Normal 2 4 4 6 2" xfId="1282" xr:uid="{00000000-0005-0000-0000-000083010000}"/>
    <cellStyle name="Normal 2 4 4 6 2 2" xfId="2549" xr:uid="{00000000-0005-0000-0000-000084010000}"/>
    <cellStyle name="Normal 2 4 4 6 3" xfId="881" xr:uid="{00000000-0005-0000-0000-000085010000}"/>
    <cellStyle name="Normal 2 4 4 6 3 2" xfId="2148" xr:uid="{00000000-0005-0000-0000-000086010000}"/>
    <cellStyle name="Normal 2 4 4 6 4" xfId="1747" xr:uid="{00000000-0005-0000-0000-000087010000}"/>
    <cellStyle name="Normal 2 4 4 7" xfId="939" xr:uid="{00000000-0005-0000-0000-000088010000}"/>
    <cellStyle name="Normal 2 4 4 7 2" xfId="2206" xr:uid="{00000000-0005-0000-0000-000089010000}"/>
    <cellStyle name="Normal 2 4 4 8" xfId="538" xr:uid="{00000000-0005-0000-0000-00008A010000}"/>
    <cellStyle name="Normal 2 4 4 8 2" xfId="1805" xr:uid="{00000000-0005-0000-0000-00008B010000}"/>
    <cellStyle name="Normal 2 4 4 9" xfId="136" xr:uid="{00000000-0005-0000-0000-00008C010000}"/>
    <cellStyle name="Normal 2 4 4 9 2" xfId="1403" xr:uid="{00000000-0005-0000-0000-00008D010000}"/>
    <cellStyle name="Normal 2 4 5" xfId="155" xr:uid="{00000000-0005-0000-0000-00008E010000}"/>
    <cellStyle name="Normal 2 4 5 2" xfId="326" xr:uid="{00000000-0005-0000-0000-00008F010000}"/>
    <cellStyle name="Normal 2 4 5 2 2" xfId="1129" xr:uid="{00000000-0005-0000-0000-000090010000}"/>
    <cellStyle name="Normal 2 4 5 2 2 2" xfId="2396" xr:uid="{00000000-0005-0000-0000-000091010000}"/>
    <cellStyle name="Normal 2 4 5 2 3" xfId="728" xr:uid="{00000000-0005-0000-0000-000092010000}"/>
    <cellStyle name="Normal 2 4 5 2 3 2" xfId="1995" xr:uid="{00000000-0005-0000-0000-000093010000}"/>
    <cellStyle name="Normal 2 4 5 2 4" xfId="1593" xr:uid="{00000000-0005-0000-0000-000094010000}"/>
    <cellStyle name="Normal 2 4 5 3" xfId="958" xr:uid="{00000000-0005-0000-0000-000095010000}"/>
    <cellStyle name="Normal 2 4 5 3 2" xfId="2225" xr:uid="{00000000-0005-0000-0000-000096010000}"/>
    <cellStyle name="Normal 2 4 5 4" xfId="557" xr:uid="{00000000-0005-0000-0000-000097010000}"/>
    <cellStyle name="Normal 2 4 5 4 2" xfId="1824" xr:uid="{00000000-0005-0000-0000-000098010000}"/>
    <cellStyle name="Normal 2 4 5 5" xfId="1422" xr:uid="{00000000-0005-0000-0000-000099010000}"/>
    <cellStyle name="Normal 2 4 6" xfId="269" xr:uid="{00000000-0005-0000-0000-00009A010000}"/>
    <cellStyle name="Normal 2 4 6 2" xfId="1072" xr:uid="{00000000-0005-0000-0000-00009B010000}"/>
    <cellStyle name="Normal 2 4 6 2 2" xfId="2339" xr:uid="{00000000-0005-0000-0000-00009C010000}"/>
    <cellStyle name="Normal 2 4 6 3" xfId="671" xr:uid="{00000000-0005-0000-0000-00009D010000}"/>
    <cellStyle name="Normal 2 4 6 3 2" xfId="1938" xr:uid="{00000000-0005-0000-0000-00009E010000}"/>
    <cellStyle name="Normal 2 4 6 4" xfId="1536" xr:uid="{00000000-0005-0000-0000-00009F010000}"/>
    <cellStyle name="Normal 2 4 7" xfId="212" xr:uid="{00000000-0005-0000-0000-0000A0010000}"/>
    <cellStyle name="Normal 2 4 7 2" xfId="1015" xr:uid="{00000000-0005-0000-0000-0000A1010000}"/>
    <cellStyle name="Normal 2 4 7 2 2" xfId="2282" xr:uid="{00000000-0005-0000-0000-0000A2010000}"/>
    <cellStyle name="Normal 2 4 7 3" xfId="614" xr:uid="{00000000-0005-0000-0000-0000A3010000}"/>
    <cellStyle name="Normal 2 4 7 3 2" xfId="1881" xr:uid="{00000000-0005-0000-0000-0000A4010000}"/>
    <cellStyle name="Normal 2 4 7 4" xfId="1479" xr:uid="{00000000-0005-0000-0000-0000A5010000}"/>
    <cellStyle name="Normal 2 4 8" xfId="385" xr:uid="{00000000-0005-0000-0000-0000A6010000}"/>
    <cellStyle name="Normal 2 4 8 2" xfId="1187" xr:uid="{00000000-0005-0000-0000-0000A7010000}"/>
    <cellStyle name="Normal 2 4 8 2 2" xfId="2454" xr:uid="{00000000-0005-0000-0000-0000A8010000}"/>
    <cellStyle name="Normal 2 4 8 3" xfId="786" xr:uid="{00000000-0005-0000-0000-0000A9010000}"/>
    <cellStyle name="Normal 2 4 8 3 2" xfId="2053" xr:uid="{00000000-0005-0000-0000-0000AA010000}"/>
    <cellStyle name="Normal 2 4 8 4" xfId="1652" xr:uid="{00000000-0005-0000-0000-0000AB010000}"/>
    <cellStyle name="Normal 2 4 9" xfId="442" xr:uid="{00000000-0005-0000-0000-0000AC010000}"/>
    <cellStyle name="Normal 2 4 9 2" xfId="1244" xr:uid="{00000000-0005-0000-0000-0000AD010000}"/>
    <cellStyle name="Normal 2 4 9 2 2" xfId="2511" xr:uid="{00000000-0005-0000-0000-0000AE010000}"/>
    <cellStyle name="Normal 2 4 9 3" xfId="843" xr:uid="{00000000-0005-0000-0000-0000AF010000}"/>
    <cellStyle name="Normal 2 4 9 3 2" xfId="2110" xr:uid="{00000000-0005-0000-0000-0000B0010000}"/>
    <cellStyle name="Normal 2 4 9 4" xfId="1709" xr:uid="{00000000-0005-0000-0000-0000B1010000}"/>
    <cellStyle name="Normal 2 5" xfId="13" xr:uid="{00000000-0005-0000-0000-0000B2010000}"/>
    <cellStyle name="Normal 2 5 2" xfId="54" xr:uid="{00000000-0005-0000-0000-0000B3010000}"/>
    <cellStyle name="Normal 2 6" xfId="52" xr:uid="{00000000-0005-0000-0000-0000B4010000}"/>
    <cellStyle name="Normal 3" xfId="8" xr:uid="{00000000-0005-0000-0000-0000B5010000}"/>
    <cellStyle name="Normal 3 2" xfId="9" xr:uid="{00000000-0005-0000-0000-0000B6010000}"/>
    <cellStyle name="Normal 3 2 2" xfId="14" xr:uid="{00000000-0005-0000-0000-0000B7010000}"/>
    <cellStyle name="Normal 3 2 2 10" xfId="902" xr:uid="{00000000-0005-0000-0000-0000B8010000}"/>
    <cellStyle name="Normal 3 2 2 10 2" xfId="2169" xr:uid="{00000000-0005-0000-0000-0000B9010000}"/>
    <cellStyle name="Normal 3 2 2 11" xfId="501" xr:uid="{00000000-0005-0000-0000-0000BA010000}"/>
    <cellStyle name="Normal 3 2 2 11 2" xfId="1768" xr:uid="{00000000-0005-0000-0000-0000BB010000}"/>
    <cellStyle name="Normal 3 2 2 12" xfId="99" xr:uid="{00000000-0005-0000-0000-0000BC010000}"/>
    <cellStyle name="Normal 3 2 2 12 2" xfId="1366" xr:uid="{00000000-0005-0000-0000-0000BD010000}"/>
    <cellStyle name="Normal 3 2 2 13" xfId="1306" xr:uid="{00000000-0005-0000-0000-0000BE010000}"/>
    <cellStyle name="Normal 3 2 2 2" xfId="42" xr:uid="{00000000-0005-0000-0000-0000BF010000}"/>
    <cellStyle name="Normal 3 2 2 2 10" xfId="510" xr:uid="{00000000-0005-0000-0000-0000C0010000}"/>
    <cellStyle name="Normal 3 2 2 2 10 2" xfId="1777" xr:uid="{00000000-0005-0000-0000-0000C1010000}"/>
    <cellStyle name="Normal 3 2 2 2 11" xfId="108" xr:uid="{00000000-0005-0000-0000-0000C2010000}"/>
    <cellStyle name="Normal 3 2 2 2 11 2" xfId="1375" xr:uid="{00000000-0005-0000-0000-0000C3010000}"/>
    <cellStyle name="Normal 3 2 2 2 12" xfId="1315" xr:uid="{00000000-0005-0000-0000-0000C4010000}"/>
    <cellStyle name="Normal 3 2 2 2 2" xfId="65" xr:uid="{00000000-0005-0000-0000-0000C5010000}"/>
    <cellStyle name="Normal 3 2 2 2 2 10" xfId="1333" xr:uid="{00000000-0005-0000-0000-0000C6010000}"/>
    <cellStyle name="Normal 3 2 2 2 2 2" xfId="183" xr:uid="{00000000-0005-0000-0000-0000C7010000}"/>
    <cellStyle name="Normal 3 2 2 2 2 2 2" xfId="354" xr:uid="{00000000-0005-0000-0000-0000C8010000}"/>
    <cellStyle name="Normal 3 2 2 2 2 2 2 2" xfId="1157" xr:uid="{00000000-0005-0000-0000-0000C9010000}"/>
    <cellStyle name="Normal 3 2 2 2 2 2 2 2 2" xfId="2424" xr:uid="{00000000-0005-0000-0000-0000CA010000}"/>
    <cellStyle name="Normal 3 2 2 2 2 2 2 3" xfId="756" xr:uid="{00000000-0005-0000-0000-0000CB010000}"/>
    <cellStyle name="Normal 3 2 2 2 2 2 2 3 2" xfId="2023" xr:uid="{00000000-0005-0000-0000-0000CC010000}"/>
    <cellStyle name="Normal 3 2 2 2 2 2 2 4" xfId="1621" xr:uid="{00000000-0005-0000-0000-0000CD010000}"/>
    <cellStyle name="Normal 3 2 2 2 2 2 3" xfId="986" xr:uid="{00000000-0005-0000-0000-0000CE010000}"/>
    <cellStyle name="Normal 3 2 2 2 2 2 3 2" xfId="2253" xr:uid="{00000000-0005-0000-0000-0000CF010000}"/>
    <cellStyle name="Normal 3 2 2 2 2 2 4" xfId="585" xr:uid="{00000000-0005-0000-0000-0000D0010000}"/>
    <cellStyle name="Normal 3 2 2 2 2 2 4 2" xfId="1852" xr:uid="{00000000-0005-0000-0000-0000D1010000}"/>
    <cellStyle name="Normal 3 2 2 2 2 2 5" xfId="1450" xr:uid="{00000000-0005-0000-0000-0000D2010000}"/>
    <cellStyle name="Normal 3 2 2 2 2 3" xfId="297" xr:uid="{00000000-0005-0000-0000-0000D3010000}"/>
    <cellStyle name="Normal 3 2 2 2 2 3 2" xfId="1100" xr:uid="{00000000-0005-0000-0000-0000D4010000}"/>
    <cellStyle name="Normal 3 2 2 2 2 3 2 2" xfId="2367" xr:uid="{00000000-0005-0000-0000-0000D5010000}"/>
    <cellStyle name="Normal 3 2 2 2 2 3 3" xfId="699" xr:uid="{00000000-0005-0000-0000-0000D6010000}"/>
    <cellStyle name="Normal 3 2 2 2 2 3 3 2" xfId="1966" xr:uid="{00000000-0005-0000-0000-0000D7010000}"/>
    <cellStyle name="Normal 3 2 2 2 2 3 4" xfId="1564" xr:uid="{00000000-0005-0000-0000-0000D8010000}"/>
    <cellStyle name="Normal 3 2 2 2 2 4" xfId="240" xr:uid="{00000000-0005-0000-0000-0000D9010000}"/>
    <cellStyle name="Normal 3 2 2 2 2 4 2" xfId="1043" xr:uid="{00000000-0005-0000-0000-0000DA010000}"/>
    <cellStyle name="Normal 3 2 2 2 2 4 2 2" xfId="2310" xr:uid="{00000000-0005-0000-0000-0000DB010000}"/>
    <cellStyle name="Normal 3 2 2 2 2 4 3" xfId="642" xr:uid="{00000000-0005-0000-0000-0000DC010000}"/>
    <cellStyle name="Normal 3 2 2 2 2 4 3 2" xfId="1909" xr:uid="{00000000-0005-0000-0000-0000DD010000}"/>
    <cellStyle name="Normal 3 2 2 2 2 4 4" xfId="1507" xr:uid="{00000000-0005-0000-0000-0000DE010000}"/>
    <cellStyle name="Normal 3 2 2 2 2 5" xfId="413" xr:uid="{00000000-0005-0000-0000-0000DF010000}"/>
    <cellStyle name="Normal 3 2 2 2 2 5 2" xfId="1215" xr:uid="{00000000-0005-0000-0000-0000E0010000}"/>
    <cellStyle name="Normal 3 2 2 2 2 5 2 2" xfId="2482" xr:uid="{00000000-0005-0000-0000-0000E1010000}"/>
    <cellStyle name="Normal 3 2 2 2 2 5 3" xfId="814" xr:uid="{00000000-0005-0000-0000-0000E2010000}"/>
    <cellStyle name="Normal 3 2 2 2 2 5 3 2" xfId="2081" xr:uid="{00000000-0005-0000-0000-0000E3010000}"/>
    <cellStyle name="Normal 3 2 2 2 2 5 4" xfId="1680" xr:uid="{00000000-0005-0000-0000-0000E4010000}"/>
    <cellStyle name="Normal 3 2 2 2 2 6" xfId="470" xr:uid="{00000000-0005-0000-0000-0000E5010000}"/>
    <cellStyle name="Normal 3 2 2 2 2 6 2" xfId="1272" xr:uid="{00000000-0005-0000-0000-0000E6010000}"/>
    <cellStyle name="Normal 3 2 2 2 2 6 2 2" xfId="2539" xr:uid="{00000000-0005-0000-0000-0000E7010000}"/>
    <cellStyle name="Normal 3 2 2 2 2 6 3" xfId="871" xr:uid="{00000000-0005-0000-0000-0000E8010000}"/>
    <cellStyle name="Normal 3 2 2 2 2 6 3 2" xfId="2138" xr:uid="{00000000-0005-0000-0000-0000E9010000}"/>
    <cellStyle name="Normal 3 2 2 2 2 6 4" xfId="1737" xr:uid="{00000000-0005-0000-0000-0000EA010000}"/>
    <cellStyle name="Normal 3 2 2 2 2 7" xfId="929" xr:uid="{00000000-0005-0000-0000-0000EB010000}"/>
    <cellStyle name="Normal 3 2 2 2 2 7 2" xfId="2196" xr:uid="{00000000-0005-0000-0000-0000EC010000}"/>
    <cellStyle name="Normal 3 2 2 2 2 8" xfId="528" xr:uid="{00000000-0005-0000-0000-0000ED010000}"/>
    <cellStyle name="Normal 3 2 2 2 2 8 2" xfId="1795" xr:uid="{00000000-0005-0000-0000-0000EE010000}"/>
    <cellStyle name="Normal 3 2 2 2 2 9" xfId="126" xr:uid="{00000000-0005-0000-0000-0000EF010000}"/>
    <cellStyle name="Normal 3 2 2 2 2 9 2" xfId="1393" xr:uid="{00000000-0005-0000-0000-0000F0010000}"/>
    <cellStyle name="Normal 3 2 2 2 3" xfId="85" xr:uid="{00000000-0005-0000-0000-0000F1010000}"/>
    <cellStyle name="Normal 3 2 2 2 3 10" xfId="1353" xr:uid="{00000000-0005-0000-0000-0000F2010000}"/>
    <cellStyle name="Normal 3 2 2 2 3 2" xfId="203" xr:uid="{00000000-0005-0000-0000-0000F3010000}"/>
    <cellStyle name="Normal 3 2 2 2 3 2 2" xfId="374" xr:uid="{00000000-0005-0000-0000-0000F4010000}"/>
    <cellStyle name="Normal 3 2 2 2 3 2 2 2" xfId="1177" xr:uid="{00000000-0005-0000-0000-0000F5010000}"/>
    <cellStyle name="Normal 3 2 2 2 3 2 2 2 2" xfId="2444" xr:uid="{00000000-0005-0000-0000-0000F6010000}"/>
    <cellStyle name="Normal 3 2 2 2 3 2 2 3" xfId="776" xr:uid="{00000000-0005-0000-0000-0000F7010000}"/>
    <cellStyle name="Normal 3 2 2 2 3 2 2 3 2" xfId="2043" xr:uid="{00000000-0005-0000-0000-0000F8010000}"/>
    <cellStyle name="Normal 3 2 2 2 3 2 2 4" xfId="1641" xr:uid="{00000000-0005-0000-0000-0000F9010000}"/>
    <cellStyle name="Normal 3 2 2 2 3 2 3" xfId="1006" xr:uid="{00000000-0005-0000-0000-0000FA010000}"/>
    <cellStyle name="Normal 3 2 2 2 3 2 3 2" xfId="2273" xr:uid="{00000000-0005-0000-0000-0000FB010000}"/>
    <cellStyle name="Normal 3 2 2 2 3 2 4" xfId="605" xr:uid="{00000000-0005-0000-0000-0000FC010000}"/>
    <cellStyle name="Normal 3 2 2 2 3 2 4 2" xfId="1872" xr:uid="{00000000-0005-0000-0000-0000FD010000}"/>
    <cellStyle name="Normal 3 2 2 2 3 2 5" xfId="1470" xr:uid="{00000000-0005-0000-0000-0000FE010000}"/>
    <cellStyle name="Normal 3 2 2 2 3 3" xfId="317" xr:uid="{00000000-0005-0000-0000-0000FF010000}"/>
    <cellStyle name="Normal 3 2 2 2 3 3 2" xfId="1120" xr:uid="{00000000-0005-0000-0000-000000020000}"/>
    <cellStyle name="Normal 3 2 2 2 3 3 2 2" xfId="2387" xr:uid="{00000000-0005-0000-0000-000001020000}"/>
    <cellStyle name="Normal 3 2 2 2 3 3 3" xfId="719" xr:uid="{00000000-0005-0000-0000-000002020000}"/>
    <cellStyle name="Normal 3 2 2 2 3 3 3 2" xfId="1986" xr:uid="{00000000-0005-0000-0000-000003020000}"/>
    <cellStyle name="Normal 3 2 2 2 3 3 4" xfId="1584" xr:uid="{00000000-0005-0000-0000-000004020000}"/>
    <cellStyle name="Normal 3 2 2 2 3 4" xfId="260" xr:uid="{00000000-0005-0000-0000-000005020000}"/>
    <cellStyle name="Normal 3 2 2 2 3 4 2" xfId="1063" xr:uid="{00000000-0005-0000-0000-000006020000}"/>
    <cellStyle name="Normal 3 2 2 2 3 4 2 2" xfId="2330" xr:uid="{00000000-0005-0000-0000-000007020000}"/>
    <cellStyle name="Normal 3 2 2 2 3 4 3" xfId="662" xr:uid="{00000000-0005-0000-0000-000008020000}"/>
    <cellStyle name="Normal 3 2 2 2 3 4 3 2" xfId="1929" xr:uid="{00000000-0005-0000-0000-000009020000}"/>
    <cellStyle name="Normal 3 2 2 2 3 4 4" xfId="1527" xr:uid="{00000000-0005-0000-0000-00000A020000}"/>
    <cellStyle name="Normal 3 2 2 2 3 5" xfId="433" xr:uid="{00000000-0005-0000-0000-00000B020000}"/>
    <cellStyle name="Normal 3 2 2 2 3 5 2" xfId="1235" xr:uid="{00000000-0005-0000-0000-00000C020000}"/>
    <cellStyle name="Normal 3 2 2 2 3 5 2 2" xfId="2502" xr:uid="{00000000-0005-0000-0000-00000D020000}"/>
    <cellStyle name="Normal 3 2 2 2 3 5 3" xfId="834" xr:uid="{00000000-0005-0000-0000-00000E020000}"/>
    <cellStyle name="Normal 3 2 2 2 3 5 3 2" xfId="2101" xr:uid="{00000000-0005-0000-0000-00000F020000}"/>
    <cellStyle name="Normal 3 2 2 2 3 5 4" xfId="1700" xr:uid="{00000000-0005-0000-0000-000010020000}"/>
    <cellStyle name="Normal 3 2 2 2 3 6" xfId="490" xr:uid="{00000000-0005-0000-0000-000011020000}"/>
    <cellStyle name="Normal 3 2 2 2 3 6 2" xfId="1292" xr:uid="{00000000-0005-0000-0000-000012020000}"/>
    <cellStyle name="Normal 3 2 2 2 3 6 2 2" xfId="2559" xr:uid="{00000000-0005-0000-0000-000013020000}"/>
    <cellStyle name="Normal 3 2 2 2 3 6 3" xfId="891" xr:uid="{00000000-0005-0000-0000-000014020000}"/>
    <cellStyle name="Normal 3 2 2 2 3 6 3 2" xfId="2158" xr:uid="{00000000-0005-0000-0000-000015020000}"/>
    <cellStyle name="Normal 3 2 2 2 3 6 4" xfId="1757" xr:uid="{00000000-0005-0000-0000-000016020000}"/>
    <cellStyle name="Normal 3 2 2 2 3 7" xfId="949" xr:uid="{00000000-0005-0000-0000-000017020000}"/>
    <cellStyle name="Normal 3 2 2 2 3 7 2" xfId="2216" xr:uid="{00000000-0005-0000-0000-000018020000}"/>
    <cellStyle name="Normal 3 2 2 2 3 8" xfId="548" xr:uid="{00000000-0005-0000-0000-000019020000}"/>
    <cellStyle name="Normal 3 2 2 2 3 8 2" xfId="1815" xr:uid="{00000000-0005-0000-0000-00001A020000}"/>
    <cellStyle name="Normal 3 2 2 2 3 9" xfId="146" xr:uid="{00000000-0005-0000-0000-00001B020000}"/>
    <cellStyle name="Normal 3 2 2 2 3 9 2" xfId="1413" xr:uid="{00000000-0005-0000-0000-00001C020000}"/>
    <cellStyle name="Normal 3 2 2 2 4" xfId="165" xr:uid="{00000000-0005-0000-0000-00001D020000}"/>
    <cellStyle name="Normal 3 2 2 2 4 2" xfId="336" xr:uid="{00000000-0005-0000-0000-00001E020000}"/>
    <cellStyle name="Normal 3 2 2 2 4 2 2" xfId="1139" xr:uid="{00000000-0005-0000-0000-00001F020000}"/>
    <cellStyle name="Normal 3 2 2 2 4 2 2 2" xfId="2406" xr:uid="{00000000-0005-0000-0000-000020020000}"/>
    <cellStyle name="Normal 3 2 2 2 4 2 3" xfId="738" xr:uid="{00000000-0005-0000-0000-000021020000}"/>
    <cellStyle name="Normal 3 2 2 2 4 2 3 2" xfId="2005" xr:uid="{00000000-0005-0000-0000-000022020000}"/>
    <cellStyle name="Normal 3 2 2 2 4 2 4" xfId="1603" xr:uid="{00000000-0005-0000-0000-000023020000}"/>
    <cellStyle name="Normal 3 2 2 2 4 3" xfId="968" xr:uid="{00000000-0005-0000-0000-000024020000}"/>
    <cellStyle name="Normal 3 2 2 2 4 3 2" xfId="2235" xr:uid="{00000000-0005-0000-0000-000025020000}"/>
    <cellStyle name="Normal 3 2 2 2 4 4" xfId="567" xr:uid="{00000000-0005-0000-0000-000026020000}"/>
    <cellStyle name="Normal 3 2 2 2 4 4 2" xfId="1834" xr:uid="{00000000-0005-0000-0000-000027020000}"/>
    <cellStyle name="Normal 3 2 2 2 4 5" xfId="1432" xr:uid="{00000000-0005-0000-0000-000028020000}"/>
    <cellStyle name="Normal 3 2 2 2 5" xfId="279" xr:uid="{00000000-0005-0000-0000-000029020000}"/>
    <cellStyle name="Normal 3 2 2 2 5 2" xfId="1082" xr:uid="{00000000-0005-0000-0000-00002A020000}"/>
    <cellStyle name="Normal 3 2 2 2 5 2 2" xfId="2349" xr:uid="{00000000-0005-0000-0000-00002B020000}"/>
    <cellStyle name="Normal 3 2 2 2 5 3" xfId="681" xr:uid="{00000000-0005-0000-0000-00002C020000}"/>
    <cellStyle name="Normal 3 2 2 2 5 3 2" xfId="1948" xr:uid="{00000000-0005-0000-0000-00002D020000}"/>
    <cellStyle name="Normal 3 2 2 2 5 4" xfId="1546" xr:uid="{00000000-0005-0000-0000-00002E020000}"/>
    <cellStyle name="Normal 3 2 2 2 6" xfId="222" xr:uid="{00000000-0005-0000-0000-00002F020000}"/>
    <cellStyle name="Normal 3 2 2 2 6 2" xfId="1025" xr:uid="{00000000-0005-0000-0000-000030020000}"/>
    <cellStyle name="Normal 3 2 2 2 6 2 2" xfId="2292" xr:uid="{00000000-0005-0000-0000-000031020000}"/>
    <cellStyle name="Normal 3 2 2 2 6 3" xfId="624" xr:uid="{00000000-0005-0000-0000-000032020000}"/>
    <cellStyle name="Normal 3 2 2 2 6 3 2" xfId="1891" xr:uid="{00000000-0005-0000-0000-000033020000}"/>
    <cellStyle name="Normal 3 2 2 2 6 4" xfId="1489" xr:uid="{00000000-0005-0000-0000-000034020000}"/>
    <cellStyle name="Normal 3 2 2 2 7" xfId="395" xr:uid="{00000000-0005-0000-0000-000035020000}"/>
    <cellStyle name="Normal 3 2 2 2 7 2" xfId="1197" xr:uid="{00000000-0005-0000-0000-000036020000}"/>
    <cellStyle name="Normal 3 2 2 2 7 2 2" xfId="2464" xr:uid="{00000000-0005-0000-0000-000037020000}"/>
    <cellStyle name="Normal 3 2 2 2 7 3" xfId="796" xr:uid="{00000000-0005-0000-0000-000038020000}"/>
    <cellStyle name="Normal 3 2 2 2 7 3 2" xfId="2063" xr:uid="{00000000-0005-0000-0000-000039020000}"/>
    <cellStyle name="Normal 3 2 2 2 7 4" xfId="1662" xr:uid="{00000000-0005-0000-0000-00003A020000}"/>
    <cellStyle name="Normal 3 2 2 2 8" xfId="452" xr:uid="{00000000-0005-0000-0000-00003B020000}"/>
    <cellStyle name="Normal 3 2 2 2 8 2" xfId="1254" xr:uid="{00000000-0005-0000-0000-00003C020000}"/>
    <cellStyle name="Normal 3 2 2 2 8 2 2" xfId="2521" xr:uid="{00000000-0005-0000-0000-00003D020000}"/>
    <cellStyle name="Normal 3 2 2 2 8 3" xfId="853" xr:uid="{00000000-0005-0000-0000-00003E020000}"/>
    <cellStyle name="Normal 3 2 2 2 8 3 2" xfId="2120" xr:uid="{00000000-0005-0000-0000-00003F020000}"/>
    <cellStyle name="Normal 3 2 2 2 8 4" xfId="1719" xr:uid="{00000000-0005-0000-0000-000040020000}"/>
    <cellStyle name="Normal 3 2 2 2 9" xfId="911" xr:uid="{00000000-0005-0000-0000-000041020000}"/>
    <cellStyle name="Normal 3 2 2 2 9 2" xfId="2178" xr:uid="{00000000-0005-0000-0000-000042020000}"/>
    <cellStyle name="Normal 3 2 2 3" xfId="56" xr:uid="{00000000-0005-0000-0000-000043020000}"/>
    <cellStyle name="Normal 3 2 2 3 10" xfId="1324" xr:uid="{00000000-0005-0000-0000-000044020000}"/>
    <cellStyle name="Normal 3 2 2 3 2" xfId="174" xr:uid="{00000000-0005-0000-0000-000045020000}"/>
    <cellStyle name="Normal 3 2 2 3 2 2" xfId="345" xr:uid="{00000000-0005-0000-0000-000046020000}"/>
    <cellStyle name="Normal 3 2 2 3 2 2 2" xfId="1148" xr:uid="{00000000-0005-0000-0000-000047020000}"/>
    <cellStyle name="Normal 3 2 2 3 2 2 2 2" xfId="2415" xr:uid="{00000000-0005-0000-0000-000048020000}"/>
    <cellStyle name="Normal 3 2 2 3 2 2 3" xfId="747" xr:uid="{00000000-0005-0000-0000-000049020000}"/>
    <cellStyle name="Normal 3 2 2 3 2 2 3 2" xfId="2014" xr:uid="{00000000-0005-0000-0000-00004A020000}"/>
    <cellStyle name="Normal 3 2 2 3 2 2 4" xfId="1612" xr:uid="{00000000-0005-0000-0000-00004B020000}"/>
    <cellStyle name="Normal 3 2 2 3 2 3" xfId="977" xr:uid="{00000000-0005-0000-0000-00004C020000}"/>
    <cellStyle name="Normal 3 2 2 3 2 3 2" xfId="2244" xr:uid="{00000000-0005-0000-0000-00004D020000}"/>
    <cellStyle name="Normal 3 2 2 3 2 4" xfId="576" xr:uid="{00000000-0005-0000-0000-00004E020000}"/>
    <cellStyle name="Normal 3 2 2 3 2 4 2" xfId="1843" xr:uid="{00000000-0005-0000-0000-00004F020000}"/>
    <cellStyle name="Normal 3 2 2 3 2 5" xfId="1441" xr:uid="{00000000-0005-0000-0000-000050020000}"/>
    <cellStyle name="Normal 3 2 2 3 3" xfId="288" xr:uid="{00000000-0005-0000-0000-000051020000}"/>
    <cellStyle name="Normal 3 2 2 3 3 2" xfId="1091" xr:uid="{00000000-0005-0000-0000-000052020000}"/>
    <cellStyle name="Normal 3 2 2 3 3 2 2" xfId="2358" xr:uid="{00000000-0005-0000-0000-000053020000}"/>
    <cellStyle name="Normal 3 2 2 3 3 3" xfId="690" xr:uid="{00000000-0005-0000-0000-000054020000}"/>
    <cellStyle name="Normal 3 2 2 3 3 3 2" xfId="1957" xr:uid="{00000000-0005-0000-0000-000055020000}"/>
    <cellStyle name="Normal 3 2 2 3 3 4" xfId="1555" xr:uid="{00000000-0005-0000-0000-000056020000}"/>
    <cellStyle name="Normal 3 2 2 3 4" xfId="231" xr:uid="{00000000-0005-0000-0000-000057020000}"/>
    <cellStyle name="Normal 3 2 2 3 4 2" xfId="1034" xr:uid="{00000000-0005-0000-0000-000058020000}"/>
    <cellStyle name="Normal 3 2 2 3 4 2 2" xfId="2301" xr:uid="{00000000-0005-0000-0000-000059020000}"/>
    <cellStyle name="Normal 3 2 2 3 4 3" xfId="633" xr:uid="{00000000-0005-0000-0000-00005A020000}"/>
    <cellStyle name="Normal 3 2 2 3 4 3 2" xfId="1900" xr:uid="{00000000-0005-0000-0000-00005B020000}"/>
    <cellStyle name="Normal 3 2 2 3 4 4" xfId="1498" xr:uid="{00000000-0005-0000-0000-00005C020000}"/>
    <cellStyle name="Normal 3 2 2 3 5" xfId="404" xr:uid="{00000000-0005-0000-0000-00005D020000}"/>
    <cellStyle name="Normal 3 2 2 3 5 2" xfId="1206" xr:uid="{00000000-0005-0000-0000-00005E020000}"/>
    <cellStyle name="Normal 3 2 2 3 5 2 2" xfId="2473" xr:uid="{00000000-0005-0000-0000-00005F020000}"/>
    <cellStyle name="Normal 3 2 2 3 5 3" xfId="805" xr:uid="{00000000-0005-0000-0000-000060020000}"/>
    <cellStyle name="Normal 3 2 2 3 5 3 2" xfId="2072" xr:uid="{00000000-0005-0000-0000-000061020000}"/>
    <cellStyle name="Normal 3 2 2 3 5 4" xfId="1671" xr:uid="{00000000-0005-0000-0000-000062020000}"/>
    <cellStyle name="Normal 3 2 2 3 6" xfId="461" xr:uid="{00000000-0005-0000-0000-000063020000}"/>
    <cellStyle name="Normal 3 2 2 3 6 2" xfId="1263" xr:uid="{00000000-0005-0000-0000-000064020000}"/>
    <cellStyle name="Normal 3 2 2 3 6 2 2" xfId="2530" xr:uid="{00000000-0005-0000-0000-000065020000}"/>
    <cellStyle name="Normal 3 2 2 3 6 3" xfId="862" xr:uid="{00000000-0005-0000-0000-000066020000}"/>
    <cellStyle name="Normal 3 2 2 3 6 3 2" xfId="2129" xr:uid="{00000000-0005-0000-0000-000067020000}"/>
    <cellStyle name="Normal 3 2 2 3 6 4" xfId="1728" xr:uid="{00000000-0005-0000-0000-000068020000}"/>
    <cellStyle name="Normal 3 2 2 3 7" xfId="920" xr:uid="{00000000-0005-0000-0000-000069020000}"/>
    <cellStyle name="Normal 3 2 2 3 7 2" xfId="2187" xr:uid="{00000000-0005-0000-0000-00006A020000}"/>
    <cellStyle name="Normal 3 2 2 3 8" xfId="519" xr:uid="{00000000-0005-0000-0000-00006B020000}"/>
    <cellStyle name="Normal 3 2 2 3 8 2" xfId="1786" xr:uid="{00000000-0005-0000-0000-00006C020000}"/>
    <cellStyle name="Normal 3 2 2 3 9" xfId="117" xr:uid="{00000000-0005-0000-0000-00006D020000}"/>
    <cellStyle name="Normal 3 2 2 3 9 2" xfId="1384" xr:uid="{00000000-0005-0000-0000-00006E020000}"/>
    <cellStyle name="Normal 3 2 2 4" xfId="76" xr:uid="{00000000-0005-0000-0000-00006F020000}"/>
    <cellStyle name="Normal 3 2 2 4 10" xfId="1344" xr:uid="{00000000-0005-0000-0000-000070020000}"/>
    <cellStyle name="Normal 3 2 2 4 2" xfId="194" xr:uid="{00000000-0005-0000-0000-000071020000}"/>
    <cellStyle name="Normal 3 2 2 4 2 2" xfId="365" xr:uid="{00000000-0005-0000-0000-000072020000}"/>
    <cellStyle name="Normal 3 2 2 4 2 2 2" xfId="1168" xr:uid="{00000000-0005-0000-0000-000073020000}"/>
    <cellStyle name="Normal 3 2 2 4 2 2 2 2" xfId="2435" xr:uid="{00000000-0005-0000-0000-000074020000}"/>
    <cellStyle name="Normal 3 2 2 4 2 2 3" xfId="767" xr:uid="{00000000-0005-0000-0000-000075020000}"/>
    <cellStyle name="Normal 3 2 2 4 2 2 3 2" xfId="2034" xr:uid="{00000000-0005-0000-0000-000076020000}"/>
    <cellStyle name="Normal 3 2 2 4 2 2 4" xfId="1632" xr:uid="{00000000-0005-0000-0000-000077020000}"/>
    <cellStyle name="Normal 3 2 2 4 2 3" xfId="997" xr:uid="{00000000-0005-0000-0000-000078020000}"/>
    <cellStyle name="Normal 3 2 2 4 2 3 2" xfId="2264" xr:uid="{00000000-0005-0000-0000-000079020000}"/>
    <cellStyle name="Normal 3 2 2 4 2 4" xfId="596" xr:uid="{00000000-0005-0000-0000-00007A020000}"/>
    <cellStyle name="Normal 3 2 2 4 2 4 2" xfId="1863" xr:uid="{00000000-0005-0000-0000-00007B020000}"/>
    <cellStyle name="Normal 3 2 2 4 2 5" xfId="1461" xr:uid="{00000000-0005-0000-0000-00007C020000}"/>
    <cellStyle name="Normal 3 2 2 4 3" xfId="308" xr:uid="{00000000-0005-0000-0000-00007D020000}"/>
    <cellStyle name="Normal 3 2 2 4 3 2" xfId="1111" xr:uid="{00000000-0005-0000-0000-00007E020000}"/>
    <cellStyle name="Normal 3 2 2 4 3 2 2" xfId="2378" xr:uid="{00000000-0005-0000-0000-00007F020000}"/>
    <cellStyle name="Normal 3 2 2 4 3 3" xfId="710" xr:uid="{00000000-0005-0000-0000-000080020000}"/>
    <cellStyle name="Normal 3 2 2 4 3 3 2" xfId="1977" xr:uid="{00000000-0005-0000-0000-000081020000}"/>
    <cellStyle name="Normal 3 2 2 4 3 4" xfId="1575" xr:uid="{00000000-0005-0000-0000-000082020000}"/>
    <cellStyle name="Normal 3 2 2 4 4" xfId="251" xr:uid="{00000000-0005-0000-0000-000083020000}"/>
    <cellStyle name="Normal 3 2 2 4 4 2" xfId="1054" xr:uid="{00000000-0005-0000-0000-000084020000}"/>
    <cellStyle name="Normal 3 2 2 4 4 2 2" xfId="2321" xr:uid="{00000000-0005-0000-0000-000085020000}"/>
    <cellStyle name="Normal 3 2 2 4 4 3" xfId="653" xr:uid="{00000000-0005-0000-0000-000086020000}"/>
    <cellStyle name="Normal 3 2 2 4 4 3 2" xfId="1920" xr:uid="{00000000-0005-0000-0000-000087020000}"/>
    <cellStyle name="Normal 3 2 2 4 4 4" xfId="1518" xr:uid="{00000000-0005-0000-0000-000088020000}"/>
    <cellStyle name="Normal 3 2 2 4 5" xfId="424" xr:uid="{00000000-0005-0000-0000-000089020000}"/>
    <cellStyle name="Normal 3 2 2 4 5 2" xfId="1226" xr:uid="{00000000-0005-0000-0000-00008A020000}"/>
    <cellStyle name="Normal 3 2 2 4 5 2 2" xfId="2493" xr:uid="{00000000-0005-0000-0000-00008B020000}"/>
    <cellStyle name="Normal 3 2 2 4 5 3" xfId="825" xr:uid="{00000000-0005-0000-0000-00008C020000}"/>
    <cellStyle name="Normal 3 2 2 4 5 3 2" xfId="2092" xr:uid="{00000000-0005-0000-0000-00008D020000}"/>
    <cellStyle name="Normal 3 2 2 4 5 4" xfId="1691" xr:uid="{00000000-0005-0000-0000-00008E020000}"/>
    <cellStyle name="Normal 3 2 2 4 6" xfId="481" xr:uid="{00000000-0005-0000-0000-00008F020000}"/>
    <cellStyle name="Normal 3 2 2 4 6 2" xfId="1283" xr:uid="{00000000-0005-0000-0000-000090020000}"/>
    <cellStyle name="Normal 3 2 2 4 6 2 2" xfId="2550" xr:uid="{00000000-0005-0000-0000-000091020000}"/>
    <cellStyle name="Normal 3 2 2 4 6 3" xfId="882" xr:uid="{00000000-0005-0000-0000-000092020000}"/>
    <cellStyle name="Normal 3 2 2 4 6 3 2" xfId="2149" xr:uid="{00000000-0005-0000-0000-000093020000}"/>
    <cellStyle name="Normal 3 2 2 4 6 4" xfId="1748" xr:uid="{00000000-0005-0000-0000-000094020000}"/>
    <cellStyle name="Normal 3 2 2 4 7" xfId="940" xr:uid="{00000000-0005-0000-0000-000095020000}"/>
    <cellStyle name="Normal 3 2 2 4 7 2" xfId="2207" xr:uid="{00000000-0005-0000-0000-000096020000}"/>
    <cellStyle name="Normal 3 2 2 4 8" xfId="539" xr:uid="{00000000-0005-0000-0000-000097020000}"/>
    <cellStyle name="Normal 3 2 2 4 8 2" xfId="1806" xr:uid="{00000000-0005-0000-0000-000098020000}"/>
    <cellStyle name="Normal 3 2 2 4 9" xfId="137" xr:uid="{00000000-0005-0000-0000-000099020000}"/>
    <cellStyle name="Normal 3 2 2 4 9 2" xfId="1404" xr:uid="{00000000-0005-0000-0000-00009A020000}"/>
    <cellStyle name="Normal 3 2 2 5" xfId="156" xr:uid="{00000000-0005-0000-0000-00009B020000}"/>
    <cellStyle name="Normal 3 2 2 5 2" xfId="327" xr:uid="{00000000-0005-0000-0000-00009C020000}"/>
    <cellStyle name="Normal 3 2 2 5 2 2" xfId="1130" xr:uid="{00000000-0005-0000-0000-00009D020000}"/>
    <cellStyle name="Normal 3 2 2 5 2 2 2" xfId="2397" xr:uid="{00000000-0005-0000-0000-00009E020000}"/>
    <cellStyle name="Normal 3 2 2 5 2 3" xfId="729" xr:uid="{00000000-0005-0000-0000-00009F020000}"/>
    <cellStyle name="Normal 3 2 2 5 2 3 2" xfId="1996" xr:uid="{00000000-0005-0000-0000-0000A0020000}"/>
    <cellStyle name="Normal 3 2 2 5 2 4" xfId="1594" xr:uid="{00000000-0005-0000-0000-0000A1020000}"/>
    <cellStyle name="Normal 3 2 2 5 3" xfId="959" xr:uid="{00000000-0005-0000-0000-0000A2020000}"/>
    <cellStyle name="Normal 3 2 2 5 3 2" xfId="2226" xr:uid="{00000000-0005-0000-0000-0000A3020000}"/>
    <cellStyle name="Normal 3 2 2 5 4" xfId="558" xr:uid="{00000000-0005-0000-0000-0000A4020000}"/>
    <cellStyle name="Normal 3 2 2 5 4 2" xfId="1825" xr:uid="{00000000-0005-0000-0000-0000A5020000}"/>
    <cellStyle name="Normal 3 2 2 5 5" xfId="1423" xr:uid="{00000000-0005-0000-0000-0000A6020000}"/>
    <cellStyle name="Normal 3 2 2 6" xfId="270" xr:uid="{00000000-0005-0000-0000-0000A7020000}"/>
    <cellStyle name="Normal 3 2 2 6 2" xfId="1073" xr:uid="{00000000-0005-0000-0000-0000A8020000}"/>
    <cellStyle name="Normal 3 2 2 6 2 2" xfId="2340" xr:uid="{00000000-0005-0000-0000-0000A9020000}"/>
    <cellStyle name="Normal 3 2 2 6 3" xfId="672" xr:uid="{00000000-0005-0000-0000-0000AA020000}"/>
    <cellStyle name="Normal 3 2 2 6 3 2" xfId="1939" xr:uid="{00000000-0005-0000-0000-0000AB020000}"/>
    <cellStyle name="Normal 3 2 2 6 4" xfId="1537" xr:uid="{00000000-0005-0000-0000-0000AC020000}"/>
    <cellStyle name="Normal 3 2 2 7" xfId="213" xr:uid="{00000000-0005-0000-0000-0000AD020000}"/>
    <cellStyle name="Normal 3 2 2 7 2" xfId="1016" xr:uid="{00000000-0005-0000-0000-0000AE020000}"/>
    <cellStyle name="Normal 3 2 2 7 2 2" xfId="2283" xr:uid="{00000000-0005-0000-0000-0000AF020000}"/>
    <cellStyle name="Normal 3 2 2 7 3" xfId="615" xr:uid="{00000000-0005-0000-0000-0000B0020000}"/>
    <cellStyle name="Normal 3 2 2 7 3 2" xfId="1882" xr:uid="{00000000-0005-0000-0000-0000B1020000}"/>
    <cellStyle name="Normal 3 2 2 7 4" xfId="1480" xr:uid="{00000000-0005-0000-0000-0000B2020000}"/>
    <cellStyle name="Normal 3 2 2 8" xfId="386" xr:uid="{00000000-0005-0000-0000-0000B3020000}"/>
    <cellStyle name="Normal 3 2 2 8 2" xfId="1188" xr:uid="{00000000-0005-0000-0000-0000B4020000}"/>
    <cellStyle name="Normal 3 2 2 8 2 2" xfId="2455" xr:uid="{00000000-0005-0000-0000-0000B5020000}"/>
    <cellStyle name="Normal 3 2 2 8 3" xfId="787" xr:uid="{00000000-0005-0000-0000-0000B6020000}"/>
    <cellStyle name="Normal 3 2 2 8 3 2" xfId="2054" xr:uid="{00000000-0005-0000-0000-0000B7020000}"/>
    <cellStyle name="Normal 3 2 2 8 4" xfId="1653" xr:uid="{00000000-0005-0000-0000-0000B8020000}"/>
    <cellStyle name="Normal 3 2 2 9" xfId="443" xr:uid="{00000000-0005-0000-0000-0000B9020000}"/>
    <cellStyle name="Normal 3 2 2 9 2" xfId="1245" xr:uid="{00000000-0005-0000-0000-0000BA020000}"/>
    <cellStyle name="Normal 3 2 2 9 2 2" xfId="2512" xr:uid="{00000000-0005-0000-0000-0000BB020000}"/>
    <cellStyle name="Normal 3 2 2 9 3" xfId="844" xr:uid="{00000000-0005-0000-0000-0000BC020000}"/>
    <cellStyle name="Normal 3 2 2 9 3 2" xfId="2111" xr:uid="{00000000-0005-0000-0000-0000BD020000}"/>
    <cellStyle name="Normal 3 2 2 9 4" xfId="1710" xr:uid="{00000000-0005-0000-0000-0000BE020000}"/>
    <cellStyle name="Normal 3 3" xfId="15" xr:uid="{00000000-0005-0000-0000-0000BF020000}"/>
    <cellStyle name="Normal 3 3 10" xfId="903" xr:uid="{00000000-0005-0000-0000-0000C0020000}"/>
    <cellStyle name="Normal 3 3 10 2" xfId="2170" xr:uid="{00000000-0005-0000-0000-0000C1020000}"/>
    <cellStyle name="Normal 3 3 11" xfId="502" xr:uid="{00000000-0005-0000-0000-0000C2020000}"/>
    <cellStyle name="Normal 3 3 11 2" xfId="1769" xr:uid="{00000000-0005-0000-0000-0000C3020000}"/>
    <cellStyle name="Normal 3 3 12" xfId="100" xr:uid="{00000000-0005-0000-0000-0000C4020000}"/>
    <cellStyle name="Normal 3 3 12 2" xfId="1367" xr:uid="{00000000-0005-0000-0000-0000C5020000}"/>
    <cellStyle name="Normal 3 3 13" xfId="1307" xr:uid="{00000000-0005-0000-0000-0000C6020000}"/>
    <cellStyle name="Normal 3 3 2" xfId="43" xr:uid="{00000000-0005-0000-0000-0000C7020000}"/>
    <cellStyle name="Normal 3 3 2 10" xfId="511" xr:uid="{00000000-0005-0000-0000-0000C8020000}"/>
    <cellStyle name="Normal 3 3 2 10 2" xfId="1778" xr:uid="{00000000-0005-0000-0000-0000C9020000}"/>
    <cellStyle name="Normal 3 3 2 11" xfId="109" xr:uid="{00000000-0005-0000-0000-0000CA020000}"/>
    <cellStyle name="Normal 3 3 2 11 2" xfId="1376" xr:uid="{00000000-0005-0000-0000-0000CB020000}"/>
    <cellStyle name="Normal 3 3 2 12" xfId="1316" xr:uid="{00000000-0005-0000-0000-0000CC020000}"/>
    <cellStyle name="Normal 3 3 2 2" xfId="66" xr:uid="{00000000-0005-0000-0000-0000CD020000}"/>
    <cellStyle name="Normal 3 3 2 2 10" xfId="1334" xr:uid="{00000000-0005-0000-0000-0000CE020000}"/>
    <cellStyle name="Normal 3 3 2 2 2" xfId="184" xr:uid="{00000000-0005-0000-0000-0000CF020000}"/>
    <cellStyle name="Normal 3 3 2 2 2 2" xfId="355" xr:uid="{00000000-0005-0000-0000-0000D0020000}"/>
    <cellStyle name="Normal 3 3 2 2 2 2 2" xfId="1158" xr:uid="{00000000-0005-0000-0000-0000D1020000}"/>
    <cellStyle name="Normal 3 3 2 2 2 2 2 2" xfId="2425" xr:uid="{00000000-0005-0000-0000-0000D2020000}"/>
    <cellStyle name="Normal 3 3 2 2 2 2 3" xfId="757" xr:uid="{00000000-0005-0000-0000-0000D3020000}"/>
    <cellStyle name="Normal 3 3 2 2 2 2 3 2" xfId="2024" xr:uid="{00000000-0005-0000-0000-0000D4020000}"/>
    <cellStyle name="Normal 3 3 2 2 2 2 4" xfId="1622" xr:uid="{00000000-0005-0000-0000-0000D5020000}"/>
    <cellStyle name="Normal 3 3 2 2 2 3" xfId="987" xr:uid="{00000000-0005-0000-0000-0000D6020000}"/>
    <cellStyle name="Normal 3 3 2 2 2 3 2" xfId="2254" xr:uid="{00000000-0005-0000-0000-0000D7020000}"/>
    <cellStyle name="Normal 3 3 2 2 2 4" xfId="586" xr:uid="{00000000-0005-0000-0000-0000D8020000}"/>
    <cellStyle name="Normal 3 3 2 2 2 4 2" xfId="1853" xr:uid="{00000000-0005-0000-0000-0000D9020000}"/>
    <cellStyle name="Normal 3 3 2 2 2 5" xfId="1451" xr:uid="{00000000-0005-0000-0000-0000DA020000}"/>
    <cellStyle name="Normal 3 3 2 2 3" xfId="298" xr:uid="{00000000-0005-0000-0000-0000DB020000}"/>
    <cellStyle name="Normal 3 3 2 2 3 2" xfId="1101" xr:uid="{00000000-0005-0000-0000-0000DC020000}"/>
    <cellStyle name="Normal 3 3 2 2 3 2 2" xfId="2368" xr:uid="{00000000-0005-0000-0000-0000DD020000}"/>
    <cellStyle name="Normal 3 3 2 2 3 3" xfId="700" xr:uid="{00000000-0005-0000-0000-0000DE020000}"/>
    <cellStyle name="Normal 3 3 2 2 3 3 2" xfId="1967" xr:uid="{00000000-0005-0000-0000-0000DF020000}"/>
    <cellStyle name="Normal 3 3 2 2 3 4" xfId="1565" xr:uid="{00000000-0005-0000-0000-0000E0020000}"/>
    <cellStyle name="Normal 3 3 2 2 4" xfId="241" xr:uid="{00000000-0005-0000-0000-0000E1020000}"/>
    <cellStyle name="Normal 3 3 2 2 4 2" xfId="1044" xr:uid="{00000000-0005-0000-0000-0000E2020000}"/>
    <cellStyle name="Normal 3 3 2 2 4 2 2" xfId="2311" xr:uid="{00000000-0005-0000-0000-0000E3020000}"/>
    <cellStyle name="Normal 3 3 2 2 4 3" xfId="643" xr:uid="{00000000-0005-0000-0000-0000E4020000}"/>
    <cellStyle name="Normal 3 3 2 2 4 3 2" xfId="1910" xr:uid="{00000000-0005-0000-0000-0000E5020000}"/>
    <cellStyle name="Normal 3 3 2 2 4 4" xfId="1508" xr:uid="{00000000-0005-0000-0000-0000E6020000}"/>
    <cellStyle name="Normal 3 3 2 2 5" xfId="414" xr:uid="{00000000-0005-0000-0000-0000E7020000}"/>
    <cellStyle name="Normal 3 3 2 2 5 2" xfId="1216" xr:uid="{00000000-0005-0000-0000-0000E8020000}"/>
    <cellStyle name="Normal 3 3 2 2 5 2 2" xfId="2483" xr:uid="{00000000-0005-0000-0000-0000E9020000}"/>
    <cellStyle name="Normal 3 3 2 2 5 3" xfId="815" xr:uid="{00000000-0005-0000-0000-0000EA020000}"/>
    <cellStyle name="Normal 3 3 2 2 5 3 2" xfId="2082" xr:uid="{00000000-0005-0000-0000-0000EB020000}"/>
    <cellStyle name="Normal 3 3 2 2 5 4" xfId="1681" xr:uid="{00000000-0005-0000-0000-0000EC020000}"/>
    <cellStyle name="Normal 3 3 2 2 6" xfId="471" xr:uid="{00000000-0005-0000-0000-0000ED020000}"/>
    <cellStyle name="Normal 3 3 2 2 6 2" xfId="1273" xr:uid="{00000000-0005-0000-0000-0000EE020000}"/>
    <cellStyle name="Normal 3 3 2 2 6 2 2" xfId="2540" xr:uid="{00000000-0005-0000-0000-0000EF020000}"/>
    <cellStyle name="Normal 3 3 2 2 6 3" xfId="872" xr:uid="{00000000-0005-0000-0000-0000F0020000}"/>
    <cellStyle name="Normal 3 3 2 2 6 3 2" xfId="2139" xr:uid="{00000000-0005-0000-0000-0000F1020000}"/>
    <cellStyle name="Normal 3 3 2 2 6 4" xfId="1738" xr:uid="{00000000-0005-0000-0000-0000F2020000}"/>
    <cellStyle name="Normal 3 3 2 2 7" xfId="930" xr:uid="{00000000-0005-0000-0000-0000F3020000}"/>
    <cellStyle name="Normal 3 3 2 2 7 2" xfId="2197" xr:uid="{00000000-0005-0000-0000-0000F4020000}"/>
    <cellStyle name="Normal 3 3 2 2 8" xfId="529" xr:uid="{00000000-0005-0000-0000-0000F5020000}"/>
    <cellStyle name="Normal 3 3 2 2 8 2" xfId="1796" xr:uid="{00000000-0005-0000-0000-0000F6020000}"/>
    <cellStyle name="Normal 3 3 2 2 9" xfId="127" xr:uid="{00000000-0005-0000-0000-0000F7020000}"/>
    <cellStyle name="Normal 3 3 2 2 9 2" xfId="1394" xr:uid="{00000000-0005-0000-0000-0000F8020000}"/>
    <cellStyle name="Normal 3 3 2 3" xfId="86" xr:uid="{00000000-0005-0000-0000-0000F9020000}"/>
    <cellStyle name="Normal 3 3 2 3 10" xfId="1354" xr:uid="{00000000-0005-0000-0000-0000FA020000}"/>
    <cellStyle name="Normal 3 3 2 3 2" xfId="204" xr:uid="{00000000-0005-0000-0000-0000FB020000}"/>
    <cellStyle name="Normal 3 3 2 3 2 2" xfId="375" xr:uid="{00000000-0005-0000-0000-0000FC020000}"/>
    <cellStyle name="Normal 3 3 2 3 2 2 2" xfId="1178" xr:uid="{00000000-0005-0000-0000-0000FD020000}"/>
    <cellStyle name="Normal 3 3 2 3 2 2 2 2" xfId="2445" xr:uid="{00000000-0005-0000-0000-0000FE020000}"/>
    <cellStyle name="Normal 3 3 2 3 2 2 3" xfId="777" xr:uid="{00000000-0005-0000-0000-0000FF020000}"/>
    <cellStyle name="Normal 3 3 2 3 2 2 3 2" xfId="2044" xr:uid="{00000000-0005-0000-0000-000000030000}"/>
    <cellStyle name="Normal 3 3 2 3 2 2 4" xfId="1642" xr:uid="{00000000-0005-0000-0000-000001030000}"/>
    <cellStyle name="Normal 3 3 2 3 2 3" xfId="1007" xr:uid="{00000000-0005-0000-0000-000002030000}"/>
    <cellStyle name="Normal 3 3 2 3 2 3 2" xfId="2274" xr:uid="{00000000-0005-0000-0000-000003030000}"/>
    <cellStyle name="Normal 3 3 2 3 2 4" xfId="606" xr:uid="{00000000-0005-0000-0000-000004030000}"/>
    <cellStyle name="Normal 3 3 2 3 2 4 2" xfId="1873" xr:uid="{00000000-0005-0000-0000-000005030000}"/>
    <cellStyle name="Normal 3 3 2 3 2 5" xfId="1471" xr:uid="{00000000-0005-0000-0000-000006030000}"/>
    <cellStyle name="Normal 3 3 2 3 3" xfId="318" xr:uid="{00000000-0005-0000-0000-000007030000}"/>
    <cellStyle name="Normal 3 3 2 3 3 2" xfId="1121" xr:uid="{00000000-0005-0000-0000-000008030000}"/>
    <cellStyle name="Normal 3 3 2 3 3 2 2" xfId="2388" xr:uid="{00000000-0005-0000-0000-000009030000}"/>
    <cellStyle name="Normal 3 3 2 3 3 3" xfId="720" xr:uid="{00000000-0005-0000-0000-00000A030000}"/>
    <cellStyle name="Normal 3 3 2 3 3 3 2" xfId="1987" xr:uid="{00000000-0005-0000-0000-00000B030000}"/>
    <cellStyle name="Normal 3 3 2 3 3 4" xfId="1585" xr:uid="{00000000-0005-0000-0000-00000C030000}"/>
    <cellStyle name="Normal 3 3 2 3 4" xfId="261" xr:uid="{00000000-0005-0000-0000-00000D030000}"/>
    <cellStyle name="Normal 3 3 2 3 4 2" xfId="1064" xr:uid="{00000000-0005-0000-0000-00000E030000}"/>
    <cellStyle name="Normal 3 3 2 3 4 2 2" xfId="2331" xr:uid="{00000000-0005-0000-0000-00000F030000}"/>
    <cellStyle name="Normal 3 3 2 3 4 3" xfId="663" xr:uid="{00000000-0005-0000-0000-000010030000}"/>
    <cellStyle name="Normal 3 3 2 3 4 3 2" xfId="1930" xr:uid="{00000000-0005-0000-0000-000011030000}"/>
    <cellStyle name="Normal 3 3 2 3 4 4" xfId="1528" xr:uid="{00000000-0005-0000-0000-000012030000}"/>
    <cellStyle name="Normal 3 3 2 3 5" xfId="434" xr:uid="{00000000-0005-0000-0000-000013030000}"/>
    <cellStyle name="Normal 3 3 2 3 5 2" xfId="1236" xr:uid="{00000000-0005-0000-0000-000014030000}"/>
    <cellStyle name="Normal 3 3 2 3 5 2 2" xfId="2503" xr:uid="{00000000-0005-0000-0000-000015030000}"/>
    <cellStyle name="Normal 3 3 2 3 5 3" xfId="835" xr:uid="{00000000-0005-0000-0000-000016030000}"/>
    <cellStyle name="Normal 3 3 2 3 5 3 2" xfId="2102" xr:uid="{00000000-0005-0000-0000-000017030000}"/>
    <cellStyle name="Normal 3 3 2 3 5 4" xfId="1701" xr:uid="{00000000-0005-0000-0000-000018030000}"/>
    <cellStyle name="Normal 3 3 2 3 6" xfId="491" xr:uid="{00000000-0005-0000-0000-000019030000}"/>
    <cellStyle name="Normal 3 3 2 3 6 2" xfId="1293" xr:uid="{00000000-0005-0000-0000-00001A030000}"/>
    <cellStyle name="Normal 3 3 2 3 6 2 2" xfId="2560" xr:uid="{00000000-0005-0000-0000-00001B030000}"/>
    <cellStyle name="Normal 3 3 2 3 6 3" xfId="892" xr:uid="{00000000-0005-0000-0000-00001C030000}"/>
    <cellStyle name="Normal 3 3 2 3 6 3 2" xfId="2159" xr:uid="{00000000-0005-0000-0000-00001D030000}"/>
    <cellStyle name="Normal 3 3 2 3 6 4" xfId="1758" xr:uid="{00000000-0005-0000-0000-00001E030000}"/>
    <cellStyle name="Normal 3 3 2 3 7" xfId="950" xr:uid="{00000000-0005-0000-0000-00001F030000}"/>
    <cellStyle name="Normal 3 3 2 3 7 2" xfId="2217" xr:uid="{00000000-0005-0000-0000-000020030000}"/>
    <cellStyle name="Normal 3 3 2 3 8" xfId="549" xr:uid="{00000000-0005-0000-0000-000021030000}"/>
    <cellStyle name="Normal 3 3 2 3 8 2" xfId="1816" xr:uid="{00000000-0005-0000-0000-000022030000}"/>
    <cellStyle name="Normal 3 3 2 3 9" xfId="147" xr:uid="{00000000-0005-0000-0000-000023030000}"/>
    <cellStyle name="Normal 3 3 2 3 9 2" xfId="1414" xr:uid="{00000000-0005-0000-0000-000024030000}"/>
    <cellStyle name="Normal 3 3 2 4" xfId="166" xr:uid="{00000000-0005-0000-0000-000025030000}"/>
    <cellStyle name="Normal 3 3 2 4 2" xfId="337" xr:uid="{00000000-0005-0000-0000-000026030000}"/>
    <cellStyle name="Normal 3 3 2 4 2 2" xfId="1140" xr:uid="{00000000-0005-0000-0000-000027030000}"/>
    <cellStyle name="Normal 3 3 2 4 2 2 2" xfId="2407" xr:uid="{00000000-0005-0000-0000-000028030000}"/>
    <cellStyle name="Normal 3 3 2 4 2 3" xfId="739" xr:uid="{00000000-0005-0000-0000-000029030000}"/>
    <cellStyle name="Normal 3 3 2 4 2 3 2" xfId="2006" xr:uid="{00000000-0005-0000-0000-00002A030000}"/>
    <cellStyle name="Normal 3 3 2 4 2 4" xfId="1604" xr:uid="{00000000-0005-0000-0000-00002B030000}"/>
    <cellStyle name="Normal 3 3 2 4 3" xfId="969" xr:uid="{00000000-0005-0000-0000-00002C030000}"/>
    <cellStyle name="Normal 3 3 2 4 3 2" xfId="2236" xr:uid="{00000000-0005-0000-0000-00002D030000}"/>
    <cellStyle name="Normal 3 3 2 4 4" xfId="568" xr:uid="{00000000-0005-0000-0000-00002E030000}"/>
    <cellStyle name="Normal 3 3 2 4 4 2" xfId="1835" xr:uid="{00000000-0005-0000-0000-00002F030000}"/>
    <cellStyle name="Normal 3 3 2 4 5" xfId="1433" xr:uid="{00000000-0005-0000-0000-000030030000}"/>
    <cellStyle name="Normal 3 3 2 5" xfId="280" xr:uid="{00000000-0005-0000-0000-000031030000}"/>
    <cellStyle name="Normal 3 3 2 5 2" xfId="1083" xr:uid="{00000000-0005-0000-0000-000032030000}"/>
    <cellStyle name="Normal 3 3 2 5 2 2" xfId="2350" xr:uid="{00000000-0005-0000-0000-000033030000}"/>
    <cellStyle name="Normal 3 3 2 5 3" xfId="682" xr:uid="{00000000-0005-0000-0000-000034030000}"/>
    <cellStyle name="Normal 3 3 2 5 3 2" xfId="1949" xr:uid="{00000000-0005-0000-0000-000035030000}"/>
    <cellStyle name="Normal 3 3 2 5 4" xfId="1547" xr:uid="{00000000-0005-0000-0000-000036030000}"/>
    <cellStyle name="Normal 3 3 2 6" xfId="223" xr:uid="{00000000-0005-0000-0000-000037030000}"/>
    <cellStyle name="Normal 3 3 2 6 2" xfId="1026" xr:uid="{00000000-0005-0000-0000-000038030000}"/>
    <cellStyle name="Normal 3 3 2 6 2 2" xfId="2293" xr:uid="{00000000-0005-0000-0000-000039030000}"/>
    <cellStyle name="Normal 3 3 2 6 3" xfId="625" xr:uid="{00000000-0005-0000-0000-00003A030000}"/>
    <cellStyle name="Normal 3 3 2 6 3 2" xfId="1892" xr:uid="{00000000-0005-0000-0000-00003B030000}"/>
    <cellStyle name="Normal 3 3 2 6 4" xfId="1490" xr:uid="{00000000-0005-0000-0000-00003C030000}"/>
    <cellStyle name="Normal 3 3 2 7" xfId="396" xr:uid="{00000000-0005-0000-0000-00003D030000}"/>
    <cellStyle name="Normal 3 3 2 7 2" xfId="1198" xr:uid="{00000000-0005-0000-0000-00003E030000}"/>
    <cellStyle name="Normal 3 3 2 7 2 2" xfId="2465" xr:uid="{00000000-0005-0000-0000-00003F030000}"/>
    <cellStyle name="Normal 3 3 2 7 3" xfId="797" xr:uid="{00000000-0005-0000-0000-000040030000}"/>
    <cellStyle name="Normal 3 3 2 7 3 2" xfId="2064" xr:uid="{00000000-0005-0000-0000-000041030000}"/>
    <cellStyle name="Normal 3 3 2 7 4" xfId="1663" xr:uid="{00000000-0005-0000-0000-000042030000}"/>
    <cellStyle name="Normal 3 3 2 8" xfId="453" xr:uid="{00000000-0005-0000-0000-000043030000}"/>
    <cellStyle name="Normal 3 3 2 8 2" xfId="1255" xr:uid="{00000000-0005-0000-0000-000044030000}"/>
    <cellStyle name="Normal 3 3 2 8 2 2" xfId="2522" xr:uid="{00000000-0005-0000-0000-000045030000}"/>
    <cellStyle name="Normal 3 3 2 8 3" xfId="854" xr:uid="{00000000-0005-0000-0000-000046030000}"/>
    <cellStyle name="Normal 3 3 2 8 3 2" xfId="2121" xr:uid="{00000000-0005-0000-0000-000047030000}"/>
    <cellStyle name="Normal 3 3 2 8 4" xfId="1720" xr:uid="{00000000-0005-0000-0000-000048030000}"/>
    <cellStyle name="Normal 3 3 2 9" xfId="912" xr:uid="{00000000-0005-0000-0000-000049030000}"/>
    <cellStyle name="Normal 3 3 2 9 2" xfId="2179" xr:uid="{00000000-0005-0000-0000-00004A030000}"/>
    <cellStyle name="Normal 3 3 3" xfId="57" xr:uid="{00000000-0005-0000-0000-00004B030000}"/>
    <cellStyle name="Normal 3 3 3 10" xfId="1325" xr:uid="{00000000-0005-0000-0000-00004C030000}"/>
    <cellStyle name="Normal 3 3 3 2" xfId="175" xr:uid="{00000000-0005-0000-0000-00004D030000}"/>
    <cellStyle name="Normal 3 3 3 2 2" xfId="346" xr:uid="{00000000-0005-0000-0000-00004E030000}"/>
    <cellStyle name="Normal 3 3 3 2 2 2" xfId="1149" xr:uid="{00000000-0005-0000-0000-00004F030000}"/>
    <cellStyle name="Normal 3 3 3 2 2 2 2" xfId="2416" xr:uid="{00000000-0005-0000-0000-000050030000}"/>
    <cellStyle name="Normal 3 3 3 2 2 3" xfId="748" xr:uid="{00000000-0005-0000-0000-000051030000}"/>
    <cellStyle name="Normal 3 3 3 2 2 3 2" xfId="2015" xr:uid="{00000000-0005-0000-0000-000052030000}"/>
    <cellStyle name="Normal 3 3 3 2 2 4" xfId="1613" xr:uid="{00000000-0005-0000-0000-000053030000}"/>
    <cellStyle name="Normal 3 3 3 2 3" xfId="978" xr:uid="{00000000-0005-0000-0000-000054030000}"/>
    <cellStyle name="Normal 3 3 3 2 3 2" xfId="2245" xr:uid="{00000000-0005-0000-0000-000055030000}"/>
    <cellStyle name="Normal 3 3 3 2 4" xfId="577" xr:uid="{00000000-0005-0000-0000-000056030000}"/>
    <cellStyle name="Normal 3 3 3 2 4 2" xfId="1844" xr:uid="{00000000-0005-0000-0000-000057030000}"/>
    <cellStyle name="Normal 3 3 3 2 5" xfId="1442" xr:uid="{00000000-0005-0000-0000-000058030000}"/>
    <cellStyle name="Normal 3 3 3 3" xfId="289" xr:uid="{00000000-0005-0000-0000-000059030000}"/>
    <cellStyle name="Normal 3 3 3 3 2" xfId="1092" xr:uid="{00000000-0005-0000-0000-00005A030000}"/>
    <cellStyle name="Normal 3 3 3 3 2 2" xfId="2359" xr:uid="{00000000-0005-0000-0000-00005B030000}"/>
    <cellStyle name="Normal 3 3 3 3 3" xfId="691" xr:uid="{00000000-0005-0000-0000-00005C030000}"/>
    <cellStyle name="Normal 3 3 3 3 3 2" xfId="1958" xr:uid="{00000000-0005-0000-0000-00005D030000}"/>
    <cellStyle name="Normal 3 3 3 3 4" xfId="1556" xr:uid="{00000000-0005-0000-0000-00005E030000}"/>
    <cellStyle name="Normal 3 3 3 4" xfId="232" xr:uid="{00000000-0005-0000-0000-00005F030000}"/>
    <cellStyle name="Normal 3 3 3 4 2" xfId="1035" xr:uid="{00000000-0005-0000-0000-000060030000}"/>
    <cellStyle name="Normal 3 3 3 4 2 2" xfId="2302" xr:uid="{00000000-0005-0000-0000-000061030000}"/>
    <cellStyle name="Normal 3 3 3 4 3" xfId="634" xr:uid="{00000000-0005-0000-0000-000062030000}"/>
    <cellStyle name="Normal 3 3 3 4 3 2" xfId="1901" xr:uid="{00000000-0005-0000-0000-000063030000}"/>
    <cellStyle name="Normal 3 3 3 4 4" xfId="1499" xr:uid="{00000000-0005-0000-0000-000064030000}"/>
    <cellStyle name="Normal 3 3 3 5" xfId="405" xr:uid="{00000000-0005-0000-0000-000065030000}"/>
    <cellStyle name="Normal 3 3 3 5 2" xfId="1207" xr:uid="{00000000-0005-0000-0000-000066030000}"/>
    <cellStyle name="Normal 3 3 3 5 2 2" xfId="2474" xr:uid="{00000000-0005-0000-0000-000067030000}"/>
    <cellStyle name="Normal 3 3 3 5 3" xfId="806" xr:uid="{00000000-0005-0000-0000-000068030000}"/>
    <cellStyle name="Normal 3 3 3 5 3 2" xfId="2073" xr:uid="{00000000-0005-0000-0000-000069030000}"/>
    <cellStyle name="Normal 3 3 3 5 4" xfId="1672" xr:uid="{00000000-0005-0000-0000-00006A030000}"/>
    <cellStyle name="Normal 3 3 3 6" xfId="462" xr:uid="{00000000-0005-0000-0000-00006B030000}"/>
    <cellStyle name="Normal 3 3 3 6 2" xfId="1264" xr:uid="{00000000-0005-0000-0000-00006C030000}"/>
    <cellStyle name="Normal 3 3 3 6 2 2" xfId="2531" xr:uid="{00000000-0005-0000-0000-00006D030000}"/>
    <cellStyle name="Normal 3 3 3 6 3" xfId="863" xr:uid="{00000000-0005-0000-0000-00006E030000}"/>
    <cellStyle name="Normal 3 3 3 6 3 2" xfId="2130" xr:uid="{00000000-0005-0000-0000-00006F030000}"/>
    <cellStyle name="Normal 3 3 3 6 4" xfId="1729" xr:uid="{00000000-0005-0000-0000-000070030000}"/>
    <cellStyle name="Normal 3 3 3 7" xfId="921" xr:uid="{00000000-0005-0000-0000-000071030000}"/>
    <cellStyle name="Normal 3 3 3 7 2" xfId="2188" xr:uid="{00000000-0005-0000-0000-000072030000}"/>
    <cellStyle name="Normal 3 3 3 8" xfId="520" xr:uid="{00000000-0005-0000-0000-000073030000}"/>
    <cellStyle name="Normal 3 3 3 8 2" xfId="1787" xr:uid="{00000000-0005-0000-0000-000074030000}"/>
    <cellStyle name="Normal 3 3 3 9" xfId="118" xr:uid="{00000000-0005-0000-0000-000075030000}"/>
    <cellStyle name="Normal 3 3 3 9 2" xfId="1385" xr:uid="{00000000-0005-0000-0000-000076030000}"/>
    <cellStyle name="Normal 3 3 4" xfId="77" xr:uid="{00000000-0005-0000-0000-000077030000}"/>
    <cellStyle name="Normal 3 3 4 10" xfId="1345" xr:uid="{00000000-0005-0000-0000-000078030000}"/>
    <cellStyle name="Normal 3 3 4 2" xfId="195" xr:uid="{00000000-0005-0000-0000-000079030000}"/>
    <cellStyle name="Normal 3 3 4 2 2" xfId="366" xr:uid="{00000000-0005-0000-0000-00007A030000}"/>
    <cellStyle name="Normal 3 3 4 2 2 2" xfId="1169" xr:uid="{00000000-0005-0000-0000-00007B030000}"/>
    <cellStyle name="Normal 3 3 4 2 2 2 2" xfId="2436" xr:uid="{00000000-0005-0000-0000-00007C030000}"/>
    <cellStyle name="Normal 3 3 4 2 2 3" xfId="768" xr:uid="{00000000-0005-0000-0000-00007D030000}"/>
    <cellStyle name="Normal 3 3 4 2 2 3 2" xfId="2035" xr:uid="{00000000-0005-0000-0000-00007E030000}"/>
    <cellStyle name="Normal 3 3 4 2 2 4" xfId="1633" xr:uid="{00000000-0005-0000-0000-00007F030000}"/>
    <cellStyle name="Normal 3 3 4 2 3" xfId="998" xr:uid="{00000000-0005-0000-0000-000080030000}"/>
    <cellStyle name="Normal 3 3 4 2 3 2" xfId="2265" xr:uid="{00000000-0005-0000-0000-000081030000}"/>
    <cellStyle name="Normal 3 3 4 2 4" xfId="597" xr:uid="{00000000-0005-0000-0000-000082030000}"/>
    <cellStyle name="Normal 3 3 4 2 4 2" xfId="1864" xr:uid="{00000000-0005-0000-0000-000083030000}"/>
    <cellStyle name="Normal 3 3 4 2 5" xfId="1462" xr:uid="{00000000-0005-0000-0000-000084030000}"/>
    <cellStyle name="Normal 3 3 4 3" xfId="309" xr:uid="{00000000-0005-0000-0000-000085030000}"/>
    <cellStyle name="Normal 3 3 4 3 2" xfId="1112" xr:uid="{00000000-0005-0000-0000-000086030000}"/>
    <cellStyle name="Normal 3 3 4 3 2 2" xfId="2379" xr:uid="{00000000-0005-0000-0000-000087030000}"/>
    <cellStyle name="Normal 3 3 4 3 3" xfId="711" xr:uid="{00000000-0005-0000-0000-000088030000}"/>
    <cellStyle name="Normal 3 3 4 3 3 2" xfId="1978" xr:uid="{00000000-0005-0000-0000-000089030000}"/>
    <cellStyle name="Normal 3 3 4 3 4" xfId="1576" xr:uid="{00000000-0005-0000-0000-00008A030000}"/>
    <cellStyle name="Normal 3 3 4 4" xfId="252" xr:uid="{00000000-0005-0000-0000-00008B030000}"/>
    <cellStyle name="Normal 3 3 4 4 2" xfId="1055" xr:uid="{00000000-0005-0000-0000-00008C030000}"/>
    <cellStyle name="Normal 3 3 4 4 2 2" xfId="2322" xr:uid="{00000000-0005-0000-0000-00008D030000}"/>
    <cellStyle name="Normal 3 3 4 4 3" xfId="654" xr:uid="{00000000-0005-0000-0000-00008E030000}"/>
    <cellStyle name="Normal 3 3 4 4 3 2" xfId="1921" xr:uid="{00000000-0005-0000-0000-00008F030000}"/>
    <cellStyle name="Normal 3 3 4 4 4" xfId="1519" xr:uid="{00000000-0005-0000-0000-000090030000}"/>
    <cellStyle name="Normal 3 3 4 5" xfId="425" xr:uid="{00000000-0005-0000-0000-000091030000}"/>
    <cellStyle name="Normal 3 3 4 5 2" xfId="1227" xr:uid="{00000000-0005-0000-0000-000092030000}"/>
    <cellStyle name="Normal 3 3 4 5 2 2" xfId="2494" xr:uid="{00000000-0005-0000-0000-000093030000}"/>
    <cellStyle name="Normal 3 3 4 5 3" xfId="826" xr:uid="{00000000-0005-0000-0000-000094030000}"/>
    <cellStyle name="Normal 3 3 4 5 3 2" xfId="2093" xr:uid="{00000000-0005-0000-0000-000095030000}"/>
    <cellStyle name="Normal 3 3 4 5 4" xfId="1692" xr:uid="{00000000-0005-0000-0000-000096030000}"/>
    <cellStyle name="Normal 3 3 4 6" xfId="482" xr:uid="{00000000-0005-0000-0000-000097030000}"/>
    <cellStyle name="Normal 3 3 4 6 2" xfId="1284" xr:uid="{00000000-0005-0000-0000-000098030000}"/>
    <cellStyle name="Normal 3 3 4 6 2 2" xfId="2551" xr:uid="{00000000-0005-0000-0000-000099030000}"/>
    <cellStyle name="Normal 3 3 4 6 3" xfId="883" xr:uid="{00000000-0005-0000-0000-00009A030000}"/>
    <cellStyle name="Normal 3 3 4 6 3 2" xfId="2150" xr:uid="{00000000-0005-0000-0000-00009B030000}"/>
    <cellStyle name="Normal 3 3 4 6 4" xfId="1749" xr:uid="{00000000-0005-0000-0000-00009C030000}"/>
    <cellStyle name="Normal 3 3 4 7" xfId="941" xr:uid="{00000000-0005-0000-0000-00009D030000}"/>
    <cellStyle name="Normal 3 3 4 7 2" xfId="2208" xr:uid="{00000000-0005-0000-0000-00009E030000}"/>
    <cellStyle name="Normal 3 3 4 8" xfId="540" xr:uid="{00000000-0005-0000-0000-00009F030000}"/>
    <cellStyle name="Normal 3 3 4 8 2" xfId="1807" xr:uid="{00000000-0005-0000-0000-0000A0030000}"/>
    <cellStyle name="Normal 3 3 4 9" xfId="138" xr:uid="{00000000-0005-0000-0000-0000A1030000}"/>
    <cellStyle name="Normal 3 3 4 9 2" xfId="1405" xr:uid="{00000000-0005-0000-0000-0000A2030000}"/>
    <cellStyle name="Normal 3 3 5" xfId="157" xr:uid="{00000000-0005-0000-0000-0000A3030000}"/>
    <cellStyle name="Normal 3 3 5 2" xfId="328" xr:uid="{00000000-0005-0000-0000-0000A4030000}"/>
    <cellStyle name="Normal 3 3 5 2 2" xfId="1131" xr:uid="{00000000-0005-0000-0000-0000A5030000}"/>
    <cellStyle name="Normal 3 3 5 2 2 2" xfId="2398" xr:uid="{00000000-0005-0000-0000-0000A6030000}"/>
    <cellStyle name="Normal 3 3 5 2 3" xfId="730" xr:uid="{00000000-0005-0000-0000-0000A7030000}"/>
    <cellStyle name="Normal 3 3 5 2 3 2" xfId="1997" xr:uid="{00000000-0005-0000-0000-0000A8030000}"/>
    <cellStyle name="Normal 3 3 5 2 4" xfId="1595" xr:uid="{00000000-0005-0000-0000-0000A9030000}"/>
    <cellStyle name="Normal 3 3 5 3" xfId="960" xr:uid="{00000000-0005-0000-0000-0000AA030000}"/>
    <cellStyle name="Normal 3 3 5 3 2" xfId="2227" xr:uid="{00000000-0005-0000-0000-0000AB030000}"/>
    <cellStyle name="Normal 3 3 5 4" xfId="559" xr:uid="{00000000-0005-0000-0000-0000AC030000}"/>
    <cellStyle name="Normal 3 3 5 4 2" xfId="1826" xr:uid="{00000000-0005-0000-0000-0000AD030000}"/>
    <cellStyle name="Normal 3 3 5 5" xfId="1424" xr:uid="{00000000-0005-0000-0000-0000AE030000}"/>
    <cellStyle name="Normal 3 3 6" xfId="271" xr:uid="{00000000-0005-0000-0000-0000AF030000}"/>
    <cellStyle name="Normal 3 3 6 2" xfId="1074" xr:uid="{00000000-0005-0000-0000-0000B0030000}"/>
    <cellStyle name="Normal 3 3 6 2 2" xfId="2341" xr:uid="{00000000-0005-0000-0000-0000B1030000}"/>
    <cellStyle name="Normal 3 3 6 3" xfId="673" xr:uid="{00000000-0005-0000-0000-0000B2030000}"/>
    <cellStyle name="Normal 3 3 6 3 2" xfId="1940" xr:uid="{00000000-0005-0000-0000-0000B3030000}"/>
    <cellStyle name="Normal 3 3 6 4" xfId="1538" xr:uid="{00000000-0005-0000-0000-0000B4030000}"/>
    <cellStyle name="Normal 3 3 7" xfId="214" xr:uid="{00000000-0005-0000-0000-0000B5030000}"/>
    <cellStyle name="Normal 3 3 7 2" xfId="1017" xr:uid="{00000000-0005-0000-0000-0000B6030000}"/>
    <cellStyle name="Normal 3 3 7 2 2" xfId="2284" xr:uid="{00000000-0005-0000-0000-0000B7030000}"/>
    <cellStyle name="Normal 3 3 7 3" xfId="616" xr:uid="{00000000-0005-0000-0000-0000B8030000}"/>
    <cellStyle name="Normal 3 3 7 3 2" xfId="1883" xr:uid="{00000000-0005-0000-0000-0000B9030000}"/>
    <cellStyle name="Normal 3 3 7 4" xfId="1481" xr:uid="{00000000-0005-0000-0000-0000BA030000}"/>
    <cellStyle name="Normal 3 3 8" xfId="387" xr:uid="{00000000-0005-0000-0000-0000BB030000}"/>
    <cellStyle name="Normal 3 3 8 2" xfId="1189" xr:uid="{00000000-0005-0000-0000-0000BC030000}"/>
    <cellStyle name="Normal 3 3 8 2 2" xfId="2456" xr:uid="{00000000-0005-0000-0000-0000BD030000}"/>
    <cellStyle name="Normal 3 3 8 3" xfId="788" xr:uid="{00000000-0005-0000-0000-0000BE030000}"/>
    <cellStyle name="Normal 3 3 8 3 2" xfId="2055" xr:uid="{00000000-0005-0000-0000-0000BF030000}"/>
    <cellStyle name="Normal 3 3 8 4" xfId="1654" xr:uid="{00000000-0005-0000-0000-0000C0030000}"/>
    <cellStyle name="Normal 3 3 9" xfId="444" xr:uid="{00000000-0005-0000-0000-0000C1030000}"/>
    <cellStyle name="Normal 3 3 9 2" xfId="1246" xr:uid="{00000000-0005-0000-0000-0000C2030000}"/>
    <cellStyle name="Normal 3 3 9 2 2" xfId="2513" xr:uid="{00000000-0005-0000-0000-0000C3030000}"/>
    <cellStyle name="Normal 3 3 9 3" xfId="845" xr:uid="{00000000-0005-0000-0000-0000C4030000}"/>
    <cellStyle name="Normal 3 3 9 3 2" xfId="2112" xr:uid="{00000000-0005-0000-0000-0000C5030000}"/>
    <cellStyle name="Normal 3 3 9 4" xfId="1711" xr:uid="{00000000-0005-0000-0000-0000C6030000}"/>
    <cellStyle name="Normal 3 4" xfId="16" xr:uid="{00000000-0005-0000-0000-0000C7030000}"/>
    <cellStyle name="Normal 3 4 3" xfId="17" xr:uid="{00000000-0005-0000-0000-0000C8030000}"/>
    <cellStyle name="Normal 3 5" xfId="384" xr:uid="{00000000-0005-0000-0000-0000C9030000}"/>
    <cellStyle name="Normal 3 5 2" xfId="1651" xr:uid="{00000000-0005-0000-0000-0000CA030000}"/>
    <cellStyle name="Normal 3 6" xfId="18" xr:uid="{00000000-0005-0000-0000-0000CB030000}"/>
    <cellStyle name="Normal 3 7" xfId="1304" xr:uid="{00000000-0005-0000-0000-0000CC030000}"/>
    <cellStyle name="Normal 3_Sheet1" xfId="19" xr:uid="{00000000-0005-0000-0000-0000CD030000}"/>
    <cellStyle name="Normal 4" xfId="3" xr:uid="{00000000-0005-0000-0000-0000CE030000}"/>
    <cellStyle name="Normal 4 2" xfId="20" xr:uid="{00000000-0005-0000-0000-0000CF030000}"/>
    <cellStyle name="Normal 4 2 10" xfId="445" xr:uid="{00000000-0005-0000-0000-0000D0030000}"/>
    <cellStyle name="Normal 4 2 10 2" xfId="1247" xr:uid="{00000000-0005-0000-0000-0000D1030000}"/>
    <cellStyle name="Normal 4 2 10 2 2" xfId="2514" xr:uid="{00000000-0005-0000-0000-0000D2030000}"/>
    <cellStyle name="Normal 4 2 10 3" xfId="846" xr:uid="{00000000-0005-0000-0000-0000D3030000}"/>
    <cellStyle name="Normal 4 2 10 3 2" xfId="2113" xr:uid="{00000000-0005-0000-0000-0000D4030000}"/>
    <cellStyle name="Normal 4 2 10 4" xfId="1712" xr:uid="{00000000-0005-0000-0000-0000D5030000}"/>
    <cellStyle name="Normal 4 2 11" xfId="904" xr:uid="{00000000-0005-0000-0000-0000D6030000}"/>
    <cellStyle name="Normal 4 2 11 2" xfId="2171" xr:uid="{00000000-0005-0000-0000-0000D7030000}"/>
    <cellStyle name="Normal 4 2 12" xfId="503" xr:uid="{00000000-0005-0000-0000-0000D8030000}"/>
    <cellStyle name="Normal 4 2 12 2" xfId="1770" xr:uid="{00000000-0005-0000-0000-0000D9030000}"/>
    <cellStyle name="Normal 4 2 13" xfId="101" xr:uid="{00000000-0005-0000-0000-0000DA030000}"/>
    <cellStyle name="Normal 4 2 13 2" xfId="1368" xr:uid="{00000000-0005-0000-0000-0000DB030000}"/>
    <cellStyle name="Normal 4 2 14" xfId="1308" xr:uid="{00000000-0005-0000-0000-0000DC030000}"/>
    <cellStyle name="Normal 4 2 2" xfId="21" xr:uid="{00000000-0005-0000-0000-0000DD030000}"/>
    <cellStyle name="Normal 4 2 2 10" xfId="905" xr:uid="{00000000-0005-0000-0000-0000DE030000}"/>
    <cellStyle name="Normal 4 2 2 10 2" xfId="2172" xr:uid="{00000000-0005-0000-0000-0000DF030000}"/>
    <cellStyle name="Normal 4 2 2 11" xfId="504" xr:uid="{00000000-0005-0000-0000-0000E0030000}"/>
    <cellStyle name="Normal 4 2 2 11 2" xfId="1771" xr:uid="{00000000-0005-0000-0000-0000E1030000}"/>
    <cellStyle name="Normal 4 2 2 12" xfId="102" xr:uid="{00000000-0005-0000-0000-0000E2030000}"/>
    <cellStyle name="Normal 4 2 2 12 2" xfId="1369" xr:uid="{00000000-0005-0000-0000-0000E3030000}"/>
    <cellStyle name="Normal 4 2 2 13" xfId="1309" xr:uid="{00000000-0005-0000-0000-0000E4030000}"/>
    <cellStyle name="Normal 4 2 2 2" xfId="45" xr:uid="{00000000-0005-0000-0000-0000E5030000}"/>
    <cellStyle name="Normal 4 2 2 2 10" xfId="513" xr:uid="{00000000-0005-0000-0000-0000E6030000}"/>
    <cellStyle name="Normal 4 2 2 2 10 2" xfId="1780" xr:uid="{00000000-0005-0000-0000-0000E7030000}"/>
    <cellStyle name="Normal 4 2 2 2 11" xfId="111" xr:uid="{00000000-0005-0000-0000-0000E8030000}"/>
    <cellStyle name="Normal 4 2 2 2 11 2" xfId="1378" xr:uid="{00000000-0005-0000-0000-0000E9030000}"/>
    <cellStyle name="Normal 4 2 2 2 12" xfId="1318" xr:uid="{00000000-0005-0000-0000-0000EA030000}"/>
    <cellStyle name="Normal 4 2 2 2 2" xfId="68" xr:uid="{00000000-0005-0000-0000-0000EB030000}"/>
    <cellStyle name="Normal 4 2 2 2 2 10" xfId="1336" xr:uid="{00000000-0005-0000-0000-0000EC030000}"/>
    <cellStyle name="Normal 4 2 2 2 2 2" xfId="186" xr:uid="{00000000-0005-0000-0000-0000ED030000}"/>
    <cellStyle name="Normal 4 2 2 2 2 2 2" xfId="357" xr:uid="{00000000-0005-0000-0000-0000EE030000}"/>
    <cellStyle name="Normal 4 2 2 2 2 2 2 2" xfId="1160" xr:uid="{00000000-0005-0000-0000-0000EF030000}"/>
    <cellStyle name="Normal 4 2 2 2 2 2 2 2 2" xfId="2427" xr:uid="{00000000-0005-0000-0000-0000F0030000}"/>
    <cellStyle name="Normal 4 2 2 2 2 2 2 3" xfId="759" xr:uid="{00000000-0005-0000-0000-0000F1030000}"/>
    <cellStyle name="Normal 4 2 2 2 2 2 2 3 2" xfId="2026" xr:uid="{00000000-0005-0000-0000-0000F2030000}"/>
    <cellStyle name="Normal 4 2 2 2 2 2 2 4" xfId="1624" xr:uid="{00000000-0005-0000-0000-0000F3030000}"/>
    <cellStyle name="Normal 4 2 2 2 2 2 3" xfId="989" xr:uid="{00000000-0005-0000-0000-0000F4030000}"/>
    <cellStyle name="Normal 4 2 2 2 2 2 3 2" xfId="2256" xr:uid="{00000000-0005-0000-0000-0000F5030000}"/>
    <cellStyle name="Normal 4 2 2 2 2 2 4" xfId="588" xr:uid="{00000000-0005-0000-0000-0000F6030000}"/>
    <cellStyle name="Normal 4 2 2 2 2 2 4 2" xfId="1855" xr:uid="{00000000-0005-0000-0000-0000F7030000}"/>
    <cellStyle name="Normal 4 2 2 2 2 2 5" xfId="1453" xr:uid="{00000000-0005-0000-0000-0000F8030000}"/>
    <cellStyle name="Normal 4 2 2 2 2 3" xfId="300" xr:uid="{00000000-0005-0000-0000-0000F9030000}"/>
    <cellStyle name="Normal 4 2 2 2 2 3 2" xfId="1103" xr:uid="{00000000-0005-0000-0000-0000FA030000}"/>
    <cellStyle name="Normal 4 2 2 2 2 3 2 2" xfId="2370" xr:uid="{00000000-0005-0000-0000-0000FB030000}"/>
    <cellStyle name="Normal 4 2 2 2 2 3 3" xfId="702" xr:uid="{00000000-0005-0000-0000-0000FC030000}"/>
    <cellStyle name="Normal 4 2 2 2 2 3 3 2" xfId="1969" xr:uid="{00000000-0005-0000-0000-0000FD030000}"/>
    <cellStyle name="Normal 4 2 2 2 2 3 4" xfId="1567" xr:uid="{00000000-0005-0000-0000-0000FE030000}"/>
    <cellStyle name="Normal 4 2 2 2 2 4" xfId="243" xr:uid="{00000000-0005-0000-0000-0000FF030000}"/>
    <cellStyle name="Normal 4 2 2 2 2 4 2" xfId="1046" xr:uid="{00000000-0005-0000-0000-000000040000}"/>
    <cellStyle name="Normal 4 2 2 2 2 4 2 2" xfId="2313" xr:uid="{00000000-0005-0000-0000-000001040000}"/>
    <cellStyle name="Normal 4 2 2 2 2 4 3" xfId="645" xr:uid="{00000000-0005-0000-0000-000002040000}"/>
    <cellStyle name="Normal 4 2 2 2 2 4 3 2" xfId="1912" xr:uid="{00000000-0005-0000-0000-000003040000}"/>
    <cellStyle name="Normal 4 2 2 2 2 4 4" xfId="1510" xr:uid="{00000000-0005-0000-0000-000004040000}"/>
    <cellStyle name="Normal 4 2 2 2 2 5" xfId="416" xr:uid="{00000000-0005-0000-0000-000005040000}"/>
    <cellStyle name="Normal 4 2 2 2 2 5 2" xfId="1218" xr:uid="{00000000-0005-0000-0000-000006040000}"/>
    <cellStyle name="Normal 4 2 2 2 2 5 2 2" xfId="2485" xr:uid="{00000000-0005-0000-0000-000007040000}"/>
    <cellStyle name="Normal 4 2 2 2 2 5 3" xfId="817" xr:uid="{00000000-0005-0000-0000-000008040000}"/>
    <cellStyle name="Normal 4 2 2 2 2 5 3 2" xfId="2084" xr:uid="{00000000-0005-0000-0000-000009040000}"/>
    <cellStyle name="Normal 4 2 2 2 2 5 4" xfId="1683" xr:uid="{00000000-0005-0000-0000-00000A040000}"/>
    <cellStyle name="Normal 4 2 2 2 2 6" xfId="473" xr:uid="{00000000-0005-0000-0000-00000B040000}"/>
    <cellStyle name="Normal 4 2 2 2 2 6 2" xfId="1275" xr:uid="{00000000-0005-0000-0000-00000C040000}"/>
    <cellStyle name="Normal 4 2 2 2 2 6 2 2" xfId="2542" xr:uid="{00000000-0005-0000-0000-00000D040000}"/>
    <cellStyle name="Normal 4 2 2 2 2 6 3" xfId="874" xr:uid="{00000000-0005-0000-0000-00000E040000}"/>
    <cellStyle name="Normal 4 2 2 2 2 6 3 2" xfId="2141" xr:uid="{00000000-0005-0000-0000-00000F040000}"/>
    <cellStyle name="Normal 4 2 2 2 2 6 4" xfId="1740" xr:uid="{00000000-0005-0000-0000-000010040000}"/>
    <cellStyle name="Normal 4 2 2 2 2 7" xfId="932" xr:uid="{00000000-0005-0000-0000-000011040000}"/>
    <cellStyle name="Normal 4 2 2 2 2 7 2" xfId="2199" xr:uid="{00000000-0005-0000-0000-000012040000}"/>
    <cellStyle name="Normal 4 2 2 2 2 8" xfId="531" xr:uid="{00000000-0005-0000-0000-000013040000}"/>
    <cellStyle name="Normal 4 2 2 2 2 8 2" xfId="1798" xr:uid="{00000000-0005-0000-0000-000014040000}"/>
    <cellStyle name="Normal 4 2 2 2 2 9" xfId="129" xr:uid="{00000000-0005-0000-0000-000015040000}"/>
    <cellStyle name="Normal 4 2 2 2 2 9 2" xfId="1396" xr:uid="{00000000-0005-0000-0000-000016040000}"/>
    <cellStyle name="Normal 4 2 2 2 3" xfId="88" xr:uid="{00000000-0005-0000-0000-000017040000}"/>
    <cellStyle name="Normal 4 2 2 2 3 10" xfId="1356" xr:uid="{00000000-0005-0000-0000-000018040000}"/>
    <cellStyle name="Normal 4 2 2 2 3 2" xfId="206" xr:uid="{00000000-0005-0000-0000-000019040000}"/>
    <cellStyle name="Normal 4 2 2 2 3 2 2" xfId="377" xr:uid="{00000000-0005-0000-0000-00001A040000}"/>
    <cellStyle name="Normal 4 2 2 2 3 2 2 2" xfId="1180" xr:uid="{00000000-0005-0000-0000-00001B040000}"/>
    <cellStyle name="Normal 4 2 2 2 3 2 2 2 2" xfId="2447" xr:uid="{00000000-0005-0000-0000-00001C040000}"/>
    <cellStyle name="Normal 4 2 2 2 3 2 2 3" xfId="779" xr:uid="{00000000-0005-0000-0000-00001D040000}"/>
    <cellStyle name="Normal 4 2 2 2 3 2 2 3 2" xfId="2046" xr:uid="{00000000-0005-0000-0000-00001E040000}"/>
    <cellStyle name="Normal 4 2 2 2 3 2 2 4" xfId="1644" xr:uid="{00000000-0005-0000-0000-00001F040000}"/>
    <cellStyle name="Normal 4 2 2 2 3 2 3" xfId="1009" xr:uid="{00000000-0005-0000-0000-000020040000}"/>
    <cellStyle name="Normal 4 2 2 2 3 2 3 2" xfId="2276" xr:uid="{00000000-0005-0000-0000-000021040000}"/>
    <cellStyle name="Normal 4 2 2 2 3 2 4" xfId="608" xr:uid="{00000000-0005-0000-0000-000022040000}"/>
    <cellStyle name="Normal 4 2 2 2 3 2 4 2" xfId="1875" xr:uid="{00000000-0005-0000-0000-000023040000}"/>
    <cellStyle name="Normal 4 2 2 2 3 2 5" xfId="1473" xr:uid="{00000000-0005-0000-0000-000024040000}"/>
    <cellStyle name="Normal 4 2 2 2 3 3" xfId="320" xr:uid="{00000000-0005-0000-0000-000025040000}"/>
    <cellStyle name="Normal 4 2 2 2 3 3 2" xfId="1123" xr:uid="{00000000-0005-0000-0000-000026040000}"/>
    <cellStyle name="Normal 4 2 2 2 3 3 2 2" xfId="2390" xr:uid="{00000000-0005-0000-0000-000027040000}"/>
    <cellStyle name="Normal 4 2 2 2 3 3 3" xfId="722" xr:uid="{00000000-0005-0000-0000-000028040000}"/>
    <cellStyle name="Normal 4 2 2 2 3 3 3 2" xfId="1989" xr:uid="{00000000-0005-0000-0000-000029040000}"/>
    <cellStyle name="Normal 4 2 2 2 3 3 4" xfId="1587" xr:uid="{00000000-0005-0000-0000-00002A040000}"/>
    <cellStyle name="Normal 4 2 2 2 3 4" xfId="263" xr:uid="{00000000-0005-0000-0000-00002B040000}"/>
    <cellStyle name="Normal 4 2 2 2 3 4 2" xfId="1066" xr:uid="{00000000-0005-0000-0000-00002C040000}"/>
    <cellStyle name="Normal 4 2 2 2 3 4 2 2" xfId="2333" xr:uid="{00000000-0005-0000-0000-00002D040000}"/>
    <cellStyle name="Normal 4 2 2 2 3 4 3" xfId="665" xr:uid="{00000000-0005-0000-0000-00002E040000}"/>
    <cellStyle name="Normal 4 2 2 2 3 4 3 2" xfId="1932" xr:uid="{00000000-0005-0000-0000-00002F040000}"/>
    <cellStyle name="Normal 4 2 2 2 3 4 4" xfId="1530" xr:uid="{00000000-0005-0000-0000-000030040000}"/>
    <cellStyle name="Normal 4 2 2 2 3 5" xfId="436" xr:uid="{00000000-0005-0000-0000-000031040000}"/>
    <cellStyle name="Normal 4 2 2 2 3 5 2" xfId="1238" xr:uid="{00000000-0005-0000-0000-000032040000}"/>
    <cellStyle name="Normal 4 2 2 2 3 5 2 2" xfId="2505" xr:uid="{00000000-0005-0000-0000-000033040000}"/>
    <cellStyle name="Normal 4 2 2 2 3 5 3" xfId="837" xr:uid="{00000000-0005-0000-0000-000034040000}"/>
    <cellStyle name="Normal 4 2 2 2 3 5 3 2" xfId="2104" xr:uid="{00000000-0005-0000-0000-000035040000}"/>
    <cellStyle name="Normal 4 2 2 2 3 5 4" xfId="1703" xr:uid="{00000000-0005-0000-0000-000036040000}"/>
    <cellStyle name="Normal 4 2 2 2 3 6" xfId="493" xr:uid="{00000000-0005-0000-0000-000037040000}"/>
    <cellStyle name="Normal 4 2 2 2 3 6 2" xfId="1295" xr:uid="{00000000-0005-0000-0000-000038040000}"/>
    <cellStyle name="Normal 4 2 2 2 3 6 2 2" xfId="2562" xr:uid="{00000000-0005-0000-0000-000039040000}"/>
    <cellStyle name="Normal 4 2 2 2 3 6 3" xfId="894" xr:uid="{00000000-0005-0000-0000-00003A040000}"/>
    <cellStyle name="Normal 4 2 2 2 3 6 3 2" xfId="2161" xr:uid="{00000000-0005-0000-0000-00003B040000}"/>
    <cellStyle name="Normal 4 2 2 2 3 6 4" xfId="1760" xr:uid="{00000000-0005-0000-0000-00003C040000}"/>
    <cellStyle name="Normal 4 2 2 2 3 7" xfId="952" xr:uid="{00000000-0005-0000-0000-00003D040000}"/>
    <cellStyle name="Normal 4 2 2 2 3 7 2" xfId="2219" xr:uid="{00000000-0005-0000-0000-00003E040000}"/>
    <cellStyle name="Normal 4 2 2 2 3 8" xfId="551" xr:uid="{00000000-0005-0000-0000-00003F040000}"/>
    <cellStyle name="Normal 4 2 2 2 3 8 2" xfId="1818" xr:uid="{00000000-0005-0000-0000-000040040000}"/>
    <cellStyle name="Normal 4 2 2 2 3 9" xfId="149" xr:uid="{00000000-0005-0000-0000-000041040000}"/>
    <cellStyle name="Normal 4 2 2 2 3 9 2" xfId="1416" xr:uid="{00000000-0005-0000-0000-000042040000}"/>
    <cellStyle name="Normal 4 2 2 2 4" xfId="168" xr:uid="{00000000-0005-0000-0000-000043040000}"/>
    <cellStyle name="Normal 4 2 2 2 4 2" xfId="339" xr:uid="{00000000-0005-0000-0000-000044040000}"/>
    <cellStyle name="Normal 4 2 2 2 4 2 2" xfId="1142" xr:uid="{00000000-0005-0000-0000-000045040000}"/>
    <cellStyle name="Normal 4 2 2 2 4 2 2 2" xfId="2409" xr:uid="{00000000-0005-0000-0000-000046040000}"/>
    <cellStyle name="Normal 4 2 2 2 4 2 3" xfId="741" xr:uid="{00000000-0005-0000-0000-000047040000}"/>
    <cellStyle name="Normal 4 2 2 2 4 2 3 2" xfId="2008" xr:uid="{00000000-0005-0000-0000-000048040000}"/>
    <cellStyle name="Normal 4 2 2 2 4 2 4" xfId="1606" xr:uid="{00000000-0005-0000-0000-000049040000}"/>
    <cellStyle name="Normal 4 2 2 2 4 3" xfId="971" xr:uid="{00000000-0005-0000-0000-00004A040000}"/>
    <cellStyle name="Normal 4 2 2 2 4 3 2" xfId="2238" xr:uid="{00000000-0005-0000-0000-00004B040000}"/>
    <cellStyle name="Normal 4 2 2 2 4 4" xfId="570" xr:uid="{00000000-0005-0000-0000-00004C040000}"/>
    <cellStyle name="Normal 4 2 2 2 4 4 2" xfId="1837" xr:uid="{00000000-0005-0000-0000-00004D040000}"/>
    <cellStyle name="Normal 4 2 2 2 4 5" xfId="1435" xr:uid="{00000000-0005-0000-0000-00004E040000}"/>
    <cellStyle name="Normal 4 2 2 2 5" xfId="282" xr:uid="{00000000-0005-0000-0000-00004F040000}"/>
    <cellStyle name="Normal 4 2 2 2 5 2" xfId="1085" xr:uid="{00000000-0005-0000-0000-000050040000}"/>
    <cellStyle name="Normal 4 2 2 2 5 2 2" xfId="2352" xr:uid="{00000000-0005-0000-0000-000051040000}"/>
    <cellStyle name="Normal 4 2 2 2 5 3" xfId="684" xr:uid="{00000000-0005-0000-0000-000052040000}"/>
    <cellStyle name="Normal 4 2 2 2 5 3 2" xfId="1951" xr:uid="{00000000-0005-0000-0000-000053040000}"/>
    <cellStyle name="Normal 4 2 2 2 5 4" xfId="1549" xr:uid="{00000000-0005-0000-0000-000054040000}"/>
    <cellStyle name="Normal 4 2 2 2 6" xfId="225" xr:uid="{00000000-0005-0000-0000-000055040000}"/>
    <cellStyle name="Normal 4 2 2 2 6 2" xfId="1028" xr:uid="{00000000-0005-0000-0000-000056040000}"/>
    <cellStyle name="Normal 4 2 2 2 6 2 2" xfId="2295" xr:uid="{00000000-0005-0000-0000-000057040000}"/>
    <cellStyle name="Normal 4 2 2 2 6 3" xfId="627" xr:uid="{00000000-0005-0000-0000-000058040000}"/>
    <cellStyle name="Normal 4 2 2 2 6 3 2" xfId="1894" xr:uid="{00000000-0005-0000-0000-000059040000}"/>
    <cellStyle name="Normal 4 2 2 2 6 4" xfId="1492" xr:uid="{00000000-0005-0000-0000-00005A040000}"/>
    <cellStyle name="Normal 4 2 2 2 7" xfId="398" xr:uid="{00000000-0005-0000-0000-00005B040000}"/>
    <cellStyle name="Normal 4 2 2 2 7 2" xfId="1200" xr:uid="{00000000-0005-0000-0000-00005C040000}"/>
    <cellStyle name="Normal 4 2 2 2 7 2 2" xfId="2467" xr:uid="{00000000-0005-0000-0000-00005D040000}"/>
    <cellStyle name="Normal 4 2 2 2 7 3" xfId="799" xr:uid="{00000000-0005-0000-0000-00005E040000}"/>
    <cellStyle name="Normal 4 2 2 2 7 3 2" xfId="2066" xr:uid="{00000000-0005-0000-0000-00005F040000}"/>
    <cellStyle name="Normal 4 2 2 2 7 4" xfId="1665" xr:uid="{00000000-0005-0000-0000-000060040000}"/>
    <cellStyle name="Normal 4 2 2 2 8" xfId="455" xr:uid="{00000000-0005-0000-0000-000061040000}"/>
    <cellStyle name="Normal 4 2 2 2 8 2" xfId="1257" xr:uid="{00000000-0005-0000-0000-000062040000}"/>
    <cellStyle name="Normal 4 2 2 2 8 2 2" xfId="2524" xr:uid="{00000000-0005-0000-0000-000063040000}"/>
    <cellStyle name="Normal 4 2 2 2 8 3" xfId="856" xr:uid="{00000000-0005-0000-0000-000064040000}"/>
    <cellStyle name="Normal 4 2 2 2 8 3 2" xfId="2123" xr:uid="{00000000-0005-0000-0000-000065040000}"/>
    <cellStyle name="Normal 4 2 2 2 8 4" xfId="1722" xr:uid="{00000000-0005-0000-0000-000066040000}"/>
    <cellStyle name="Normal 4 2 2 2 9" xfId="914" xr:uid="{00000000-0005-0000-0000-000067040000}"/>
    <cellStyle name="Normal 4 2 2 2 9 2" xfId="2181" xr:uid="{00000000-0005-0000-0000-000068040000}"/>
    <cellStyle name="Normal 4 2 2 3" xfId="59" xr:uid="{00000000-0005-0000-0000-000069040000}"/>
    <cellStyle name="Normal 4 2 2 3 10" xfId="1327" xr:uid="{00000000-0005-0000-0000-00006A040000}"/>
    <cellStyle name="Normal 4 2 2 3 2" xfId="177" xr:uid="{00000000-0005-0000-0000-00006B040000}"/>
    <cellStyle name="Normal 4 2 2 3 2 2" xfId="348" xr:uid="{00000000-0005-0000-0000-00006C040000}"/>
    <cellStyle name="Normal 4 2 2 3 2 2 2" xfId="1151" xr:uid="{00000000-0005-0000-0000-00006D040000}"/>
    <cellStyle name="Normal 4 2 2 3 2 2 2 2" xfId="2418" xr:uid="{00000000-0005-0000-0000-00006E040000}"/>
    <cellStyle name="Normal 4 2 2 3 2 2 3" xfId="750" xr:uid="{00000000-0005-0000-0000-00006F040000}"/>
    <cellStyle name="Normal 4 2 2 3 2 2 3 2" xfId="2017" xr:uid="{00000000-0005-0000-0000-000070040000}"/>
    <cellStyle name="Normal 4 2 2 3 2 2 4" xfId="1615" xr:uid="{00000000-0005-0000-0000-000071040000}"/>
    <cellStyle name="Normal 4 2 2 3 2 3" xfId="980" xr:uid="{00000000-0005-0000-0000-000072040000}"/>
    <cellStyle name="Normal 4 2 2 3 2 3 2" xfId="2247" xr:uid="{00000000-0005-0000-0000-000073040000}"/>
    <cellStyle name="Normal 4 2 2 3 2 4" xfId="579" xr:uid="{00000000-0005-0000-0000-000074040000}"/>
    <cellStyle name="Normal 4 2 2 3 2 4 2" xfId="1846" xr:uid="{00000000-0005-0000-0000-000075040000}"/>
    <cellStyle name="Normal 4 2 2 3 2 5" xfId="1444" xr:uid="{00000000-0005-0000-0000-000076040000}"/>
    <cellStyle name="Normal 4 2 2 3 3" xfId="291" xr:uid="{00000000-0005-0000-0000-000077040000}"/>
    <cellStyle name="Normal 4 2 2 3 3 2" xfId="1094" xr:uid="{00000000-0005-0000-0000-000078040000}"/>
    <cellStyle name="Normal 4 2 2 3 3 2 2" xfId="2361" xr:uid="{00000000-0005-0000-0000-000079040000}"/>
    <cellStyle name="Normal 4 2 2 3 3 3" xfId="693" xr:uid="{00000000-0005-0000-0000-00007A040000}"/>
    <cellStyle name="Normal 4 2 2 3 3 3 2" xfId="1960" xr:uid="{00000000-0005-0000-0000-00007B040000}"/>
    <cellStyle name="Normal 4 2 2 3 3 4" xfId="1558" xr:uid="{00000000-0005-0000-0000-00007C040000}"/>
    <cellStyle name="Normal 4 2 2 3 4" xfId="234" xr:uid="{00000000-0005-0000-0000-00007D040000}"/>
    <cellStyle name="Normal 4 2 2 3 4 2" xfId="1037" xr:uid="{00000000-0005-0000-0000-00007E040000}"/>
    <cellStyle name="Normal 4 2 2 3 4 2 2" xfId="2304" xr:uid="{00000000-0005-0000-0000-00007F040000}"/>
    <cellStyle name="Normal 4 2 2 3 4 3" xfId="636" xr:uid="{00000000-0005-0000-0000-000080040000}"/>
    <cellStyle name="Normal 4 2 2 3 4 3 2" xfId="1903" xr:uid="{00000000-0005-0000-0000-000081040000}"/>
    <cellStyle name="Normal 4 2 2 3 4 4" xfId="1501" xr:uid="{00000000-0005-0000-0000-000082040000}"/>
    <cellStyle name="Normal 4 2 2 3 5" xfId="407" xr:uid="{00000000-0005-0000-0000-000083040000}"/>
    <cellStyle name="Normal 4 2 2 3 5 2" xfId="1209" xr:uid="{00000000-0005-0000-0000-000084040000}"/>
    <cellStyle name="Normal 4 2 2 3 5 2 2" xfId="2476" xr:uid="{00000000-0005-0000-0000-000085040000}"/>
    <cellStyle name="Normal 4 2 2 3 5 3" xfId="808" xr:uid="{00000000-0005-0000-0000-000086040000}"/>
    <cellStyle name="Normal 4 2 2 3 5 3 2" xfId="2075" xr:uid="{00000000-0005-0000-0000-000087040000}"/>
    <cellStyle name="Normal 4 2 2 3 5 4" xfId="1674" xr:uid="{00000000-0005-0000-0000-000088040000}"/>
    <cellStyle name="Normal 4 2 2 3 6" xfId="464" xr:uid="{00000000-0005-0000-0000-000089040000}"/>
    <cellStyle name="Normal 4 2 2 3 6 2" xfId="1266" xr:uid="{00000000-0005-0000-0000-00008A040000}"/>
    <cellStyle name="Normal 4 2 2 3 6 2 2" xfId="2533" xr:uid="{00000000-0005-0000-0000-00008B040000}"/>
    <cellStyle name="Normal 4 2 2 3 6 3" xfId="865" xr:uid="{00000000-0005-0000-0000-00008C040000}"/>
    <cellStyle name="Normal 4 2 2 3 6 3 2" xfId="2132" xr:uid="{00000000-0005-0000-0000-00008D040000}"/>
    <cellStyle name="Normal 4 2 2 3 6 4" xfId="1731" xr:uid="{00000000-0005-0000-0000-00008E040000}"/>
    <cellStyle name="Normal 4 2 2 3 7" xfId="923" xr:uid="{00000000-0005-0000-0000-00008F040000}"/>
    <cellStyle name="Normal 4 2 2 3 7 2" xfId="2190" xr:uid="{00000000-0005-0000-0000-000090040000}"/>
    <cellStyle name="Normal 4 2 2 3 8" xfId="522" xr:uid="{00000000-0005-0000-0000-000091040000}"/>
    <cellStyle name="Normal 4 2 2 3 8 2" xfId="1789" xr:uid="{00000000-0005-0000-0000-000092040000}"/>
    <cellStyle name="Normal 4 2 2 3 9" xfId="120" xr:uid="{00000000-0005-0000-0000-000093040000}"/>
    <cellStyle name="Normal 4 2 2 3 9 2" xfId="1387" xr:uid="{00000000-0005-0000-0000-000094040000}"/>
    <cellStyle name="Normal 4 2 2 4" xfId="79" xr:uid="{00000000-0005-0000-0000-000095040000}"/>
    <cellStyle name="Normal 4 2 2 4 10" xfId="1347" xr:uid="{00000000-0005-0000-0000-000096040000}"/>
    <cellStyle name="Normal 4 2 2 4 2" xfId="197" xr:uid="{00000000-0005-0000-0000-000097040000}"/>
    <cellStyle name="Normal 4 2 2 4 2 2" xfId="368" xr:uid="{00000000-0005-0000-0000-000098040000}"/>
    <cellStyle name="Normal 4 2 2 4 2 2 2" xfId="1171" xr:uid="{00000000-0005-0000-0000-000099040000}"/>
    <cellStyle name="Normal 4 2 2 4 2 2 2 2" xfId="2438" xr:uid="{00000000-0005-0000-0000-00009A040000}"/>
    <cellStyle name="Normal 4 2 2 4 2 2 3" xfId="770" xr:uid="{00000000-0005-0000-0000-00009B040000}"/>
    <cellStyle name="Normal 4 2 2 4 2 2 3 2" xfId="2037" xr:uid="{00000000-0005-0000-0000-00009C040000}"/>
    <cellStyle name="Normal 4 2 2 4 2 2 4" xfId="1635" xr:uid="{00000000-0005-0000-0000-00009D040000}"/>
    <cellStyle name="Normal 4 2 2 4 2 3" xfId="1000" xr:uid="{00000000-0005-0000-0000-00009E040000}"/>
    <cellStyle name="Normal 4 2 2 4 2 3 2" xfId="2267" xr:uid="{00000000-0005-0000-0000-00009F040000}"/>
    <cellStyle name="Normal 4 2 2 4 2 4" xfId="599" xr:uid="{00000000-0005-0000-0000-0000A0040000}"/>
    <cellStyle name="Normal 4 2 2 4 2 4 2" xfId="1866" xr:uid="{00000000-0005-0000-0000-0000A1040000}"/>
    <cellStyle name="Normal 4 2 2 4 2 5" xfId="1464" xr:uid="{00000000-0005-0000-0000-0000A2040000}"/>
    <cellStyle name="Normal 4 2 2 4 3" xfId="311" xr:uid="{00000000-0005-0000-0000-0000A3040000}"/>
    <cellStyle name="Normal 4 2 2 4 3 2" xfId="1114" xr:uid="{00000000-0005-0000-0000-0000A4040000}"/>
    <cellStyle name="Normal 4 2 2 4 3 2 2" xfId="2381" xr:uid="{00000000-0005-0000-0000-0000A5040000}"/>
    <cellStyle name="Normal 4 2 2 4 3 3" xfId="713" xr:uid="{00000000-0005-0000-0000-0000A6040000}"/>
    <cellStyle name="Normal 4 2 2 4 3 3 2" xfId="1980" xr:uid="{00000000-0005-0000-0000-0000A7040000}"/>
    <cellStyle name="Normal 4 2 2 4 3 4" xfId="1578" xr:uid="{00000000-0005-0000-0000-0000A8040000}"/>
    <cellStyle name="Normal 4 2 2 4 4" xfId="254" xr:uid="{00000000-0005-0000-0000-0000A9040000}"/>
    <cellStyle name="Normal 4 2 2 4 4 2" xfId="1057" xr:uid="{00000000-0005-0000-0000-0000AA040000}"/>
    <cellStyle name="Normal 4 2 2 4 4 2 2" xfId="2324" xr:uid="{00000000-0005-0000-0000-0000AB040000}"/>
    <cellStyle name="Normal 4 2 2 4 4 3" xfId="656" xr:uid="{00000000-0005-0000-0000-0000AC040000}"/>
    <cellStyle name="Normal 4 2 2 4 4 3 2" xfId="1923" xr:uid="{00000000-0005-0000-0000-0000AD040000}"/>
    <cellStyle name="Normal 4 2 2 4 4 4" xfId="1521" xr:uid="{00000000-0005-0000-0000-0000AE040000}"/>
    <cellStyle name="Normal 4 2 2 4 5" xfId="427" xr:uid="{00000000-0005-0000-0000-0000AF040000}"/>
    <cellStyle name="Normal 4 2 2 4 5 2" xfId="1229" xr:uid="{00000000-0005-0000-0000-0000B0040000}"/>
    <cellStyle name="Normal 4 2 2 4 5 2 2" xfId="2496" xr:uid="{00000000-0005-0000-0000-0000B1040000}"/>
    <cellStyle name="Normal 4 2 2 4 5 3" xfId="828" xr:uid="{00000000-0005-0000-0000-0000B2040000}"/>
    <cellStyle name="Normal 4 2 2 4 5 3 2" xfId="2095" xr:uid="{00000000-0005-0000-0000-0000B3040000}"/>
    <cellStyle name="Normal 4 2 2 4 5 4" xfId="1694" xr:uid="{00000000-0005-0000-0000-0000B4040000}"/>
    <cellStyle name="Normal 4 2 2 4 6" xfId="484" xr:uid="{00000000-0005-0000-0000-0000B5040000}"/>
    <cellStyle name="Normal 4 2 2 4 6 2" xfId="1286" xr:uid="{00000000-0005-0000-0000-0000B6040000}"/>
    <cellStyle name="Normal 4 2 2 4 6 2 2" xfId="2553" xr:uid="{00000000-0005-0000-0000-0000B7040000}"/>
    <cellStyle name="Normal 4 2 2 4 6 3" xfId="885" xr:uid="{00000000-0005-0000-0000-0000B8040000}"/>
    <cellStyle name="Normal 4 2 2 4 6 3 2" xfId="2152" xr:uid="{00000000-0005-0000-0000-0000B9040000}"/>
    <cellStyle name="Normal 4 2 2 4 6 4" xfId="1751" xr:uid="{00000000-0005-0000-0000-0000BA040000}"/>
    <cellStyle name="Normal 4 2 2 4 7" xfId="943" xr:uid="{00000000-0005-0000-0000-0000BB040000}"/>
    <cellStyle name="Normal 4 2 2 4 7 2" xfId="2210" xr:uid="{00000000-0005-0000-0000-0000BC040000}"/>
    <cellStyle name="Normal 4 2 2 4 8" xfId="542" xr:uid="{00000000-0005-0000-0000-0000BD040000}"/>
    <cellStyle name="Normal 4 2 2 4 8 2" xfId="1809" xr:uid="{00000000-0005-0000-0000-0000BE040000}"/>
    <cellStyle name="Normal 4 2 2 4 9" xfId="140" xr:uid="{00000000-0005-0000-0000-0000BF040000}"/>
    <cellStyle name="Normal 4 2 2 4 9 2" xfId="1407" xr:uid="{00000000-0005-0000-0000-0000C0040000}"/>
    <cellStyle name="Normal 4 2 2 5" xfId="159" xr:uid="{00000000-0005-0000-0000-0000C1040000}"/>
    <cellStyle name="Normal 4 2 2 5 2" xfId="330" xr:uid="{00000000-0005-0000-0000-0000C2040000}"/>
    <cellStyle name="Normal 4 2 2 5 2 2" xfId="1133" xr:uid="{00000000-0005-0000-0000-0000C3040000}"/>
    <cellStyle name="Normal 4 2 2 5 2 2 2" xfId="2400" xr:uid="{00000000-0005-0000-0000-0000C4040000}"/>
    <cellStyle name="Normal 4 2 2 5 2 3" xfId="732" xr:uid="{00000000-0005-0000-0000-0000C5040000}"/>
    <cellStyle name="Normal 4 2 2 5 2 3 2" xfId="1999" xr:uid="{00000000-0005-0000-0000-0000C6040000}"/>
    <cellStyle name="Normal 4 2 2 5 2 4" xfId="1597" xr:uid="{00000000-0005-0000-0000-0000C7040000}"/>
    <cellStyle name="Normal 4 2 2 5 3" xfId="962" xr:uid="{00000000-0005-0000-0000-0000C8040000}"/>
    <cellStyle name="Normal 4 2 2 5 3 2" xfId="2229" xr:uid="{00000000-0005-0000-0000-0000C9040000}"/>
    <cellStyle name="Normal 4 2 2 5 4" xfId="561" xr:uid="{00000000-0005-0000-0000-0000CA040000}"/>
    <cellStyle name="Normal 4 2 2 5 4 2" xfId="1828" xr:uid="{00000000-0005-0000-0000-0000CB040000}"/>
    <cellStyle name="Normal 4 2 2 5 5" xfId="1302" xr:uid="{00000000-0005-0000-0000-0000CC040000}"/>
    <cellStyle name="Normal 4 2 2 5 5 2" xfId="2569" xr:uid="{00000000-0005-0000-0000-0000CD040000}"/>
    <cellStyle name="Normal 4 2 2 5 6" xfId="1426" xr:uid="{00000000-0005-0000-0000-0000CE040000}"/>
    <cellStyle name="Normal 4 2 2 6" xfId="273" xr:uid="{00000000-0005-0000-0000-0000CF040000}"/>
    <cellStyle name="Normal 4 2 2 6 2" xfId="1076" xr:uid="{00000000-0005-0000-0000-0000D0040000}"/>
    <cellStyle name="Normal 4 2 2 6 2 2" xfId="2343" xr:uid="{00000000-0005-0000-0000-0000D1040000}"/>
    <cellStyle name="Normal 4 2 2 6 3" xfId="675" xr:uid="{00000000-0005-0000-0000-0000D2040000}"/>
    <cellStyle name="Normal 4 2 2 6 3 2" xfId="1942" xr:uid="{00000000-0005-0000-0000-0000D3040000}"/>
    <cellStyle name="Normal 4 2 2 6 4" xfId="1540" xr:uid="{00000000-0005-0000-0000-0000D4040000}"/>
    <cellStyle name="Normal 4 2 2 7" xfId="216" xr:uid="{00000000-0005-0000-0000-0000D5040000}"/>
    <cellStyle name="Normal 4 2 2 7 2" xfId="1019" xr:uid="{00000000-0005-0000-0000-0000D6040000}"/>
    <cellStyle name="Normal 4 2 2 7 2 2" xfId="2286" xr:uid="{00000000-0005-0000-0000-0000D7040000}"/>
    <cellStyle name="Normal 4 2 2 7 3" xfId="618" xr:uid="{00000000-0005-0000-0000-0000D8040000}"/>
    <cellStyle name="Normal 4 2 2 7 3 2" xfId="1885" xr:uid="{00000000-0005-0000-0000-0000D9040000}"/>
    <cellStyle name="Normal 4 2 2 7 4" xfId="1483" xr:uid="{00000000-0005-0000-0000-0000DA040000}"/>
    <cellStyle name="Normal 4 2 2 8" xfId="389" xr:uid="{00000000-0005-0000-0000-0000DB040000}"/>
    <cellStyle name="Normal 4 2 2 8 2" xfId="1191" xr:uid="{00000000-0005-0000-0000-0000DC040000}"/>
    <cellStyle name="Normal 4 2 2 8 2 2" xfId="2458" xr:uid="{00000000-0005-0000-0000-0000DD040000}"/>
    <cellStyle name="Normal 4 2 2 8 3" xfId="790" xr:uid="{00000000-0005-0000-0000-0000DE040000}"/>
    <cellStyle name="Normal 4 2 2 8 3 2" xfId="2057" xr:uid="{00000000-0005-0000-0000-0000DF040000}"/>
    <cellStyle name="Normal 4 2 2 8 4" xfId="1656" xr:uid="{00000000-0005-0000-0000-0000E0040000}"/>
    <cellStyle name="Normal 4 2 2 9" xfId="446" xr:uid="{00000000-0005-0000-0000-0000E1040000}"/>
    <cellStyle name="Normal 4 2 2 9 2" xfId="1248" xr:uid="{00000000-0005-0000-0000-0000E2040000}"/>
    <cellStyle name="Normal 4 2 2 9 2 2" xfId="2515" xr:uid="{00000000-0005-0000-0000-0000E3040000}"/>
    <cellStyle name="Normal 4 2 2 9 3" xfId="847" xr:uid="{00000000-0005-0000-0000-0000E4040000}"/>
    <cellStyle name="Normal 4 2 2 9 3 2" xfId="2114" xr:uid="{00000000-0005-0000-0000-0000E5040000}"/>
    <cellStyle name="Normal 4 2 2 9 4" xfId="1713" xr:uid="{00000000-0005-0000-0000-0000E6040000}"/>
    <cellStyle name="Normal 4 2 3" xfId="44" xr:uid="{00000000-0005-0000-0000-0000E7040000}"/>
    <cellStyle name="Normal 4 2 3 10" xfId="512" xr:uid="{00000000-0005-0000-0000-0000E8040000}"/>
    <cellStyle name="Normal 4 2 3 10 2" xfId="1779" xr:uid="{00000000-0005-0000-0000-0000E9040000}"/>
    <cellStyle name="Normal 4 2 3 11" xfId="110" xr:uid="{00000000-0005-0000-0000-0000EA040000}"/>
    <cellStyle name="Normal 4 2 3 11 2" xfId="1377" xr:uid="{00000000-0005-0000-0000-0000EB040000}"/>
    <cellStyle name="Normal 4 2 3 12" xfId="1317" xr:uid="{00000000-0005-0000-0000-0000EC040000}"/>
    <cellStyle name="Normal 4 2 3 2" xfId="67" xr:uid="{00000000-0005-0000-0000-0000ED040000}"/>
    <cellStyle name="Normal 4 2 3 2 10" xfId="1335" xr:uid="{00000000-0005-0000-0000-0000EE040000}"/>
    <cellStyle name="Normal 4 2 3 2 2" xfId="185" xr:uid="{00000000-0005-0000-0000-0000EF040000}"/>
    <cellStyle name="Normal 4 2 3 2 2 2" xfId="356" xr:uid="{00000000-0005-0000-0000-0000F0040000}"/>
    <cellStyle name="Normal 4 2 3 2 2 2 2" xfId="1159" xr:uid="{00000000-0005-0000-0000-0000F1040000}"/>
    <cellStyle name="Normal 4 2 3 2 2 2 2 2" xfId="2426" xr:uid="{00000000-0005-0000-0000-0000F2040000}"/>
    <cellStyle name="Normal 4 2 3 2 2 2 3" xfId="758" xr:uid="{00000000-0005-0000-0000-0000F3040000}"/>
    <cellStyle name="Normal 4 2 3 2 2 2 3 2" xfId="2025" xr:uid="{00000000-0005-0000-0000-0000F4040000}"/>
    <cellStyle name="Normal 4 2 3 2 2 2 4" xfId="1623" xr:uid="{00000000-0005-0000-0000-0000F5040000}"/>
    <cellStyle name="Normal 4 2 3 2 2 3" xfId="988" xr:uid="{00000000-0005-0000-0000-0000F6040000}"/>
    <cellStyle name="Normal 4 2 3 2 2 3 2" xfId="2255" xr:uid="{00000000-0005-0000-0000-0000F7040000}"/>
    <cellStyle name="Normal 4 2 3 2 2 4" xfId="587" xr:uid="{00000000-0005-0000-0000-0000F8040000}"/>
    <cellStyle name="Normal 4 2 3 2 2 4 2" xfId="1854" xr:uid="{00000000-0005-0000-0000-0000F9040000}"/>
    <cellStyle name="Normal 4 2 3 2 2 5" xfId="1452" xr:uid="{00000000-0005-0000-0000-0000FA040000}"/>
    <cellStyle name="Normal 4 2 3 2 3" xfId="299" xr:uid="{00000000-0005-0000-0000-0000FB040000}"/>
    <cellStyle name="Normal 4 2 3 2 3 2" xfId="1102" xr:uid="{00000000-0005-0000-0000-0000FC040000}"/>
    <cellStyle name="Normal 4 2 3 2 3 2 2" xfId="2369" xr:uid="{00000000-0005-0000-0000-0000FD040000}"/>
    <cellStyle name="Normal 4 2 3 2 3 3" xfId="701" xr:uid="{00000000-0005-0000-0000-0000FE040000}"/>
    <cellStyle name="Normal 4 2 3 2 3 3 2" xfId="1968" xr:uid="{00000000-0005-0000-0000-0000FF040000}"/>
    <cellStyle name="Normal 4 2 3 2 3 4" xfId="1566" xr:uid="{00000000-0005-0000-0000-000000050000}"/>
    <cellStyle name="Normal 4 2 3 2 4" xfId="242" xr:uid="{00000000-0005-0000-0000-000001050000}"/>
    <cellStyle name="Normal 4 2 3 2 4 2" xfId="1045" xr:uid="{00000000-0005-0000-0000-000002050000}"/>
    <cellStyle name="Normal 4 2 3 2 4 2 2" xfId="2312" xr:uid="{00000000-0005-0000-0000-000003050000}"/>
    <cellStyle name="Normal 4 2 3 2 4 3" xfId="644" xr:uid="{00000000-0005-0000-0000-000004050000}"/>
    <cellStyle name="Normal 4 2 3 2 4 3 2" xfId="1911" xr:uid="{00000000-0005-0000-0000-000005050000}"/>
    <cellStyle name="Normal 4 2 3 2 4 4" xfId="1509" xr:uid="{00000000-0005-0000-0000-000006050000}"/>
    <cellStyle name="Normal 4 2 3 2 5" xfId="415" xr:uid="{00000000-0005-0000-0000-000007050000}"/>
    <cellStyle name="Normal 4 2 3 2 5 2" xfId="1217" xr:uid="{00000000-0005-0000-0000-000008050000}"/>
    <cellStyle name="Normal 4 2 3 2 5 2 2" xfId="2484" xr:uid="{00000000-0005-0000-0000-000009050000}"/>
    <cellStyle name="Normal 4 2 3 2 5 3" xfId="816" xr:uid="{00000000-0005-0000-0000-00000A050000}"/>
    <cellStyle name="Normal 4 2 3 2 5 3 2" xfId="2083" xr:uid="{00000000-0005-0000-0000-00000B050000}"/>
    <cellStyle name="Normal 4 2 3 2 5 4" xfId="1682" xr:uid="{00000000-0005-0000-0000-00000C050000}"/>
    <cellStyle name="Normal 4 2 3 2 6" xfId="472" xr:uid="{00000000-0005-0000-0000-00000D050000}"/>
    <cellStyle name="Normal 4 2 3 2 6 2" xfId="1274" xr:uid="{00000000-0005-0000-0000-00000E050000}"/>
    <cellStyle name="Normal 4 2 3 2 6 2 2" xfId="2541" xr:uid="{00000000-0005-0000-0000-00000F050000}"/>
    <cellStyle name="Normal 4 2 3 2 6 3" xfId="873" xr:uid="{00000000-0005-0000-0000-000010050000}"/>
    <cellStyle name="Normal 4 2 3 2 6 3 2" xfId="2140" xr:uid="{00000000-0005-0000-0000-000011050000}"/>
    <cellStyle name="Normal 4 2 3 2 6 4" xfId="1739" xr:uid="{00000000-0005-0000-0000-000012050000}"/>
    <cellStyle name="Normal 4 2 3 2 7" xfId="931" xr:uid="{00000000-0005-0000-0000-000013050000}"/>
    <cellStyle name="Normal 4 2 3 2 7 2" xfId="2198" xr:uid="{00000000-0005-0000-0000-000014050000}"/>
    <cellStyle name="Normal 4 2 3 2 8" xfId="530" xr:uid="{00000000-0005-0000-0000-000015050000}"/>
    <cellStyle name="Normal 4 2 3 2 8 2" xfId="1797" xr:uid="{00000000-0005-0000-0000-000016050000}"/>
    <cellStyle name="Normal 4 2 3 2 9" xfId="128" xr:uid="{00000000-0005-0000-0000-000017050000}"/>
    <cellStyle name="Normal 4 2 3 2 9 2" xfId="1395" xr:uid="{00000000-0005-0000-0000-000018050000}"/>
    <cellStyle name="Normal 4 2 3 3" xfId="87" xr:uid="{00000000-0005-0000-0000-000019050000}"/>
    <cellStyle name="Normal 4 2 3 3 10" xfId="1355" xr:uid="{00000000-0005-0000-0000-00001A050000}"/>
    <cellStyle name="Normal 4 2 3 3 2" xfId="205" xr:uid="{00000000-0005-0000-0000-00001B050000}"/>
    <cellStyle name="Normal 4 2 3 3 2 2" xfId="376" xr:uid="{00000000-0005-0000-0000-00001C050000}"/>
    <cellStyle name="Normal 4 2 3 3 2 2 2" xfId="1179" xr:uid="{00000000-0005-0000-0000-00001D050000}"/>
    <cellStyle name="Normal 4 2 3 3 2 2 2 2" xfId="2446" xr:uid="{00000000-0005-0000-0000-00001E050000}"/>
    <cellStyle name="Normal 4 2 3 3 2 2 3" xfId="778" xr:uid="{00000000-0005-0000-0000-00001F050000}"/>
    <cellStyle name="Normal 4 2 3 3 2 2 3 2" xfId="2045" xr:uid="{00000000-0005-0000-0000-000020050000}"/>
    <cellStyle name="Normal 4 2 3 3 2 2 4" xfId="1643" xr:uid="{00000000-0005-0000-0000-000021050000}"/>
    <cellStyle name="Normal 4 2 3 3 2 3" xfId="1008" xr:uid="{00000000-0005-0000-0000-000022050000}"/>
    <cellStyle name="Normal 4 2 3 3 2 3 2" xfId="2275" xr:uid="{00000000-0005-0000-0000-000023050000}"/>
    <cellStyle name="Normal 4 2 3 3 2 4" xfId="607" xr:uid="{00000000-0005-0000-0000-000024050000}"/>
    <cellStyle name="Normal 4 2 3 3 2 4 2" xfId="1874" xr:uid="{00000000-0005-0000-0000-000025050000}"/>
    <cellStyle name="Normal 4 2 3 3 2 5" xfId="1472" xr:uid="{00000000-0005-0000-0000-000026050000}"/>
    <cellStyle name="Normal 4 2 3 3 3" xfId="319" xr:uid="{00000000-0005-0000-0000-000027050000}"/>
    <cellStyle name="Normal 4 2 3 3 3 2" xfId="1122" xr:uid="{00000000-0005-0000-0000-000028050000}"/>
    <cellStyle name="Normal 4 2 3 3 3 2 2" xfId="2389" xr:uid="{00000000-0005-0000-0000-000029050000}"/>
    <cellStyle name="Normal 4 2 3 3 3 3" xfId="721" xr:uid="{00000000-0005-0000-0000-00002A050000}"/>
    <cellStyle name="Normal 4 2 3 3 3 3 2" xfId="1988" xr:uid="{00000000-0005-0000-0000-00002B050000}"/>
    <cellStyle name="Normal 4 2 3 3 3 4" xfId="1586" xr:uid="{00000000-0005-0000-0000-00002C050000}"/>
    <cellStyle name="Normal 4 2 3 3 4" xfId="262" xr:uid="{00000000-0005-0000-0000-00002D050000}"/>
    <cellStyle name="Normal 4 2 3 3 4 2" xfId="1065" xr:uid="{00000000-0005-0000-0000-00002E050000}"/>
    <cellStyle name="Normal 4 2 3 3 4 2 2" xfId="2332" xr:uid="{00000000-0005-0000-0000-00002F050000}"/>
    <cellStyle name="Normal 4 2 3 3 4 3" xfId="664" xr:uid="{00000000-0005-0000-0000-000030050000}"/>
    <cellStyle name="Normal 4 2 3 3 4 3 2" xfId="1931" xr:uid="{00000000-0005-0000-0000-000031050000}"/>
    <cellStyle name="Normal 4 2 3 3 4 4" xfId="1529" xr:uid="{00000000-0005-0000-0000-000032050000}"/>
    <cellStyle name="Normal 4 2 3 3 5" xfId="435" xr:uid="{00000000-0005-0000-0000-000033050000}"/>
    <cellStyle name="Normal 4 2 3 3 5 2" xfId="1237" xr:uid="{00000000-0005-0000-0000-000034050000}"/>
    <cellStyle name="Normal 4 2 3 3 5 2 2" xfId="2504" xr:uid="{00000000-0005-0000-0000-000035050000}"/>
    <cellStyle name="Normal 4 2 3 3 5 3" xfId="836" xr:uid="{00000000-0005-0000-0000-000036050000}"/>
    <cellStyle name="Normal 4 2 3 3 5 3 2" xfId="2103" xr:uid="{00000000-0005-0000-0000-000037050000}"/>
    <cellStyle name="Normal 4 2 3 3 5 4" xfId="1702" xr:uid="{00000000-0005-0000-0000-000038050000}"/>
    <cellStyle name="Normal 4 2 3 3 6" xfId="492" xr:uid="{00000000-0005-0000-0000-000039050000}"/>
    <cellStyle name="Normal 4 2 3 3 6 2" xfId="1294" xr:uid="{00000000-0005-0000-0000-00003A050000}"/>
    <cellStyle name="Normal 4 2 3 3 6 2 2" xfId="2561" xr:uid="{00000000-0005-0000-0000-00003B050000}"/>
    <cellStyle name="Normal 4 2 3 3 6 3" xfId="893" xr:uid="{00000000-0005-0000-0000-00003C050000}"/>
    <cellStyle name="Normal 4 2 3 3 6 3 2" xfId="2160" xr:uid="{00000000-0005-0000-0000-00003D050000}"/>
    <cellStyle name="Normal 4 2 3 3 6 4" xfId="1759" xr:uid="{00000000-0005-0000-0000-00003E050000}"/>
    <cellStyle name="Normal 4 2 3 3 7" xfId="951" xr:uid="{00000000-0005-0000-0000-00003F050000}"/>
    <cellStyle name="Normal 4 2 3 3 7 2" xfId="2218" xr:uid="{00000000-0005-0000-0000-000040050000}"/>
    <cellStyle name="Normal 4 2 3 3 8" xfId="550" xr:uid="{00000000-0005-0000-0000-000041050000}"/>
    <cellStyle name="Normal 4 2 3 3 8 2" xfId="1817" xr:uid="{00000000-0005-0000-0000-000042050000}"/>
    <cellStyle name="Normal 4 2 3 3 9" xfId="148" xr:uid="{00000000-0005-0000-0000-000043050000}"/>
    <cellStyle name="Normal 4 2 3 3 9 2" xfId="1415" xr:uid="{00000000-0005-0000-0000-000044050000}"/>
    <cellStyle name="Normal 4 2 3 4" xfId="167" xr:uid="{00000000-0005-0000-0000-000045050000}"/>
    <cellStyle name="Normal 4 2 3 4 2" xfId="338" xr:uid="{00000000-0005-0000-0000-000046050000}"/>
    <cellStyle name="Normal 4 2 3 4 2 2" xfId="1141" xr:uid="{00000000-0005-0000-0000-000047050000}"/>
    <cellStyle name="Normal 4 2 3 4 2 2 2" xfId="2408" xr:uid="{00000000-0005-0000-0000-000048050000}"/>
    <cellStyle name="Normal 4 2 3 4 2 3" xfId="740" xr:uid="{00000000-0005-0000-0000-000049050000}"/>
    <cellStyle name="Normal 4 2 3 4 2 3 2" xfId="2007" xr:uid="{00000000-0005-0000-0000-00004A050000}"/>
    <cellStyle name="Normal 4 2 3 4 2 4" xfId="1605" xr:uid="{00000000-0005-0000-0000-00004B050000}"/>
    <cellStyle name="Normal 4 2 3 4 3" xfId="970" xr:uid="{00000000-0005-0000-0000-00004C050000}"/>
    <cellStyle name="Normal 4 2 3 4 3 2" xfId="2237" xr:uid="{00000000-0005-0000-0000-00004D050000}"/>
    <cellStyle name="Normal 4 2 3 4 4" xfId="569" xr:uid="{00000000-0005-0000-0000-00004E050000}"/>
    <cellStyle name="Normal 4 2 3 4 4 2" xfId="1836" xr:uid="{00000000-0005-0000-0000-00004F050000}"/>
    <cellStyle name="Normal 4 2 3 4 5" xfId="1434" xr:uid="{00000000-0005-0000-0000-000050050000}"/>
    <cellStyle name="Normal 4 2 3 5" xfId="281" xr:uid="{00000000-0005-0000-0000-000051050000}"/>
    <cellStyle name="Normal 4 2 3 5 2" xfId="1084" xr:uid="{00000000-0005-0000-0000-000052050000}"/>
    <cellStyle name="Normal 4 2 3 5 2 2" xfId="2351" xr:uid="{00000000-0005-0000-0000-000053050000}"/>
    <cellStyle name="Normal 4 2 3 5 3" xfId="683" xr:uid="{00000000-0005-0000-0000-000054050000}"/>
    <cellStyle name="Normal 4 2 3 5 3 2" xfId="1950" xr:uid="{00000000-0005-0000-0000-000055050000}"/>
    <cellStyle name="Normal 4 2 3 5 4" xfId="1548" xr:uid="{00000000-0005-0000-0000-000056050000}"/>
    <cellStyle name="Normal 4 2 3 6" xfId="224" xr:uid="{00000000-0005-0000-0000-000057050000}"/>
    <cellStyle name="Normal 4 2 3 6 2" xfId="1027" xr:uid="{00000000-0005-0000-0000-000058050000}"/>
    <cellStyle name="Normal 4 2 3 6 2 2" xfId="2294" xr:uid="{00000000-0005-0000-0000-000059050000}"/>
    <cellStyle name="Normal 4 2 3 6 3" xfId="626" xr:uid="{00000000-0005-0000-0000-00005A050000}"/>
    <cellStyle name="Normal 4 2 3 6 3 2" xfId="1893" xr:uid="{00000000-0005-0000-0000-00005B050000}"/>
    <cellStyle name="Normal 4 2 3 6 4" xfId="1491" xr:uid="{00000000-0005-0000-0000-00005C050000}"/>
    <cellStyle name="Normal 4 2 3 7" xfId="397" xr:uid="{00000000-0005-0000-0000-00005D050000}"/>
    <cellStyle name="Normal 4 2 3 7 2" xfId="1199" xr:uid="{00000000-0005-0000-0000-00005E050000}"/>
    <cellStyle name="Normal 4 2 3 7 2 2" xfId="2466" xr:uid="{00000000-0005-0000-0000-00005F050000}"/>
    <cellStyle name="Normal 4 2 3 7 3" xfId="798" xr:uid="{00000000-0005-0000-0000-000060050000}"/>
    <cellStyle name="Normal 4 2 3 7 3 2" xfId="2065" xr:uid="{00000000-0005-0000-0000-000061050000}"/>
    <cellStyle name="Normal 4 2 3 7 4" xfId="1664" xr:uid="{00000000-0005-0000-0000-000062050000}"/>
    <cellStyle name="Normal 4 2 3 8" xfId="454" xr:uid="{00000000-0005-0000-0000-000063050000}"/>
    <cellStyle name="Normal 4 2 3 8 2" xfId="1256" xr:uid="{00000000-0005-0000-0000-000064050000}"/>
    <cellStyle name="Normal 4 2 3 8 2 2" xfId="2523" xr:uid="{00000000-0005-0000-0000-000065050000}"/>
    <cellStyle name="Normal 4 2 3 8 3" xfId="855" xr:uid="{00000000-0005-0000-0000-000066050000}"/>
    <cellStyle name="Normal 4 2 3 8 3 2" xfId="2122" xr:uid="{00000000-0005-0000-0000-000067050000}"/>
    <cellStyle name="Normal 4 2 3 8 4" xfId="1721" xr:uid="{00000000-0005-0000-0000-000068050000}"/>
    <cellStyle name="Normal 4 2 3 9" xfId="913" xr:uid="{00000000-0005-0000-0000-000069050000}"/>
    <cellStyle name="Normal 4 2 3 9 2" xfId="2180" xr:uid="{00000000-0005-0000-0000-00006A050000}"/>
    <cellStyle name="Normal 4 2 4" xfId="58" xr:uid="{00000000-0005-0000-0000-00006B050000}"/>
    <cellStyle name="Normal 4 2 4 10" xfId="1326" xr:uid="{00000000-0005-0000-0000-00006C050000}"/>
    <cellStyle name="Normal 4 2 4 2" xfId="176" xr:uid="{00000000-0005-0000-0000-00006D050000}"/>
    <cellStyle name="Normal 4 2 4 2 2" xfId="347" xr:uid="{00000000-0005-0000-0000-00006E050000}"/>
    <cellStyle name="Normal 4 2 4 2 2 2" xfId="1150" xr:uid="{00000000-0005-0000-0000-00006F050000}"/>
    <cellStyle name="Normal 4 2 4 2 2 2 2" xfId="2417" xr:uid="{00000000-0005-0000-0000-000070050000}"/>
    <cellStyle name="Normal 4 2 4 2 2 3" xfId="749" xr:uid="{00000000-0005-0000-0000-000071050000}"/>
    <cellStyle name="Normal 4 2 4 2 2 3 2" xfId="2016" xr:uid="{00000000-0005-0000-0000-000072050000}"/>
    <cellStyle name="Normal 4 2 4 2 2 4" xfId="1614" xr:uid="{00000000-0005-0000-0000-000073050000}"/>
    <cellStyle name="Normal 4 2 4 2 3" xfId="979" xr:uid="{00000000-0005-0000-0000-000074050000}"/>
    <cellStyle name="Normal 4 2 4 2 3 2" xfId="2246" xr:uid="{00000000-0005-0000-0000-000075050000}"/>
    <cellStyle name="Normal 4 2 4 2 4" xfId="578" xr:uid="{00000000-0005-0000-0000-000076050000}"/>
    <cellStyle name="Normal 4 2 4 2 4 2" xfId="1845" xr:uid="{00000000-0005-0000-0000-000077050000}"/>
    <cellStyle name="Normal 4 2 4 2 5" xfId="1443" xr:uid="{00000000-0005-0000-0000-000078050000}"/>
    <cellStyle name="Normal 4 2 4 3" xfId="290" xr:uid="{00000000-0005-0000-0000-000079050000}"/>
    <cellStyle name="Normal 4 2 4 3 2" xfId="1093" xr:uid="{00000000-0005-0000-0000-00007A050000}"/>
    <cellStyle name="Normal 4 2 4 3 2 2" xfId="2360" xr:uid="{00000000-0005-0000-0000-00007B050000}"/>
    <cellStyle name="Normal 4 2 4 3 3" xfId="692" xr:uid="{00000000-0005-0000-0000-00007C050000}"/>
    <cellStyle name="Normal 4 2 4 3 3 2" xfId="1959" xr:uid="{00000000-0005-0000-0000-00007D050000}"/>
    <cellStyle name="Normal 4 2 4 3 4" xfId="1557" xr:uid="{00000000-0005-0000-0000-00007E050000}"/>
    <cellStyle name="Normal 4 2 4 4" xfId="233" xr:uid="{00000000-0005-0000-0000-00007F050000}"/>
    <cellStyle name="Normal 4 2 4 4 2" xfId="1036" xr:uid="{00000000-0005-0000-0000-000080050000}"/>
    <cellStyle name="Normal 4 2 4 4 2 2" xfId="2303" xr:uid="{00000000-0005-0000-0000-000081050000}"/>
    <cellStyle name="Normal 4 2 4 4 3" xfId="635" xr:uid="{00000000-0005-0000-0000-000082050000}"/>
    <cellStyle name="Normal 4 2 4 4 3 2" xfId="1902" xr:uid="{00000000-0005-0000-0000-000083050000}"/>
    <cellStyle name="Normal 4 2 4 4 4" xfId="1500" xr:uid="{00000000-0005-0000-0000-000084050000}"/>
    <cellStyle name="Normal 4 2 4 5" xfId="406" xr:uid="{00000000-0005-0000-0000-000085050000}"/>
    <cellStyle name="Normal 4 2 4 5 2" xfId="1208" xr:uid="{00000000-0005-0000-0000-000086050000}"/>
    <cellStyle name="Normal 4 2 4 5 2 2" xfId="2475" xr:uid="{00000000-0005-0000-0000-000087050000}"/>
    <cellStyle name="Normal 4 2 4 5 3" xfId="807" xr:uid="{00000000-0005-0000-0000-000088050000}"/>
    <cellStyle name="Normal 4 2 4 5 3 2" xfId="2074" xr:uid="{00000000-0005-0000-0000-000089050000}"/>
    <cellStyle name="Normal 4 2 4 5 4" xfId="1673" xr:uid="{00000000-0005-0000-0000-00008A050000}"/>
    <cellStyle name="Normal 4 2 4 6" xfId="463" xr:uid="{00000000-0005-0000-0000-00008B050000}"/>
    <cellStyle name="Normal 4 2 4 6 2" xfId="1265" xr:uid="{00000000-0005-0000-0000-00008C050000}"/>
    <cellStyle name="Normal 4 2 4 6 2 2" xfId="2532" xr:uid="{00000000-0005-0000-0000-00008D050000}"/>
    <cellStyle name="Normal 4 2 4 6 3" xfId="864" xr:uid="{00000000-0005-0000-0000-00008E050000}"/>
    <cellStyle name="Normal 4 2 4 6 3 2" xfId="2131" xr:uid="{00000000-0005-0000-0000-00008F050000}"/>
    <cellStyle name="Normal 4 2 4 6 4" xfId="1730" xr:uid="{00000000-0005-0000-0000-000090050000}"/>
    <cellStyle name="Normal 4 2 4 7" xfId="922" xr:uid="{00000000-0005-0000-0000-000091050000}"/>
    <cellStyle name="Normal 4 2 4 7 2" xfId="2189" xr:uid="{00000000-0005-0000-0000-000092050000}"/>
    <cellStyle name="Normal 4 2 4 8" xfId="521" xr:uid="{00000000-0005-0000-0000-000093050000}"/>
    <cellStyle name="Normal 4 2 4 8 2" xfId="1788" xr:uid="{00000000-0005-0000-0000-000094050000}"/>
    <cellStyle name="Normal 4 2 4 9" xfId="119" xr:uid="{00000000-0005-0000-0000-000095050000}"/>
    <cellStyle name="Normal 4 2 4 9 2" xfId="1386" xr:uid="{00000000-0005-0000-0000-000096050000}"/>
    <cellStyle name="Normal 4 2 5" xfId="78" xr:uid="{00000000-0005-0000-0000-000097050000}"/>
    <cellStyle name="Normal 4 2 5 10" xfId="1346" xr:uid="{00000000-0005-0000-0000-000098050000}"/>
    <cellStyle name="Normal 4 2 5 2" xfId="196" xr:uid="{00000000-0005-0000-0000-000099050000}"/>
    <cellStyle name="Normal 4 2 5 2 2" xfId="367" xr:uid="{00000000-0005-0000-0000-00009A050000}"/>
    <cellStyle name="Normal 4 2 5 2 2 2" xfId="1170" xr:uid="{00000000-0005-0000-0000-00009B050000}"/>
    <cellStyle name="Normal 4 2 5 2 2 2 2" xfId="2437" xr:uid="{00000000-0005-0000-0000-00009C050000}"/>
    <cellStyle name="Normal 4 2 5 2 2 3" xfId="769" xr:uid="{00000000-0005-0000-0000-00009D050000}"/>
    <cellStyle name="Normal 4 2 5 2 2 3 2" xfId="2036" xr:uid="{00000000-0005-0000-0000-00009E050000}"/>
    <cellStyle name="Normal 4 2 5 2 2 4" xfId="1634" xr:uid="{00000000-0005-0000-0000-00009F050000}"/>
    <cellStyle name="Normal 4 2 5 2 3" xfId="999" xr:uid="{00000000-0005-0000-0000-0000A0050000}"/>
    <cellStyle name="Normal 4 2 5 2 3 2" xfId="2266" xr:uid="{00000000-0005-0000-0000-0000A1050000}"/>
    <cellStyle name="Normal 4 2 5 2 4" xfId="598" xr:uid="{00000000-0005-0000-0000-0000A2050000}"/>
    <cellStyle name="Normal 4 2 5 2 4 2" xfId="1865" xr:uid="{00000000-0005-0000-0000-0000A3050000}"/>
    <cellStyle name="Normal 4 2 5 2 5" xfId="1463" xr:uid="{00000000-0005-0000-0000-0000A4050000}"/>
    <cellStyle name="Normal 4 2 5 3" xfId="310" xr:uid="{00000000-0005-0000-0000-0000A5050000}"/>
    <cellStyle name="Normal 4 2 5 3 2" xfId="1113" xr:uid="{00000000-0005-0000-0000-0000A6050000}"/>
    <cellStyle name="Normal 4 2 5 3 2 2" xfId="2380" xr:uid="{00000000-0005-0000-0000-0000A7050000}"/>
    <cellStyle name="Normal 4 2 5 3 3" xfId="712" xr:uid="{00000000-0005-0000-0000-0000A8050000}"/>
    <cellStyle name="Normal 4 2 5 3 3 2" xfId="1979" xr:uid="{00000000-0005-0000-0000-0000A9050000}"/>
    <cellStyle name="Normal 4 2 5 3 4" xfId="1577" xr:uid="{00000000-0005-0000-0000-0000AA050000}"/>
    <cellStyle name="Normal 4 2 5 4" xfId="253" xr:uid="{00000000-0005-0000-0000-0000AB050000}"/>
    <cellStyle name="Normal 4 2 5 4 2" xfId="1056" xr:uid="{00000000-0005-0000-0000-0000AC050000}"/>
    <cellStyle name="Normal 4 2 5 4 2 2" xfId="2323" xr:uid="{00000000-0005-0000-0000-0000AD050000}"/>
    <cellStyle name="Normal 4 2 5 4 3" xfId="655" xr:uid="{00000000-0005-0000-0000-0000AE050000}"/>
    <cellStyle name="Normal 4 2 5 4 3 2" xfId="1922" xr:uid="{00000000-0005-0000-0000-0000AF050000}"/>
    <cellStyle name="Normal 4 2 5 4 4" xfId="1520" xr:uid="{00000000-0005-0000-0000-0000B0050000}"/>
    <cellStyle name="Normal 4 2 5 5" xfId="426" xr:uid="{00000000-0005-0000-0000-0000B1050000}"/>
    <cellStyle name="Normal 4 2 5 5 2" xfId="1228" xr:uid="{00000000-0005-0000-0000-0000B2050000}"/>
    <cellStyle name="Normal 4 2 5 5 2 2" xfId="2495" xr:uid="{00000000-0005-0000-0000-0000B3050000}"/>
    <cellStyle name="Normal 4 2 5 5 3" xfId="827" xr:uid="{00000000-0005-0000-0000-0000B4050000}"/>
    <cellStyle name="Normal 4 2 5 5 3 2" xfId="2094" xr:uid="{00000000-0005-0000-0000-0000B5050000}"/>
    <cellStyle name="Normal 4 2 5 5 4" xfId="1693" xr:uid="{00000000-0005-0000-0000-0000B6050000}"/>
    <cellStyle name="Normal 4 2 5 6" xfId="483" xr:uid="{00000000-0005-0000-0000-0000B7050000}"/>
    <cellStyle name="Normal 4 2 5 6 2" xfId="1285" xr:uid="{00000000-0005-0000-0000-0000B8050000}"/>
    <cellStyle name="Normal 4 2 5 6 2 2" xfId="2552" xr:uid="{00000000-0005-0000-0000-0000B9050000}"/>
    <cellStyle name="Normal 4 2 5 6 3" xfId="884" xr:uid="{00000000-0005-0000-0000-0000BA050000}"/>
    <cellStyle name="Normal 4 2 5 6 3 2" xfId="2151" xr:uid="{00000000-0005-0000-0000-0000BB050000}"/>
    <cellStyle name="Normal 4 2 5 6 4" xfId="1750" xr:uid="{00000000-0005-0000-0000-0000BC050000}"/>
    <cellStyle name="Normal 4 2 5 7" xfId="942" xr:uid="{00000000-0005-0000-0000-0000BD050000}"/>
    <cellStyle name="Normal 4 2 5 7 2" xfId="2209" xr:uid="{00000000-0005-0000-0000-0000BE050000}"/>
    <cellStyle name="Normal 4 2 5 8" xfId="541" xr:uid="{00000000-0005-0000-0000-0000BF050000}"/>
    <cellStyle name="Normal 4 2 5 8 2" xfId="1808" xr:uid="{00000000-0005-0000-0000-0000C0050000}"/>
    <cellStyle name="Normal 4 2 5 9" xfId="139" xr:uid="{00000000-0005-0000-0000-0000C1050000}"/>
    <cellStyle name="Normal 4 2 5 9 2" xfId="1406" xr:uid="{00000000-0005-0000-0000-0000C2050000}"/>
    <cellStyle name="Normal 4 2 6" xfId="158" xr:uid="{00000000-0005-0000-0000-0000C3050000}"/>
    <cellStyle name="Normal 4 2 6 2" xfId="329" xr:uid="{00000000-0005-0000-0000-0000C4050000}"/>
    <cellStyle name="Normal 4 2 6 2 2" xfId="1132" xr:uid="{00000000-0005-0000-0000-0000C5050000}"/>
    <cellStyle name="Normal 4 2 6 2 2 2" xfId="2399" xr:uid="{00000000-0005-0000-0000-0000C6050000}"/>
    <cellStyle name="Normal 4 2 6 2 3" xfId="731" xr:uid="{00000000-0005-0000-0000-0000C7050000}"/>
    <cellStyle name="Normal 4 2 6 2 3 2" xfId="1998" xr:uid="{00000000-0005-0000-0000-0000C8050000}"/>
    <cellStyle name="Normal 4 2 6 2 4" xfId="1596" xr:uid="{00000000-0005-0000-0000-0000C9050000}"/>
    <cellStyle name="Normal 4 2 6 3" xfId="961" xr:uid="{00000000-0005-0000-0000-0000CA050000}"/>
    <cellStyle name="Normal 4 2 6 3 2" xfId="2228" xr:uid="{00000000-0005-0000-0000-0000CB050000}"/>
    <cellStyle name="Normal 4 2 6 4" xfId="560" xr:uid="{00000000-0005-0000-0000-0000CC050000}"/>
    <cellStyle name="Normal 4 2 6 4 2" xfId="1827" xr:uid="{00000000-0005-0000-0000-0000CD050000}"/>
    <cellStyle name="Normal 4 2 6 5" xfId="1425" xr:uid="{00000000-0005-0000-0000-0000CE050000}"/>
    <cellStyle name="Normal 4 2 7" xfId="272" xr:uid="{00000000-0005-0000-0000-0000CF050000}"/>
    <cellStyle name="Normal 4 2 7 2" xfId="1075" xr:uid="{00000000-0005-0000-0000-0000D0050000}"/>
    <cellStyle name="Normal 4 2 7 2 2" xfId="2342" xr:uid="{00000000-0005-0000-0000-0000D1050000}"/>
    <cellStyle name="Normal 4 2 7 3" xfId="674" xr:uid="{00000000-0005-0000-0000-0000D2050000}"/>
    <cellStyle name="Normal 4 2 7 3 2" xfId="1941" xr:uid="{00000000-0005-0000-0000-0000D3050000}"/>
    <cellStyle name="Normal 4 2 7 4" xfId="1539" xr:uid="{00000000-0005-0000-0000-0000D4050000}"/>
    <cellStyle name="Normal 4 2 8" xfId="215" xr:uid="{00000000-0005-0000-0000-0000D5050000}"/>
    <cellStyle name="Normal 4 2 8 2" xfId="1018" xr:uid="{00000000-0005-0000-0000-0000D6050000}"/>
    <cellStyle name="Normal 4 2 8 2 2" xfId="2285" xr:uid="{00000000-0005-0000-0000-0000D7050000}"/>
    <cellStyle name="Normal 4 2 8 3" xfId="617" xr:uid="{00000000-0005-0000-0000-0000D8050000}"/>
    <cellStyle name="Normal 4 2 8 3 2" xfId="1884" xr:uid="{00000000-0005-0000-0000-0000D9050000}"/>
    <cellStyle name="Normal 4 2 8 4" xfId="1482" xr:uid="{00000000-0005-0000-0000-0000DA050000}"/>
    <cellStyle name="Normal 4 2 9" xfId="388" xr:uid="{00000000-0005-0000-0000-0000DB050000}"/>
    <cellStyle name="Normal 4 2 9 2" xfId="1190" xr:uid="{00000000-0005-0000-0000-0000DC050000}"/>
    <cellStyle name="Normal 4 2 9 2 2" xfId="2457" xr:uid="{00000000-0005-0000-0000-0000DD050000}"/>
    <cellStyle name="Normal 4 2 9 3" xfId="789" xr:uid="{00000000-0005-0000-0000-0000DE050000}"/>
    <cellStyle name="Normal 4 2 9 3 2" xfId="2056" xr:uid="{00000000-0005-0000-0000-0000DF050000}"/>
    <cellStyle name="Normal 4 2 9 4" xfId="1655" xr:uid="{00000000-0005-0000-0000-0000E0050000}"/>
    <cellStyle name="Normal 4 3" xfId="22" xr:uid="{00000000-0005-0000-0000-0000E1050000}"/>
    <cellStyle name="Normal 4 3 10" xfId="906" xr:uid="{00000000-0005-0000-0000-0000E2050000}"/>
    <cellStyle name="Normal 4 3 10 2" xfId="2173" xr:uid="{00000000-0005-0000-0000-0000E3050000}"/>
    <cellStyle name="Normal 4 3 11" xfId="505" xr:uid="{00000000-0005-0000-0000-0000E4050000}"/>
    <cellStyle name="Normal 4 3 11 2" xfId="1772" xr:uid="{00000000-0005-0000-0000-0000E5050000}"/>
    <cellStyle name="Normal 4 3 12" xfId="103" xr:uid="{00000000-0005-0000-0000-0000E6050000}"/>
    <cellStyle name="Normal 4 3 12 2" xfId="1370" xr:uid="{00000000-0005-0000-0000-0000E7050000}"/>
    <cellStyle name="Normal 4 3 13" xfId="1310" xr:uid="{00000000-0005-0000-0000-0000E8050000}"/>
    <cellStyle name="Normal 4 3 2" xfId="46" xr:uid="{00000000-0005-0000-0000-0000E9050000}"/>
    <cellStyle name="Normal 4 3 2 10" xfId="514" xr:uid="{00000000-0005-0000-0000-0000EA050000}"/>
    <cellStyle name="Normal 4 3 2 10 2" xfId="1781" xr:uid="{00000000-0005-0000-0000-0000EB050000}"/>
    <cellStyle name="Normal 4 3 2 11" xfId="112" xr:uid="{00000000-0005-0000-0000-0000EC050000}"/>
    <cellStyle name="Normal 4 3 2 11 2" xfId="1379" xr:uid="{00000000-0005-0000-0000-0000ED050000}"/>
    <cellStyle name="Normal 4 3 2 12" xfId="1319" xr:uid="{00000000-0005-0000-0000-0000EE050000}"/>
    <cellStyle name="Normal 4 3 2 2" xfId="69" xr:uid="{00000000-0005-0000-0000-0000EF050000}"/>
    <cellStyle name="Normal 4 3 2 2 10" xfId="1337" xr:uid="{00000000-0005-0000-0000-0000F0050000}"/>
    <cellStyle name="Normal 4 3 2 2 2" xfId="187" xr:uid="{00000000-0005-0000-0000-0000F1050000}"/>
    <cellStyle name="Normal 4 3 2 2 2 2" xfId="358" xr:uid="{00000000-0005-0000-0000-0000F2050000}"/>
    <cellStyle name="Normal 4 3 2 2 2 2 2" xfId="1161" xr:uid="{00000000-0005-0000-0000-0000F3050000}"/>
    <cellStyle name="Normal 4 3 2 2 2 2 2 2" xfId="2428" xr:uid="{00000000-0005-0000-0000-0000F4050000}"/>
    <cellStyle name="Normal 4 3 2 2 2 2 3" xfId="760" xr:uid="{00000000-0005-0000-0000-0000F5050000}"/>
    <cellStyle name="Normal 4 3 2 2 2 2 3 2" xfId="2027" xr:uid="{00000000-0005-0000-0000-0000F6050000}"/>
    <cellStyle name="Normal 4 3 2 2 2 2 4" xfId="1625" xr:uid="{00000000-0005-0000-0000-0000F7050000}"/>
    <cellStyle name="Normal 4 3 2 2 2 3" xfId="990" xr:uid="{00000000-0005-0000-0000-0000F8050000}"/>
    <cellStyle name="Normal 4 3 2 2 2 3 2" xfId="2257" xr:uid="{00000000-0005-0000-0000-0000F9050000}"/>
    <cellStyle name="Normal 4 3 2 2 2 4" xfId="589" xr:uid="{00000000-0005-0000-0000-0000FA050000}"/>
    <cellStyle name="Normal 4 3 2 2 2 4 2" xfId="1856" xr:uid="{00000000-0005-0000-0000-0000FB050000}"/>
    <cellStyle name="Normal 4 3 2 2 2 5" xfId="1454" xr:uid="{00000000-0005-0000-0000-0000FC050000}"/>
    <cellStyle name="Normal 4 3 2 2 3" xfId="301" xr:uid="{00000000-0005-0000-0000-0000FD050000}"/>
    <cellStyle name="Normal 4 3 2 2 3 2" xfId="1104" xr:uid="{00000000-0005-0000-0000-0000FE050000}"/>
    <cellStyle name="Normal 4 3 2 2 3 2 2" xfId="2371" xr:uid="{00000000-0005-0000-0000-0000FF050000}"/>
    <cellStyle name="Normal 4 3 2 2 3 3" xfId="703" xr:uid="{00000000-0005-0000-0000-000000060000}"/>
    <cellStyle name="Normal 4 3 2 2 3 3 2" xfId="1970" xr:uid="{00000000-0005-0000-0000-000001060000}"/>
    <cellStyle name="Normal 4 3 2 2 3 4" xfId="1568" xr:uid="{00000000-0005-0000-0000-000002060000}"/>
    <cellStyle name="Normal 4 3 2 2 4" xfId="244" xr:uid="{00000000-0005-0000-0000-000003060000}"/>
    <cellStyle name="Normal 4 3 2 2 4 2" xfId="1047" xr:uid="{00000000-0005-0000-0000-000004060000}"/>
    <cellStyle name="Normal 4 3 2 2 4 2 2" xfId="2314" xr:uid="{00000000-0005-0000-0000-000005060000}"/>
    <cellStyle name="Normal 4 3 2 2 4 3" xfId="646" xr:uid="{00000000-0005-0000-0000-000006060000}"/>
    <cellStyle name="Normal 4 3 2 2 4 3 2" xfId="1913" xr:uid="{00000000-0005-0000-0000-000007060000}"/>
    <cellStyle name="Normal 4 3 2 2 4 4" xfId="1511" xr:uid="{00000000-0005-0000-0000-000008060000}"/>
    <cellStyle name="Normal 4 3 2 2 5" xfId="417" xr:uid="{00000000-0005-0000-0000-000009060000}"/>
    <cellStyle name="Normal 4 3 2 2 5 2" xfId="1219" xr:uid="{00000000-0005-0000-0000-00000A060000}"/>
    <cellStyle name="Normal 4 3 2 2 5 2 2" xfId="2486" xr:uid="{00000000-0005-0000-0000-00000B060000}"/>
    <cellStyle name="Normal 4 3 2 2 5 3" xfId="818" xr:uid="{00000000-0005-0000-0000-00000C060000}"/>
    <cellStyle name="Normal 4 3 2 2 5 3 2" xfId="2085" xr:uid="{00000000-0005-0000-0000-00000D060000}"/>
    <cellStyle name="Normal 4 3 2 2 5 4" xfId="1684" xr:uid="{00000000-0005-0000-0000-00000E060000}"/>
    <cellStyle name="Normal 4 3 2 2 6" xfId="474" xr:uid="{00000000-0005-0000-0000-00000F060000}"/>
    <cellStyle name="Normal 4 3 2 2 6 2" xfId="1276" xr:uid="{00000000-0005-0000-0000-000010060000}"/>
    <cellStyle name="Normal 4 3 2 2 6 2 2" xfId="2543" xr:uid="{00000000-0005-0000-0000-000011060000}"/>
    <cellStyle name="Normal 4 3 2 2 6 3" xfId="875" xr:uid="{00000000-0005-0000-0000-000012060000}"/>
    <cellStyle name="Normal 4 3 2 2 6 3 2" xfId="2142" xr:uid="{00000000-0005-0000-0000-000013060000}"/>
    <cellStyle name="Normal 4 3 2 2 6 4" xfId="1741" xr:uid="{00000000-0005-0000-0000-000014060000}"/>
    <cellStyle name="Normal 4 3 2 2 7" xfId="933" xr:uid="{00000000-0005-0000-0000-000015060000}"/>
    <cellStyle name="Normal 4 3 2 2 7 2" xfId="2200" xr:uid="{00000000-0005-0000-0000-000016060000}"/>
    <cellStyle name="Normal 4 3 2 2 8" xfId="532" xr:uid="{00000000-0005-0000-0000-000017060000}"/>
    <cellStyle name="Normal 4 3 2 2 8 2" xfId="1799" xr:uid="{00000000-0005-0000-0000-000018060000}"/>
    <cellStyle name="Normal 4 3 2 2 9" xfId="130" xr:uid="{00000000-0005-0000-0000-000019060000}"/>
    <cellStyle name="Normal 4 3 2 2 9 2" xfId="1397" xr:uid="{00000000-0005-0000-0000-00001A060000}"/>
    <cellStyle name="Normal 4 3 2 3" xfId="89" xr:uid="{00000000-0005-0000-0000-00001B060000}"/>
    <cellStyle name="Normal 4 3 2 3 10" xfId="1357" xr:uid="{00000000-0005-0000-0000-00001C060000}"/>
    <cellStyle name="Normal 4 3 2 3 2" xfId="207" xr:uid="{00000000-0005-0000-0000-00001D060000}"/>
    <cellStyle name="Normal 4 3 2 3 2 2" xfId="378" xr:uid="{00000000-0005-0000-0000-00001E060000}"/>
    <cellStyle name="Normal 4 3 2 3 2 2 2" xfId="1181" xr:uid="{00000000-0005-0000-0000-00001F060000}"/>
    <cellStyle name="Normal 4 3 2 3 2 2 2 2" xfId="2448" xr:uid="{00000000-0005-0000-0000-000020060000}"/>
    <cellStyle name="Normal 4 3 2 3 2 2 3" xfId="780" xr:uid="{00000000-0005-0000-0000-000021060000}"/>
    <cellStyle name="Normal 4 3 2 3 2 2 3 2" xfId="2047" xr:uid="{00000000-0005-0000-0000-000022060000}"/>
    <cellStyle name="Normal 4 3 2 3 2 2 4" xfId="1645" xr:uid="{00000000-0005-0000-0000-000023060000}"/>
    <cellStyle name="Normal 4 3 2 3 2 3" xfId="1010" xr:uid="{00000000-0005-0000-0000-000024060000}"/>
    <cellStyle name="Normal 4 3 2 3 2 3 2" xfId="2277" xr:uid="{00000000-0005-0000-0000-000025060000}"/>
    <cellStyle name="Normal 4 3 2 3 2 4" xfId="609" xr:uid="{00000000-0005-0000-0000-000026060000}"/>
    <cellStyle name="Normal 4 3 2 3 2 4 2" xfId="1876" xr:uid="{00000000-0005-0000-0000-000027060000}"/>
    <cellStyle name="Normal 4 3 2 3 2 5" xfId="1474" xr:uid="{00000000-0005-0000-0000-000028060000}"/>
    <cellStyle name="Normal 4 3 2 3 3" xfId="321" xr:uid="{00000000-0005-0000-0000-000029060000}"/>
    <cellStyle name="Normal 4 3 2 3 3 2" xfId="1124" xr:uid="{00000000-0005-0000-0000-00002A060000}"/>
    <cellStyle name="Normal 4 3 2 3 3 2 2" xfId="2391" xr:uid="{00000000-0005-0000-0000-00002B060000}"/>
    <cellStyle name="Normal 4 3 2 3 3 3" xfId="723" xr:uid="{00000000-0005-0000-0000-00002C060000}"/>
    <cellStyle name="Normal 4 3 2 3 3 3 2" xfId="1990" xr:uid="{00000000-0005-0000-0000-00002D060000}"/>
    <cellStyle name="Normal 4 3 2 3 3 4" xfId="1588" xr:uid="{00000000-0005-0000-0000-00002E060000}"/>
    <cellStyle name="Normal 4 3 2 3 4" xfId="264" xr:uid="{00000000-0005-0000-0000-00002F060000}"/>
    <cellStyle name="Normal 4 3 2 3 4 2" xfId="1067" xr:uid="{00000000-0005-0000-0000-000030060000}"/>
    <cellStyle name="Normal 4 3 2 3 4 2 2" xfId="2334" xr:uid="{00000000-0005-0000-0000-000031060000}"/>
    <cellStyle name="Normal 4 3 2 3 4 3" xfId="666" xr:uid="{00000000-0005-0000-0000-000032060000}"/>
    <cellStyle name="Normal 4 3 2 3 4 3 2" xfId="1933" xr:uid="{00000000-0005-0000-0000-000033060000}"/>
    <cellStyle name="Normal 4 3 2 3 4 4" xfId="1531" xr:uid="{00000000-0005-0000-0000-000034060000}"/>
    <cellStyle name="Normal 4 3 2 3 5" xfId="437" xr:uid="{00000000-0005-0000-0000-000035060000}"/>
    <cellStyle name="Normal 4 3 2 3 5 2" xfId="1239" xr:uid="{00000000-0005-0000-0000-000036060000}"/>
    <cellStyle name="Normal 4 3 2 3 5 2 2" xfId="2506" xr:uid="{00000000-0005-0000-0000-000037060000}"/>
    <cellStyle name="Normal 4 3 2 3 5 3" xfId="838" xr:uid="{00000000-0005-0000-0000-000038060000}"/>
    <cellStyle name="Normal 4 3 2 3 5 3 2" xfId="2105" xr:uid="{00000000-0005-0000-0000-000039060000}"/>
    <cellStyle name="Normal 4 3 2 3 5 4" xfId="1704" xr:uid="{00000000-0005-0000-0000-00003A060000}"/>
    <cellStyle name="Normal 4 3 2 3 6" xfId="494" xr:uid="{00000000-0005-0000-0000-00003B060000}"/>
    <cellStyle name="Normal 4 3 2 3 6 2" xfId="1296" xr:uid="{00000000-0005-0000-0000-00003C060000}"/>
    <cellStyle name="Normal 4 3 2 3 6 2 2" xfId="2563" xr:uid="{00000000-0005-0000-0000-00003D060000}"/>
    <cellStyle name="Normal 4 3 2 3 6 3" xfId="895" xr:uid="{00000000-0005-0000-0000-00003E060000}"/>
    <cellStyle name="Normal 4 3 2 3 6 3 2" xfId="2162" xr:uid="{00000000-0005-0000-0000-00003F060000}"/>
    <cellStyle name="Normal 4 3 2 3 6 4" xfId="1761" xr:uid="{00000000-0005-0000-0000-000040060000}"/>
    <cellStyle name="Normal 4 3 2 3 7" xfId="953" xr:uid="{00000000-0005-0000-0000-000041060000}"/>
    <cellStyle name="Normal 4 3 2 3 7 2" xfId="2220" xr:uid="{00000000-0005-0000-0000-000042060000}"/>
    <cellStyle name="Normal 4 3 2 3 8" xfId="552" xr:uid="{00000000-0005-0000-0000-000043060000}"/>
    <cellStyle name="Normal 4 3 2 3 8 2" xfId="1819" xr:uid="{00000000-0005-0000-0000-000044060000}"/>
    <cellStyle name="Normal 4 3 2 3 9" xfId="150" xr:uid="{00000000-0005-0000-0000-000045060000}"/>
    <cellStyle name="Normal 4 3 2 3 9 2" xfId="1417" xr:uid="{00000000-0005-0000-0000-000046060000}"/>
    <cellStyle name="Normal 4 3 2 4" xfId="169" xr:uid="{00000000-0005-0000-0000-000047060000}"/>
    <cellStyle name="Normal 4 3 2 4 2" xfId="340" xr:uid="{00000000-0005-0000-0000-000048060000}"/>
    <cellStyle name="Normal 4 3 2 4 2 2" xfId="1143" xr:uid="{00000000-0005-0000-0000-000049060000}"/>
    <cellStyle name="Normal 4 3 2 4 2 2 2" xfId="2410" xr:uid="{00000000-0005-0000-0000-00004A060000}"/>
    <cellStyle name="Normal 4 3 2 4 2 3" xfId="742" xr:uid="{00000000-0005-0000-0000-00004B060000}"/>
    <cellStyle name="Normal 4 3 2 4 2 3 2" xfId="2009" xr:uid="{00000000-0005-0000-0000-00004C060000}"/>
    <cellStyle name="Normal 4 3 2 4 2 4" xfId="1607" xr:uid="{00000000-0005-0000-0000-00004D060000}"/>
    <cellStyle name="Normal 4 3 2 4 3" xfId="972" xr:uid="{00000000-0005-0000-0000-00004E060000}"/>
    <cellStyle name="Normal 4 3 2 4 3 2" xfId="2239" xr:uid="{00000000-0005-0000-0000-00004F060000}"/>
    <cellStyle name="Normal 4 3 2 4 4" xfId="571" xr:uid="{00000000-0005-0000-0000-000050060000}"/>
    <cellStyle name="Normal 4 3 2 4 4 2" xfId="1838" xr:uid="{00000000-0005-0000-0000-000051060000}"/>
    <cellStyle name="Normal 4 3 2 4 5" xfId="1436" xr:uid="{00000000-0005-0000-0000-000052060000}"/>
    <cellStyle name="Normal 4 3 2 5" xfId="283" xr:uid="{00000000-0005-0000-0000-000053060000}"/>
    <cellStyle name="Normal 4 3 2 5 2" xfId="1086" xr:uid="{00000000-0005-0000-0000-000054060000}"/>
    <cellStyle name="Normal 4 3 2 5 2 2" xfId="2353" xr:uid="{00000000-0005-0000-0000-000055060000}"/>
    <cellStyle name="Normal 4 3 2 5 3" xfId="685" xr:uid="{00000000-0005-0000-0000-000056060000}"/>
    <cellStyle name="Normal 4 3 2 5 3 2" xfId="1952" xr:uid="{00000000-0005-0000-0000-000057060000}"/>
    <cellStyle name="Normal 4 3 2 5 4" xfId="1550" xr:uid="{00000000-0005-0000-0000-000058060000}"/>
    <cellStyle name="Normal 4 3 2 6" xfId="226" xr:uid="{00000000-0005-0000-0000-000059060000}"/>
    <cellStyle name="Normal 4 3 2 6 2" xfId="1029" xr:uid="{00000000-0005-0000-0000-00005A060000}"/>
    <cellStyle name="Normal 4 3 2 6 2 2" xfId="2296" xr:uid="{00000000-0005-0000-0000-00005B060000}"/>
    <cellStyle name="Normal 4 3 2 6 3" xfId="628" xr:uid="{00000000-0005-0000-0000-00005C060000}"/>
    <cellStyle name="Normal 4 3 2 6 3 2" xfId="1895" xr:uid="{00000000-0005-0000-0000-00005D060000}"/>
    <cellStyle name="Normal 4 3 2 6 4" xfId="1493" xr:uid="{00000000-0005-0000-0000-00005E060000}"/>
    <cellStyle name="Normal 4 3 2 7" xfId="399" xr:uid="{00000000-0005-0000-0000-00005F060000}"/>
    <cellStyle name="Normal 4 3 2 7 2" xfId="1201" xr:uid="{00000000-0005-0000-0000-000060060000}"/>
    <cellStyle name="Normal 4 3 2 7 2 2" xfId="2468" xr:uid="{00000000-0005-0000-0000-000061060000}"/>
    <cellStyle name="Normal 4 3 2 7 3" xfId="800" xr:uid="{00000000-0005-0000-0000-000062060000}"/>
    <cellStyle name="Normal 4 3 2 7 3 2" xfId="2067" xr:uid="{00000000-0005-0000-0000-000063060000}"/>
    <cellStyle name="Normal 4 3 2 7 4" xfId="1666" xr:uid="{00000000-0005-0000-0000-000064060000}"/>
    <cellStyle name="Normal 4 3 2 8" xfId="456" xr:uid="{00000000-0005-0000-0000-000065060000}"/>
    <cellStyle name="Normal 4 3 2 8 2" xfId="1258" xr:uid="{00000000-0005-0000-0000-000066060000}"/>
    <cellStyle name="Normal 4 3 2 8 2 2" xfId="2525" xr:uid="{00000000-0005-0000-0000-000067060000}"/>
    <cellStyle name="Normal 4 3 2 8 3" xfId="857" xr:uid="{00000000-0005-0000-0000-000068060000}"/>
    <cellStyle name="Normal 4 3 2 8 3 2" xfId="2124" xr:uid="{00000000-0005-0000-0000-000069060000}"/>
    <cellStyle name="Normal 4 3 2 8 4" xfId="1723" xr:uid="{00000000-0005-0000-0000-00006A060000}"/>
    <cellStyle name="Normal 4 3 2 9" xfId="915" xr:uid="{00000000-0005-0000-0000-00006B060000}"/>
    <cellStyle name="Normal 4 3 2 9 2" xfId="2182" xr:uid="{00000000-0005-0000-0000-00006C060000}"/>
    <cellStyle name="Normal 4 3 3" xfId="60" xr:uid="{00000000-0005-0000-0000-00006D060000}"/>
    <cellStyle name="Normal 4 3 3 10" xfId="1328" xr:uid="{00000000-0005-0000-0000-00006E060000}"/>
    <cellStyle name="Normal 4 3 3 2" xfId="178" xr:uid="{00000000-0005-0000-0000-00006F060000}"/>
    <cellStyle name="Normal 4 3 3 2 2" xfId="349" xr:uid="{00000000-0005-0000-0000-000070060000}"/>
    <cellStyle name="Normal 4 3 3 2 2 2" xfId="1152" xr:uid="{00000000-0005-0000-0000-000071060000}"/>
    <cellStyle name="Normal 4 3 3 2 2 2 2" xfId="2419" xr:uid="{00000000-0005-0000-0000-000072060000}"/>
    <cellStyle name="Normal 4 3 3 2 2 3" xfId="751" xr:uid="{00000000-0005-0000-0000-000073060000}"/>
    <cellStyle name="Normal 4 3 3 2 2 3 2" xfId="2018" xr:uid="{00000000-0005-0000-0000-000074060000}"/>
    <cellStyle name="Normal 4 3 3 2 2 4" xfId="1616" xr:uid="{00000000-0005-0000-0000-000075060000}"/>
    <cellStyle name="Normal 4 3 3 2 3" xfId="981" xr:uid="{00000000-0005-0000-0000-000076060000}"/>
    <cellStyle name="Normal 4 3 3 2 3 2" xfId="2248" xr:uid="{00000000-0005-0000-0000-000077060000}"/>
    <cellStyle name="Normal 4 3 3 2 4" xfId="580" xr:uid="{00000000-0005-0000-0000-000078060000}"/>
    <cellStyle name="Normal 4 3 3 2 4 2" xfId="1847" xr:uid="{00000000-0005-0000-0000-000079060000}"/>
    <cellStyle name="Normal 4 3 3 2 5" xfId="1445" xr:uid="{00000000-0005-0000-0000-00007A060000}"/>
    <cellStyle name="Normal 4 3 3 3" xfId="292" xr:uid="{00000000-0005-0000-0000-00007B060000}"/>
    <cellStyle name="Normal 4 3 3 3 2" xfId="1095" xr:uid="{00000000-0005-0000-0000-00007C060000}"/>
    <cellStyle name="Normal 4 3 3 3 2 2" xfId="2362" xr:uid="{00000000-0005-0000-0000-00007D060000}"/>
    <cellStyle name="Normal 4 3 3 3 3" xfId="694" xr:uid="{00000000-0005-0000-0000-00007E060000}"/>
    <cellStyle name="Normal 4 3 3 3 3 2" xfId="1961" xr:uid="{00000000-0005-0000-0000-00007F060000}"/>
    <cellStyle name="Normal 4 3 3 3 4" xfId="1559" xr:uid="{00000000-0005-0000-0000-000080060000}"/>
    <cellStyle name="Normal 4 3 3 4" xfId="235" xr:uid="{00000000-0005-0000-0000-000081060000}"/>
    <cellStyle name="Normal 4 3 3 4 2" xfId="1038" xr:uid="{00000000-0005-0000-0000-000082060000}"/>
    <cellStyle name="Normal 4 3 3 4 2 2" xfId="2305" xr:uid="{00000000-0005-0000-0000-000083060000}"/>
    <cellStyle name="Normal 4 3 3 4 3" xfId="637" xr:uid="{00000000-0005-0000-0000-000084060000}"/>
    <cellStyle name="Normal 4 3 3 4 3 2" xfId="1904" xr:uid="{00000000-0005-0000-0000-000085060000}"/>
    <cellStyle name="Normal 4 3 3 4 4" xfId="1502" xr:uid="{00000000-0005-0000-0000-000086060000}"/>
    <cellStyle name="Normal 4 3 3 5" xfId="408" xr:uid="{00000000-0005-0000-0000-000087060000}"/>
    <cellStyle name="Normal 4 3 3 5 2" xfId="1210" xr:uid="{00000000-0005-0000-0000-000088060000}"/>
    <cellStyle name="Normal 4 3 3 5 2 2" xfId="2477" xr:uid="{00000000-0005-0000-0000-000089060000}"/>
    <cellStyle name="Normal 4 3 3 5 3" xfId="809" xr:uid="{00000000-0005-0000-0000-00008A060000}"/>
    <cellStyle name="Normal 4 3 3 5 3 2" xfId="2076" xr:uid="{00000000-0005-0000-0000-00008B060000}"/>
    <cellStyle name="Normal 4 3 3 5 4" xfId="1675" xr:uid="{00000000-0005-0000-0000-00008C060000}"/>
    <cellStyle name="Normal 4 3 3 6" xfId="465" xr:uid="{00000000-0005-0000-0000-00008D060000}"/>
    <cellStyle name="Normal 4 3 3 6 2" xfId="1267" xr:uid="{00000000-0005-0000-0000-00008E060000}"/>
    <cellStyle name="Normal 4 3 3 6 2 2" xfId="2534" xr:uid="{00000000-0005-0000-0000-00008F060000}"/>
    <cellStyle name="Normal 4 3 3 6 3" xfId="866" xr:uid="{00000000-0005-0000-0000-000090060000}"/>
    <cellStyle name="Normal 4 3 3 6 3 2" xfId="2133" xr:uid="{00000000-0005-0000-0000-000091060000}"/>
    <cellStyle name="Normal 4 3 3 6 4" xfId="1732" xr:uid="{00000000-0005-0000-0000-000092060000}"/>
    <cellStyle name="Normal 4 3 3 7" xfId="924" xr:uid="{00000000-0005-0000-0000-000093060000}"/>
    <cellStyle name="Normal 4 3 3 7 2" xfId="2191" xr:uid="{00000000-0005-0000-0000-000094060000}"/>
    <cellStyle name="Normal 4 3 3 8" xfId="523" xr:uid="{00000000-0005-0000-0000-000095060000}"/>
    <cellStyle name="Normal 4 3 3 8 2" xfId="1790" xr:uid="{00000000-0005-0000-0000-000096060000}"/>
    <cellStyle name="Normal 4 3 3 9" xfId="121" xr:uid="{00000000-0005-0000-0000-000097060000}"/>
    <cellStyle name="Normal 4 3 3 9 2" xfId="1388" xr:uid="{00000000-0005-0000-0000-000098060000}"/>
    <cellStyle name="Normal 4 3 4" xfId="80" xr:uid="{00000000-0005-0000-0000-000099060000}"/>
    <cellStyle name="Normal 4 3 4 10" xfId="1348" xr:uid="{00000000-0005-0000-0000-00009A060000}"/>
    <cellStyle name="Normal 4 3 4 2" xfId="198" xr:uid="{00000000-0005-0000-0000-00009B060000}"/>
    <cellStyle name="Normal 4 3 4 2 2" xfId="369" xr:uid="{00000000-0005-0000-0000-00009C060000}"/>
    <cellStyle name="Normal 4 3 4 2 2 2" xfId="1172" xr:uid="{00000000-0005-0000-0000-00009D060000}"/>
    <cellStyle name="Normal 4 3 4 2 2 2 2" xfId="2439" xr:uid="{00000000-0005-0000-0000-00009E060000}"/>
    <cellStyle name="Normal 4 3 4 2 2 3" xfId="771" xr:uid="{00000000-0005-0000-0000-00009F060000}"/>
    <cellStyle name="Normal 4 3 4 2 2 3 2" xfId="2038" xr:uid="{00000000-0005-0000-0000-0000A0060000}"/>
    <cellStyle name="Normal 4 3 4 2 2 4" xfId="1636" xr:uid="{00000000-0005-0000-0000-0000A1060000}"/>
    <cellStyle name="Normal 4 3 4 2 3" xfId="1001" xr:uid="{00000000-0005-0000-0000-0000A2060000}"/>
    <cellStyle name="Normal 4 3 4 2 3 2" xfId="2268" xr:uid="{00000000-0005-0000-0000-0000A3060000}"/>
    <cellStyle name="Normal 4 3 4 2 4" xfId="600" xr:uid="{00000000-0005-0000-0000-0000A4060000}"/>
    <cellStyle name="Normal 4 3 4 2 4 2" xfId="1867" xr:uid="{00000000-0005-0000-0000-0000A5060000}"/>
    <cellStyle name="Normal 4 3 4 2 5" xfId="1465" xr:uid="{00000000-0005-0000-0000-0000A6060000}"/>
    <cellStyle name="Normal 4 3 4 3" xfId="312" xr:uid="{00000000-0005-0000-0000-0000A7060000}"/>
    <cellStyle name="Normal 4 3 4 3 2" xfId="1115" xr:uid="{00000000-0005-0000-0000-0000A8060000}"/>
    <cellStyle name="Normal 4 3 4 3 2 2" xfId="2382" xr:uid="{00000000-0005-0000-0000-0000A9060000}"/>
    <cellStyle name="Normal 4 3 4 3 3" xfId="714" xr:uid="{00000000-0005-0000-0000-0000AA060000}"/>
    <cellStyle name="Normal 4 3 4 3 3 2" xfId="1981" xr:uid="{00000000-0005-0000-0000-0000AB060000}"/>
    <cellStyle name="Normal 4 3 4 3 4" xfId="1579" xr:uid="{00000000-0005-0000-0000-0000AC060000}"/>
    <cellStyle name="Normal 4 3 4 4" xfId="255" xr:uid="{00000000-0005-0000-0000-0000AD060000}"/>
    <cellStyle name="Normal 4 3 4 4 2" xfId="1058" xr:uid="{00000000-0005-0000-0000-0000AE060000}"/>
    <cellStyle name="Normal 4 3 4 4 2 2" xfId="2325" xr:uid="{00000000-0005-0000-0000-0000AF060000}"/>
    <cellStyle name="Normal 4 3 4 4 3" xfId="657" xr:uid="{00000000-0005-0000-0000-0000B0060000}"/>
    <cellStyle name="Normal 4 3 4 4 3 2" xfId="1924" xr:uid="{00000000-0005-0000-0000-0000B1060000}"/>
    <cellStyle name="Normal 4 3 4 4 4" xfId="1522" xr:uid="{00000000-0005-0000-0000-0000B2060000}"/>
    <cellStyle name="Normal 4 3 4 5" xfId="428" xr:uid="{00000000-0005-0000-0000-0000B3060000}"/>
    <cellStyle name="Normal 4 3 4 5 2" xfId="1230" xr:uid="{00000000-0005-0000-0000-0000B4060000}"/>
    <cellStyle name="Normal 4 3 4 5 2 2" xfId="2497" xr:uid="{00000000-0005-0000-0000-0000B5060000}"/>
    <cellStyle name="Normal 4 3 4 5 3" xfId="829" xr:uid="{00000000-0005-0000-0000-0000B6060000}"/>
    <cellStyle name="Normal 4 3 4 5 3 2" xfId="2096" xr:uid="{00000000-0005-0000-0000-0000B7060000}"/>
    <cellStyle name="Normal 4 3 4 5 4" xfId="1695" xr:uid="{00000000-0005-0000-0000-0000B8060000}"/>
    <cellStyle name="Normal 4 3 4 6" xfId="485" xr:uid="{00000000-0005-0000-0000-0000B9060000}"/>
    <cellStyle name="Normal 4 3 4 6 2" xfId="1287" xr:uid="{00000000-0005-0000-0000-0000BA060000}"/>
    <cellStyle name="Normal 4 3 4 6 2 2" xfId="2554" xr:uid="{00000000-0005-0000-0000-0000BB060000}"/>
    <cellStyle name="Normal 4 3 4 6 3" xfId="886" xr:uid="{00000000-0005-0000-0000-0000BC060000}"/>
    <cellStyle name="Normal 4 3 4 6 3 2" xfId="2153" xr:uid="{00000000-0005-0000-0000-0000BD060000}"/>
    <cellStyle name="Normal 4 3 4 6 4" xfId="1752" xr:uid="{00000000-0005-0000-0000-0000BE060000}"/>
    <cellStyle name="Normal 4 3 4 7" xfId="944" xr:uid="{00000000-0005-0000-0000-0000BF060000}"/>
    <cellStyle name="Normal 4 3 4 7 2" xfId="2211" xr:uid="{00000000-0005-0000-0000-0000C0060000}"/>
    <cellStyle name="Normal 4 3 4 8" xfId="543" xr:uid="{00000000-0005-0000-0000-0000C1060000}"/>
    <cellStyle name="Normal 4 3 4 8 2" xfId="1810" xr:uid="{00000000-0005-0000-0000-0000C2060000}"/>
    <cellStyle name="Normal 4 3 4 9" xfId="141" xr:uid="{00000000-0005-0000-0000-0000C3060000}"/>
    <cellStyle name="Normal 4 3 4 9 2" xfId="1408" xr:uid="{00000000-0005-0000-0000-0000C4060000}"/>
    <cellStyle name="Normal 4 3 5" xfId="160" xr:uid="{00000000-0005-0000-0000-0000C5060000}"/>
    <cellStyle name="Normal 4 3 5 2" xfId="331" xr:uid="{00000000-0005-0000-0000-0000C6060000}"/>
    <cellStyle name="Normal 4 3 5 2 2" xfId="1134" xr:uid="{00000000-0005-0000-0000-0000C7060000}"/>
    <cellStyle name="Normal 4 3 5 2 2 2" xfId="2401" xr:uid="{00000000-0005-0000-0000-0000C8060000}"/>
    <cellStyle name="Normal 4 3 5 2 3" xfId="733" xr:uid="{00000000-0005-0000-0000-0000C9060000}"/>
    <cellStyle name="Normal 4 3 5 2 3 2" xfId="2000" xr:uid="{00000000-0005-0000-0000-0000CA060000}"/>
    <cellStyle name="Normal 4 3 5 2 4" xfId="1598" xr:uid="{00000000-0005-0000-0000-0000CB060000}"/>
    <cellStyle name="Normal 4 3 5 3" xfId="963" xr:uid="{00000000-0005-0000-0000-0000CC060000}"/>
    <cellStyle name="Normal 4 3 5 3 2" xfId="2230" xr:uid="{00000000-0005-0000-0000-0000CD060000}"/>
    <cellStyle name="Normal 4 3 5 4" xfId="562" xr:uid="{00000000-0005-0000-0000-0000CE060000}"/>
    <cellStyle name="Normal 4 3 5 4 2" xfId="1829" xr:uid="{00000000-0005-0000-0000-0000CF060000}"/>
    <cellStyle name="Normal 4 3 5 5" xfId="1427" xr:uid="{00000000-0005-0000-0000-0000D0060000}"/>
    <cellStyle name="Normal 4 3 6" xfId="274" xr:uid="{00000000-0005-0000-0000-0000D1060000}"/>
    <cellStyle name="Normal 4 3 6 2" xfId="1077" xr:uid="{00000000-0005-0000-0000-0000D2060000}"/>
    <cellStyle name="Normal 4 3 6 2 2" xfId="2344" xr:uid="{00000000-0005-0000-0000-0000D3060000}"/>
    <cellStyle name="Normal 4 3 6 3" xfId="676" xr:uid="{00000000-0005-0000-0000-0000D4060000}"/>
    <cellStyle name="Normal 4 3 6 3 2" xfId="1943" xr:uid="{00000000-0005-0000-0000-0000D5060000}"/>
    <cellStyle name="Normal 4 3 6 4" xfId="1541" xr:uid="{00000000-0005-0000-0000-0000D6060000}"/>
    <cellStyle name="Normal 4 3 7" xfId="217" xr:uid="{00000000-0005-0000-0000-0000D7060000}"/>
    <cellStyle name="Normal 4 3 7 2" xfId="1020" xr:uid="{00000000-0005-0000-0000-0000D8060000}"/>
    <cellStyle name="Normal 4 3 7 2 2" xfId="2287" xr:uid="{00000000-0005-0000-0000-0000D9060000}"/>
    <cellStyle name="Normal 4 3 7 3" xfId="619" xr:uid="{00000000-0005-0000-0000-0000DA060000}"/>
    <cellStyle name="Normal 4 3 7 3 2" xfId="1886" xr:uid="{00000000-0005-0000-0000-0000DB060000}"/>
    <cellStyle name="Normal 4 3 7 4" xfId="1484" xr:uid="{00000000-0005-0000-0000-0000DC060000}"/>
    <cellStyle name="Normal 4 3 8" xfId="390" xr:uid="{00000000-0005-0000-0000-0000DD060000}"/>
    <cellStyle name="Normal 4 3 8 2" xfId="1192" xr:uid="{00000000-0005-0000-0000-0000DE060000}"/>
    <cellStyle name="Normal 4 3 8 2 2" xfId="2459" xr:uid="{00000000-0005-0000-0000-0000DF060000}"/>
    <cellStyle name="Normal 4 3 8 3" xfId="791" xr:uid="{00000000-0005-0000-0000-0000E0060000}"/>
    <cellStyle name="Normal 4 3 8 3 2" xfId="2058" xr:uid="{00000000-0005-0000-0000-0000E1060000}"/>
    <cellStyle name="Normal 4 3 8 4" xfId="1657" xr:uid="{00000000-0005-0000-0000-0000E2060000}"/>
    <cellStyle name="Normal 4 3 9" xfId="447" xr:uid="{00000000-0005-0000-0000-0000E3060000}"/>
    <cellStyle name="Normal 4 3 9 2" xfId="1249" xr:uid="{00000000-0005-0000-0000-0000E4060000}"/>
    <cellStyle name="Normal 4 3 9 2 2" xfId="2516" xr:uid="{00000000-0005-0000-0000-0000E5060000}"/>
    <cellStyle name="Normal 4 3 9 3" xfId="848" xr:uid="{00000000-0005-0000-0000-0000E6060000}"/>
    <cellStyle name="Normal 4 3 9 3 2" xfId="2115" xr:uid="{00000000-0005-0000-0000-0000E7060000}"/>
    <cellStyle name="Normal 4 3 9 4" xfId="1714" xr:uid="{00000000-0005-0000-0000-0000E8060000}"/>
    <cellStyle name="Normal 4 4" xfId="23" xr:uid="{00000000-0005-0000-0000-0000E9060000}"/>
    <cellStyle name="Normal 4_Sheet1" xfId="24" xr:uid="{00000000-0005-0000-0000-0000EA060000}"/>
    <cellStyle name="Normal 5" xfId="25" xr:uid="{00000000-0005-0000-0000-0000EB060000}"/>
    <cellStyle name="Normal 5 10" xfId="448" xr:uid="{00000000-0005-0000-0000-0000EC060000}"/>
    <cellStyle name="Normal 5 10 2" xfId="1250" xr:uid="{00000000-0005-0000-0000-0000ED060000}"/>
    <cellStyle name="Normal 5 10 2 2" xfId="2517" xr:uid="{00000000-0005-0000-0000-0000EE060000}"/>
    <cellStyle name="Normal 5 10 3" xfId="849" xr:uid="{00000000-0005-0000-0000-0000EF060000}"/>
    <cellStyle name="Normal 5 10 3 2" xfId="2116" xr:uid="{00000000-0005-0000-0000-0000F0060000}"/>
    <cellStyle name="Normal 5 10 4" xfId="1715" xr:uid="{00000000-0005-0000-0000-0000F1060000}"/>
    <cellStyle name="Normal 5 11" xfId="907" xr:uid="{00000000-0005-0000-0000-0000F2060000}"/>
    <cellStyle name="Normal 5 11 2" xfId="2174" xr:uid="{00000000-0005-0000-0000-0000F3060000}"/>
    <cellStyle name="Normal 5 12" xfId="506" xr:uid="{00000000-0005-0000-0000-0000F4060000}"/>
    <cellStyle name="Normal 5 12 2" xfId="1773" xr:uid="{00000000-0005-0000-0000-0000F5060000}"/>
    <cellStyle name="Normal 5 13" xfId="104" xr:uid="{00000000-0005-0000-0000-0000F6060000}"/>
    <cellStyle name="Normal 5 13 2" xfId="1371" xr:uid="{00000000-0005-0000-0000-0000F7060000}"/>
    <cellStyle name="Normal 5 14" xfId="1311" xr:uid="{00000000-0005-0000-0000-0000F8060000}"/>
    <cellStyle name="Normal 5 2" xfId="26" xr:uid="{00000000-0005-0000-0000-0000F9060000}"/>
    <cellStyle name="Normal 5 3" xfId="47" xr:uid="{00000000-0005-0000-0000-0000FA060000}"/>
    <cellStyle name="Normal 5 3 10" xfId="515" xr:uid="{00000000-0005-0000-0000-0000FB060000}"/>
    <cellStyle name="Normal 5 3 10 2" xfId="1782" xr:uid="{00000000-0005-0000-0000-0000FC060000}"/>
    <cellStyle name="Normal 5 3 11" xfId="113" xr:uid="{00000000-0005-0000-0000-0000FD060000}"/>
    <cellStyle name="Normal 5 3 11 2" xfId="1380" xr:uid="{00000000-0005-0000-0000-0000FE060000}"/>
    <cellStyle name="Normal 5 3 12" xfId="1320" xr:uid="{00000000-0005-0000-0000-0000FF060000}"/>
    <cellStyle name="Normal 5 3 2" xfId="70" xr:uid="{00000000-0005-0000-0000-000000070000}"/>
    <cellStyle name="Normal 5 3 2 10" xfId="1338" xr:uid="{00000000-0005-0000-0000-000001070000}"/>
    <cellStyle name="Normal 5 3 2 2" xfId="188" xr:uid="{00000000-0005-0000-0000-000002070000}"/>
    <cellStyle name="Normal 5 3 2 2 2" xfId="359" xr:uid="{00000000-0005-0000-0000-000003070000}"/>
    <cellStyle name="Normal 5 3 2 2 2 2" xfId="1162" xr:uid="{00000000-0005-0000-0000-000004070000}"/>
    <cellStyle name="Normal 5 3 2 2 2 2 2" xfId="2429" xr:uid="{00000000-0005-0000-0000-000005070000}"/>
    <cellStyle name="Normal 5 3 2 2 2 3" xfId="761" xr:uid="{00000000-0005-0000-0000-000006070000}"/>
    <cellStyle name="Normal 5 3 2 2 2 3 2" xfId="2028" xr:uid="{00000000-0005-0000-0000-000007070000}"/>
    <cellStyle name="Normal 5 3 2 2 2 4" xfId="1626" xr:uid="{00000000-0005-0000-0000-000008070000}"/>
    <cellStyle name="Normal 5 3 2 2 3" xfId="991" xr:uid="{00000000-0005-0000-0000-000009070000}"/>
    <cellStyle name="Normal 5 3 2 2 3 2" xfId="2258" xr:uid="{00000000-0005-0000-0000-00000A070000}"/>
    <cellStyle name="Normal 5 3 2 2 4" xfId="590" xr:uid="{00000000-0005-0000-0000-00000B070000}"/>
    <cellStyle name="Normal 5 3 2 2 4 2" xfId="1857" xr:uid="{00000000-0005-0000-0000-00000C070000}"/>
    <cellStyle name="Normal 5 3 2 2 5" xfId="1455" xr:uid="{00000000-0005-0000-0000-00000D070000}"/>
    <cellStyle name="Normal 5 3 2 3" xfId="302" xr:uid="{00000000-0005-0000-0000-00000E070000}"/>
    <cellStyle name="Normal 5 3 2 3 2" xfId="1105" xr:uid="{00000000-0005-0000-0000-00000F070000}"/>
    <cellStyle name="Normal 5 3 2 3 2 2" xfId="2372" xr:uid="{00000000-0005-0000-0000-000010070000}"/>
    <cellStyle name="Normal 5 3 2 3 3" xfId="704" xr:uid="{00000000-0005-0000-0000-000011070000}"/>
    <cellStyle name="Normal 5 3 2 3 3 2" xfId="1971" xr:uid="{00000000-0005-0000-0000-000012070000}"/>
    <cellStyle name="Normal 5 3 2 3 4" xfId="1569" xr:uid="{00000000-0005-0000-0000-000013070000}"/>
    <cellStyle name="Normal 5 3 2 4" xfId="245" xr:uid="{00000000-0005-0000-0000-000014070000}"/>
    <cellStyle name="Normal 5 3 2 4 2" xfId="1048" xr:uid="{00000000-0005-0000-0000-000015070000}"/>
    <cellStyle name="Normal 5 3 2 4 2 2" xfId="2315" xr:uid="{00000000-0005-0000-0000-000016070000}"/>
    <cellStyle name="Normal 5 3 2 4 3" xfId="647" xr:uid="{00000000-0005-0000-0000-000017070000}"/>
    <cellStyle name="Normal 5 3 2 4 3 2" xfId="1914" xr:uid="{00000000-0005-0000-0000-000018070000}"/>
    <cellStyle name="Normal 5 3 2 4 4" xfId="1512" xr:uid="{00000000-0005-0000-0000-000019070000}"/>
    <cellStyle name="Normal 5 3 2 5" xfId="418" xr:uid="{00000000-0005-0000-0000-00001A070000}"/>
    <cellStyle name="Normal 5 3 2 5 2" xfId="1220" xr:uid="{00000000-0005-0000-0000-00001B070000}"/>
    <cellStyle name="Normal 5 3 2 5 2 2" xfId="2487" xr:uid="{00000000-0005-0000-0000-00001C070000}"/>
    <cellStyle name="Normal 5 3 2 5 3" xfId="819" xr:uid="{00000000-0005-0000-0000-00001D070000}"/>
    <cellStyle name="Normal 5 3 2 5 3 2" xfId="2086" xr:uid="{00000000-0005-0000-0000-00001E070000}"/>
    <cellStyle name="Normal 5 3 2 5 4" xfId="1685" xr:uid="{00000000-0005-0000-0000-00001F070000}"/>
    <cellStyle name="Normal 5 3 2 6" xfId="475" xr:uid="{00000000-0005-0000-0000-000020070000}"/>
    <cellStyle name="Normal 5 3 2 6 2" xfId="1277" xr:uid="{00000000-0005-0000-0000-000021070000}"/>
    <cellStyle name="Normal 5 3 2 6 2 2" xfId="2544" xr:uid="{00000000-0005-0000-0000-000022070000}"/>
    <cellStyle name="Normal 5 3 2 6 3" xfId="876" xr:uid="{00000000-0005-0000-0000-000023070000}"/>
    <cellStyle name="Normal 5 3 2 6 3 2" xfId="2143" xr:uid="{00000000-0005-0000-0000-000024070000}"/>
    <cellStyle name="Normal 5 3 2 6 4" xfId="1742" xr:uid="{00000000-0005-0000-0000-000025070000}"/>
    <cellStyle name="Normal 5 3 2 7" xfId="934" xr:uid="{00000000-0005-0000-0000-000026070000}"/>
    <cellStyle name="Normal 5 3 2 7 2" xfId="2201" xr:uid="{00000000-0005-0000-0000-000027070000}"/>
    <cellStyle name="Normal 5 3 2 8" xfId="533" xr:uid="{00000000-0005-0000-0000-000028070000}"/>
    <cellStyle name="Normal 5 3 2 8 2" xfId="1800" xr:uid="{00000000-0005-0000-0000-000029070000}"/>
    <cellStyle name="Normal 5 3 2 9" xfId="131" xr:uid="{00000000-0005-0000-0000-00002A070000}"/>
    <cellStyle name="Normal 5 3 2 9 2" xfId="1398" xr:uid="{00000000-0005-0000-0000-00002B070000}"/>
    <cellStyle name="Normal 5 3 3" xfId="90" xr:uid="{00000000-0005-0000-0000-00002C070000}"/>
    <cellStyle name="Normal 5 3 3 10" xfId="1358" xr:uid="{00000000-0005-0000-0000-00002D070000}"/>
    <cellStyle name="Normal 5 3 3 2" xfId="208" xr:uid="{00000000-0005-0000-0000-00002E070000}"/>
    <cellStyle name="Normal 5 3 3 2 2" xfId="379" xr:uid="{00000000-0005-0000-0000-00002F070000}"/>
    <cellStyle name="Normal 5 3 3 2 2 2" xfId="1182" xr:uid="{00000000-0005-0000-0000-000030070000}"/>
    <cellStyle name="Normal 5 3 3 2 2 2 2" xfId="2449" xr:uid="{00000000-0005-0000-0000-000031070000}"/>
    <cellStyle name="Normal 5 3 3 2 2 3" xfId="781" xr:uid="{00000000-0005-0000-0000-000032070000}"/>
    <cellStyle name="Normal 5 3 3 2 2 3 2" xfId="2048" xr:uid="{00000000-0005-0000-0000-000033070000}"/>
    <cellStyle name="Normal 5 3 3 2 2 4" xfId="1646" xr:uid="{00000000-0005-0000-0000-000034070000}"/>
    <cellStyle name="Normal 5 3 3 2 3" xfId="1011" xr:uid="{00000000-0005-0000-0000-000035070000}"/>
    <cellStyle name="Normal 5 3 3 2 3 2" xfId="2278" xr:uid="{00000000-0005-0000-0000-000036070000}"/>
    <cellStyle name="Normal 5 3 3 2 4" xfId="610" xr:uid="{00000000-0005-0000-0000-000037070000}"/>
    <cellStyle name="Normal 5 3 3 2 4 2" xfId="1877" xr:uid="{00000000-0005-0000-0000-000038070000}"/>
    <cellStyle name="Normal 5 3 3 2 5" xfId="1475" xr:uid="{00000000-0005-0000-0000-000039070000}"/>
    <cellStyle name="Normal 5 3 3 3" xfId="322" xr:uid="{00000000-0005-0000-0000-00003A070000}"/>
    <cellStyle name="Normal 5 3 3 3 2" xfId="1125" xr:uid="{00000000-0005-0000-0000-00003B070000}"/>
    <cellStyle name="Normal 5 3 3 3 2 2" xfId="2392" xr:uid="{00000000-0005-0000-0000-00003C070000}"/>
    <cellStyle name="Normal 5 3 3 3 3" xfId="724" xr:uid="{00000000-0005-0000-0000-00003D070000}"/>
    <cellStyle name="Normal 5 3 3 3 3 2" xfId="1991" xr:uid="{00000000-0005-0000-0000-00003E070000}"/>
    <cellStyle name="Normal 5 3 3 3 4" xfId="1589" xr:uid="{00000000-0005-0000-0000-00003F070000}"/>
    <cellStyle name="Normal 5 3 3 4" xfId="265" xr:uid="{00000000-0005-0000-0000-000040070000}"/>
    <cellStyle name="Normal 5 3 3 4 2" xfId="1068" xr:uid="{00000000-0005-0000-0000-000041070000}"/>
    <cellStyle name="Normal 5 3 3 4 2 2" xfId="2335" xr:uid="{00000000-0005-0000-0000-000042070000}"/>
    <cellStyle name="Normal 5 3 3 4 3" xfId="667" xr:uid="{00000000-0005-0000-0000-000043070000}"/>
    <cellStyle name="Normal 5 3 3 4 3 2" xfId="1934" xr:uid="{00000000-0005-0000-0000-000044070000}"/>
    <cellStyle name="Normal 5 3 3 4 4" xfId="1532" xr:uid="{00000000-0005-0000-0000-000045070000}"/>
    <cellStyle name="Normal 5 3 3 5" xfId="438" xr:uid="{00000000-0005-0000-0000-000046070000}"/>
    <cellStyle name="Normal 5 3 3 5 2" xfId="1240" xr:uid="{00000000-0005-0000-0000-000047070000}"/>
    <cellStyle name="Normal 5 3 3 5 2 2" xfId="2507" xr:uid="{00000000-0005-0000-0000-000048070000}"/>
    <cellStyle name="Normal 5 3 3 5 3" xfId="839" xr:uid="{00000000-0005-0000-0000-000049070000}"/>
    <cellStyle name="Normal 5 3 3 5 3 2" xfId="2106" xr:uid="{00000000-0005-0000-0000-00004A070000}"/>
    <cellStyle name="Normal 5 3 3 5 4" xfId="1705" xr:uid="{00000000-0005-0000-0000-00004B070000}"/>
    <cellStyle name="Normal 5 3 3 6" xfId="495" xr:uid="{00000000-0005-0000-0000-00004C070000}"/>
    <cellStyle name="Normal 5 3 3 6 2" xfId="1297" xr:uid="{00000000-0005-0000-0000-00004D070000}"/>
    <cellStyle name="Normal 5 3 3 6 2 2" xfId="2564" xr:uid="{00000000-0005-0000-0000-00004E070000}"/>
    <cellStyle name="Normal 5 3 3 6 3" xfId="896" xr:uid="{00000000-0005-0000-0000-00004F070000}"/>
    <cellStyle name="Normal 5 3 3 6 3 2" xfId="2163" xr:uid="{00000000-0005-0000-0000-000050070000}"/>
    <cellStyle name="Normal 5 3 3 6 4" xfId="1762" xr:uid="{00000000-0005-0000-0000-000051070000}"/>
    <cellStyle name="Normal 5 3 3 7" xfId="954" xr:uid="{00000000-0005-0000-0000-000052070000}"/>
    <cellStyle name="Normal 5 3 3 7 2" xfId="2221" xr:uid="{00000000-0005-0000-0000-000053070000}"/>
    <cellStyle name="Normal 5 3 3 8" xfId="553" xr:uid="{00000000-0005-0000-0000-000054070000}"/>
    <cellStyle name="Normal 5 3 3 8 2" xfId="1820" xr:uid="{00000000-0005-0000-0000-000055070000}"/>
    <cellStyle name="Normal 5 3 3 9" xfId="151" xr:uid="{00000000-0005-0000-0000-000056070000}"/>
    <cellStyle name="Normal 5 3 3 9 2" xfId="1418" xr:uid="{00000000-0005-0000-0000-000057070000}"/>
    <cellStyle name="Normal 5 3 4" xfId="170" xr:uid="{00000000-0005-0000-0000-000058070000}"/>
    <cellStyle name="Normal 5 3 4 2" xfId="341" xr:uid="{00000000-0005-0000-0000-000059070000}"/>
    <cellStyle name="Normal 5 3 4 2 2" xfId="1144" xr:uid="{00000000-0005-0000-0000-00005A070000}"/>
    <cellStyle name="Normal 5 3 4 2 2 2" xfId="2411" xr:uid="{00000000-0005-0000-0000-00005B070000}"/>
    <cellStyle name="Normal 5 3 4 2 3" xfId="743" xr:uid="{00000000-0005-0000-0000-00005C070000}"/>
    <cellStyle name="Normal 5 3 4 2 3 2" xfId="2010" xr:uid="{00000000-0005-0000-0000-00005D070000}"/>
    <cellStyle name="Normal 5 3 4 2 4" xfId="1608" xr:uid="{00000000-0005-0000-0000-00005E070000}"/>
    <cellStyle name="Normal 5 3 4 3" xfId="973" xr:uid="{00000000-0005-0000-0000-00005F070000}"/>
    <cellStyle name="Normal 5 3 4 3 2" xfId="2240" xr:uid="{00000000-0005-0000-0000-000060070000}"/>
    <cellStyle name="Normal 5 3 4 4" xfId="572" xr:uid="{00000000-0005-0000-0000-000061070000}"/>
    <cellStyle name="Normal 5 3 4 4 2" xfId="1839" xr:uid="{00000000-0005-0000-0000-000062070000}"/>
    <cellStyle name="Normal 5 3 4 5" xfId="1437" xr:uid="{00000000-0005-0000-0000-000063070000}"/>
    <cellStyle name="Normal 5 3 5" xfId="284" xr:uid="{00000000-0005-0000-0000-000064070000}"/>
    <cellStyle name="Normal 5 3 5 2" xfId="1087" xr:uid="{00000000-0005-0000-0000-000065070000}"/>
    <cellStyle name="Normal 5 3 5 2 2" xfId="2354" xr:uid="{00000000-0005-0000-0000-000066070000}"/>
    <cellStyle name="Normal 5 3 5 3" xfId="686" xr:uid="{00000000-0005-0000-0000-000067070000}"/>
    <cellStyle name="Normal 5 3 5 3 2" xfId="1953" xr:uid="{00000000-0005-0000-0000-000068070000}"/>
    <cellStyle name="Normal 5 3 5 4" xfId="1551" xr:uid="{00000000-0005-0000-0000-000069070000}"/>
    <cellStyle name="Normal 5 3 6" xfId="227" xr:uid="{00000000-0005-0000-0000-00006A070000}"/>
    <cellStyle name="Normal 5 3 6 2" xfId="1030" xr:uid="{00000000-0005-0000-0000-00006B070000}"/>
    <cellStyle name="Normal 5 3 6 2 2" xfId="2297" xr:uid="{00000000-0005-0000-0000-00006C070000}"/>
    <cellStyle name="Normal 5 3 6 3" xfId="629" xr:uid="{00000000-0005-0000-0000-00006D070000}"/>
    <cellStyle name="Normal 5 3 6 3 2" xfId="1896" xr:uid="{00000000-0005-0000-0000-00006E070000}"/>
    <cellStyle name="Normal 5 3 6 4" xfId="1494" xr:uid="{00000000-0005-0000-0000-00006F070000}"/>
    <cellStyle name="Normal 5 3 7" xfId="400" xr:uid="{00000000-0005-0000-0000-000070070000}"/>
    <cellStyle name="Normal 5 3 7 2" xfId="1202" xr:uid="{00000000-0005-0000-0000-000071070000}"/>
    <cellStyle name="Normal 5 3 7 2 2" xfId="2469" xr:uid="{00000000-0005-0000-0000-000072070000}"/>
    <cellStyle name="Normal 5 3 7 3" xfId="801" xr:uid="{00000000-0005-0000-0000-000073070000}"/>
    <cellStyle name="Normal 5 3 7 3 2" xfId="2068" xr:uid="{00000000-0005-0000-0000-000074070000}"/>
    <cellStyle name="Normal 5 3 7 4" xfId="1667" xr:uid="{00000000-0005-0000-0000-000075070000}"/>
    <cellStyle name="Normal 5 3 8" xfId="457" xr:uid="{00000000-0005-0000-0000-000076070000}"/>
    <cellStyle name="Normal 5 3 8 2" xfId="1259" xr:uid="{00000000-0005-0000-0000-000077070000}"/>
    <cellStyle name="Normal 5 3 8 2 2" xfId="2526" xr:uid="{00000000-0005-0000-0000-000078070000}"/>
    <cellStyle name="Normal 5 3 8 3" xfId="858" xr:uid="{00000000-0005-0000-0000-000079070000}"/>
    <cellStyle name="Normal 5 3 8 3 2" xfId="2125" xr:uid="{00000000-0005-0000-0000-00007A070000}"/>
    <cellStyle name="Normal 5 3 8 4" xfId="1724" xr:uid="{00000000-0005-0000-0000-00007B070000}"/>
    <cellStyle name="Normal 5 3 9" xfId="916" xr:uid="{00000000-0005-0000-0000-00007C070000}"/>
    <cellStyle name="Normal 5 3 9 2" xfId="2183" xr:uid="{00000000-0005-0000-0000-00007D070000}"/>
    <cellStyle name="Normal 5 4" xfId="61" xr:uid="{00000000-0005-0000-0000-00007E070000}"/>
    <cellStyle name="Normal 5 4 10" xfId="1329" xr:uid="{00000000-0005-0000-0000-00007F070000}"/>
    <cellStyle name="Normal 5 4 2" xfId="179" xr:uid="{00000000-0005-0000-0000-000080070000}"/>
    <cellStyle name="Normal 5 4 2 2" xfId="350" xr:uid="{00000000-0005-0000-0000-000081070000}"/>
    <cellStyle name="Normal 5 4 2 2 2" xfId="1153" xr:uid="{00000000-0005-0000-0000-000082070000}"/>
    <cellStyle name="Normal 5 4 2 2 2 2" xfId="2420" xr:uid="{00000000-0005-0000-0000-000083070000}"/>
    <cellStyle name="Normal 5 4 2 2 3" xfId="752" xr:uid="{00000000-0005-0000-0000-000084070000}"/>
    <cellStyle name="Normal 5 4 2 2 3 2" xfId="2019" xr:uid="{00000000-0005-0000-0000-000085070000}"/>
    <cellStyle name="Normal 5 4 2 2 4" xfId="1617" xr:uid="{00000000-0005-0000-0000-000086070000}"/>
    <cellStyle name="Normal 5 4 2 3" xfId="982" xr:uid="{00000000-0005-0000-0000-000087070000}"/>
    <cellStyle name="Normal 5 4 2 3 2" xfId="2249" xr:uid="{00000000-0005-0000-0000-000088070000}"/>
    <cellStyle name="Normal 5 4 2 4" xfId="581" xr:uid="{00000000-0005-0000-0000-000089070000}"/>
    <cellStyle name="Normal 5 4 2 4 2" xfId="1848" xr:uid="{00000000-0005-0000-0000-00008A070000}"/>
    <cellStyle name="Normal 5 4 2 5" xfId="1446" xr:uid="{00000000-0005-0000-0000-00008B070000}"/>
    <cellStyle name="Normal 5 4 3" xfId="293" xr:uid="{00000000-0005-0000-0000-00008C070000}"/>
    <cellStyle name="Normal 5 4 3 2" xfId="1096" xr:uid="{00000000-0005-0000-0000-00008D070000}"/>
    <cellStyle name="Normal 5 4 3 2 2" xfId="2363" xr:uid="{00000000-0005-0000-0000-00008E070000}"/>
    <cellStyle name="Normal 5 4 3 3" xfId="695" xr:uid="{00000000-0005-0000-0000-00008F070000}"/>
    <cellStyle name="Normal 5 4 3 3 2" xfId="1962" xr:uid="{00000000-0005-0000-0000-000090070000}"/>
    <cellStyle name="Normal 5 4 3 4" xfId="1560" xr:uid="{00000000-0005-0000-0000-000091070000}"/>
    <cellStyle name="Normal 5 4 4" xfId="236" xr:uid="{00000000-0005-0000-0000-000092070000}"/>
    <cellStyle name="Normal 5 4 4 2" xfId="1039" xr:uid="{00000000-0005-0000-0000-000093070000}"/>
    <cellStyle name="Normal 5 4 4 2 2" xfId="2306" xr:uid="{00000000-0005-0000-0000-000094070000}"/>
    <cellStyle name="Normal 5 4 4 3" xfId="638" xr:uid="{00000000-0005-0000-0000-000095070000}"/>
    <cellStyle name="Normal 5 4 4 3 2" xfId="1905" xr:uid="{00000000-0005-0000-0000-000096070000}"/>
    <cellStyle name="Normal 5 4 4 4" xfId="1503" xr:uid="{00000000-0005-0000-0000-000097070000}"/>
    <cellStyle name="Normal 5 4 5" xfId="409" xr:uid="{00000000-0005-0000-0000-000098070000}"/>
    <cellStyle name="Normal 5 4 5 2" xfId="1211" xr:uid="{00000000-0005-0000-0000-000099070000}"/>
    <cellStyle name="Normal 5 4 5 2 2" xfId="2478" xr:uid="{00000000-0005-0000-0000-00009A070000}"/>
    <cellStyle name="Normal 5 4 5 3" xfId="810" xr:uid="{00000000-0005-0000-0000-00009B070000}"/>
    <cellStyle name="Normal 5 4 5 3 2" xfId="2077" xr:uid="{00000000-0005-0000-0000-00009C070000}"/>
    <cellStyle name="Normal 5 4 5 4" xfId="1676" xr:uid="{00000000-0005-0000-0000-00009D070000}"/>
    <cellStyle name="Normal 5 4 6" xfId="466" xr:uid="{00000000-0005-0000-0000-00009E070000}"/>
    <cellStyle name="Normal 5 4 6 2" xfId="1268" xr:uid="{00000000-0005-0000-0000-00009F070000}"/>
    <cellStyle name="Normal 5 4 6 2 2" xfId="2535" xr:uid="{00000000-0005-0000-0000-0000A0070000}"/>
    <cellStyle name="Normal 5 4 6 3" xfId="867" xr:uid="{00000000-0005-0000-0000-0000A1070000}"/>
    <cellStyle name="Normal 5 4 6 3 2" xfId="2134" xr:uid="{00000000-0005-0000-0000-0000A2070000}"/>
    <cellStyle name="Normal 5 4 6 4" xfId="1733" xr:uid="{00000000-0005-0000-0000-0000A3070000}"/>
    <cellStyle name="Normal 5 4 7" xfId="925" xr:uid="{00000000-0005-0000-0000-0000A4070000}"/>
    <cellStyle name="Normal 5 4 7 2" xfId="2192" xr:uid="{00000000-0005-0000-0000-0000A5070000}"/>
    <cellStyle name="Normal 5 4 8" xfId="524" xr:uid="{00000000-0005-0000-0000-0000A6070000}"/>
    <cellStyle name="Normal 5 4 8 2" xfId="1791" xr:uid="{00000000-0005-0000-0000-0000A7070000}"/>
    <cellStyle name="Normal 5 4 9" xfId="122" xr:uid="{00000000-0005-0000-0000-0000A8070000}"/>
    <cellStyle name="Normal 5 4 9 2" xfId="1389" xr:uid="{00000000-0005-0000-0000-0000A9070000}"/>
    <cellStyle name="Normal 5 5" xfId="81" xr:uid="{00000000-0005-0000-0000-0000AA070000}"/>
    <cellStyle name="Normal 5 5 10" xfId="1349" xr:uid="{00000000-0005-0000-0000-0000AB070000}"/>
    <cellStyle name="Normal 5 5 2" xfId="199" xr:uid="{00000000-0005-0000-0000-0000AC070000}"/>
    <cellStyle name="Normal 5 5 2 2" xfId="370" xr:uid="{00000000-0005-0000-0000-0000AD070000}"/>
    <cellStyle name="Normal 5 5 2 2 2" xfId="1173" xr:uid="{00000000-0005-0000-0000-0000AE070000}"/>
    <cellStyle name="Normal 5 5 2 2 2 2" xfId="2440" xr:uid="{00000000-0005-0000-0000-0000AF070000}"/>
    <cellStyle name="Normal 5 5 2 2 3" xfId="772" xr:uid="{00000000-0005-0000-0000-0000B0070000}"/>
    <cellStyle name="Normal 5 5 2 2 3 2" xfId="2039" xr:uid="{00000000-0005-0000-0000-0000B1070000}"/>
    <cellStyle name="Normal 5 5 2 2 4" xfId="1637" xr:uid="{00000000-0005-0000-0000-0000B2070000}"/>
    <cellStyle name="Normal 5 5 2 3" xfId="1002" xr:uid="{00000000-0005-0000-0000-0000B3070000}"/>
    <cellStyle name="Normal 5 5 2 3 2" xfId="2269" xr:uid="{00000000-0005-0000-0000-0000B4070000}"/>
    <cellStyle name="Normal 5 5 2 4" xfId="601" xr:uid="{00000000-0005-0000-0000-0000B5070000}"/>
    <cellStyle name="Normal 5 5 2 4 2" xfId="1868" xr:uid="{00000000-0005-0000-0000-0000B6070000}"/>
    <cellStyle name="Normal 5 5 2 5" xfId="1466" xr:uid="{00000000-0005-0000-0000-0000B7070000}"/>
    <cellStyle name="Normal 5 5 3" xfId="313" xr:uid="{00000000-0005-0000-0000-0000B8070000}"/>
    <cellStyle name="Normal 5 5 3 2" xfId="1116" xr:uid="{00000000-0005-0000-0000-0000B9070000}"/>
    <cellStyle name="Normal 5 5 3 2 2" xfId="2383" xr:uid="{00000000-0005-0000-0000-0000BA070000}"/>
    <cellStyle name="Normal 5 5 3 3" xfId="715" xr:uid="{00000000-0005-0000-0000-0000BB070000}"/>
    <cellStyle name="Normal 5 5 3 3 2" xfId="1982" xr:uid="{00000000-0005-0000-0000-0000BC070000}"/>
    <cellStyle name="Normal 5 5 3 4" xfId="1580" xr:uid="{00000000-0005-0000-0000-0000BD070000}"/>
    <cellStyle name="Normal 5 5 4" xfId="256" xr:uid="{00000000-0005-0000-0000-0000BE070000}"/>
    <cellStyle name="Normal 5 5 4 2" xfId="1059" xr:uid="{00000000-0005-0000-0000-0000BF070000}"/>
    <cellStyle name="Normal 5 5 4 2 2" xfId="2326" xr:uid="{00000000-0005-0000-0000-0000C0070000}"/>
    <cellStyle name="Normal 5 5 4 3" xfId="658" xr:uid="{00000000-0005-0000-0000-0000C1070000}"/>
    <cellStyle name="Normal 5 5 4 3 2" xfId="1925" xr:uid="{00000000-0005-0000-0000-0000C2070000}"/>
    <cellStyle name="Normal 5 5 4 4" xfId="1523" xr:uid="{00000000-0005-0000-0000-0000C3070000}"/>
    <cellStyle name="Normal 5 5 5" xfId="429" xr:uid="{00000000-0005-0000-0000-0000C4070000}"/>
    <cellStyle name="Normal 5 5 5 2" xfId="1231" xr:uid="{00000000-0005-0000-0000-0000C5070000}"/>
    <cellStyle name="Normal 5 5 5 2 2" xfId="2498" xr:uid="{00000000-0005-0000-0000-0000C6070000}"/>
    <cellStyle name="Normal 5 5 5 3" xfId="830" xr:uid="{00000000-0005-0000-0000-0000C7070000}"/>
    <cellStyle name="Normal 5 5 5 3 2" xfId="2097" xr:uid="{00000000-0005-0000-0000-0000C8070000}"/>
    <cellStyle name="Normal 5 5 5 4" xfId="1696" xr:uid="{00000000-0005-0000-0000-0000C9070000}"/>
    <cellStyle name="Normal 5 5 6" xfId="486" xr:uid="{00000000-0005-0000-0000-0000CA070000}"/>
    <cellStyle name="Normal 5 5 6 2" xfId="1288" xr:uid="{00000000-0005-0000-0000-0000CB070000}"/>
    <cellStyle name="Normal 5 5 6 2 2" xfId="2555" xr:uid="{00000000-0005-0000-0000-0000CC070000}"/>
    <cellStyle name="Normal 5 5 6 3" xfId="887" xr:uid="{00000000-0005-0000-0000-0000CD070000}"/>
    <cellStyle name="Normal 5 5 6 3 2" xfId="2154" xr:uid="{00000000-0005-0000-0000-0000CE070000}"/>
    <cellStyle name="Normal 5 5 6 4" xfId="1753" xr:uid="{00000000-0005-0000-0000-0000CF070000}"/>
    <cellStyle name="Normal 5 5 7" xfId="945" xr:uid="{00000000-0005-0000-0000-0000D0070000}"/>
    <cellStyle name="Normal 5 5 7 2" xfId="2212" xr:uid="{00000000-0005-0000-0000-0000D1070000}"/>
    <cellStyle name="Normal 5 5 8" xfId="544" xr:uid="{00000000-0005-0000-0000-0000D2070000}"/>
    <cellStyle name="Normal 5 5 8 2" xfId="1811" xr:uid="{00000000-0005-0000-0000-0000D3070000}"/>
    <cellStyle name="Normal 5 5 9" xfId="142" xr:uid="{00000000-0005-0000-0000-0000D4070000}"/>
    <cellStyle name="Normal 5 5 9 2" xfId="1409" xr:uid="{00000000-0005-0000-0000-0000D5070000}"/>
    <cellStyle name="Normal 5 6" xfId="161" xr:uid="{00000000-0005-0000-0000-0000D6070000}"/>
    <cellStyle name="Normal 5 6 2" xfId="332" xr:uid="{00000000-0005-0000-0000-0000D7070000}"/>
    <cellStyle name="Normal 5 6 2 2" xfId="1135" xr:uid="{00000000-0005-0000-0000-0000D8070000}"/>
    <cellStyle name="Normal 5 6 2 2 2" xfId="2402" xr:uid="{00000000-0005-0000-0000-0000D9070000}"/>
    <cellStyle name="Normal 5 6 2 3" xfId="734" xr:uid="{00000000-0005-0000-0000-0000DA070000}"/>
    <cellStyle name="Normal 5 6 2 3 2" xfId="2001" xr:uid="{00000000-0005-0000-0000-0000DB070000}"/>
    <cellStyle name="Normal 5 6 2 4" xfId="1599" xr:uid="{00000000-0005-0000-0000-0000DC070000}"/>
    <cellStyle name="Normal 5 6 3" xfId="964" xr:uid="{00000000-0005-0000-0000-0000DD070000}"/>
    <cellStyle name="Normal 5 6 3 2" xfId="2231" xr:uid="{00000000-0005-0000-0000-0000DE070000}"/>
    <cellStyle name="Normal 5 6 4" xfId="563" xr:uid="{00000000-0005-0000-0000-0000DF070000}"/>
    <cellStyle name="Normal 5 6 4 2" xfId="1830" xr:uid="{00000000-0005-0000-0000-0000E0070000}"/>
    <cellStyle name="Normal 5 6 5" xfId="1428" xr:uid="{00000000-0005-0000-0000-0000E1070000}"/>
    <cellStyle name="Normal 5 7" xfId="275" xr:uid="{00000000-0005-0000-0000-0000E2070000}"/>
    <cellStyle name="Normal 5 7 2" xfId="1078" xr:uid="{00000000-0005-0000-0000-0000E3070000}"/>
    <cellStyle name="Normal 5 7 2 2" xfId="2345" xr:uid="{00000000-0005-0000-0000-0000E4070000}"/>
    <cellStyle name="Normal 5 7 3" xfId="677" xr:uid="{00000000-0005-0000-0000-0000E5070000}"/>
    <cellStyle name="Normal 5 7 3 2" xfId="1944" xr:uid="{00000000-0005-0000-0000-0000E6070000}"/>
    <cellStyle name="Normal 5 7 4" xfId="1542" xr:uid="{00000000-0005-0000-0000-0000E7070000}"/>
    <cellStyle name="Normal 5 8" xfId="218" xr:uid="{00000000-0005-0000-0000-0000E8070000}"/>
    <cellStyle name="Normal 5 8 2" xfId="1021" xr:uid="{00000000-0005-0000-0000-0000E9070000}"/>
    <cellStyle name="Normal 5 8 2 2" xfId="2288" xr:uid="{00000000-0005-0000-0000-0000EA070000}"/>
    <cellStyle name="Normal 5 8 3" xfId="620" xr:uid="{00000000-0005-0000-0000-0000EB070000}"/>
    <cellStyle name="Normal 5 8 3 2" xfId="1887" xr:uid="{00000000-0005-0000-0000-0000EC070000}"/>
    <cellStyle name="Normal 5 8 4" xfId="1485" xr:uid="{00000000-0005-0000-0000-0000ED070000}"/>
    <cellStyle name="Normal 5 9" xfId="391" xr:uid="{00000000-0005-0000-0000-0000EE070000}"/>
    <cellStyle name="Normal 5 9 2" xfId="1193" xr:uid="{00000000-0005-0000-0000-0000EF070000}"/>
    <cellStyle name="Normal 5 9 2 2" xfId="2460" xr:uid="{00000000-0005-0000-0000-0000F0070000}"/>
    <cellStyle name="Normal 5 9 3" xfId="792" xr:uid="{00000000-0005-0000-0000-0000F1070000}"/>
    <cellStyle name="Normal 5 9 3 2" xfId="2059" xr:uid="{00000000-0005-0000-0000-0000F2070000}"/>
    <cellStyle name="Normal 5 9 4" xfId="1658" xr:uid="{00000000-0005-0000-0000-0000F3070000}"/>
    <cellStyle name="Normal 6" xfId="27" xr:uid="{00000000-0005-0000-0000-0000F4070000}"/>
    <cellStyle name="Normal 6 10" xfId="449" xr:uid="{00000000-0005-0000-0000-0000F5070000}"/>
    <cellStyle name="Normal 6 10 2" xfId="1251" xr:uid="{00000000-0005-0000-0000-0000F6070000}"/>
    <cellStyle name="Normal 6 10 2 2" xfId="2518" xr:uid="{00000000-0005-0000-0000-0000F7070000}"/>
    <cellStyle name="Normal 6 10 3" xfId="850" xr:uid="{00000000-0005-0000-0000-0000F8070000}"/>
    <cellStyle name="Normal 6 10 3 2" xfId="2117" xr:uid="{00000000-0005-0000-0000-0000F9070000}"/>
    <cellStyle name="Normal 6 10 4" xfId="1716" xr:uid="{00000000-0005-0000-0000-0000FA070000}"/>
    <cellStyle name="Normal 6 11" xfId="908" xr:uid="{00000000-0005-0000-0000-0000FB070000}"/>
    <cellStyle name="Normal 6 11 2" xfId="2175" xr:uid="{00000000-0005-0000-0000-0000FC070000}"/>
    <cellStyle name="Normal 6 12" xfId="507" xr:uid="{00000000-0005-0000-0000-0000FD070000}"/>
    <cellStyle name="Normal 6 12 2" xfId="1774" xr:uid="{00000000-0005-0000-0000-0000FE070000}"/>
    <cellStyle name="Normal 6 13" xfId="105" xr:uid="{00000000-0005-0000-0000-0000FF070000}"/>
    <cellStyle name="Normal 6 13 2" xfId="1372" xr:uid="{00000000-0005-0000-0000-000000080000}"/>
    <cellStyle name="Normal 6 14" xfId="1312" xr:uid="{00000000-0005-0000-0000-000001080000}"/>
    <cellStyle name="Normal 6 2" xfId="37" xr:uid="{00000000-0005-0000-0000-000002080000}"/>
    <cellStyle name="Normal 6 3" xfId="48" xr:uid="{00000000-0005-0000-0000-000003080000}"/>
    <cellStyle name="Normal 6 3 10" xfId="516" xr:uid="{00000000-0005-0000-0000-000004080000}"/>
    <cellStyle name="Normal 6 3 10 2" xfId="1783" xr:uid="{00000000-0005-0000-0000-000005080000}"/>
    <cellStyle name="Normal 6 3 11" xfId="114" xr:uid="{00000000-0005-0000-0000-000006080000}"/>
    <cellStyle name="Normal 6 3 11 2" xfId="1381" xr:uid="{00000000-0005-0000-0000-000007080000}"/>
    <cellStyle name="Normal 6 3 12" xfId="1321" xr:uid="{00000000-0005-0000-0000-000008080000}"/>
    <cellStyle name="Normal 6 3 2" xfId="71" xr:uid="{00000000-0005-0000-0000-000009080000}"/>
    <cellStyle name="Normal 6 3 2 10" xfId="1339" xr:uid="{00000000-0005-0000-0000-00000A080000}"/>
    <cellStyle name="Normal 6 3 2 2" xfId="189" xr:uid="{00000000-0005-0000-0000-00000B080000}"/>
    <cellStyle name="Normal 6 3 2 2 2" xfId="360" xr:uid="{00000000-0005-0000-0000-00000C080000}"/>
    <cellStyle name="Normal 6 3 2 2 2 2" xfId="1163" xr:uid="{00000000-0005-0000-0000-00000D080000}"/>
    <cellStyle name="Normal 6 3 2 2 2 2 2" xfId="2430" xr:uid="{00000000-0005-0000-0000-00000E080000}"/>
    <cellStyle name="Normal 6 3 2 2 2 3" xfId="762" xr:uid="{00000000-0005-0000-0000-00000F080000}"/>
    <cellStyle name="Normal 6 3 2 2 2 3 2" xfId="2029" xr:uid="{00000000-0005-0000-0000-000010080000}"/>
    <cellStyle name="Normal 6 3 2 2 2 4" xfId="1627" xr:uid="{00000000-0005-0000-0000-000011080000}"/>
    <cellStyle name="Normal 6 3 2 2 3" xfId="992" xr:uid="{00000000-0005-0000-0000-000012080000}"/>
    <cellStyle name="Normal 6 3 2 2 3 2" xfId="2259" xr:uid="{00000000-0005-0000-0000-000013080000}"/>
    <cellStyle name="Normal 6 3 2 2 4" xfId="591" xr:uid="{00000000-0005-0000-0000-000014080000}"/>
    <cellStyle name="Normal 6 3 2 2 4 2" xfId="1858" xr:uid="{00000000-0005-0000-0000-000015080000}"/>
    <cellStyle name="Normal 6 3 2 2 5" xfId="1456" xr:uid="{00000000-0005-0000-0000-000016080000}"/>
    <cellStyle name="Normal 6 3 2 3" xfId="303" xr:uid="{00000000-0005-0000-0000-000017080000}"/>
    <cellStyle name="Normal 6 3 2 3 2" xfId="1106" xr:uid="{00000000-0005-0000-0000-000018080000}"/>
    <cellStyle name="Normal 6 3 2 3 2 2" xfId="2373" xr:uid="{00000000-0005-0000-0000-000019080000}"/>
    <cellStyle name="Normal 6 3 2 3 3" xfId="705" xr:uid="{00000000-0005-0000-0000-00001A080000}"/>
    <cellStyle name="Normal 6 3 2 3 3 2" xfId="1972" xr:uid="{00000000-0005-0000-0000-00001B080000}"/>
    <cellStyle name="Normal 6 3 2 3 4" xfId="1570" xr:uid="{00000000-0005-0000-0000-00001C080000}"/>
    <cellStyle name="Normal 6 3 2 4" xfId="246" xr:uid="{00000000-0005-0000-0000-00001D080000}"/>
    <cellStyle name="Normal 6 3 2 4 2" xfId="1049" xr:uid="{00000000-0005-0000-0000-00001E080000}"/>
    <cellStyle name="Normal 6 3 2 4 2 2" xfId="2316" xr:uid="{00000000-0005-0000-0000-00001F080000}"/>
    <cellStyle name="Normal 6 3 2 4 3" xfId="648" xr:uid="{00000000-0005-0000-0000-000020080000}"/>
    <cellStyle name="Normal 6 3 2 4 3 2" xfId="1915" xr:uid="{00000000-0005-0000-0000-000021080000}"/>
    <cellStyle name="Normal 6 3 2 4 4" xfId="1513" xr:uid="{00000000-0005-0000-0000-000022080000}"/>
    <cellStyle name="Normal 6 3 2 5" xfId="419" xr:uid="{00000000-0005-0000-0000-000023080000}"/>
    <cellStyle name="Normal 6 3 2 5 2" xfId="1221" xr:uid="{00000000-0005-0000-0000-000024080000}"/>
    <cellStyle name="Normal 6 3 2 5 2 2" xfId="2488" xr:uid="{00000000-0005-0000-0000-000025080000}"/>
    <cellStyle name="Normal 6 3 2 5 3" xfId="820" xr:uid="{00000000-0005-0000-0000-000026080000}"/>
    <cellStyle name="Normal 6 3 2 5 3 2" xfId="2087" xr:uid="{00000000-0005-0000-0000-000027080000}"/>
    <cellStyle name="Normal 6 3 2 5 4" xfId="1686" xr:uid="{00000000-0005-0000-0000-000028080000}"/>
    <cellStyle name="Normal 6 3 2 6" xfId="476" xr:uid="{00000000-0005-0000-0000-000029080000}"/>
    <cellStyle name="Normal 6 3 2 6 2" xfId="1278" xr:uid="{00000000-0005-0000-0000-00002A080000}"/>
    <cellStyle name="Normal 6 3 2 6 2 2" xfId="2545" xr:uid="{00000000-0005-0000-0000-00002B080000}"/>
    <cellStyle name="Normal 6 3 2 6 3" xfId="877" xr:uid="{00000000-0005-0000-0000-00002C080000}"/>
    <cellStyle name="Normal 6 3 2 6 3 2" xfId="2144" xr:uid="{00000000-0005-0000-0000-00002D080000}"/>
    <cellStyle name="Normal 6 3 2 6 4" xfId="1743" xr:uid="{00000000-0005-0000-0000-00002E080000}"/>
    <cellStyle name="Normal 6 3 2 7" xfId="935" xr:uid="{00000000-0005-0000-0000-00002F080000}"/>
    <cellStyle name="Normal 6 3 2 7 2" xfId="2202" xr:uid="{00000000-0005-0000-0000-000030080000}"/>
    <cellStyle name="Normal 6 3 2 8" xfId="534" xr:uid="{00000000-0005-0000-0000-000031080000}"/>
    <cellStyle name="Normal 6 3 2 8 2" xfId="1801" xr:uid="{00000000-0005-0000-0000-000032080000}"/>
    <cellStyle name="Normal 6 3 2 9" xfId="132" xr:uid="{00000000-0005-0000-0000-000033080000}"/>
    <cellStyle name="Normal 6 3 2 9 2" xfId="1399" xr:uid="{00000000-0005-0000-0000-000034080000}"/>
    <cellStyle name="Normal 6 3 3" xfId="91" xr:uid="{00000000-0005-0000-0000-000035080000}"/>
    <cellStyle name="Normal 6 3 3 10" xfId="1359" xr:uid="{00000000-0005-0000-0000-000036080000}"/>
    <cellStyle name="Normal 6 3 3 2" xfId="209" xr:uid="{00000000-0005-0000-0000-000037080000}"/>
    <cellStyle name="Normal 6 3 3 2 2" xfId="380" xr:uid="{00000000-0005-0000-0000-000038080000}"/>
    <cellStyle name="Normal 6 3 3 2 2 2" xfId="1183" xr:uid="{00000000-0005-0000-0000-000039080000}"/>
    <cellStyle name="Normal 6 3 3 2 2 2 2" xfId="2450" xr:uid="{00000000-0005-0000-0000-00003A080000}"/>
    <cellStyle name="Normal 6 3 3 2 2 3" xfId="782" xr:uid="{00000000-0005-0000-0000-00003B080000}"/>
    <cellStyle name="Normal 6 3 3 2 2 3 2" xfId="2049" xr:uid="{00000000-0005-0000-0000-00003C080000}"/>
    <cellStyle name="Normal 6 3 3 2 2 4" xfId="1647" xr:uid="{00000000-0005-0000-0000-00003D080000}"/>
    <cellStyle name="Normal 6 3 3 2 3" xfId="1012" xr:uid="{00000000-0005-0000-0000-00003E080000}"/>
    <cellStyle name="Normal 6 3 3 2 3 2" xfId="2279" xr:uid="{00000000-0005-0000-0000-00003F080000}"/>
    <cellStyle name="Normal 6 3 3 2 4" xfId="611" xr:uid="{00000000-0005-0000-0000-000040080000}"/>
    <cellStyle name="Normal 6 3 3 2 4 2" xfId="1878" xr:uid="{00000000-0005-0000-0000-000041080000}"/>
    <cellStyle name="Normal 6 3 3 2 5" xfId="1476" xr:uid="{00000000-0005-0000-0000-000042080000}"/>
    <cellStyle name="Normal 6 3 3 3" xfId="323" xr:uid="{00000000-0005-0000-0000-000043080000}"/>
    <cellStyle name="Normal 6 3 3 3 2" xfId="1126" xr:uid="{00000000-0005-0000-0000-000044080000}"/>
    <cellStyle name="Normal 6 3 3 3 2 2" xfId="2393" xr:uid="{00000000-0005-0000-0000-000045080000}"/>
    <cellStyle name="Normal 6 3 3 3 3" xfId="725" xr:uid="{00000000-0005-0000-0000-000046080000}"/>
    <cellStyle name="Normal 6 3 3 3 3 2" xfId="1992" xr:uid="{00000000-0005-0000-0000-000047080000}"/>
    <cellStyle name="Normal 6 3 3 3 4" xfId="1590" xr:uid="{00000000-0005-0000-0000-000048080000}"/>
    <cellStyle name="Normal 6 3 3 4" xfId="266" xr:uid="{00000000-0005-0000-0000-000049080000}"/>
    <cellStyle name="Normal 6 3 3 4 2" xfId="1069" xr:uid="{00000000-0005-0000-0000-00004A080000}"/>
    <cellStyle name="Normal 6 3 3 4 2 2" xfId="2336" xr:uid="{00000000-0005-0000-0000-00004B080000}"/>
    <cellStyle name="Normal 6 3 3 4 3" xfId="668" xr:uid="{00000000-0005-0000-0000-00004C080000}"/>
    <cellStyle name="Normal 6 3 3 4 3 2" xfId="1935" xr:uid="{00000000-0005-0000-0000-00004D080000}"/>
    <cellStyle name="Normal 6 3 3 4 4" xfId="1533" xr:uid="{00000000-0005-0000-0000-00004E080000}"/>
    <cellStyle name="Normal 6 3 3 5" xfId="439" xr:uid="{00000000-0005-0000-0000-00004F080000}"/>
    <cellStyle name="Normal 6 3 3 5 2" xfId="1241" xr:uid="{00000000-0005-0000-0000-000050080000}"/>
    <cellStyle name="Normal 6 3 3 5 2 2" xfId="2508" xr:uid="{00000000-0005-0000-0000-000051080000}"/>
    <cellStyle name="Normal 6 3 3 5 3" xfId="840" xr:uid="{00000000-0005-0000-0000-000052080000}"/>
    <cellStyle name="Normal 6 3 3 5 3 2" xfId="2107" xr:uid="{00000000-0005-0000-0000-000053080000}"/>
    <cellStyle name="Normal 6 3 3 5 4" xfId="1706" xr:uid="{00000000-0005-0000-0000-000054080000}"/>
    <cellStyle name="Normal 6 3 3 6" xfId="496" xr:uid="{00000000-0005-0000-0000-000055080000}"/>
    <cellStyle name="Normal 6 3 3 6 2" xfId="1298" xr:uid="{00000000-0005-0000-0000-000056080000}"/>
    <cellStyle name="Normal 6 3 3 6 2 2" xfId="2565" xr:uid="{00000000-0005-0000-0000-000057080000}"/>
    <cellStyle name="Normal 6 3 3 6 3" xfId="897" xr:uid="{00000000-0005-0000-0000-000058080000}"/>
    <cellStyle name="Normal 6 3 3 6 3 2" xfId="2164" xr:uid="{00000000-0005-0000-0000-000059080000}"/>
    <cellStyle name="Normal 6 3 3 6 4" xfId="1763" xr:uid="{00000000-0005-0000-0000-00005A080000}"/>
    <cellStyle name="Normal 6 3 3 7" xfId="955" xr:uid="{00000000-0005-0000-0000-00005B080000}"/>
    <cellStyle name="Normal 6 3 3 7 2" xfId="2222" xr:uid="{00000000-0005-0000-0000-00005C080000}"/>
    <cellStyle name="Normal 6 3 3 8" xfId="554" xr:uid="{00000000-0005-0000-0000-00005D080000}"/>
    <cellStyle name="Normal 6 3 3 8 2" xfId="1821" xr:uid="{00000000-0005-0000-0000-00005E080000}"/>
    <cellStyle name="Normal 6 3 3 9" xfId="152" xr:uid="{00000000-0005-0000-0000-00005F080000}"/>
    <cellStyle name="Normal 6 3 3 9 2" xfId="1419" xr:uid="{00000000-0005-0000-0000-000060080000}"/>
    <cellStyle name="Normal 6 3 4" xfId="171" xr:uid="{00000000-0005-0000-0000-000061080000}"/>
    <cellStyle name="Normal 6 3 4 2" xfId="342" xr:uid="{00000000-0005-0000-0000-000062080000}"/>
    <cellStyle name="Normal 6 3 4 2 2" xfId="1145" xr:uid="{00000000-0005-0000-0000-000063080000}"/>
    <cellStyle name="Normal 6 3 4 2 2 2" xfId="2412" xr:uid="{00000000-0005-0000-0000-000064080000}"/>
    <cellStyle name="Normal 6 3 4 2 3" xfId="744" xr:uid="{00000000-0005-0000-0000-000065080000}"/>
    <cellStyle name="Normal 6 3 4 2 3 2" xfId="2011" xr:uid="{00000000-0005-0000-0000-000066080000}"/>
    <cellStyle name="Normal 6 3 4 2 4" xfId="1609" xr:uid="{00000000-0005-0000-0000-000067080000}"/>
    <cellStyle name="Normal 6 3 4 3" xfId="974" xr:uid="{00000000-0005-0000-0000-000068080000}"/>
    <cellStyle name="Normal 6 3 4 3 2" xfId="2241" xr:uid="{00000000-0005-0000-0000-000069080000}"/>
    <cellStyle name="Normal 6 3 4 4" xfId="573" xr:uid="{00000000-0005-0000-0000-00006A080000}"/>
    <cellStyle name="Normal 6 3 4 4 2" xfId="1840" xr:uid="{00000000-0005-0000-0000-00006B080000}"/>
    <cellStyle name="Normal 6 3 4 5" xfId="1438" xr:uid="{00000000-0005-0000-0000-00006C080000}"/>
    <cellStyle name="Normal 6 3 5" xfId="285" xr:uid="{00000000-0005-0000-0000-00006D080000}"/>
    <cellStyle name="Normal 6 3 5 2" xfId="1088" xr:uid="{00000000-0005-0000-0000-00006E080000}"/>
    <cellStyle name="Normal 6 3 5 2 2" xfId="2355" xr:uid="{00000000-0005-0000-0000-00006F080000}"/>
    <cellStyle name="Normal 6 3 5 3" xfId="687" xr:uid="{00000000-0005-0000-0000-000070080000}"/>
    <cellStyle name="Normal 6 3 5 3 2" xfId="1954" xr:uid="{00000000-0005-0000-0000-000071080000}"/>
    <cellStyle name="Normal 6 3 5 4" xfId="1552" xr:uid="{00000000-0005-0000-0000-000072080000}"/>
    <cellStyle name="Normal 6 3 6" xfId="228" xr:uid="{00000000-0005-0000-0000-000073080000}"/>
    <cellStyle name="Normal 6 3 6 2" xfId="1031" xr:uid="{00000000-0005-0000-0000-000074080000}"/>
    <cellStyle name="Normal 6 3 6 2 2" xfId="2298" xr:uid="{00000000-0005-0000-0000-000075080000}"/>
    <cellStyle name="Normal 6 3 6 3" xfId="630" xr:uid="{00000000-0005-0000-0000-000076080000}"/>
    <cellStyle name="Normal 6 3 6 3 2" xfId="1897" xr:uid="{00000000-0005-0000-0000-000077080000}"/>
    <cellStyle name="Normal 6 3 6 4" xfId="1495" xr:uid="{00000000-0005-0000-0000-000078080000}"/>
    <cellStyle name="Normal 6 3 7" xfId="401" xr:uid="{00000000-0005-0000-0000-000079080000}"/>
    <cellStyle name="Normal 6 3 7 2" xfId="1203" xr:uid="{00000000-0005-0000-0000-00007A080000}"/>
    <cellStyle name="Normal 6 3 7 2 2" xfId="2470" xr:uid="{00000000-0005-0000-0000-00007B080000}"/>
    <cellStyle name="Normal 6 3 7 3" xfId="802" xr:uid="{00000000-0005-0000-0000-00007C080000}"/>
    <cellStyle name="Normal 6 3 7 3 2" xfId="2069" xr:uid="{00000000-0005-0000-0000-00007D080000}"/>
    <cellStyle name="Normal 6 3 7 4" xfId="1668" xr:uid="{00000000-0005-0000-0000-00007E080000}"/>
    <cellStyle name="Normal 6 3 8" xfId="458" xr:uid="{00000000-0005-0000-0000-00007F080000}"/>
    <cellStyle name="Normal 6 3 8 2" xfId="1260" xr:uid="{00000000-0005-0000-0000-000080080000}"/>
    <cellStyle name="Normal 6 3 8 2 2" xfId="2527" xr:uid="{00000000-0005-0000-0000-000081080000}"/>
    <cellStyle name="Normal 6 3 8 3" xfId="859" xr:uid="{00000000-0005-0000-0000-000082080000}"/>
    <cellStyle name="Normal 6 3 8 3 2" xfId="2126" xr:uid="{00000000-0005-0000-0000-000083080000}"/>
    <cellStyle name="Normal 6 3 8 4" xfId="1725" xr:uid="{00000000-0005-0000-0000-000084080000}"/>
    <cellStyle name="Normal 6 3 9" xfId="917" xr:uid="{00000000-0005-0000-0000-000085080000}"/>
    <cellStyle name="Normal 6 3 9 2" xfId="2184" xr:uid="{00000000-0005-0000-0000-000086080000}"/>
    <cellStyle name="Normal 6 4" xfId="62" xr:uid="{00000000-0005-0000-0000-000087080000}"/>
    <cellStyle name="Normal 6 4 10" xfId="1330" xr:uid="{00000000-0005-0000-0000-000088080000}"/>
    <cellStyle name="Normal 6 4 2" xfId="180" xr:uid="{00000000-0005-0000-0000-000089080000}"/>
    <cellStyle name="Normal 6 4 2 2" xfId="351" xr:uid="{00000000-0005-0000-0000-00008A080000}"/>
    <cellStyle name="Normal 6 4 2 2 2" xfId="1154" xr:uid="{00000000-0005-0000-0000-00008B080000}"/>
    <cellStyle name="Normal 6 4 2 2 2 2" xfId="2421" xr:uid="{00000000-0005-0000-0000-00008C080000}"/>
    <cellStyle name="Normal 6 4 2 2 3" xfId="753" xr:uid="{00000000-0005-0000-0000-00008D080000}"/>
    <cellStyle name="Normal 6 4 2 2 3 2" xfId="2020" xr:uid="{00000000-0005-0000-0000-00008E080000}"/>
    <cellStyle name="Normal 6 4 2 2 4" xfId="1618" xr:uid="{00000000-0005-0000-0000-00008F080000}"/>
    <cellStyle name="Normal 6 4 2 3" xfId="983" xr:uid="{00000000-0005-0000-0000-000090080000}"/>
    <cellStyle name="Normal 6 4 2 3 2" xfId="2250" xr:uid="{00000000-0005-0000-0000-000091080000}"/>
    <cellStyle name="Normal 6 4 2 4" xfId="582" xr:uid="{00000000-0005-0000-0000-000092080000}"/>
    <cellStyle name="Normal 6 4 2 4 2" xfId="1849" xr:uid="{00000000-0005-0000-0000-000093080000}"/>
    <cellStyle name="Normal 6 4 2 5" xfId="1447" xr:uid="{00000000-0005-0000-0000-000094080000}"/>
    <cellStyle name="Normal 6 4 3" xfId="294" xr:uid="{00000000-0005-0000-0000-000095080000}"/>
    <cellStyle name="Normal 6 4 3 2" xfId="1097" xr:uid="{00000000-0005-0000-0000-000096080000}"/>
    <cellStyle name="Normal 6 4 3 2 2" xfId="2364" xr:uid="{00000000-0005-0000-0000-000097080000}"/>
    <cellStyle name="Normal 6 4 3 3" xfId="696" xr:uid="{00000000-0005-0000-0000-000098080000}"/>
    <cellStyle name="Normal 6 4 3 3 2" xfId="1963" xr:uid="{00000000-0005-0000-0000-000099080000}"/>
    <cellStyle name="Normal 6 4 3 4" xfId="1561" xr:uid="{00000000-0005-0000-0000-00009A080000}"/>
    <cellStyle name="Normal 6 4 4" xfId="237" xr:uid="{00000000-0005-0000-0000-00009B080000}"/>
    <cellStyle name="Normal 6 4 4 2" xfId="1040" xr:uid="{00000000-0005-0000-0000-00009C080000}"/>
    <cellStyle name="Normal 6 4 4 2 2" xfId="2307" xr:uid="{00000000-0005-0000-0000-00009D080000}"/>
    <cellStyle name="Normal 6 4 4 3" xfId="639" xr:uid="{00000000-0005-0000-0000-00009E080000}"/>
    <cellStyle name="Normal 6 4 4 3 2" xfId="1906" xr:uid="{00000000-0005-0000-0000-00009F080000}"/>
    <cellStyle name="Normal 6 4 4 4" xfId="1504" xr:uid="{00000000-0005-0000-0000-0000A0080000}"/>
    <cellStyle name="Normal 6 4 5" xfId="410" xr:uid="{00000000-0005-0000-0000-0000A1080000}"/>
    <cellStyle name="Normal 6 4 5 2" xfId="1212" xr:uid="{00000000-0005-0000-0000-0000A2080000}"/>
    <cellStyle name="Normal 6 4 5 2 2" xfId="2479" xr:uid="{00000000-0005-0000-0000-0000A3080000}"/>
    <cellStyle name="Normal 6 4 5 3" xfId="811" xr:uid="{00000000-0005-0000-0000-0000A4080000}"/>
    <cellStyle name="Normal 6 4 5 3 2" xfId="2078" xr:uid="{00000000-0005-0000-0000-0000A5080000}"/>
    <cellStyle name="Normal 6 4 5 4" xfId="1677" xr:uid="{00000000-0005-0000-0000-0000A6080000}"/>
    <cellStyle name="Normal 6 4 6" xfId="467" xr:uid="{00000000-0005-0000-0000-0000A7080000}"/>
    <cellStyle name="Normal 6 4 6 2" xfId="1269" xr:uid="{00000000-0005-0000-0000-0000A8080000}"/>
    <cellStyle name="Normal 6 4 6 2 2" xfId="2536" xr:uid="{00000000-0005-0000-0000-0000A9080000}"/>
    <cellStyle name="Normal 6 4 6 3" xfId="868" xr:uid="{00000000-0005-0000-0000-0000AA080000}"/>
    <cellStyle name="Normal 6 4 6 3 2" xfId="2135" xr:uid="{00000000-0005-0000-0000-0000AB080000}"/>
    <cellStyle name="Normal 6 4 6 4" xfId="1734" xr:uid="{00000000-0005-0000-0000-0000AC080000}"/>
    <cellStyle name="Normal 6 4 7" xfId="926" xr:uid="{00000000-0005-0000-0000-0000AD080000}"/>
    <cellStyle name="Normal 6 4 7 2" xfId="2193" xr:uid="{00000000-0005-0000-0000-0000AE080000}"/>
    <cellStyle name="Normal 6 4 8" xfId="525" xr:uid="{00000000-0005-0000-0000-0000AF080000}"/>
    <cellStyle name="Normal 6 4 8 2" xfId="1792" xr:uid="{00000000-0005-0000-0000-0000B0080000}"/>
    <cellStyle name="Normal 6 4 9" xfId="123" xr:uid="{00000000-0005-0000-0000-0000B1080000}"/>
    <cellStyle name="Normal 6 4 9 2" xfId="1390" xr:uid="{00000000-0005-0000-0000-0000B2080000}"/>
    <cellStyle name="Normal 6 5" xfId="82" xr:uid="{00000000-0005-0000-0000-0000B3080000}"/>
    <cellStyle name="Normal 6 5 10" xfId="1350" xr:uid="{00000000-0005-0000-0000-0000B4080000}"/>
    <cellStyle name="Normal 6 5 2" xfId="200" xr:uid="{00000000-0005-0000-0000-0000B5080000}"/>
    <cellStyle name="Normal 6 5 2 2" xfId="371" xr:uid="{00000000-0005-0000-0000-0000B6080000}"/>
    <cellStyle name="Normal 6 5 2 2 2" xfId="1174" xr:uid="{00000000-0005-0000-0000-0000B7080000}"/>
    <cellStyle name="Normal 6 5 2 2 2 2" xfId="2441" xr:uid="{00000000-0005-0000-0000-0000B8080000}"/>
    <cellStyle name="Normal 6 5 2 2 3" xfId="773" xr:uid="{00000000-0005-0000-0000-0000B9080000}"/>
    <cellStyle name="Normal 6 5 2 2 3 2" xfId="2040" xr:uid="{00000000-0005-0000-0000-0000BA080000}"/>
    <cellStyle name="Normal 6 5 2 2 4" xfId="1638" xr:uid="{00000000-0005-0000-0000-0000BB080000}"/>
    <cellStyle name="Normal 6 5 2 3" xfId="1003" xr:uid="{00000000-0005-0000-0000-0000BC080000}"/>
    <cellStyle name="Normal 6 5 2 3 2" xfId="2270" xr:uid="{00000000-0005-0000-0000-0000BD080000}"/>
    <cellStyle name="Normal 6 5 2 4" xfId="602" xr:uid="{00000000-0005-0000-0000-0000BE080000}"/>
    <cellStyle name="Normal 6 5 2 4 2" xfId="1869" xr:uid="{00000000-0005-0000-0000-0000BF080000}"/>
    <cellStyle name="Normal 6 5 2 5" xfId="1467" xr:uid="{00000000-0005-0000-0000-0000C0080000}"/>
    <cellStyle name="Normal 6 5 3" xfId="314" xr:uid="{00000000-0005-0000-0000-0000C1080000}"/>
    <cellStyle name="Normal 6 5 3 2" xfId="1117" xr:uid="{00000000-0005-0000-0000-0000C2080000}"/>
    <cellStyle name="Normal 6 5 3 2 2" xfId="2384" xr:uid="{00000000-0005-0000-0000-0000C3080000}"/>
    <cellStyle name="Normal 6 5 3 3" xfId="716" xr:uid="{00000000-0005-0000-0000-0000C4080000}"/>
    <cellStyle name="Normal 6 5 3 3 2" xfId="1983" xr:uid="{00000000-0005-0000-0000-0000C5080000}"/>
    <cellStyle name="Normal 6 5 3 4" xfId="1581" xr:uid="{00000000-0005-0000-0000-0000C6080000}"/>
    <cellStyle name="Normal 6 5 4" xfId="257" xr:uid="{00000000-0005-0000-0000-0000C7080000}"/>
    <cellStyle name="Normal 6 5 4 2" xfId="1060" xr:uid="{00000000-0005-0000-0000-0000C8080000}"/>
    <cellStyle name="Normal 6 5 4 2 2" xfId="2327" xr:uid="{00000000-0005-0000-0000-0000C9080000}"/>
    <cellStyle name="Normal 6 5 4 3" xfId="659" xr:uid="{00000000-0005-0000-0000-0000CA080000}"/>
    <cellStyle name="Normal 6 5 4 3 2" xfId="1926" xr:uid="{00000000-0005-0000-0000-0000CB080000}"/>
    <cellStyle name="Normal 6 5 4 4" xfId="1524" xr:uid="{00000000-0005-0000-0000-0000CC080000}"/>
    <cellStyle name="Normal 6 5 5" xfId="430" xr:uid="{00000000-0005-0000-0000-0000CD080000}"/>
    <cellStyle name="Normal 6 5 5 2" xfId="1232" xr:uid="{00000000-0005-0000-0000-0000CE080000}"/>
    <cellStyle name="Normal 6 5 5 2 2" xfId="2499" xr:uid="{00000000-0005-0000-0000-0000CF080000}"/>
    <cellStyle name="Normal 6 5 5 3" xfId="831" xr:uid="{00000000-0005-0000-0000-0000D0080000}"/>
    <cellStyle name="Normal 6 5 5 3 2" xfId="2098" xr:uid="{00000000-0005-0000-0000-0000D1080000}"/>
    <cellStyle name="Normal 6 5 5 4" xfId="1697" xr:uid="{00000000-0005-0000-0000-0000D2080000}"/>
    <cellStyle name="Normal 6 5 6" xfId="487" xr:uid="{00000000-0005-0000-0000-0000D3080000}"/>
    <cellStyle name="Normal 6 5 6 2" xfId="1289" xr:uid="{00000000-0005-0000-0000-0000D4080000}"/>
    <cellStyle name="Normal 6 5 6 2 2" xfId="2556" xr:uid="{00000000-0005-0000-0000-0000D5080000}"/>
    <cellStyle name="Normal 6 5 6 3" xfId="888" xr:uid="{00000000-0005-0000-0000-0000D6080000}"/>
    <cellStyle name="Normal 6 5 6 3 2" xfId="2155" xr:uid="{00000000-0005-0000-0000-0000D7080000}"/>
    <cellStyle name="Normal 6 5 6 4" xfId="1754" xr:uid="{00000000-0005-0000-0000-0000D8080000}"/>
    <cellStyle name="Normal 6 5 7" xfId="946" xr:uid="{00000000-0005-0000-0000-0000D9080000}"/>
    <cellStyle name="Normal 6 5 7 2" xfId="2213" xr:uid="{00000000-0005-0000-0000-0000DA080000}"/>
    <cellStyle name="Normal 6 5 8" xfId="545" xr:uid="{00000000-0005-0000-0000-0000DB080000}"/>
    <cellStyle name="Normal 6 5 8 2" xfId="1812" xr:uid="{00000000-0005-0000-0000-0000DC080000}"/>
    <cellStyle name="Normal 6 5 9" xfId="143" xr:uid="{00000000-0005-0000-0000-0000DD080000}"/>
    <cellStyle name="Normal 6 5 9 2" xfId="1410" xr:uid="{00000000-0005-0000-0000-0000DE080000}"/>
    <cellStyle name="Normal 6 6" xfId="162" xr:uid="{00000000-0005-0000-0000-0000DF080000}"/>
    <cellStyle name="Normal 6 6 2" xfId="333" xr:uid="{00000000-0005-0000-0000-0000E0080000}"/>
    <cellStyle name="Normal 6 6 2 2" xfId="1136" xr:uid="{00000000-0005-0000-0000-0000E1080000}"/>
    <cellStyle name="Normal 6 6 2 2 2" xfId="2403" xr:uid="{00000000-0005-0000-0000-0000E2080000}"/>
    <cellStyle name="Normal 6 6 2 3" xfId="735" xr:uid="{00000000-0005-0000-0000-0000E3080000}"/>
    <cellStyle name="Normal 6 6 2 3 2" xfId="2002" xr:uid="{00000000-0005-0000-0000-0000E4080000}"/>
    <cellStyle name="Normal 6 6 2 4" xfId="1600" xr:uid="{00000000-0005-0000-0000-0000E5080000}"/>
    <cellStyle name="Normal 6 6 3" xfId="965" xr:uid="{00000000-0005-0000-0000-0000E6080000}"/>
    <cellStyle name="Normal 6 6 3 2" xfId="2232" xr:uid="{00000000-0005-0000-0000-0000E7080000}"/>
    <cellStyle name="Normal 6 6 4" xfId="564" xr:uid="{00000000-0005-0000-0000-0000E8080000}"/>
    <cellStyle name="Normal 6 6 4 2" xfId="1831" xr:uid="{00000000-0005-0000-0000-0000E9080000}"/>
    <cellStyle name="Normal 6 6 5" xfId="1429" xr:uid="{00000000-0005-0000-0000-0000EA080000}"/>
    <cellStyle name="Normal 6 7" xfId="276" xr:uid="{00000000-0005-0000-0000-0000EB080000}"/>
    <cellStyle name="Normal 6 7 2" xfId="1079" xr:uid="{00000000-0005-0000-0000-0000EC080000}"/>
    <cellStyle name="Normal 6 7 2 2" xfId="2346" xr:uid="{00000000-0005-0000-0000-0000ED080000}"/>
    <cellStyle name="Normal 6 7 3" xfId="678" xr:uid="{00000000-0005-0000-0000-0000EE080000}"/>
    <cellStyle name="Normal 6 7 3 2" xfId="1945" xr:uid="{00000000-0005-0000-0000-0000EF080000}"/>
    <cellStyle name="Normal 6 7 4" xfId="1543" xr:uid="{00000000-0005-0000-0000-0000F0080000}"/>
    <cellStyle name="Normal 6 8" xfId="219" xr:uid="{00000000-0005-0000-0000-0000F1080000}"/>
    <cellStyle name="Normal 6 8 2" xfId="1022" xr:uid="{00000000-0005-0000-0000-0000F2080000}"/>
    <cellStyle name="Normal 6 8 2 2" xfId="2289" xr:uid="{00000000-0005-0000-0000-0000F3080000}"/>
    <cellStyle name="Normal 6 8 3" xfId="621" xr:uid="{00000000-0005-0000-0000-0000F4080000}"/>
    <cellStyle name="Normal 6 8 3 2" xfId="1888" xr:uid="{00000000-0005-0000-0000-0000F5080000}"/>
    <cellStyle name="Normal 6 8 4" xfId="1486" xr:uid="{00000000-0005-0000-0000-0000F6080000}"/>
    <cellStyle name="Normal 6 9" xfId="392" xr:uid="{00000000-0005-0000-0000-0000F7080000}"/>
    <cellStyle name="Normal 6 9 2" xfId="1194" xr:uid="{00000000-0005-0000-0000-0000F8080000}"/>
    <cellStyle name="Normal 6 9 2 2" xfId="2461" xr:uid="{00000000-0005-0000-0000-0000F9080000}"/>
    <cellStyle name="Normal 6 9 3" xfId="793" xr:uid="{00000000-0005-0000-0000-0000FA080000}"/>
    <cellStyle name="Normal 6 9 3 2" xfId="2060" xr:uid="{00000000-0005-0000-0000-0000FB080000}"/>
    <cellStyle name="Normal 6 9 4" xfId="1659" xr:uid="{00000000-0005-0000-0000-0000FC080000}"/>
    <cellStyle name="Normal 7" xfId="28" xr:uid="{00000000-0005-0000-0000-0000FD080000}"/>
    <cellStyle name="Normal 8" xfId="29" xr:uid="{00000000-0005-0000-0000-0000FE080000}"/>
    <cellStyle name="Normal 8 2" xfId="40" xr:uid="{00000000-0005-0000-0000-0000FF080000}"/>
    <cellStyle name="Normal 8 2 10" xfId="909" xr:uid="{00000000-0005-0000-0000-000000090000}"/>
    <cellStyle name="Normal 8 2 10 2" xfId="2176" xr:uid="{00000000-0005-0000-0000-000001090000}"/>
    <cellStyle name="Normal 8 2 11" xfId="508" xr:uid="{00000000-0005-0000-0000-000002090000}"/>
    <cellStyle name="Normal 8 2 11 2" xfId="1775" xr:uid="{00000000-0005-0000-0000-000003090000}"/>
    <cellStyle name="Normal 8 2 12" xfId="106" xr:uid="{00000000-0005-0000-0000-000004090000}"/>
    <cellStyle name="Normal 8 2 12 2" xfId="1373" xr:uid="{00000000-0005-0000-0000-000005090000}"/>
    <cellStyle name="Normal 8 2 13" xfId="1313" xr:uid="{00000000-0005-0000-0000-000006090000}"/>
    <cellStyle name="Normal 8 2 2" xfId="51" xr:uid="{00000000-0005-0000-0000-000007090000}"/>
    <cellStyle name="Normal 8 2 2 10" xfId="517" xr:uid="{00000000-0005-0000-0000-000008090000}"/>
    <cellStyle name="Normal 8 2 2 10 2" xfId="1784" xr:uid="{00000000-0005-0000-0000-000009090000}"/>
    <cellStyle name="Normal 8 2 2 11" xfId="115" xr:uid="{00000000-0005-0000-0000-00000A090000}"/>
    <cellStyle name="Normal 8 2 2 11 2" xfId="1382" xr:uid="{00000000-0005-0000-0000-00000B090000}"/>
    <cellStyle name="Normal 8 2 2 12" xfId="1322" xr:uid="{00000000-0005-0000-0000-00000C090000}"/>
    <cellStyle name="Normal 8 2 2 2" xfId="72" xr:uid="{00000000-0005-0000-0000-00000D090000}"/>
    <cellStyle name="Normal 8 2 2 2 10" xfId="1340" xr:uid="{00000000-0005-0000-0000-00000E090000}"/>
    <cellStyle name="Normal 8 2 2 2 2" xfId="190" xr:uid="{00000000-0005-0000-0000-00000F090000}"/>
    <cellStyle name="Normal 8 2 2 2 2 2" xfId="361" xr:uid="{00000000-0005-0000-0000-000010090000}"/>
    <cellStyle name="Normal 8 2 2 2 2 2 2" xfId="1164" xr:uid="{00000000-0005-0000-0000-000011090000}"/>
    <cellStyle name="Normal 8 2 2 2 2 2 2 2" xfId="2431" xr:uid="{00000000-0005-0000-0000-000012090000}"/>
    <cellStyle name="Normal 8 2 2 2 2 2 3" xfId="763" xr:uid="{00000000-0005-0000-0000-000013090000}"/>
    <cellStyle name="Normal 8 2 2 2 2 2 3 2" xfId="2030" xr:uid="{00000000-0005-0000-0000-000014090000}"/>
    <cellStyle name="Normal 8 2 2 2 2 2 4" xfId="1628" xr:uid="{00000000-0005-0000-0000-000015090000}"/>
    <cellStyle name="Normal 8 2 2 2 2 3" xfId="993" xr:uid="{00000000-0005-0000-0000-000016090000}"/>
    <cellStyle name="Normal 8 2 2 2 2 3 2" xfId="2260" xr:uid="{00000000-0005-0000-0000-000017090000}"/>
    <cellStyle name="Normal 8 2 2 2 2 4" xfId="592" xr:uid="{00000000-0005-0000-0000-000018090000}"/>
    <cellStyle name="Normal 8 2 2 2 2 4 2" xfId="1859" xr:uid="{00000000-0005-0000-0000-000019090000}"/>
    <cellStyle name="Normal 8 2 2 2 2 5" xfId="1457" xr:uid="{00000000-0005-0000-0000-00001A090000}"/>
    <cellStyle name="Normal 8 2 2 2 3" xfId="304" xr:uid="{00000000-0005-0000-0000-00001B090000}"/>
    <cellStyle name="Normal 8 2 2 2 3 2" xfId="1107" xr:uid="{00000000-0005-0000-0000-00001C090000}"/>
    <cellStyle name="Normal 8 2 2 2 3 2 2" xfId="2374" xr:uid="{00000000-0005-0000-0000-00001D090000}"/>
    <cellStyle name="Normal 8 2 2 2 3 3" xfId="706" xr:uid="{00000000-0005-0000-0000-00001E090000}"/>
    <cellStyle name="Normal 8 2 2 2 3 3 2" xfId="1973" xr:uid="{00000000-0005-0000-0000-00001F090000}"/>
    <cellStyle name="Normal 8 2 2 2 3 4" xfId="1571" xr:uid="{00000000-0005-0000-0000-000020090000}"/>
    <cellStyle name="Normal 8 2 2 2 4" xfId="247" xr:uid="{00000000-0005-0000-0000-000021090000}"/>
    <cellStyle name="Normal 8 2 2 2 4 2" xfId="1050" xr:uid="{00000000-0005-0000-0000-000022090000}"/>
    <cellStyle name="Normal 8 2 2 2 4 2 2" xfId="2317" xr:uid="{00000000-0005-0000-0000-000023090000}"/>
    <cellStyle name="Normal 8 2 2 2 4 3" xfId="649" xr:uid="{00000000-0005-0000-0000-000024090000}"/>
    <cellStyle name="Normal 8 2 2 2 4 3 2" xfId="1916" xr:uid="{00000000-0005-0000-0000-000025090000}"/>
    <cellStyle name="Normal 8 2 2 2 4 4" xfId="1514" xr:uid="{00000000-0005-0000-0000-000026090000}"/>
    <cellStyle name="Normal 8 2 2 2 5" xfId="420" xr:uid="{00000000-0005-0000-0000-000027090000}"/>
    <cellStyle name="Normal 8 2 2 2 5 2" xfId="1222" xr:uid="{00000000-0005-0000-0000-000028090000}"/>
    <cellStyle name="Normal 8 2 2 2 5 2 2" xfId="2489" xr:uid="{00000000-0005-0000-0000-000029090000}"/>
    <cellStyle name="Normal 8 2 2 2 5 3" xfId="821" xr:uid="{00000000-0005-0000-0000-00002A090000}"/>
    <cellStyle name="Normal 8 2 2 2 5 3 2" xfId="2088" xr:uid="{00000000-0005-0000-0000-00002B090000}"/>
    <cellStyle name="Normal 8 2 2 2 5 4" xfId="1687" xr:uid="{00000000-0005-0000-0000-00002C090000}"/>
    <cellStyle name="Normal 8 2 2 2 6" xfId="477" xr:uid="{00000000-0005-0000-0000-00002D090000}"/>
    <cellStyle name="Normal 8 2 2 2 6 2" xfId="1279" xr:uid="{00000000-0005-0000-0000-00002E090000}"/>
    <cellStyle name="Normal 8 2 2 2 6 2 2" xfId="2546" xr:uid="{00000000-0005-0000-0000-00002F090000}"/>
    <cellStyle name="Normal 8 2 2 2 6 3" xfId="878" xr:uid="{00000000-0005-0000-0000-000030090000}"/>
    <cellStyle name="Normal 8 2 2 2 6 3 2" xfId="2145" xr:uid="{00000000-0005-0000-0000-000031090000}"/>
    <cellStyle name="Normal 8 2 2 2 6 4" xfId="1744" xr:uid="{00000000-0005-0000-0000-000032090000}"/>
    <cellStyle name="Normal 8 2 2 2 7" xfId="936" xr:uid="{00000000-0005-0000-0000-000033090000}"/>
    <cellStyle name="Normal 8 2 2 2 7 2" xfId="2203" xr:uid="{00000000-0005-0000-0000-000034090000}"/>
    <cellStyle name="Normal 8 2 2 2 8" xfId="535" xr:uid="{00000000-0005-0000-0000-000035090000}"/>
    <cellStyle name="Normal 8 2 2 2 8 2" xfId="1802" xr:uid="{00000000-0005-0000-0000-000036090000}"/>
    <cellStyle name="Normal 8 2 2 2 9" xfId="133" xr:uid="{00000000-0005-0000-0000-000037090000}"/>
    <cellStyle name="Normal 8 2 2 2 9 2" xfId="1400" xr:uid="{00000000-0005-0000-0000-000038090000}"/>
    <cellStyle name="Normal 8 2 2 3" xfId="92" xr:uid="{00000000-0005-0000-0000-000039090000}"/>
    <cellStyle name="Normal 8 2 2 3 10" xfId="1360" xr:uid="{00000000-0005-0000-0000-00003A090000}"/>
    <cellStyle name="Normal 8 2 2 3 2" xfId="210" xr:uid="{00000000-0005-0000-0000-00003B090000}"/>
    <cellStyle name="Normal 8 2 2 3 2 2" xfId="381" xr:uid="{00000000-0005-0000-0000-00003C090000}"/>
    <cellStyle name="Normal 8 2 2 3 2 2 2" xfId="1184" xr:uid="{00000000-0005-0000-0000-00003D090000}"/>
    <cellStyle name="Normal 8 2 2 3 2 2 2 2" xfId="2451" xr:uid="{00000000-0005-0000-0000-00003E090000}"/>
    <cellStyle name="Normal 8 2 2 3 2 2 3" xfId="783" xr:uid="{00000000-0005-0000-0000-00003F090000}"/>
    <cellStyle name="Normal 8 2 2 3 2 2 3 2" xfId="2050" xr:uid="{00000000-0005-0000-0000-000040090000}"/>
    <cellStyle name="Normal 8 2 2 3 2 2 4" xfId="1648" xr:uid="{00000000-0005-0000-0000-000041090000}"/>
    <cellStyle name="Normal 8 2 2 3 2 3" xfId="1013" xr:uid="{00000000-0005-0000-0000-000042090000}"/>
    <cellStyle name="Normal 8 2 2 3 2 3 2" xfId="2280" xr:uid="{00000000-0005-0000-0000-000043090000}"/>
    <cellStyle name="Normal 8 2 2 3 2 4" xfId="612" xr:uid="{00000000-0005-0000-0000-000044090000}"/>
    <cellStyle name="Normal 8 2 2 3 2 4 2" xfId="1879" xr:uid="{00000000-0005-0000-0000-000045090000}"/>
    <cellStyle name="Normal 8 2 2 3 2 5" xfId="1477" xr:uid="{00000000-0005-0000-0000-000046090000}"/>
    <cellStyle name="Normal 8 2 2 3 3" xfId="324" xr:uid="{00000000-0005-0000-0000-000047090000}"/>
    <cellStyle name="Normal 8 2 2 3 3 2" xfId="1127" xr:uid="{00000000-0005-0000-0000-000048090000}"/>
    <cellStyle name="Normal 8 2 2 3 3 2 2" xfId="2394" xr:uid="{00000000-0005-0000-0000-000049090000}"/>
    <cellStyle name="Normal 8 2 2 3 3 3" xfId="726" xr:uid="{00000000-0005-0000-0000-00004A090000}"/>
    <cellStyle name="Normal 8 2 2 3 3 3 2" xfId="1993" xr:uid="{00000000-0005-0000-0000-00004B090000}"/>
    <cellStyle name="Normal 8 2 2 3 3 4" xfId="1591" xr:uid="{00000000-0005-0000-0000-00004C090000}"/>
    <cellStyle name="Normal 8 2 2 3 4" xfId="267" xr:uid="{00000000-0005-0000-0000-00004D090000}"/>
    <cellStyle name="Normal 8 2 2 3 4 2" xfId="1070" xr:uid="{00000000-0005-0000-0000-00004E090000}"/>
    <cellStyle name="Normal 8 2 2 3 4 2 2" xfId="2337" xr:uid="{00000000-0005-0000-0000-00004F090000}"/>
    <cellStyle name="Normal 8 2 2 3 4 3" xfId="669" xr:uid="{00000000-0005-0000-0000-000050090000}"/>
    <cellStyle name="Normal 8 2 2 3 4 3 2" xfId="1936" xr:uid="{00000000-0005-0000-0000-000051090000}"/>
    <cellStyle name="Normal 8 2 2 3 4 4" xfId="1534" xr:uid="{00000000-0005-0000-0000-000052090000}"/>
    <cellStyle name="Normal 8 2 2 3 5" xfId="440" xr:uid="{00000000-0005-0000-0000-000053090000}"/>
    <cellStyle name="Normal 8 2 2 3 5 2" xfId="1242" xr:uid="{00000000-0005-0000-0000-000054090000}"/>
    <cellStyle name="Normal 8 2 2 3 5 2 2" xfId="2509" xr:uid="{00000000-0005-0000-0000-000055090000}"/>
    <cellStyle name="Normal 8 2 2 3 5 3" xfId="841" xr:uid="{00000000-0005-0000-0000-000056090000}"/>
    <cellStyle name="Normal 8 2 2 3 5 3 2" xfId="2108" xr:uid="{00000000-0005-0000-0000-000057090000}"/>
    <cellStyle name="Normal 8 2 2 3 5 4" xfId="1707" xr:uid="{00000000-0005-0000-0000-000058090000}"/>
    <cellStyle name="Normal 8 2 2 3 6" xfId="497" xr:uid="{00000000-0005-0000-0000-000059090000}"/>
    <cellStyle name="Normal 8 2 2 3 6 2" xfId="1299" xr:uid="{00000000-0005-0000-0000-00005A090000}"/>
    <cellStyle name="Normal 8 2 2 3 6 2 2" xfId="2566" xr:uid="{00000000-0005-0000-0000-00005B090000}"/>
    <cellStyle name="Normal 8 2 2 3 6 3" xfId="898" xr:uid="{00000000-0005-0000-0000-00005C090000}"/>
    <cellStyle name="Normal 8 2 2 3 6 3 2" xfId="2165" xr:uid="{00000000-0005-0000-0000-00005D090000}"/>
    <cellStyle name="Normal 8 2 2 3 6 4" xfId="1764" xr:uid="{00000000-0005-0000-0000-00005E090000}"/>
    <cellStyle name="Normal 8 2 2 3 7" xfId="956" xr:uid="{00000000-0005-0000-0000-00005F090000}"/>
    <cellStyle name="Normal 8 2 2 3 7 2" xfId="2223" xr:uid="{00000000-0005-0000-0000-000060090000}"/>
    <cellStyle name="Normal 8 2 2 3 8" xfId="555" xr:uid="{00000000-0005-0000-0000-000061090000}"/>
    <cellStyle name="Normal 8 2 2 3 8 2" xfId="1822" xr:uid="{00000000-0005-0000-0000-000062090000}"/>
    <cellStyle name="Normal 8 2 2 3 9" xfId="153" xr:uid="{00000000-0005-0000-0000-000063090000}"/>
    <cellStyle name="Normal 8 2 2 3 9 2" xfId="1420" xr:uid="{00000000-0005-0000-0000-000064090000}"/>
    <cellStyle name="Normal 8 2 2 4" xfId="172" xr:uid="{00000000-0005-0000-0000-000065090000}"/>
    <cellStyle name="Normal 8 2 2 4 2" xfId="343" xr:uid="{00000000-0005-0000-0000-000066090000}"/>
    <cellStyle name="Normal 8 2 2 4 2 2" xfId="1146" xr:uid="{00000000-0005-0000-0000-000067090000}"/>
    <cellStyle name="Normal 8 2 2 4 2 2 2" xfId="2413" xr:uid="{00000000-0005-0000-0000-000068090000}"/>
    <cellStyle name="Normal 8 2 2 4 2 3" xfId="745" xr:uid="{00000000-0005-0000-0000-000069090000}"/>
    <cellStyle name="Normal 8 2 2 4 2 3 2" xfId="2012" xr:uid="{00000000-0005-0000-0000-00006A090000}"/>
    <cellStyle name="Normal 8 2 2 4 2 4" xfId="1610" xr:uid="{00000000-0005-0000-0000-00006B090000}"/>
    <cellStyle name="Normal 8 2 2 4 3" xfId="975" xr:uid="{00000000-0005-0000-0000-00006C090000}"/>
    <cellStyle name="Normal 8 2 2 4 3 2" xfId="2242" xr:uid="{00000000-0005-0000-0000-00006D090000}"/>
    <cellStyle name="Normal 8 2 2 4 4" xfId="574" xr:uid="{00000000-0005-0000-0000-00006E090000}"/>
    <cellStyle name="Normal 8 2 2 4 4 2" xfId="1841" xr:uid="{00000000-0005-0000-0000-00006F090000}"/>
    <cellStyle name="Normal 8 2 2 4 5" xfId="1439" xr:uid="{00000000-0005-0000-0000-000070090000}"/>
    <cellStyle name="Normal 8 2 2 5" xfId="286" xr:uid="{00000000-0005-0000-0000-000071090000}"/>
    <cellStyle name="Normal 8 2 2 5 2" xfId="1089" xr:uid="{00000000-0005-0000-0000-000072090000}"/>
    <cellStyle name="Normal 8 2 2 5 2 2" xfId="2356" xr:uid="{00000000-0005-0000-0000-000073090000}"/>
    <cellStyle name="Normal 8 2 2 5 3" xfId="688" xr:uid="{00000000-0005-0000-0000-000074090000}"/>
    <cellStyle name="Normal 8 2 2 5 3 2" xfId="1955" xr:uid="{00000000-0005-0000-0000-000075090000}"/>
    <cellStyle name="Normal 8 2 2 5 4" xfId="1553" xr:uid="{00000000-0005-0000-0000-000076090000}"/>
    <cellStyle name="Normal 8 2 2 6" xfId="229" xr:uid="{00000000-0005-0000-0000-000077090000}"/>
    <cellStyle name="Normal 8 2 2 6 2" xfId="1032" xr:uid="{00000000-0005-0000-0000-000078090000}"/>
    <cellStyle name="Normal 8 2 2 6 2 2" xfId="2299" xr:uid="{00000000-0005-0000-0000-000079090000}"/>
    <cellStyle name="Normal 8 2 2 6 3" xfId="631" xr:uid="{00000000-0005-0000-0000-00007A090000}"/>
    <cellStyle name="Normal 8 2 2 6 3 2" xfId="1898" xr:uid="{00000000-0005-0000-0000-00007B090000}"/>
    <cellStyle name="Normal 8 2 2 6 4" xfId="1496" xr:uid="{00000000-0005-0000-0000-00007C090000}"/>
    <cellStyle name="Normal 8 2 2 7" xfId="402" xr:uid="{00000000-0005-0000-0000-00007D090000}"/>
    <cellStyle name="Normal 8 2 2 7 2" xfId="1204" xr:uid="{00000000-0005-0000-0000-00007E090000}"/>
    <cellStyle name="Normal 8 2 2 7 2 2" xfId="2471" xr:uid="{00000000-0005-0000-0000-00007F090000}"/>
    <cellStyle name="Normal 8 2 2 7 3" xfId="803" xr:uid="{00000000-0005-0000-0000-000080090000}"/>
    <cellStyle name="Normal 8 2 2 7 3 2" xfId="2070" xr:uid="{00000000-0005-0000-0000-000081090000}"/>
    <cellStyle name="Normal 8 2 2 7 4" xfId="1669" xr:uid="{00000000-0005-0000-0000-000082090000}"/>
    <cellStyle name="Normal 8 2 2 8" xfId="459" xr:uid="{00000000-0005-0000-0000-000083090000}"/>
    <cellStyle name="Normal 8 2 2 8 2" xfId="1261" xr:uid="{00000000-0005-0000-0000-000084090000}"/>
    <cellStyle name="Normal 8 2 2 8 2 2" xfId="2528" xr:uid="{00000000-0005-0000-0000-000085090000}"/>
    <cellStyle name="Normal 8 2 2 8 3" xfId="860" xr:uid="{00000000-0005-0000-0000-000086090000}"/>
    <cellStyle name="Normal 8 2 2 8 3 2" xfId="2127" xr:uid="{00000000-0005-0000-0000-000087090000}"/>
    <cellStyle name="Normal 8 2 2 8 4" xfId="1726" xr:uid="{00000000-0005-0000-0000-000088090000}"/>
    <cellStyle name="Normal 8 2 2 9" xfId="918" xr:uid="{00000000-0005-0000-0000-000089090000}"/>
    <cellStyle name="Normal 8 2 2 9 2" xfId="2185" xr:uid="{00000000-0005-0000-0000-00008A090000}"/>
    <cellStyle name="Normal 8 2 3" xfId="63" xr:uid="{00000000-0005-0000-0000-00008B090000}"/>
    <cellStyle name="Normal 8 2 3 10" xfId="1331" xr:uid="{00000000-0005-0000-0000-00008C090000}"/>
    <cellStyle name="Normal 8 2 3 2" xfId="181" xr:uid="{00000000-0005-0000-0000-00008D090000}"/>
    <cellStyle name="Normal 8 2 3 2 2" xfId="352" xr:uid="{00000000-0005-0000-0000-00008E090000}"/>
    <cellStyle name="Normal 8 2 3 2 2 2" xfId="1155" xr:uid="{00000000-0005-0000-0000-00008F090000}"/>
    <cellStyle name="Normal 8 2 3 2 2 2 2" xfId="2422" xr:uid="{00000000-0005-0000-0000-000090090000}"/>
    <cellStyle name="Normal 8 2 3 2 2 3" xfId="754" xr:uid="{00000000-0005-0000-0000-000091090000}"/>
    <cellStyle name="Normal 8 2 3 2 2 3 2" xfId="2021" xr:uid="{00000000-0005-0000-0000-000092090000}"/>
    <cellStyle name="Normal 8 2 3 2 2 4" xfId="1619" xr:uid="{00000000-0005-0000-0000-000093090000}"/>
    <cellStyle name="Normal 8 2 3 2 3" xfId="984" xr:uid="{00000000-0005-0000-0000-000094090000}"/>
    <cellStyle name="Normal 8 2 3 2 3 2" xfId="2251" xr:uid="{00000000-0005-0000-0000-000095090000}"/>
    <cellStyle name="Normal 8 2 3 2 4" xfId="583" xr:uid="{00000000-0005-0000-0000-000096090000}"/>
    <cellStyle name="Normal 8 2 3 2 4 2" xfId="1850" xr:uid="{00000000-0005-0000-0000-000097090000}"/>
    <cellStyle name="Normal 8 2 3 2 5" xfId="1448" xr:uid="{00000000-0005-0000-0000-000098090000}"/>
    <cellStyle name="Normal 8 2 3 3" xfId="295" xr:uid="{00000000-0005-0000-0000-000099090000}"/>
    <cellStyle name="Normal 8 2 3 3 2" xfId="1098" xr:uid="{00000000-0005-0000-0000-00009A090000}"/>
    <cellStyle name="Normal 8 2 3 3 2 2" xfId="2365" xr:uid="{00000000-0005-0000-0000-00009B090000}"/>
    <cellStyle name="Normal 8 2 3 3 3" xfId="697" xr:uid="{00000000-0005-0000-0000-00009C090000}"/>
    <cellStyle name="Normal 8 2 3 3 3 2" xfId="1964" xr:uid="{00000000-0005-0000-0000-00009D090000}"/>
    <cellStyle name="Normal 8 2 3 3 4" xfId="1562" xr:uid="{00000000-0005-0000-0000-00009E090000}"/>
    <cellStyle name="Normal 8 2 3 4" xfId="238" xr:uid="{00000000-0005-0000-0000-00009F090000}"/>
    <cellStyle name="Normal 8 2 3 4 2" xfId="1041" xr:uid="{00000000-0005-0000-0000-0000A0090000}"/>
    <cellStyle name="Normal 8 2 3 4 2 2" xfId="2308" xr:uid="{00000000-0005-0000-0000-0000A1090000}"/>
    <cellStyle name="Normal 8 2 3 4 3" xfId="640" xr:uid="{00000000-0005-0000-0000-0000A2090000}"/>
    <cellStyle name="Normal 8 2 3 4 3 2" xfId="1907" xr:uid="{00000000-0005-0000-0000-0000A3090000}"/>
    <cellStyle name="Normal 8 2 3 4 4" xfId="1505" xr:uid="{00000000-0005-0000-0000-0000A4090000}"/>
    <cellStyle name="Normal 8 2 3 5" xfId="411" xr:uid="{00000000-0005-0000-0000-0000A5090000}"/>
    <cellStyle name="Normal 8 2 3 5 2" xfId="1213" xr:uid="{00000000-0005-0000-0000-0000A6090000}"/>
    <cellStyle name="Normal 8 2 3 5 2 2" xfId="2480" xr:uid="{00000000-0005-0000-0000-0000A7090000}"/>
    <cellStyle name="Normal 8 2 3 5 3" xfId="812" xr:uid="{00000000-0005-0000-0000-0000A8090000}"/>
    <cellStyle name="Normal 8 2 3 5 3 2" xfId="2079" xr:uid="{00000000-0005-0000-0000-0000A9090000}"/>
    <cellStyle name="Normal 8 2 3 5 4" xfId="1678" xr:uid="{00000000-0005-0000-0000-0000AA090000}"/>
    <cellStyle name="Normal 8 2 3 6" xfId="468" xr:uid="{00000000-0005-0000-0000-0000AB090000}"/>
    <cellStyle name="Normal 8 2 3 6 2" xfId="1270" xr:uid="{00000000-0005-0000-0000-0000AC090000}"/>
    <cellStyle name="Normal 8 2 3 6 2 2" xfId="2537" xr:uid="{00000000-0005-0000-0000-0000AD090000}"/>
    <cellStyle name="Normal 8 2 3 6 3" xfId="869" xr:uid="{00000000-0005-0000-0000-0000AE090000}"/>
    <cellStyle name="Normal 8 2 3 6 3 2" xfId="2136" xr:uid="{00000000-0005-0000-0000-0000AF090000}"/>
    <cellStyle name="Normal 8 2 3 6 4" xfId="1735" xr:uid="{00000000-0005-0000-0000-0000B0090000}"/>
    <cellStyle name="Normal 8 2 3 7" xfId="927" xr:uid="{00000000-0005-0000-0000-0000B1090000}"/>
    <cellStyle name="Normal 8 2 3 7 2" xfId="2194" xr:uid="{00000000-0005-0000-0000-0000B2090000}"/>
    <cellStyle name="Normal 8 2 3 8" xfId="526" xr:uid="{00000000-0005-0000-0000-0000B3090000}"/>
    <cellStyle name="Normal 8 2 3 8 2" xfId="1793" xr:uid="{00000000-0005-0000-0000-0000B4090000}"/>
    <cellStyle name="Normal 8 2 3 9" xfId="124" xr:uid="{00000000-0005-0000-0000-0000B5090000}"/>
    <cellStyle name="Normal 8 2 3 9 2" xfId="1391" xr:uid="{00000000-0005-0000-0000-0000B6090000}"/>
    <cellStyle name="Normal 8 2 4" xfId="83" xr:uid="{00000000-0005-0000-0000-0000B7090000}"/>
    <cellStyle name="Normal 8 2 4 10" xfId="1351" xr:uid="{00000000-0005-0000-0000-0000B8090000}"/>
    <cellStyle name="Normal 8 2 4 2" xfId="201" xr:uid="{00000000-0005-0000-0000-0000B9090000}"/>
    <cellStyle name="Normal 8 2 4 2 2" xfId="372" xr:uid="{00000000-0005-0000-0000-0000BA090000}"/>
    <cellStyle name="Normal 8 2 4 2 2 2" xfId="1175" xr:uid="{00000000-0005-0000-0000-0000BB090000}"/>
    <cellStyle name="Normal 8 2 4 2 2 2 2" xfId="2442" xr:uid="{00000000-0005-0000-0000-0000BC090000}"/>
    <cellStyle name="Normal 8 2 4 2 2 3" xfId="774" xr:uid="{00000000-0005-0000-0000-0000BD090000}"/>
    <cellStyle name="Normal 8 2 4 2 2 3 2" xfId="2041" xr:uid="{00000000-0005-0000-0000-0000BE090000}"/>
    <cellStyle name="Normal 8 2 4 2 2 4" xfId="1639" xr:uid="{00000000-0005-0000-0000-0000BF090000}"/>
    <cellStyle name="Normal 8 2 4 2 3" xfId="1004" xr:uid="{00000000-0005-0000-0000-0000C0090000}"/>
    <cellStyle name="Normal 8 2 4 2 3 2" xfId="2271" xr:uid="{00000000-0005-0000-0000-0000C1090000}"/>
    <cellStyle name="Normal 8 2 4 2 4" xfId="603" xr:uid="{00000000-0005-0000-0000-0000C2090000}"/>
    <cellStyle name="Normal 8 2 4 2 4 2" xfId="1870" xr:uid="{00000000-0005-0000-0000-0000C3090000}"/>
    <cellStyle name="Normal 8 2 4 2 5" xfId="1468" xr:uid="{00000000-0005-0000-0000-0000C4090000}"/>
    <cellStyle name="Normal 8 2 4 3" xfId="315" xr:uid="{00000000-0005-0000-0000-0000C5090000}"/>
    <cellStyle name="Normal 8 2 4 3 2" xfId="1118" xr:uid="{00000000-0005-0000-0000-0000C6090000}"/>
    <cellStyle name="Normal 8 2 4 3 2 2" xfId="2385" xr:uid="{00000000-0005-0000-0000-0000C7090000}"/>
    <cellStyle name="Normal 8 2 4 3 3" xfId="717" xr:uid="{00000000-0005-0000-0000-0000C8090000}"/>
    <cellStyle name="Normal 8 2 4 3 3 2" xfId="1984" xr:uid="{00000000-0005-0000-0000-0000C9090000}"/>
    <cellStyle name="Normal 8 2 4 3 4" xfId="1582" xr:uid="{00000000-0005-0000-0000-0000CA090000}"/>
    <cellStyle name="Normal 8 2 4 4" xfId="258" xr:uid="{00000000-0005-0000-0000-0000CB090000}"/>
    <cellStyle name="Normal 8 2 4 4 2" xfId="1061" xr:uid="{00000000-0005-0000-0000-0000CC090000}"/>
    <cellStyle name="Normal 8 2 4 4 2 2" xfId="2328" xr:uid="{00000000-0005-0000-0000-0000CD090000}"/>
    <cellStyle name="Normal 8 2 4 4 3" xfId="660" xr:uid="{00000000-0005-0000-0000-0000CE090000}"/>
    <cellStyle name="Normal 8 2 4 4 3 2" xfId="1927" xr:uid="{00000000-0005-0000-0000-0000CF090000}"/>
    <cellStyle name="Normal 8 2 4 4 4" xfId="1525" xr:uid="{00000000-0005-0000-0000-0000D0090000}"/>
    <cellStyle name="Normal 8 2 4 5" xfId="431" xr:uid="{00000000-0005-0000-0000-0000D1090000}"/>
    <cellStyle name="Normal 8 2 4 5 2" xfId="1233" xr:uid="{00000000-0005-0000-0000-0000D2090000}"/>
    <cellStyle name="Normal 8 2 4 5 2 2" xfId="2500" xr:uid="{00000000-0005-0000-0000-0000D3090000}"/>
    <cellStyle name="Normal 8 2 4 5 3" xfId="832" xr:uid="{00000000-0005-0000-0000-0000D4090000}"/>
    <cellStyle name="Normal 8 2 4 5 3 2" xfId="2099" xr:uid="{00000000-0005-0000-0000-0000D5090000}"/>
    <cellStyle name="Normal 8 2 4 5 4" xfId="1698" xr:uid="{00000000-0005-0000-0000-0000D6090000}"/>
    <cellStyle name="Normal 8 2 4 6" xfId="488" xr:uid="{00000000-0005-0000-0000-0000D7090000}"/>
    <cellStyle name="Normal 8 2 4 6 2" xfId="1290" xr:uid="{00000000-0005-0000-0000-0000D8090000}"/>
    <cellStyle name="Normal 8 2 4 6 2 2" xfId="2557" xr:uid="{00000000-0005-0000-0000-0000D9090000}"/>
    <cellStyle name="Normal 8 2 4 6 3" xfId="889" xr:uid="{00000000-0005-0000-0000-0000DA090000}"/>
    <cellStyle name="Normal 8 2 4 6 3 2" xfId="2156" xr:uid="{00000000-0005-0000-0000-0000DB090000}"/>
    <cellStyle name="Normal 8 2 4 6 4" xfId="1755" xr:uid="{00000000-0005-0000-0000-0000DC090000}"/>
    <cellStyle name="Normal 8 2 4 7" xfId="947" xr:uid="{00000000-0005-0000-0000-0000DD090000}"/>
    <cellStyle name="Normal 8 2 4 7 2" xfId="2214" xr:uid="{00000000-0005-0000-0000-0000DE090000}"/>
    <cellStyle name="Normal 8 2 4 8" xfId="546" xr:uid="{00000000-0005-0000-0000-0000DF090000}"/>
    <cellStyle name="Normal 8 2 4 8 2" xfId="1813" xr:uid="{00000000-0005-0000-0000-0000E0090000}"/>
    <cellStyle name="Normal 8 2 4 9" xfId="144" xr:uid="{00000000-0005-0000-0000-0000E1090000}"/>
    <cellStyle name="Normal 8 2 4 9 2" xfId="1411" xr:uid="{00000000-0005-0000-0000-0000E2090000}"/>
    <cellStyle name="Normal 8 2 5" xfId="163" xr:uid="{00000000-0005-0000-0000-0000E3090000}"/>
    <cellStyle name="Normal 8 2 5 2" xfId="334" xr:uid="{00000000-0005-0000-0000-0000E4090000}"/>
    <cellStyle name="Normal 8 2 5 2 2" xfId="1137" xr:uid="{00000000-0005-0000-0000-0000E5090000}"/>
    <cellStyle name="Normal 8 2 5 2 2 2" xfId="2404" xr:uid="{00000000-0005-0000-0000-0000E6090000}"/>
    <cellStyle name="Normal 8 2 5 2 3" xfId="736" xr:uid="{00000000-0005-0000-0000-0000E7090000}"/>
    <cellStyle name="Normal 8 2 5 2 3 2" xfId="2003" xr:uid="{00000000-0005-0000-0000-0000E8090000}"/>
    <cellStyle name="Normal 8 2 5 2 4" xfId="1601" xr:uid="{00000000-0005-0000-0000-0000E9090000}"/>
    <cellStyle name="Normal 8 2 5 3" xfId="966" xr:uid="{00000000-0005-0000-0000-0000EA090000}"/>
    <cellStyle name="Normal 8 2 5 3 2" xfId="2233" xr:uid="{00000000-0005-0000-0000-0000EB090000}"/>
    <cellStyle name="Normal 8 2 5 4" xfId="565" xr:uid="{00000000-0005-0000-0000-0000EC090000}"/>
    <cellStyle name="Normal 8 2 5 4 2" xfId="1832" xr:uid="{00000000-0005-0000-0000-0000ED090000}"/>
    <cellStyle name="Normal 8 2 5 5" xfId="1430" xr:uid="{00000000-0005-0000-0000-0000EE090000}"/>
    <cellStyle name="Normal 8 2 6" xfId="277" xr:uid="{00000000-0005-0000-0000-0000EF090000}"/>
    <cellStyle name="Normal 8 2 6 2" xfId="1080" xr:uid="{00000000-0005-0000-0000-0000F0090000}"/>
    <cellStyle name="Normal 8 2 6 2 2" xfId="2347" xr:uid="{00000000-0005-0000-0000-0000F1090000}"/>
    <cellStyle name="Normal 8 2 6 3" xfId="679" xr:uid="{00000000-0005-0000-0000-0000F2090000}"/>
    <cellStyle name="Normal 8 2 6 3 2" xfId="1946" xr:uid="{00000000-0005-0000-0000-0000F3090000}"/>
    <cellStyle name="Normal 8 2 6 4" xfId="1544" xr:uid="{00000000-0005-0000-0000-0000F4090000}"/>
    <cellStyle name="Normal 8 2 7" xfId="220" xr:uid="{00000000-0005-0000-0000-0000F5090000}"/>
    <cellStyle name="Normal 8 2 7 2" xfId="1023" xr:uid="{00000000-0005-0000-0000-0000F6090000}"/>
    <cellStyle name="Normal 8 2 7 2 2" xfId="2290" xr:uid="{00000000-0005-0000-0000-0000F7090000}"/>
    <cellStyle name="Normal 8 2 7 3" xfId="622" xr:uid="{00000000-0005-0000-0000-0000F8090000}"/>
    <cellStyle name="Normal 8 2 7 3 2" xfId="1889" xr:uid="{00000000-0005-0000-0000-0000F9090000}"/>
    <cellStyle name="Normal 8 2 7 4" xfId="1487" xr:uid="{00000000-0005-0000-0000-0000FA090000}"/>
    <cellStyle name="Normal 8 2 8" xfId="393" xr:uid="{00000000-0005-0000-0000-0000FB090000}"/>
    <cellStyle name="Normal 8 2 8 2" xfId="1195" xr:uid="{00000000-0005-0000-0000-0000FC090000}"/>
    <cellStyle name="Normal 8 2 8 2 2" xfId="2462" xr:uid="{00000000-0005-0000-0000-0000FD090000}"/>
    <cellStyle name="Normal 8 2 8 3" xfId="794" xr:uid="{00000000-0005-0000-0000-0000FE090000}"/>
    <cellStyle name="Normal 8 2 8 3 2" xfId="2061" xr:uid="{00000000-0005-0000-0000-0000FF090000}"/>
    <cellStyle name="Normal 8 2 8 4" xfId="1660" xr:uid="{00000000-0005-0000-0000-0000000A0000}"/>
    <cellStyle name="Normal 8 2 9" xfId="450" xr:uid="{00000000-0005-0000-0000-0000010A0000}"/>
    <cellStyle name="Normal 8 2 9 2" xfId="1252" xr:uid="{00000000-0005-0000-0000-0000020A0000}"/>
    <cellStyle name="Normal 8 2 9 2 2" xfId="2519" xr:uid="{00000000-0005-0000-0000-0000030A0000}"/>
    <cellStyle name="Normal 8 2 9 3" xfId="851" xr:uid="{00000000-0005-0000-0000-0000040A0000}"/>
    <cellStyle name="Normal 8 2 9 3 2" xfId="2118" xr:uid="{00000000-0005-0000-0000-0000050A0000}"/>
    <cellStyle name="Normal 8 2 9 4" xfId="1717" xr:uid="{00000000-0005-0000-0000-0000060A0000}"/>
    <cellStyle name="Normal 9" xfId="30" xr:uid="{00000000-0005-0000-0000-0000070A0000}"/>
    <cellStyle name="표준 2" xfId="31" xr:uid="{00000000-0005-0000-0000-0000080A0000}"/>
    <cellStyle name="표준 4" xfId="32" xr:uid="{00000000-0005-0000-0000-0000090A0000}"/>
  </cellStyles>
  <dxfs count="2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  <color rgb="FFFF7C80"/>
      <color rgb="FF996633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1" Type="http://schemas.openxmlformats.org/officeDocument/2006/relationships/image" Target="../media/image1.emf"/><Relationship Id="rId6" Type="http://schemas.openxmlformats.org/officeDocument/2006/relationships/image" Target="../media/image5.emf"/><Relationship Id="rId11" Type="http://schemas.openxmlformats.org/officeDocument/2006/relationships/image" Target="../media/image10.png"/><Relationship Id="rId5" Type="http://schemas.openxmlformats.org/officeDocument/2006/relationships/image" Target="cid:image003.jpg@01D45F25.7A3EC630" TargetMode="External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4" Type="http://schemas.openxmlformats.org/officeDocument/2006/relationships/image" Target="../media/image4.jpeg"/><Relationship Id="rId9" Type="http://schemas.openxmlformats.org/officeDocument/2006/relationships/image" Target="../media/image8.emf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238126</xdr:colOff>
      <xdr:row>28</xdr:row>
      <xdr:rowOff>95250</xdr:rowOff>
    </xdr:from>
    <xdr:to>
      <xdr:col>35</xdr:col>
      <xdr:colOff>232645</xdr:colOff>
      <xdr:row>29</xdr:row>
      <xdr:rowOff>143064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3707075-2086-4F9B-822B-AC9C439782B4}"/>
            </a:ext>
          </a:extLst>
        </xdr:cNvPr>
        <xdr:cNvSpPr txBox="1"/>
      </xdr:nvSpPr>
      <xdr:spPr>
        <a:xfrm>
          <a:off x="8001001" y="7322344"/>
          <a:ext cx="1744738" cy="297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>
              <a:solidFill>
                <a:srgbClr val="FF0000"/>
              </a:solidFill>
              <a:latin typeface="Abadi" panose="020B0604020202020204" pitchFamily="34" charset="0"/>
            </a:rPr>
            <a:t>Gigiabyte Compute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151323</xdr:colOff>
      <xdr:row>270</xdr:row>
      <xdr:rowOff>3058</xdr:rowOff>
    </xdr:from>
    <xdr:to>
      <xdr:col>51</xdr:col>
      <xdr:colOff>166655</xdr:colOff>
      <xdr:row>278</xdr:row>
      <xdr:rowOff>3376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3AAA3DD-0FB8-4DB2-B22D-D354766D6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4873" y="72545458"/>
          <a:ext cx="10911932" cy="2133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184150</xdr:colOff>
      <xdr:row>156</xdr:row>
      <xdr:rowOff>215900</xdr:rowOff>
    </xdr:from>
    <xdr:to>
      <xdr:col>56</xdr:col>
      <xdr:colOff>104777</xdr:colOff>
      <xdr:row>162</xdr:row>
      <xdr:rowOff>196850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86796-40DF-4F62-AE94-F2962608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1800" y="42354500"/>
          <a:ext cx="13541377" cy="1581150"/>
        </a:xfrm>
        <a:prstGeom prst="rect">
          <a:avLst/>
        </a:prstGeom>
      </xdr:spPr>
    </xdr:pic>
    <xdr:clientData/>
  </xdr:twoCellAnchor>
  <xdr:twoCellAnchor editAs="oneCell">
    <xdr:from>
      <xdr:col>1</xdr:col>
      <xdr:colOff>215900</xdr:colOff>
      <xdr:row>163</xdr:row>
      <xdr:rowOff>41275</xdr:rowOff>
    </xdr:from>
    <xdr:to>
      <xdr:col>56</xdr:col>
      <xdr:colOff>51437</xdr:colOff>
      <xdr:row>168</xdr:row>
      <xdr:rowOff>50800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44FAE13-4028-490F-99A2-9A98EC00B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550" y="44046775"/>
          <a:ext cx="13456287" cy="1343025"/>
        </a:xfrm>
        <a:prstGeom prst="rect">
          <a:avLst/>
        </a:prstGeom>
      </xdr:spPr>
    </xdr:pic>
    <xdr:clientData/>
  </xdr:twoCellAnchor>
  <xdr:twoCellAnchor>
    <xdr:from>
      <xdr:col>2</xdr:col>
      <xdr:colOff>210820</xdr:colOff>
      <xdr:row>196</xdr:row>
      <xdr:rowOff>7620</xdr:rowOff>
    </xdr:from>
    <xdr:to>
      <xdr:col>51</xdr:col>
      <xdr:colOff>228600</xdr:colOff>
      <xdr:row>202</xdr:row>
      <xdr:rowOff>147320</xdr:rowOff>
    </xdr:to>
    <xdr:pic>
      <xdr:nvPicPr>
        <xdr:cNvPr id="18" name="Picture 77" descr="cid:image003.png@01D45F23.5A38E840">
          <a:extLst>
            <a:ext uri="{FF2B5EF4-FFF2-40B4-BE49-F238E27FC236}">
              <a16:creationId xmlns:a16="http://schemas.microsoft.com/office/drawing/2014/main" id="{1BB0ABFE-0C3B-4A1C-AD3B-A2F960955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r:link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120" y="52814220"/>
          <a:ext cx="12152630" cy="173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124459</xdr:colOff>
      <xdr:row>204</xdr:row>
      <xdr:rowOff>170152</xdr:rowOff>
    </xdr:from>
    <xdr:to>
      <xdr:col>41</xdr:col>
      <xdr:colOff>84086</xdr:colOff>
      <xdr:row>221</xdr:row>
      <xdr:rowOff>210820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743DF66-A139-48EB-B941-EB94FC65E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409" y="55110352"/>
          <a:ext cx="9370327" cy="4574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132080</xdr:colOff>
      <xdr:row>3</xdr:row>
      <xdr:rowOff>30480</xdr:rowOff>
    </xdr:from>
    <xdr:to>
      <xdr:col>118</xdr:col>
      <xdr:colOff>129982</xdr:colOff>
      <xdr:row>27</xdr:row>
      <xdr:rowOff>1109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62463E-658C-4488-839F-914242578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458180" y="830580"/>
          <a:ext cx="10894502" cy="6371429"/>
        </a:xfrm>
        <a:prstGeom prst="rect">
          <a:avLst/>
        </a:prstGeom>
      </xdr:spPr>
    </xdr:pic>
    <xdr:clientData/>
  </xdr:twoCellAnchor>
  <xdr:twoCellAnchor editAs="oneCell">
    <xdr:from>
      <xdr:col>16</xdr:col>
      <xdr:colOff>2381</xdr:colOff>
      <xdr:row>231</xdr:row>
      <xdr:rowOff>61911</xdr:rowOff>
    </xdr:from>
    <xdr:to>
      <xdr:col>42</xdr:col>
      <xdr:colOff>81793</xdr:colOff>
      <xdr:row>240</xdr:row>
      <xdr:rowOff>109536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B10CA02-35DB-46E3-983F-3AC5B9416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64781" y="62203011"/>
          <a:ext cx="6518312" cy="244792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240</xdr:row>
      <xdr:rowOff>219076</xdr:rowOff>
    </xdr:from>
    <xdr:to>
      <xdr:col>25</xdr:col>
      <xdr:colOff>198970</xdr:colOff>
      <xdr:row>267</xdr:row>
      <xdr:rowOff>142875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9EA9417-15B9-4AD3-BC33-D2301DB08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6" y="64760476"/>
          <a:ext cx="6018744" cy="7124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47625</xdr:colOff>
      <xdr:row>242</xdr:row>
      <xdr:rowOff>57150</xdr:rowOff>
    </xdr:from>
    <xdr:to>
      <xdr:col>53</xdr:col>
      <xdr:colOff>48759</xdr:colOff>
      <xdr:row>257</xdr:row>
      <xdr:rowOff>18562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0BE0B13-F6DD-45D6-8462-58C74CBBB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81825" y="65131950"/>
          <a:ext cx="6192384" cy="3961912"/>
        </a:xfrm>
        <a:prstGeom prst="rect">
          <a:avLst/>
        </a:prstGeom>
      </xdr:spPr>
    </xdr:pic>
    <xdr:clientData/>
  </xdr:twoCellAnchor>
  <xdr:twoCellAnchor editAs="oneCell">
    <xdr:from>
      <xdr:col>8</xdr:col>
      <xdr:colOff>167640</xdr:colOff>
      <xdr:row>173</xdr:row>
      <xdr:rowOff>127000</xdr:rowOff>
    </xdr:from>
    <xdr:to>
      <xdr:col>41</xdr:col>
      <xdr:colOff>158863</xdr:colOff>
      <xdr:row>181</xdr:row>
      <xdr:rowOff>25157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2F2F90-8B3A-406F-A11F-B845E1E13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8840" y="46799500"/>
          <a:ext cx="8163673" cy="20317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57</xdr:col>
      <xdr:colOff>243840</xdr:colOff>
      <xdr:row>73</xdr:row>
      <xdr:rowOff>45720</xdr:rowOff>
    </xdr:from>
    <xdr:to>
      <xdr:col>98</xdr:col>
      <xdr:colOff>91428</xdr:colOff>
      <xdr:row>94</xdr:row>
      <xdr:rowOff>83115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1650CDF-2137-4917-9204-B77088BC2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359890" y="23782020"/>
          <a:ext cx="10001238" cy="5638095"/>
        </a:xfrm>
        <a:prstGeom prst="rect">
          <a:avLst/>
        </a:prstGeom>
      </xdr:spPr>
    </xdr:pic>
    <xdr:clientData/>
  </xdr:twoCellAnchor>
  <xdr:twoCellAnchor>
    <xdr:from>
      <xdr:col>5</xdr:col>
      <xdr:colOff>106680</xdr:colOff>
      <xdr:row>106</xdr:row>
      <xdr:rowOff>45720</xdr:rowOff>
    </xdr:from>
    <xdr:to>
      <xdr:col>51</xdr:col>
      <xdr:colOff>141606</xdr:colOff>
      <xdr:row>131</xdr:row>
      <xdr:rowOff>117879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E7DA297F-3C9E-4875-887C-970809EE3843}"/>
            </a:ext>
          </a:extLst>
        </xdr:cNvPr>
        <xdr:cNvGrpSpPr/>
      </xdr:nvGrpSpPr>
      <xdr:grpSpPr>
        <a:xfrm>
          <a:off x="1376680" y="28315920"/>
          <a:ext cx="11718926" cy="6739659"/>
          <a:chOff x="719137" y="9496425"/>
          <a:chExt cx="7155656" cy="5081587"/>
        </a:xfrm>
      </xdr:grpSpPr>
      <xdr:pic>
        <xdr:nvPicPr>
          <xdr:cNvPr id="27" name="Picture 26">
            <a:extLst>
              <a:ext uri="{FF2B5EF4-FFF2-40B4-BE49-F238E27FC236}">
                <a16:creationId xmlns:a16="http://schemas.microsoft.com/office/drawing/2014/main" id="{EF9F6C9C-1C59-4EB6-B76E-8BF1FFE5BF1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534" t="27575" r="4412" b="27940"/>
          <a:stretch/>
        </xdr:blipFill>
        <xdr:spPr>
          <a:xfrm>
            <a:off x="719137" y="9496425"/>
            <a:ext cx="7146131" cy="3395664"/>
          </a:xfrm>
          <a:prstGeom prst="rect">
            <a:avLst/>
          </a:prstGeom>
        </xdr:spPr>
      </xdr:pic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3CC455C5-F7C6-4D79-A792-ED1C90D229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565" t="40594" r="4381" b="40656"/>
          <a:stretch/>
        </xdr:blipFill>
        <xdr:spPr>
          <a:xfrm>
            <a:off x="728662" y="13144499"/>
            <a:ext cx="7146131" cy="1433513"/>
          </a:xfrm>
          <a:prstGeom prst="rect">
            <a:avLst/>
          </a:prstGeom>
        </xdr:spPr>
      </xdr:pic>
    </xdr:grpSp>
    <xdr:clientData/>
  </xdr:twoCellAnchor>
  <xdr:twoCellAnchor editAs="oneCell">
    <xdr:from>
      <xdr:col>74</xdr:col>
      <xdr:colOff>137159</xdr:colOff>
      <xdr:row>27</xdr:row>
      <xdr:rowOff>45720</xdr:rowOff>
    </xdr:from>
    <xdr:to>
      <xdr:col>120</xdr:col>
      <xdr:colOff>87537</xdr:colOff>
      <xdr:row>51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2D73389-E92A-49EA-80F4-9F4E55516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463259" y="7246620"/>
          <a:ext cx="11342278" cy="635508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140</xdr:row>
      <xdr:rowOff>114300</xdr:rowOff>
    </xdr:from>
    <xdr:to>
      <xdr:col>67</xdr:col>
      <xdr:colOff>79410</xdr:colOff>
      <xdr:row>148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13ABB4-3438-427D-AA6B-E6F119553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42900" y="41719500"/>
          <a:ext cx="16329060" cy="2209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258641</xdr:colOff>
      <xdr:row>0</xdr:row>
      <xdr:rowOff>0</xdr:rowOff>
    </xdr:from>
    <xdr:ext cx="600036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1CC4530-6AC4-4EB5-AE20-45FE61513C34}"/>
            </a:ext>
          </a:extLst>
        </xdr:cNvPr>
        <xdr:cNvSpPr txBox="1"/>
      </xdr:nvSpPr>
      <xdr:spPr>
        <a:xfrm>
          <a:off x="17213141" y="0"/>
          <a:ext cx="600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VLAN 2</a:t>
          </a:r>
        </a:p>
      </xdr:txBody>
    </xdr:sp>
    <xdr:clientData/>
  </xdr:oneCellAnchor>
  <xdr:oneCellAnchor>
    <xdr:from>
      <xdr:col>23</xdr:col>
      <xdr:colOff>244849</xdr:colOff>
      <xdr:row>0</xdr:row>
      <xdr:rowOff>0</xdr:rowOff>
    </xdr:from>
    <xdr:ext cx="600036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E33A131-FA73-41BD-8DC4-59C2AC834FB7}"/>
            </a:ext>
          </a:extLst>
        </xdr:cNvPr>
        <xdr:cNvSpPr txBox="1"/>
      </xdr:nvSpPr>
      <xdr:spPr>
        <a:xfrm>
          <a:off x="19142449" y="0"/>
          <a:ext cx="600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VLAN 3</a:t>
          </a:r>
        </a:p>
      </xdr:txBody>
    </xdr:sp>
    <xdr:clientData/>
  </xdr:oneCellAnchor>
  <xdr:oneCellAnchor>
    <xdr:from>
      <xdr:col>31</xdr:col>
      <xdr:colOff>119903</xdr:colOff>
      <xdr:row>0</xdr:row>
      <xdr:rowOff>0</xdr:rowOff>
    </xdr:from>
    <xdr:ext cx="600036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97E35B0-90DF-405B-8BB1-636F96570DC2}"/>
            </a:ext>
          </a:extLst>
        </xdr:cNvPr>
        <xdr:cNvSpPr txBox="1"/>
      </xdr:nvSpPr>
      <xdr:spPr>
        <a:xfrm>
          <a:off x="23894303" y="0"/>
          <a:ext cx="6000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VLAN 4</a:t>
          </a:r>
        </a:p>
      </xdr:txBody>
    </xdr:sp>
    <xdr:clientData/>
  </xdr:oneCellAnchor>
  <xdr:oneCellAnchor>
    <xdr:from>
      <xdr:col>52</xdr:col>
      <xdr:colOff>49091</xdr:colOff>
      <xdr:row>0</xdr:row>
      <xdr:rowOff>0</xdr:rowOff>
    </xdr:from>
    <xdr:ext cx="568425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599D4AE-92A6-436B-A9D5-AB456A82FE01}"/>
            </a:ext>
          </a:extLst>
        </xdr:cNvPr>
        <xdr:cNvSpPr txBox="1"/>
      </xdr:nvSpPr>
      <xdr:spPr>
        <a:xfrm>
          <a:off x="36625091" y="0"/>
          <a:ext cx="5684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MTN</a:t>
          </a:r>
          <a:r>
            <a:rPr lang="en-US" sz="1100" baseline="0"/>
            <a:t> 0</a:t>
          </a:r>
          <a:endParaRPr lang="en-US" sz="1100"/>
        </a:p>
      </xdr:txBody>
    </xdr:sp>
    <xdr:clientData/>
  </xdr:oneCellAnchor>
  <xdr:oneCellAnchor>
    <xdr:from>
      <xdr:col>56</xdr:col>
      <xdr:colOff>277691</xdr:colOff>
      <xdr:row>0</xdr:row>
      <xdr:rowOff>0</xdr:rowOff>
    </xdr:from>
    <xdr:ext cx="568425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6DDD321-A6D5-4725-9C33-742110A647B3}"/>
            </a:ext>
          </a:extLst>
        </xdr:cNvPr>
        <xdr:cNvSpPr txBox="1"/>
      </xdr:nvSpPr>
      <xdr:spPr>
        <a:xfrm>
          <a:off x="39292091" y="0"/>
          <a:ext cx="5684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MTN</a:t>
          </a:r>
          <a:r>
            <a:rPr lang="en-US" sz="1100" baseline="0"/>
            <a:t> 1</a:t>
          </a:r>
          <a:endParaRPr lang="en-US" sz="1100"/>
        </a:p>
      </xdr:txBody>
    </xdr:sp>
    <xdr:clientData/>
  </xdr:oneCellAnchor>
  <xdr:oneCellAnchor>
    <xdr:from>
      <xdr:col>62</xdr:col>
      <xdr:colOff>30041</xdr:colOff>
      <xdr:row>0</xdr:row>
      <xdr:rowOff>0</xdr:rowOff>
    </xdr:from>
    <xdr:ext cx="568425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60CC19E-9466-438C-A2C5-E916BE3D04CD}"/>
            </a:ext>
          </a:extLst>
        </xdr:cNvPr>
        <xdr:cNvSpPr txBox="1"/>
      </xdr:nvSpPr>
      <xdr:spPr>
        <a:xfrm>
          <a:off x="42702041" y="0"/>
          <a:ext cx="5684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MTN</a:t>
          </a:r>
          <a:r>
            <a:rPr lang="en-US" sz="1100" baseline="0"/>
            <a:t> 2</a:t>
          </a:r>
          <a:endParaRPr lang="en-US" sz="1100"/>
        </a:p>
      </xdr:txBody>
    </xdr:sp>
    <xdr:clientData/>
  </xdr:oneCellAnchor>
  <xdr:oneCellAnchor>
    <xdr:from>
      <xdr:col>67</xdr:col>
      <xdr:colOff>1466</xdr:colOff>
      <xdr:row>0</xdr:row>
      <xdr:rowOff>0</xdr:rowOff>
    </xdr:from>
    <xdr:ext cx="568425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E1530F0-A7DD-4111-9D17-13DA01470D4C}"/>
            </a:ext>
          </a:extLst>
        </xdr:cNvPr>
        <xdr:cNvSpPr txBox="1"/>
      </xdr:nvSpPr>
      <xdr:spPr>
        <a:xfrm>
          <a:off x="45721466" y="0"/>
          <a:ext cx="5684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MTN</a:t>
          </a:r>
          <a:r>
            <a:rPr lang="en-US" sz="1100" baseline="0">
              <a:solidFill>
                <a:schemeClr val="bg1"/>
              </a:solidFill>
            </a:rPr>
            <a:t> 3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91</xdr:col>
      <xdr:colOff>161925</xdr:colOff>
      <xdr:row>0</xdr:row>
      <xdr:rowOff>0</xdr:rowOff>
    </xdr:from>
    <xdr:to>
      <xdr:col>114</xdr:col>
      <xdr:colOff>474457</xdr:colOff>
      <xdr:row>39</xdr:row>
      <xdr:rowOff>18173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041951C-D641-44AD-B199-AC2D700EE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2325" y="0"/>
          <a:ext cx="14333333" cy="7237189"/>
        </a:xfrm>
        <a:prstGeom prst="rect">
          <a:avLst/>
        </a:prstGeom>
      </xdr:spPr>
    </xdr:pic>
    <xdr:clientData/>
  </xdr:twoCellAnchor>
  <xdr:oneCellAnchor>
    <xdr:from>
      <xdr:col>79</xdr:col>
      <xdr:colOff>1466</xdr:colOff>
      <xdr:row>0</xdr:row>
      <xdr:rowOff>0</xdr:rowOff>
    </xdr:from>
    <xdr:ext cx="568425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3A3F998-5589-480F-834F-0DEC09BB0023}"/>
            </a:ext>
          </a:extLst>
        </xdr:cNvPr>
        <xdr:cNvSpPr txBox="1"/>
      </xdr:nvSpPr>
      <xdr:spPr>
        <a:xfrm>
          <a:off x="53036666" y="0"/>
          <a:ext cx="5684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bg1"/>
              </a:solidFill>
            </a:rPr>
            <a:t>MTN</a:t>
          </a:r>
          <a:r>
            <a:rPr lang="en-US" sz="1100" baseline="0">
              <a:solidFill>
                <a:schemeClr val="bg1"/>
              </a:solidFill>
            </a:rPr>
            <a:t> 3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50</xdr:col>
      <xdr:colOff>127012</xdr:colOff>
      <xdr:row>0</xdr:row>
      <xdr:rowOff>0</xdr:rowOff>
    </xdr:from>
    <xdr:ext cx="8508996" cy="1782924"/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C77A025-4CD2-469D-BCF3-31BF94DDC7F3}"/>
            </a:ext>
          </a:extLst>
        </xdr:cNvPr>
        <xdr:cNvSpPr/>
      </xdr:nvSpPr>
      <xdr:spPr>
        <a:xfrm>
          <a:off x="35483812" y="0"/>
          <a:ext cx="8508996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Production style connections</a:t>
          </a:r>
        </a:p>
        <a:p>
          <a:pPr algn="ctr"/>
          <a:r>
            <a:rPr 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in the future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515621</xdr:colOff>
      <xdr:row>14</xdr:row>
      <xdr:rowOff>16087</xdr:rowOff>
    </xdr:from>
    <xdr:to>
      <xdr:col>20</xdr:col>
      <xdr:colOff>373380</xdr:colOff>
      <xdr:row>68</xdr:row>
      <xdr:rowOff>7831</xdr:rowOff>
    </xdr:to>
    <xdr:pic>
      <xdr:nvPicPr>
        <xdr:cNvPr id="4" name="Picture 3" descr="https://cdn10.servertech.com/assets/images/images/770/original/ENA-0906-17H_mixed.jpg?1460409528">
          <a:extLst>
            <a:ext uri="{FF2B5EF4-FFF2-40B4-BE49-F238E27FC236}">
              <a16:creationId xmlns:a16="http://schemas.microsoft.com/office/drawing/2014/main" id="{C07F80DA-1C7B-4272-9362-87801F647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4641" y="2858347"/>
          <a:ext cx="1785619" cy="9838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23899</xdr:colOff>
      <xdr:row>16</xdr:row>
      <xdr:rowOff>80446</xdr:rowOff>
    </xdr:from>
    <xdr:ext cx="6275476" cy="1706878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7ED79C8-6B64-4731-8BDE-5AABD4F31187}"/>
            </a:ext>
          </a:extLst>
        </xdr:cNvPr>
        <xdr:cNvSpPr/>
      </xdr:nvSpPr>
      <xdr:spPr>
        <a:xfrm rot="20325906">
          <a:off x="1996935" y="3373375"/>
          <a:ext cx="6275476" cy="170687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Not Updated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showGridLines="0" tabSelected="1" topLeftCell="A47" zoomScaleNormal="100" workbookViewId="0">
      <selection activeCell="M48" sqref="M48"/>
    </sheetView>
  </sheetViews>
  <sheetFormatPr defaultColWidth="3.6328125" defaultRowHeight="20" customHeight="1"/>
  <cols>
    <col min="1" max="1" width="11.6328125" style="22" customWidth="1"/>
    <col min="2" max="7" width="9" style="22" customWidth="1"/>
    <col min="8" max="8" width="17.36328125" style="22" customWidth="1"/>
    <col min="9" max="9" width="12.6328125" style="22" customWidth="1"/>
    <col min="10" max="10" width="9" style="22" customWidth="1"/>
    <col min="11" max="11" width="13.81640625" style="22" customWidth="1"/>
    <col min="12" max="13" width="9" style="22" customWidth="1"/>
    <col min="14" max="16384" width="3.6328125" style="22"/>
  </cols>
  <sheetData>
    <row r="1" spans="1:13" ht="20" customHeight="1" thickBot="1">
      <c r="A1" s="296" t="s">
        <v>0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</row>
    <row r="2" spans="1:13" customFormat="1" ht="20" customHeight="1" thickTop="1">
      <c r="A2" s="327" t="s">
        <v>1</v>
      </c>
      <c r="B2" s="328"/>
      <c r="C2" s="329"/>
      <c r="D2" s="338" t="s">
        <v>2</v>
      </c>
      <c r="E2" s="339"/>
      <c r="F2" s="340"/>
      <c r="G2" s="83"/>
      <c r="H2" s="321" t="s">
        <v>3</v>
      </c>
      <c r="I2" s="322"/>
      <c r="J2" s="323"/>
      <c r="K2" s="333" t="s">
        <v>2</v>
      </c>
      <c r="L2" s="334"/>
      <c r="M2" s="335"/>
    </row>
    <row r="3" spans="1:13" customFormat="1" ht="20" customHeight="1" thickBot="1">
      <c r="A3" s="330"/>
      <c r="B3" s="331"/>
      <c r="C3" s="332"/>
      <c r="D3" s="341">
        <v>10011204</v>
      </c>
      <c r="E3" s="342"/>
      <c r="F3" s="343"/>
      <c r="G3" s="84"/>
      <c r="H3" s="324"/>
      <c r="I3" s="325"/>
      <c r="J3" s="326"/>
      <c r="K3" s="362">
        <v>10011340</v>
      </c>
      <c r="L3" s="312"/>
      <c r="M3" s="363"/>
    </row>
    <row r="4" spans="1:13" customFormat="1" ht="20" customHeight="1">
      <c r="A4" s="317" t="s">
        <v>4</v>
      </c>
      <c r="B4" s="336"/>
      <c r="C4" s="337"/>
      <c r="H4" s="319" t="s">
        <v>4</v>
      </c>
      <c r="I4" s="358"/>
      <c r="J4" s="359"/>
      <c r="K4" s="360" t="s">
        <v>5</v>
      </c>
      <c r="L4" s="358"/>
      <c r="M4" s="361"/>
    </row>
    <row r="5" spans="1:13" customFormat="1" ht="20" customHeight="1" thickBot="1">
      <c r="A5" s="308" t="s">
        <v>6</v>
      </c>
      <c r="B5" s="309"/>
      <c r="C5" s="310"/>
      <c r="H5" s="311" t="s">
        <v>7</v>
      </c>
      <c r="I5" s="312"/>
      <c r="J5" s="313"/>
      <c r="K5" s="314" t="s">
        <v>8</v>
      </c>
      <c r="L5" s="315"/>
      <c r="M5" s="316"/>
    </row>
    <row r="6" spans="1:13" customFormat="1" ht="20" customHeight="1" thickTop="1">
      <c r="A6" s="317" t="s">
        <v>9</v>
      </c>
      <c r="B6" s="318"/>
      <c r="C6" s="85" t="s">
        <v>10</v>
      </c>
      <c r="H6" s="319" t="s">
        <v>11</v>
      </c>
      <c r="I6" s="320"/>
      <c r="J6" s="86" t="s">
        <v>10</v>
      </c>
      <c r="K6" s="87"/>
      <c r="L6" s="88"/>
      <c r="M6" s="88"/>
    </row>
    <row r="7" spans="1:13" customFormat="1" ht="20" customHeight="1" thickBot="1">
      <c r="A7" s="298">
        <v>25693</v>
      </c>
      <c r="B7" s="299"/>
      <c r="C7" s="89" t="s">
        <v>12</v>
      </c>
      <c r="H7" s="300" t="s">
        <v>13</v>
      </c>
      <c r="I7" s="301"/>
      <c r="J7" s="90"/>
      <c r="K7" s="91"/>
      <c r="L7" s="92" t="b">
        <v>1</v>
      </c>
      <c r="M7" s="91"/>
    </row>
    <row r="8" spans="1:13" customFormat="1" ht="20" customHeight="1" thickTop="1" thickBot="1">
      <c r="K8" s="91"/>
      <c r="L8" s="91"/>
      <c r="M8" s="91"/>
    </row>
    <row r="9" spans="1:13" customFormat="1" ht="20" customHeight="1" thickTop="1">
      <c r="A9" s="302" t="s">
        <v>14</v>
      </c>
      <c r="B9" s="303"/>
      <c r="C9" s="304"/>
      <c r="D9" s="305" t="s">
        <v>15</v>
      </c>
      <c r="E9" s="303"/>
      <c r="F9" s="306"/>
      <c r="G9" s="93"/>
      <c r="K9" s="307"/>
      <c r="L9" s="307"/>
      <c r="M9" s="307"/>
    </row>
    <row r="10" spans="1:13" customFormat="1" ht="20" customHeight="1" thickBot="1">
      <c r="A10" s="345" t="s">
        <v>16</v>
      </c>
      <c r="B10" s="346"/>
      <c r="C10" s="347"/>
      <c r="D10" s="348" t="s">
        <v>17</v>
      </c>
      <c r="E10" s="346"/>
      <c r="F10" s="349"/>
      <c r="G10" s="94"/>
    </row>
    <row r="11" spans="1:13" customFormat="1" ht="15.5" thickTop="1" thickBot="1">
      <c r="A11" s="351" t="s">
        <v>18</v>
      </c>
      <c r="B11" s="352"/>
      <c r="C11" s="353"/>
      <c r="D11" s="1"/>
      <c r="E11" s="1"/>
      <c r="F11" s="1"/>
      <c r="G11" s="1"/>
    </row>
    <row r="12" spans="1:13" customFormat="1" ht="15.5" thickTop="1" thickBot="1">
      <c r="A12" s="354" t="s">
        <v>19</v>
      </c>
      <c r="B12" s="355"/>
      <c r="C12" s="355"/>
      <c r="D12" s="356"/>
      <c r="E12" s="356"/>
      <c r="F12" s="356"/>
      <c r="G12" s="356"/>
      <c r="H12" s="356"/>
      <c r="I12" s="356"/>
      <c r="J12" s="356"/>
      <c r="K12" s="356"/>
      <c r="L12" s="356"/>
      <c r="M12" s="357"/>
    </row>
    <row r="13" spans="1:13" customFormat="1" ht="13.5" thickTop="1" thickBot="1"/>
    <row r="14" spans="1:13" customFormat="1" ht="14.5">
      <c r="A14" s="365" t="s">
        <v>20</v>
      </c>
      <c r="B14" s="366"/>
      <c r="C14" s="366"/>
      <c r="D14" s="366"/>
      <c r="E14" s="367"/>
      <c r="F14" s="2"/>
      <c r="G14" s="2"/>
    </row>
    <row r="15" spans="1:13" customFormat="1" ht="14.5">
      <c r="A15" s="95" t="s">
        <v>21</v>
      </c>
      <c r="B15" s="368" t="s">
        <v>22</v>
      </c>
      <c r="C15" s="368"/>
      <c r="D15" s="368"/>
      <c r="E15" s="368"/>
      <c r="F15" s="368"/>
      <c r="G15" s="368"/>
      <c r="H15" s="368"/>
      <c r="I15" s="368"/>
      <c r="J15" s="368"/>
      <c r="K15" s="96" t="s">
        <v>23</v>
      </c>
      <c r="L15" s="96" t="s">
        <v>24</v>
      </c>
      <c r="M15" s="96" t="s">
        <v>25</v>
      </c>
    </row>
    <row r="16" spans="1:13" customFormat="1" ht="14.5">
      <c r="A16" s="164"/>
      <c r="B16" s="165"/>
      <c r="C16" s="165"/>
      <c r="D16" s="165"/>
      <c r="E16" s="165"/>
      <c r="F16" s="165"/>
      <c r="G16" s="165"/>
      <c r="H16" s="165"/>
      <c r="I16" s="165"/>
      <c r="J16" s="165"/>
      <c r="K16" s="166"/>
      <c r="L16" s="166"/>
      <c r="M16" s="166"/>
    </row>
    <row r="17" spans="1:13" customFormat="1" ht="14.5">
      <c r="A17" s="97">
        <v>43585</v>
      </c>
      <c r="B17" s="344" t="s">
        <v>26</v>
      </c>
      <c r="C17" s="344"/>
      <c r="D17" s="344"/>
      <c r="E17" s="344"/>
      <c r="F17" s="344"/>
      <c r="G17" s="344"/>
      <c r="H17" s="344"/>
      <c r="I17" s="344"/>
      <c r="J17" s="344"/>
      <c r="K17" s="51" t="s">
        <v>27</v>
      </c>
      <c r="L17" s="51" t="s">
        <v>28</v>
      </c>
      <c r="M17" s="51"/>
    </row>
    <row r="18" spans="1:13" customFormat="1" ht="14.5">
      <c r="A18" s="97">
        <v>43585</v>
      </c>
      <c r="B18" s="344" t="s">
        <v>29</v>
      </c>
      <c r="C18" s="344"/>
      <c r="D18" s="344"/>
      <c r="E18" s="344"/>
      <c r="F18" s="344"/>
      <c r="G18" s="344"/>
      <c r="H18" s="344"/>
      <c r="I18" s="344"/>
      <c r="J18" s="344"/>
      <c r="K18" s="51" t="s">
        <v>30</v>
      </c>
      <c r="L18" s="51" t="s">
        <v>31</v>
      </c>
      <c r="M18" s="51"/>
    </row>
    <row r="19" spans="1:13" ht="14.5">
      <c r="A19" s="97">
        <v>43623</v>
      </c>
      <c r="B19" s="344" t="s">
        <v>32</v>
      </c>
      <c r="C19" s="344"/>
      <c r="D19" s="344"/>
      <c r="E19" s="344"/>
      <c r="F19" s="344"/>
      <c r="G19" s="344"/>
      <c r="H19" s="344"/>
      <c r="I19" s="344"/>
      <c r="J19" s="344"/>
      <c r="K19" s="51" t="s">
        <v>27</v>
      </c>
      <c r="L19" s="51" t="s">
        <v>33</v>
      </c>
      <c r="M19" s="51"/>
    </row>
    <row r="20" spans="1:13" ht="14.5">
      <c r="A20" s="97">
        <v>43627</v>
      </c>
      <c r="B20" s="344" t="s">
        <v>34</v>
      </c>
      <c r="C20" s="344"/>
      <c r="D20" s="344"/>
      <c r="E20" s="344"/>
      <c r="F20" s="344"/>
      <c r="G20" s="344"/>
      <c r="H20" s="344"/>
      <c r="I20" s="344"/>
      <c r="J20" s="344"/>
      <c r="K20" s="51" t="s">
        <v>27</v>
      </c>
      <c r="L20" s="51" t="s">
        <v>35</v>
      </c>
      <c r="M20" s="51"/>
    </row>
    <row r="21" spans="1:13" ht="14.5">
      <c r="A21" s="97">
        <v>43633</v>
      </c>
      <c r="B21" s="344" t="s">
        <v>36</v>
      </c>
      <c r="C21" s="344"/>
      <c r="D21" s="344"/>
      <c r="E21" s="344"/>
      <c r="F21" s="344"/>
      <c r="G21" s="344"/>
      <c r="H21" s="344"/>
      <c r="I21" s="344"/>
      <c r="J21" s="344"/>
      <c r="K21" s="51" t="s">
        <v>27</v>
      </c>
      <c r="L21" s="51" t="s">
        <v>37</v>
      </c>
      <c r="M21" s="51"/>
    </row>
    <row r="22" spans="1:13" ht="14.5">
      <c r="A22" s="162">
        <v>43647</v>
      </c>
      <c r="B22" s="350" t="s">
        <v>38</v>
      </c>
      <c r="C22" s="350"/>
      <c r="D22" s="350"/>
      <c r="E22" s="350"/>
      <c r="F22" s="350"/>
      <c r="G22" s="350"/>
      <c r="H22" s="350"/>
      <c r="I22" s="350"/>
      <c r="J22" s="350"/>
      <c r="K22" s="163" t="s">
        <v>39</v>
      </c>
      <c r="L22" s="163" t="s">
        <v>40</v>
      </c>
      <c r="M22" s="163"/>
    </row>
    <row r="23" spans="1:13" ht="14.5">
      <c r="A23" s="160">
        <v>43634</v>
      </c>
      <c r="B23" s="364" t="s">
        <v>41</v>
      </c>
      <c r="C23" s="364"/>
      <c r="D23" s="364"/>
      <c r="E23" s="364"/>
      <c r="F23" s="364"/>
      <c r="G23" s="364"/>
      <c r="H23" s="364"/>
      <c r="I23" s="364"/>
      <c r="J23" s="364"/>
      <c r="K23" s="161" t="s">
        <v>27</v>
      </c>
      <c r="L23" s="161" t="s">
        <v>42</v>
      </c>
      <c r="M23" s="161"/>
    </row>
    <row r="24" spans="1:13" ht="14.5">
      <c r="A24" s="97">
        <v>43713</v>
      </c>
      <c r="B24" s="344" t="s">
        <v>43</v>
      </c>
      <c r="C24" s="344"/>
      <c r="D24" s="344"/>
      <c r="E24" s="344"/>
      <c r="F24" s="344"/>
      <c r="G24" s="344"/>
      <c r="H24" s="344"/>
      <c r="I24" s="344"/>
      <c r="J24" s="344"/>
      <c r="K24" s="51" t="s">
        <v>27</v>
      </c>
      <c r="L24" s="51" t="s">
        <v>44</v>
      </c>
      <c r="M24" s="51"/>
    </row>
    <row r="25" spans="1:13" ht="14.5">
      <c r="A25" s="97">
        <v>43720</v>
      </c>
      <c r="B25" s="344" t="s">
        <v>45</v>
      </c>
      <c r="C25" s="344"/>
      <c r="D25" s="344"/>
      <c r="E25" s="344"/>
      <c r="F25" s="344"/>
      <c r="G25" s="344"/>
      <c r="H25" s="344"/>
      <c r="I25" s="344"/>
      <c r="J25" s="344"/>
      <c r="K25" s="51" t="s">
        <v>27</v>
      </c>
      <c r="L25" s="51" t="s">
        <v>46</v>
      </c>
      <c r="M25" s="51"/>
    </row>
    <row r="26" spans="1:13" ht="14.5">
      <c r="A26" s="97">
        <v>43725</v>
      </c>
      <c r="B26" s="344" t="s">
        <v>47</v>
      </c>
      <c r="C26" s="344"/>
      <c r="D26" s="344"/>
      <c r="E26" s="344"/>
      <c r="F26" s="344"/>
      <c r="G26" s="344"/>
      <c r="H26" s="344"/>
      <c r="I26" s="344"/>
      <c r="J26" s="344"/>
      <c r="K26" s="51" t="s">
        <v>27</v>
      </c>
      <c r="L26" s="51" t="s">
        <v>48</v>
      </c>
      <c r="M26" s="51"/>
    </row>
    <row r="27" spans="1:13" ht="14.5">
      <c r="A27" s="97">
        <v>43794</v>
      </c>
      <c r="B27" s="344" t="s">
        <v>49</v>
      </c>
      <c r="C27" s="344"/>
      <c r="D27" s="344"/>
      <c r="E27" s="344"/>
      <c r="F27" s="344"/>
      <c r="G27" s="344"/>
      <c r="H27" s="344"/>
      <c r="I27" s="344"/>
      <c r="J27" s="344"/>
      <c r="K27" s="51" t="s">
        <v>27</v>
      </c>
      <c r="L27" s="51" t="s">
        <v>50</v>
      </c>
      <c r="M27" s="51"/>
    </row>
    <row r="28" spans="1:13" ht="14.5">
      <c r="A28" s="97">
        <v>43801</v>
      </c>
      <c r="B28" s="344" t="s">
        <v>51</v>
      </c>
      <c r="C28" s="344"/>
      <c r="D28" s="344"/>
      <c r="E28" s="344"/>
      <c r="F28" s="344"/>
      <c r="G28" s="344"/>
      <c r="H28" s="344"/>
      <c r="I28" s="344"/>
      <c r="J28" s="344"/>
      <c r="K28" s="51" t="s">
        <v>27</v>
      </c>
      <c r="L28" s="51" t="s">
        <v>52</v>
      </c>
      <c r="M28" s="51"/>
    </row>
    <row r="29" spans="1:13" ht="14.5">
      <c r="A29" s="97">
        <v>43810</v>
      </c>
      <c r="B29" s="344" t="s">
        <v>53</v>
      </c>
      <c r="C29" s="344"/>
      <c r="D29" s="344"/>
      <c r="E29" s="344"/>
      <c r="F29" s="344"/>
      <c r="G29" s="344"/>
      <c r="H29" s="344"/>
      <c r="I29" s="344"/>
      <c r="J29" s="344"/>
      <c r="K29" s="51" t="s">
        <v>27</v>
      </c>
      <c r="L29" s="51" t="s">
        <v>54</v>
      </c>
      <c r="M29" s="51"/>
    </row>
    <row r="30" spans="1:13" ht="14.5">
      <c r="A30" s="97">
        <v>43969</v>
      </c>
      <c r="B30" s="344" t="s">
        <v>55</v>
      </c>
      <c r="C30" s="344"/>
      <c r="D30" s="344"/>
      <c r="E30" s="344"/>
      <c r="F30" s="344"/>
      <c r="G30" s="344"/>
      <c r="H30" s="344"/>
      <c r="I30" s="344"/>
      <c r="J30" s="344"/>
      <c r="K30" s="51" t="s">
        <v>27</v>
      </c>
      <c r="L30" s="51" t="s">
        <v>56</v>
      </c>
      <c r="M30" s="51"/>
    </row>
    <row r="31" spans="1:13" ht="14.5">
      <c r="A31" s="97">
        <v>43970</v>
      </c>
      <c r="B31" s="344" t="s">
        <v>57</v>
      </c>
      <c r="C31" s="344"/>
      <c r="D31" s="344"/>
      <c r="E31" s="344"/>
      <c r="F31" s="344"/>
      <c r="G31" s="344"/>
      <c r="H31" s="344"/>
      <c r="I31" s="344"/>
      <c r="J31" s="344"/>
      <c r="K31" s="51" t="s">
        <v>27</v>
      </c>
      <c r="L31" s="51" t="s">
        <v>58</v>
      </c>
      <c r="M31" s="51"/>
    </row>
    <row r="32" spans="1:13" ht="14.5">
      <c r="A32" s="97">
        <v>43991</v>
      </c>
      <c r="B32" s="344" t="s">
        <v>59</v>
      </c>
      <c r="C32" s="344"/>
      <c r="D32" s="344"/>
      <c r="E32" s="344"/>
      <c r="F32" s="344"/>
      <c r="G32" s="344"/>
      <c r="H32" s="344"/>
      <c r="I32" s="344"/>
      <c r="J32" s="344"/>
      <c r="K32" s="51" t="s">
        <v>27</v>
      </c>
      <c r="L32" s="51" t="s">
        <v>60</v>
      </c>
      <c r="M32" s="51"/>
    </row>
    <row r="33" spans="1:13" ht="14.5">
      <c r="A33" s="97">
        <v>43992</v>
      </c>
      <c r="B33" s="344" t="s">
        <v>61</v>
      </c>
      <c r="C33" s="344"/>
      <c r="D33" s="344"/>
      <c r="E33" s="344"/>
      <c r="F33" s="344"/>
      <c r="G33" s="344"/>
      <c r="H33" s="344"/>
      <c r="I33" s="344"/>
      <c r="J33" s="344"/>
      <c r="K33" s="51" t="s">
        <v>27</v>
      </c>
      <c r="L33" s="51" t="s">
        <v>62</v>
      </c>
      <c r="M33" s="51"/>
    </row>
    <row r="34" spans="1:13" ht="14.5">
      <c r="A34" s="97">
        <v>43993</v>
      </c>
      <c r="B34" s="344" t="s">
        <v>63</v>
      </c>
      <c r="C34" s="344"/>
      <c r="D34" s="344"/>
      <c r="E34" s="344"/>
      <c r="F34" s="344"/>
      <c r="G34" s="344"/>
      <c r="H34" s="344"/>
      <c r="I34" s="344"/>
      <c r="J34" s="344"/>
      <c r="K34" s="51" t="s">
        <v>27</v>
      </c>
      <c r="L34" s="51" t="s">
        <v>64</v>
      </c>
      <c r="M34" s="51"/>
    </row>
    <row r="35" spans="1:13" ht="14.5">
      <c r="A35" s="97">
        <v>44032</v>
      </c>
      <c r="B35" s="344" t="s">
        <v>65</v>
      </c>
      <c r="C35" s="344"/>
      <c r="D35" s="344"/>
      <c r="E35" s="344"/>
      <c r="F35" s="344"/>
      <c r="G35" s="344"/>
      <c r="H35" s="344"/>
      <c r="I35" s="344"/>
      <c r="J35" s="344"/>
      <c r="K35" s="51" t="s">
        <v>27</v>
      </c>
      <c r="L35" s="51" t="s">
        <v>66</v>
      </c>
      <c r="M35" s="51"/>
    </row>
    <row r="36" spans="1:13" ht="14.5">
      <c r="A36" s="97">
        <v>44050</v>
      </c>
      <c r="B36" s="344" t="s">
        <v>67</v>
      </c>
      <c r="C36" s="344"/>
      <c r="D36" s="344"/>
      <c r="E36" s="344"/>
      <c r="F36" s="344"/>
      <c r="G36" s="344"/>
      <c r="H36" s="344"/>
      <c r="I36" s="344"/>
      <c r="J36" s="344"/>
      <c r="K36" s="51" t="s">
        <v>27</v>
      </c>
      <c r="L36" s="51" t="s">
        <v>68</v>
      </c>
      <c r="M36" s="51"/>
    </row>
    <row r="37" spans="1:13" ht="20" customHeight="1">
      <c r="A37" s="97">
        <v>44067</v>
      </c>
      <c r="B37" s="344" t="s">
        <v>69</v>
      </c>
      <c r="C37" s="344"/>
      <c r="D37" s="344"/>
      <c r="E37" s="344"/>
      <c r="F37" s="344"/>
      <c r="G37" s="344"/>
      <c r="H37" s="344"/>
      <c r="I37" s="344"/>
      <c r="J37" s="344"/>
      <c r="K37" s="51" t="s">
        <v>27</v>
      </c>
      <c r="L37" s="51" t="s">
        <v>70</v>
      </c>
      <c r="M37" s="51"/>
    </row>
    <row r="38" spans="1:13" ht="20" customHeight="1">
      <c r="A38" s="97">
        <v>44342</v>
      </c>
      <c r="B38" s="344" t="s">
        <v>71</v>
      </c>
      <c r="C38" s="344"/>
      <c r="D38" s="344"/>
      <c r="E38" s="344"/>
      <c r="F38" s="344"/>
      <c r="G38" s="344"/>
      <c r="H38" s="344"/>
      <c r="I38" s="344"/>
      <c r="J38" s="344"/>
      <c r="K38" s="51" t="s">
        <v>72</v>
      </c>
      <c r="L38" s="51" t="s">
        <v>73</v>
      </c>
      <c r="M38" s="51"/>
    </row>
    <row r="39" spans="1:13" ht="20" customHeight="1">
      <c r="A39" s="97">
        <v>44351</v>
      </c>
      <c r="B39" s="344" t="s">
        <v>74</v>
      </c>
      <c r="C39" s="344"/>
      <c r="D39" s="344"/>
      <c r="E39" s="344"/>
      <c r="F39" s="344"/>
      <c r="G39" s="344"/>
      <c r="H39" s="344"/>
      <c r="I39" s="344"/>
      <c r="J39" s="344"/>
      <c r="K39" s="51" t="s">
        <v>72</v>
      </c>
      <c r="L39" s="51" t="s">
        <v>75</v>
      </c>
      <c r="M39" s="51"/>
    </row>
    <row r="40" spans="1:13" ht="20" customHeight="1">
      <c r="A40" s="97">
        <v>44351</v>
      </c>
      <c r="B40" s="344" t="s">
        <v>76</v>
      </c>
      <c r="C40" s="344"/>
      <c r="D40" s="344"/>
      <c r="E40" s="344"/>
      <c r="F40" s="344"/>
      <c r="G40" s="344"/>
      <c r="H40" s="344"/>
      <c r="I40" s="344"/>
      <c r="J40" s="344"/>
      <c r="K40" s="51" t="s">
        <v>72</v>
      </c>
      <c r="L40" s="51" t="s">
        <v>77</v>
      </c>
      <c r="M40" s="51"/>
    </row>
    <row r="41" spans="1:13" ht="20" customHeight="1">
      <c r="A41" s="97">
        <v>44376</v>
      </c>
      <c r="B41" s="344" t="s">
        <v>78</v>
      </c>
      <c r="C41" s="344"/>
      <c r="D41" s="344"/>
      <c r="E41" s="344"/>
      <c r="F41" s="344"/>
      <c r="G41" s="344"/>
      <c r="H41" s="344"/>
      <c r="I41" s="344"/>
      <c r="J41" s="344"/>
      <c r="K41" s="51" t="s">
        <v>72</v>
      </c>
      <c r="L41" s="51" t="s">
        <v>79</v>
      </c>
      <c r="M41" s="51"/>
    </row>
    <row r="42" spans="1:13" ht="20" customHeight="1">
      <c r="A42" s="97">
        <v>44377</v>
      </c>
      <c r="B42" s="344" t="s">
        <v>80</v>
      </c>
      <c r="C42" s="344"/>
      <c r="D42" s="344"/>
      <c r="E42" s="344"/>
      <c r="F42" s="344"/>
      <c r="G42" s="344"/>
      <c r="H42" s="344"/>
      <c r="I42" s="344"/>
      <c r="J42" s="344"/>
      <c r="K42" s="51" t="s">
        <v>72</v>
      </c>
      <c r="L42" s="51" t="s">
        <v>81</v>
      </c>
      <c r="M42" s="51"/>
    </row>
    <row r="43" spans="1:13" ht="20" customHeight="1">
      <c r="A43" s="97">
        <v>44404</v>
      </c>
      <c r="B43" s="344" t="s">
        <v>82</v>
      </c>
      <c r="C43" s="344"/>
      <c r="D43" s="344"/>
      <c r="E43" s="344"/>
      <c r="F43" s="344"/>
      <c r="G43" s="344"/>
      <c r="H43" s="344"/>
      <c r="I43" s="344"/>
      <c r="J43" s="344"/>
      <c r="K43" s="51" t="s">
        <v>72</v>
      </c>
      <c r="L43" s="51" t="s">
        <v>83</v>
      </c>
      <c r="M43" s="51"/>
    </row>
    <row r="44" spans="1:13" ht="20" customHeight="1">
      <c r="A44" s="97">
        <v>44424</v>
      </c>
      <c r="B44" s="344" t="s">
        <v>84</v>
      </c>
      <c r="C44" s="344"/>
      <c r="D44" s="344"/>
      <c r="E44" s="344"/>
      <c r="F44" s="344"/>
      <c r="G44" s="344"/>
      <c r="H44" s="344"/>
      <c r="I44" s="344"/>
      <c r="J44" s="344"/>
      <c r="K44" s="51" t="s">
        <v>72</v>
      </c>
      <c r="L44" s="51" t="s">
        <v>85</v>
      </c>
      <c r="M44" s="51"/>
    </row>
    <row r="45" spans="1:13" ht="20" customHeight="1">
      <c r="A45" s="97">
        <v>44426</v>
      </c>
      <c r="B45" s="344" t="s">
        <v>86</v>
      </c>
      <c r="C45" s="344"/>
      <c r="D45" s="344"/>
      <c r="E45" s="344"/>
      <c r="F45" s="344"/>
      <c r="G45" s="344"/>
      <c r="H45" s="344"/>
      <c r="I45" s="344"/>
      <c r="J45" s="344"/>
      <c r="K45" s="51" t="s">
        <v>72</v>
      </c>
      <c r="L45" s="51" t="s">
        <v>87</v>
      </c>
      <c r="M45" s="51"/>
    </row>
    <row r="46" spans="1:13" ht="20" customHeight="1">
      <c r="A46" s="97">
        <v>44454</v>
      </c>
      <c r="B46" s="344" t="s">
        <v>88</v>
      </c>
      <c r="C46" s="344"/>
      <c r="D46" s="344"/>
      <c r="E46" s="344"/>
      <c r="F46" s="344"/>
      <c r="G46" s="344"/>
      <c r="H46" s="344"/>
      <c r="I46" s="344"/>
      <c r="J46" s="344"/>
      <c r="K46" s="51" t="s">
        <v>72</v>
      </c>
      <c r="L46" s="51" t="s">
        <v>89</v>
      </c>
      <c r="M46" s="51"/>
    </row>
    <row r="47" spans="1:13" ht="161" customHeight="1">
      <c r="A47" s="97">
        <v>44299</v>
      </c>
      <c r="B47" s="344" t="s">
        <v>615</v>
      </c>
      <c r="C47" s="344"/>
      <c r="D47" s="344"/>
      <c r="E47" s="344"/>
      <c r="F47" s="344"/>
      <c r="G47" s="344"/>
      <c r="H47" s="344"/>
      <c r="I47" s="344"/>
      <c r="J47" s="344"/>
      <c r="K47" s="51" t="s">
        <v>613</v>
      </c>
      <c r="L47" s="51" t="s">
        <v>614</v>
      </c>
      <c r="M47" s="51"/>
    </row>
    <row r="48" spans="1:13" ht="55" customHeight="1">
      <c r="A48" s="97">
        <v>44299</v>
      </c>
      <c r="B48" s="344" t="s">
        <v>618</v>
      </c>
      <c r="C48" s="344"/>
      <c r="D48" s="344"/>
      <c r="E48" s="344"/>
      <c r="F48" s="344"/>
      <c r="G48" s="344"/>
      <c r="H48" s="344"/>
      <c r="I48" s="344"/>
      <c r="J48" s="344"/>
      <c r="K48" s="51" t="s">
        <v>616</v>
      </c>
      <c r="L48" s="51" t="s">
        <v>617</v>
      </c>
      <c r="M48" s="51"/>
    </row>
  </sheetData>
  <mergeCells count="58">
    <mergeCell ref="B48:J48"/>
    <mergeCell ref="B15:J15"/>
    <mergeCell ref="B19:J19"/>
    <mergeCell ref="B46:J46"/>
    <mergeCell ref="B47:J47"/>
    <mergeCell ref="B44:J44"/>
    <mergeCell ref="B42:J42"/>
    <mergeCell ref="B40:J40"/>
    <mergeCell ref="B43:J43"/>
    <mergeCell ref="B41:J41"/>
    <mergeCell ref="H4:J4"/>
    <mergeCell ref="K4:M4"/>
    <mergeCell ref="K3:M3"/>
    <mergeCell ref="B34:J34"/>
    <mergeCell ref="B33:J33"/>
    <mergeCell ref="B23:J23"/>
    <mergeCell ref="B24:J24"/>
    <mergeCell ref="B27:J27"/>
    <mergeCell ref="B21:J21"/>
    <mergeCell ref="B32:J32"/>
    <mergeCell ref="B30:J30"/>
    <mergeCell ref="B28:J28"/>
    <mergeCell ref="B26:J26"/>
    <mergeCell ref="B25:J25"/>
    <mergeCell ref="A14:E14"/>
    <mergeCell ref="B20:J20"/>
    <mergeCell ref="D3:F3"/>
    <mergeCell ref="B45:J45"/>
    <mergeCell ref="B39:J39"/>
    <mergeCell ref="B35:J35"/>
    <mergeCell ref="B18:J18"/>
    <mergeCell ref="B17:J17"/>
    <mergeCell ref="B29:J29"/>
    <mergeCell ref="A10:C10"/>
    <mergeCell ref="D10:F10"/>
    <mergeCell ref="B36:J36"/>
    <mergeCell ref="B22:J22"/>
    <mergeCell ref="A11:C11"/>
    <mergeCell ref="A12:M12"/>
    <mergeCell ref="B38:J38"/>
    <mergeCell ref="B37:J37"/>
    <mergeCell ref="B31:J31"/>
    <mergeCell ref="A1:M1"/>
    <mergeCell ref="A7:B7"/>
    <mergeCell ref="H7:I7"/>
    <mergeCell ref="A9:C9"/>
    <mergeCell ref="D9:F9"/>
    <mergeCell ref="K9:M9"/>
    <mergeCell ref="A5:C5"/>
    <mergeCell ref="H5:J5"/>
    <mergeCell ref="K5:M5"/>
    <mergeCell ref="A6:B6"/>
    <mergeCell ref="H6:I6"/>
    <mergeCell ref="H2:J3"/>
    <mergeCell ref="A2:C3"/>
    <mergeCell ref="K2:M2"/>
    <mergeCell ref="A4:C4"/>
    <mergeCell ref="D2:F2"/>
  </mergeCells>
  <phoneticPr fontId="7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3:KC58"/>
  <sheetViews>
    <sheetView topLeftCell="A19" zoomScale="80" zoomScaleNormal="80" workbookViewId="0">
      <selection activeCell="AH8" sqref="AH8"/>
    </sheetView>
  </sheetViews>
  <sheetFormatPr defaultColWidth="3.6328125" defaultRowHeight="20" customHeight="1"/>
  <cols>
    <col min="1" max="1" width="15.1796875" style="24" customWidth="1"/>
    <col min="2" max="16384" width="3.6328125" style="24"/>
  </cols>
  <sheetData>
    <row r="3" spans="2:289" ht="20" customHeight="1" thickBot="1">
      <c r="B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</row>
    <row r="4" spans="2:289" ht="37.5" customHeight="1" thickBot="1">
      <c r="B4" s="381" t="s">
        <v>90</v>
      </c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382"/>
      <c r="N4" s="382"/>
      <c r="O4" s="382"/>
      <c r="P4" s="382"/>
      <c r="Q4" s="382"/>
      <c r="R4" s="382"/>
      <c r="S4" s="382"/>
      <c r="T4" s="382"/>
      <c r="U4" s="382"/>
      <c r="V4" s="382"/>
      <c r="W4" s="382"/>
      <c r="X4" s="382"/>
      <c r="Y4" s="382"/>
      <c r="Z4" s="382"/>
      <c r="AA4" s="382"/>
      <c r="AB4" s="383"/>
      <c r="AC4" s="49"/>
      <c r="AD4" s="49"/>
      <c r="AE4" s="49"/>
      <c r="AF4" s="49"/>
      <c r="AG4" s="49"/>
      <c r="AH4" s="49"/>
      <c r="AI4" s="49"/>
      <c r="AJ4" s="7"/>
      <c r="AK4" s="7"/>
      <c r="AL4" s="7"/>
      <c r="AM4" s="7"/>
      <c r="AN4" s="7"/>
      <c r="AO4" s="7"/>
      <c r="AP4" s="7"/>
      <c r="AQ4" s="7"/>
      <c r="AR4" s="7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6"/>
      <c r="DQ4" s="6"/>
      <c r="DR4" s="6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  <c r="EN4" s="48"/>
      <c r="EO4" s="48"/>
      <c r="EP4" s="48"/>
      <c r="EQ4" s="48"/>
      <c r="ER4" s="48"/>
      <c r="ES4" s="48"/>
      <c r="ET4" s="48"/>
      <c r="EU4" s="48"/>
      <c r="EV4" s="48"/>
      <c r="EW4" s="48"/>
      <c r="EX4" s="48"/>
      <c r="EY4" s="48"/>
      <c r="FA4" s="48"/>
      <c r="FB4" s="48"/>
      <c r="FC4" s="5" t="s">
        <v>90</v>
      </c>
      <c r="FD4" s="48"/>
      <c r="FE4" s="48"/>
      <c r="FF4" s="48"/>
      <c r="FG4" s="48"/>
      <c r="FH4" s="48"/>
      <c r="FI4" s="48"/>
      <c r="FR4" s="48"/>
      <c r="FS4" s="48"/>
      <c r="FT4" s="48"/>
      <c r="FU4" s="48"/>
      <c r="FV4" s="48"/>
      <c r="FW4" s="48"/>
      <c r="FX4" s="48"/>
      <c r="FY4" s="48"/>
      <c r="FZ4" s="48"/>
      <c r="GA4" s="48"/>
      <c r="GB4" s="48"/>
      <c r="GC4" s="48"/>
      <c r="GD4" s="48"/>
      <c r="GE4" s="48"/>
      <c r="GF4" s="48"/>
      <c r="GG4" s="48"/>
      <c r="GH4" s="48"/>
      <c r="GI4" s="48"/>
      <c r="GJ4" s="48"/>
      <c r="GK4" s="48"/>
      <c r="GL4" s="48"/>
      <c r="GM4" s="48"/>
      <c r="GN4" s="48"/>
      <c r="GO4" s="48"/>
      <c r="GP4" s="48"/>
      <c r="GQ4" s="48"/>
      <c r="GR4" s="48"/>
      <c r="GS4" s="48"/>
      <c r="GT4" s="48"/>
      <c r="GU4" s="48"/>
      <c r="GV4" s="48"/>
      <c r="GW4" s="48"/>
      <c r="GX4" s="48"/>
      <c r="GY4" s="48"/>
      <c r="GZ4" s="48"/>
      <c r="HA4" s="48"/>
      <c r="HB4" s="48"/>
      <c r="HC4" s="48"/>
      <c r="HD4" s="48"/>
      <c r="HE4" s="48"/>
      <c r="HF4" s="48"/>
      <c r="HG4" s="48"/>
      <c r="HH4" s="48"/>
      <c r="HI4" s="48"/>
      <c r="HJ4" s="48"/>
      <c r="HK4" s="48"/>
      <c r="HL4" s="48"/>
      <c r="HM4" s="48"/>
      <c r="HN4" s="48"/>
      <c r="HO4" s="48"/>
      <c r="HP4" s="48"/>
      <c r="HQ4" s="48"/>
      <c r="HR4" s="48"/>
      <c r="HS4" s="48"/>
      <c r="HT4" s="48"/>
      <c r="HU4" s="48"/>
      <c r="HV4" s="48"/>
      <c r="HW4" s="48"/>
      <c r="HX4" s="48"/>
      <c r="HY4" s="48"/>
      <c r="HZ4" s="48"/>
      <c r="IA4" s="48"/>
      <c r="IB4" s="48"/>
      <c r="IC4" s="48"/>
      <c r="ID4" s="48"/>
      <c r="IE4" s="48"/>
      <c r="IF4" s="48"/>
      <c r="IG4" s="48"/>
      <c r="IH4" s="48"/>
      <c r="II4" s="48"/>
      <c r="IJ4" s="48"/>
      <c r="IK4" s="48"/>
      <c r="IL4" s="48"/>
      <c r="IM4" s="48"/>
      <c r="IN4" s="48"/>
      <c r="IO4" s="48"/>
      <c r="IP4" s="48"/>
      <c r="IQ4" s="48"/>
      <c r="IR4" s="48"/>
      <c r="IS4" s="48"/>
      <c r="IT4" s="48"/>
      <c r="IU4" s="48"/>
      <c r="IV4" s="48"/>
      <c r="IW4" s="48"/>
      <c r="IX4" s="48"/>
      <c r="IY4" s="48"/>
      <c r="IZ4" s="48"/>
      <c r="JA4" s="48"/>
      <c r="JB4" s="48"/>
      <c r="JC4" s="48"/>
      <c r="JD4" s="48"/>
      <c r="JE4" s="48"/>
      <c r="JF4" s="48"/>
      <c r="JG4" s="48"/>
      <c r="JH4" s="48"/>
      <c r="JI4" s="48"/>
      <c r="JJ4" s="48"/>
      <c r="JK4" s="48"/>
      <c r="JL4" s="48"/>
      <c r="JM4" s="48"/>
      <c r="JN4" s="48"/>
      <c r="JO4" s="48"/>
      <c r="JP4" s="48"/>
      <c r="JQ4" s="48"/>
      <c r="JR4" s="48"/>
      <c r="JS4" s="48"/>
      <c r="JT4" s="48"/>
      <c r="JU4" s="48"/>
      <c r="JV4" s="48"/>
      <c r="JW4" s="48"/>
      <c r="JX4" s="48"/>
      <c r="JY4" s="48"/>
      <c r="JZ4" s="48"/>
      <c r="KA4" s="48"/>
      <c r="KB4" s="48"/>
      <c r="KC4" s="48"/>
    </row>
    <row r="5" spans="2:289" ht="20" customHeight="1">
      <c r="B5" s="52"/>
      <c r="C5" s="384" t="s">
        <v>91</v>
      </c>
      <c r="D5" s="384"/>
      <c r="E5" s="384"/>
      <c r="F5" s="384"/>
      <c r="G5" s="384"/>
      <c r="H5" s="384"/>
      <c r="I5" s="384"/>
      <c r="J5" s="384"/>
      <c r="K5" s="384"/>
      <c r="L5" s="384"/>
      <c r="M5" s="48"/>
      <c r="N5" s="48"/>
      <c r="P5" s="48"/>
      <c r="Q5" s="49"/>
      <c r="R5" s="384" t="s">
        <v>91</v>
      </c>
      <c r="S5" s="384"/>
      <c r="T5" s="384"/>
      <c r="U5" s="384"/>
      <c r="V5" s="384"/>
      <c r="W5" s="384"/>
      <c r="X5" s="384"/>
      <c r="Y5" s="384"/>
      <c r="Z5" s="384"/>
      <c r="AA5" s="384"/>
      <c r="AB5" s="48"/>
      <c r="AJ5" s="7"/>
      <c r="AK5" s="7"/>
      <c r="AL5" s="7"/>
      <c r="AM5" s="7"/>
      <c r="AN5" s="7"/>
      <c r="AO5" s="7"/>
      <c r="AP5" s="7"/>
      <c r="AQ5" s="7"/>
      <c r="AR5" s="7"/>
    </row>
    <row r="6" spans="2:289" ht="20" customHeight="1" thickBot="1">
      <c r="B6" s="53"/>
      <c r="C6" s="385" t="s">
        <v>92</v>
      </c>
      <c r="D6" s="385"/>
      <c r="E6" s="385"/>
      <c r="F6" s="385"/>
      <c r="G6" s="385"/>
      <c r="H6" s="385"/>
      <c r="I6" s="385"/>
      <c r="J6" s="385"/>
      <c r="K6" s="385"/>
      <c r="L6" s="385"/>
      <c r="M6" s="50"/>
      <c r="N6" s="50"/>
      <c r="P6" s="50"/>
      <c r="Q6" s="49"/>
      <c r="R6" s="385" t="s">
        <v>92</v>
      </c>
      <c r="S6" s="385"/>
      <c r="T6" s="385"/>
      <c r="U6" s="385"/>
      <c r="V6" s="385"/>
      <c r="W6" s="385"/>
      <c r="X6" s="385"/>
      <c r="Y6" s="385"/>
      <c r="Z6" s="385"/>
      <c r="AA6" s="385"/>
      <c r="AB6" s="50"/>
      <c r="AJ6" s="7"/>
      <c r="AK6" s="7"/>
      <c r="AL6" s="7"/>
      <c r="AM6" s="7"/>
      <c r="AN6" s="7"/>
      <c r="AO6" s="7"/>
      <c r="AP6" s="7"/>
      <c r="AQ6" s="7"/>
      <c r="AR6" s="7"/>
      <c r="AS6" s="98"/>
    </row>
    <row r="7" spans="2:289" ht="20" customHeight="1" thickTop="1">
      <c r="B7" s="50" t="s">
        <v>93</v>
      </c>
      <c r="C7" s="177"/>
      <c r="D7" s="178"/>
      <c r="E7" s="178"/>
      <c r="F7" s="178"/>
      <c r="G7" s="178"/>
      <c r="H7" s="178"/>
      <c r="I7" s="178"/>
      <c r="J7" s="178"/>
      <c r="K7" s="178"/>
      <c r="L7" s="179"/>
      <c r="M7" s="50" t="s">
        <v>93</v>
      </c>
      <c r="N7" s="50"/>
      <c r="O7" s="386" t="s">
        <v>94</v>
      </c>
      <c r="P7" s="50"/>
      <c r="Q7" s="50" t="s">
        <v>93</v>
      </c>
      <c r="R7" s="177"/>
      <c r="S7" s="178"/>
      <c r="T7" s="178"/>
      <c r="U7" s="178"/>
      <c r="V7" s="178"/>
      <c r="W7" s="178"/>
      <c r="X7" s="178"/>
      <c r="Y7" s="178"/>
      <c r="Z7" s="178"/>
      <c r="AA7" s="179"/>
      <c r="AB7" s="50" t="s">
        <v>93</v>
      </c>
      <c r="AJ7" s="7"/>
      <c r="AK7" s="7"/>
      <c r="AL7" s="7"/>
      <c r="AM7" s="7"/>
      <c r="AN7" s="7"/>
      <c r="AO7" s="7"/>
      <c r="AP7" s="7"/>
      <c r="AQ7" s="7"/>
      <c r="AR7" s="7"/>
      <c r="AS7" s="98"/>
    </row>
    <row r="8" spans="2:289" ht="20" customHeight="1">
      <c r="B8" s="50" t="s">
        <v>95</v>
      </c>
      <c r="C8" s="154"/>
      <c r="L8" s="155"/>
      <c r="M8" s="50" t="s">
        <v>95</v>
      </c>
      <c r="N8" s="50"/>
      <c r="O8" s="387"/>
      <c r="P8" s="50"/>
      <c r="Q8" s="50" t="s">
        <v>95</v>
      </c>
      <c r="R8" s="154"/>
      <c r="AA8" s="155"/>
      <c r="AB8" s="50" t="s">
        <v>95</v>
      </c>
      <c r="AJ8" s="7"/>
      <c r="AK8" s="7"/>
      <c r="AL8" s="7"/>
      <c r="AM8" s="7"/>
      <c r="AN8" s="7"/>
      <c r="AO8" s="7"/>
      <c r="AP8" s="7"/>
      <c r="AQ8" s="7"/>
      <c r="AR8" s="7"/>
      <c r="AS8" s="98"/>
    </row>
    <row r="9" spans="2:289" ht="20" customHeight="1">
      <c r="B9" s="50" t="s">
        <v>96</v>
      </c>
      <c r="C9" s="154"/>
      <c r="L9" s="155"/>
      <c r="M9" s="50" t="s">
        <v>96</v>
      </c>
      <c r="N9" s="50"/>
      <c r="O9" s="387"/>
      <c r="P9" s="50"/>
      <c r="Q9" s="50" t="s">
        <v>96</v>
      </c>
      <c r="R9" s="154"/>
      <c r="AA9" s="155"/>
      <c r="AB9" s="50" t="s">
        <v>96</v>
      </c>
      <c r="AJ9" s="7"/>
      <c r="AK9" s="7"/>
      <c r="AL9" s="7"/>
      <c r="AM9" s="7"/>
      <c r="AN9" s="7"/>
      <c r="AO9" s="7"/>
      <c r="AP9" s="7"/>
      <c r="AQ9" s="7"/>
      <c r="AR9" s="7"/>
    </row>
    <row r="10" spans="2:289" ht="20" customHeight="1">
      <c r="B10" s="50" t="s">
        <v>97</v>
      </c>
      <c r="C10" s="154"/>
      <c r="L10" s="155"/>
      <c r="M10" s="50" t="s">
        <v>97</v>
      </c>
      <c r="N10" s="50"/>
      <c r="O10" s="387"/>
      <c r="P10" s="50"/>
      <c r="Q10" s="50" t="s">
        <v>97</v>
      </c>
      <c r="R10" s="154"/>
      <c r="AA10" s="155"/>
      <c r="AB10" s="50" t="s">
        <v>97</v>
      </c>
      <c r="AC10" s="49"/>
      <c r="AJ10" s="7"/>
      <c r="AK10" s="7"/>
      <c r="AL10" s="7"/>
      <c r="AM10" s="7"/>
      <c r="AN10" s="7"/>
      <c r="AO10" s="7"/>
      <c r="AP10" s="7"/>
      <c r="AQ10" s="7"/>
      <c r="AR10" s="7"/>
    </row>
    <row r="11" spans="2:289" ht="20" customHeight="1">
      <c r="B11" s="50" t="s">
        <v>98</v>
      </c>
      <c r="C11" s="154"/>
      <c r="L11" s="155"/>
      <c r="M11" s="50" t="s">
        <v>98</v>
      </c>
      <c r="N11" s="50"/>
      <c r="O11" s="387"/>
      <c r="P11" s="50"/>
      <c r="Q11" s="50" t="s">
        <v>98</v>
      </c>
      <c r="R11" s="154"/>
      <c r="AA11" s="155"/>
      <c r="AB11" s="50" t="s">
        <v>98</v>
      </c>
      <c r="AC11" s="49"/>
    </row>
    <row r="12" spans="2:289" ht="20" customHeight="1">
      <c r="B12" s="50" t="s">
        <v>99</v>
      </c>
      <c r="C12" s="154"/>
      <c r="L12" s="155"/>
      <c r="M12" s="50" t="s">
        <v>99</v>
      </c>
      <c r="N12" s="50"/>
      <c r="O12" s="387"/>
      <c r="P12" s="50"/>
      <c r="Q12" s="50" t="s">
        <v>99</v>
      </c>
      <c r="R12" s="154"/>
      <c r="AA12" s="155"/>
      <c r="AB12" s="50" t="s">
        <v>99</v>
      </c>
      <c r="AC12" s="49"/>
    </row>
    <row r="13" spans="2:289" ht="20" customHeight="1">
      <c r="B13" s="50" t="s">
        <v>100</v>
      </c>
      <c r="C13" s="154"/>
      <c r="L13" s="155"/>
      <c r="M13" s="50" t="s">
        <v>100</v>
      </c>
      <c r="N13" s="50"/>
      <c r="O13" s="387"/>
      <c r="P13" s="50"/>
      <c r="Q13" s="50" t="s">
        <v>100</v>
      </c>
      <c r="R13" s="154"/>
      <c r="AA13" s="155"/>
      <c r="AB13" s="50" t="s">
        <v>100</v>
      </c>
      <c r="AC13" s="49"/>
    </row>
    <row r="14" spans="2:289" ht="20" customHeight="1">
      <c r="B14" s="50" t="s">
        <v>101</v>
      </c>
      <c r="C14" s="154"/>
      <c r="L14" s="155"/>
      <c r="M14" s="50" t="s">
        <v>101</v>
      </c>
      <c r="N14" s="50"/>
      <c r="O14" s="387"/>
      <c r="P14" s="50"/>
      <c r="Q14" s="50" t="s">
        <v>101</v>
      </c>
      <c r="R14" s="154"/>
      <c r="AA14" s="155"/>
      <c r="AB14" s="50" t="s">
        <v>101</v>
      </c>
      <c r="AC14" s="49"/>
    </row>
    <row r="15" spans="2:289" ht="20" customHeight="1">
      <c r="B15" s="50" t="s">
        <v>102</v>
      </c>
      <c r="C15" s="154"/>
      <c r="L15" s="155"/>
      <c r="M15" s="50" t="s">
        <v>102</v>
      </c>
      <c r="N15" s="50"/>
      <c r="O15" s="387"/>
      <c r="P15" s="50"/>
      <c r="Q15" s="50" t="s">
        <v>102</v>
      </c>
      <c r="R15" s="154"/>
      <c r="AA15" s="155"/>
      <c r="AB15" s="50" t="s">
        <v>102</v>
      </c>
      <c r="AC15" s="49"/>
    </row>
    <row r="16" spans="2:289" ht="20" customHeight="1">
      <c r="B16" s="50" t="s">
        <v>103</v>
      </c>
      <c r="C16" s="154"/>
      <c r="L16" s="155"/>
      <c r="M16" s="50" t="s">
        <v>103</v>
      </c>
      <c r="N16" s="50"/>
      <c r="O16" s="387"/>
      <c r="P16" s="50"/>
      <c r="Q16" s="50" t="s">
        <v>103</v>
      </c>
      <c r="R16" s="154"/>
      <c r="AA16" s="155"/>
      <c r="AB16" s="50" t="s">
        <v>103</v>
      </c>
      <c r="AC16" s="49"/>
    </row>
    <row r="17" spans="2:29" ht="20" customHeight="1">
      <c r="B17" s="50" t="s">
        <v>104</v>
      </c>
      <c r="C17" s="154"/>
      <c r="L17" s="155"/>
      <c r="M17" s="50" t="s">
        <v>104</v>
      </c>
      <c r="N17" s="50"/>
      <c r="O17" s="387"/>
      <c r="P17" s="50"/>
      <c r="Q17" s="50" t="s">
        <v>104</v>
      </c>
      <c r="R17" s="154"/>
      <c r="AA17" s="155"/>
      <c r="AB17" s="50" t="s">
        <v>104</v>
      </c>
      <c r="AC17" s="49"/>
    </row>
    <row r="18" spans="2:29" ht="20" customHeight="1">
      <c r="B18" s="50" t="s">
        <v>105</v>
      </c>
      <c r="C18" s="154"/>
      <c r="L18" s="155"/>
      <c r="M18" s="50" t="s">
        <v>105</v>
      </c>
      <c r="N18" s="50"/>
      <c r="O18" s="387"/>
      <c r="P18" s="50"/>
      <c r="Q18" s="50" t="s">
        <v>105</v>
      </c>
      <c r="R18" s="154"/>
      <c r="AA18" s="155"/>
      <c r="AB18" s="50" t="s">
        <v>105</v>
      </c>
      <c r="AC18" s="49"/>
    </row>
    <row r="19" spans="2:29" ht="20" customHeight="1">
      <c r="B19" s="50" t="s">
        <v>106</v>
      </c>
      <c r="C19" s="154"/>
      <c r="L19" s="155"/>
      <c r="M19" s="50" t="s">
        <v>106</v>
      </c>
      <c r="N19" s="50"/>
      <c r="O19" s="387"/>
      <c r="P19" s="50"/>
      <c r="Q19" s="50" t="s">
        <v>106</v>
      </c>
      <c r="R19" s="154"/>
      <c r="AA19" s="155"/>
      <c r="AB19" s="50" t="s">
        <v>106</v>
      </c>
      <c r="AC19" s="49"/>
    </row>
    <row r="20" spans="2:29" ht="20" customHeight="1">
      <c r="B20" s="50" t="s">
        <v>107</v>
      </c>
      <c r="C20" s="154"/>
      <c r="L20" s="155"/>
      <c r="M20" s="50" t="s">
        <v>107</v>
      </c>
      <c r="N20" s="50"/>
      <c r="O20" s="387"/>
      <c r="P20" s="50"/>
      <c r="Q20" s="50" t="s">
        <v>107</v>
      </c>
      <c r="R20" s="154"/>
      <c r="AA20" s="155"/>
      <c r="AB20" s="50" t="s">
        <v>107</v>
      </c>
    </row>
    <row r="21" spans="2:29" ht="20" customHeight="1" thickBot="1">
      <c r="B21" s="50" t="s">
        <v>108</v>
      </c>
      <c r="C21" s="154"/>
      <c r="L21" s="155"/>
      <c r="M21" s="50" t="s">
        <v>108</v>
      </c>
      <c r="N21" s="50"/>
      <c r="O21" s="387"/>
      <c r="P21" s="50"/>
      <c r="Q21" s="50" t="s">
        <v>108</v>
      </c>
      <c r="R21" s="154"/>
      <c r="AA21" s="155"/>
      <c r="AB21" s="50" t="s">
        <v>108</v>
      </c>
    </row>
    <row r="22" spans="2:29" ht="20" customHeight="1">
      <c r="B22" s="50" t="s">
        <v>109</v>
      </c>
      <c r="C22" s="375" t="s">
        <v>110</v>
      </c>
      <c r="D22" s="376"/>
      <c r="E22" s="376"/>
      <c r="F22" s="376"/>
      <c r="G22" s="376"/>
      <c r="H22" s="376"/>
      <c r="I22" s="376"/>
      <c r="J22" s="376"/>
      <c r="K22" s="376"/>
      <c r="L22" s="377"/>
      <c r="M22" s="50" t="s">
        <v>109</v>
      </c>
      <c r="N22" s="50"/>
      <c r="O22" s="387"/>
      <c r="P22" s="50"/>
      <c r="Q22" s="50" t="s">
        <v>109</v>
      </c>
      <c r="R22" s="375" t="s">
        <v>111</v>
      </c>
      <c r="S22" s="376"/>
      <c r="T22" s="376"/>
      <c r="U22" s="376"/>
      <c r="V22" s="376"/>
      <c r="W22" s="376"/>
      <c r="X22" s="376"/>
      <c r="Y22" s="376"/>
      <c r="Z22" s="376"/>
      <c r="AA22" s="377"/>
      <c r="AB22" s="50" t="s">
        <v>109</v>
      </c>
    </row>
    <row r="23" spans="2:29" ht="20" customHeight="1" thickBot="1">
      <c r="B23" s="50" t="s">
        <v>112</v>
      </c>
      <c r="C23" s="378"/>
      <c r="D23" s="379"/>
      <c r="E23" s="379"/>
      <c r="F23" s="379"/>
      <c r="G23" s="379"/>
      <c r="H23" s="379"/>
      <c r="I23" s="379"/>
      <c r="J23" s="379"/>
      <c r="K23" s="379"/>
      <c r="L23" s="380"/>
      <c r="M23" s="50" t="s">
        <v>112</v>
      </c>
      <c r="N23" s="50"/>
      <c r="O23" s="387"/>
      <c r="P23" s="50"/>
      <c r="Q23" s="50" t="s">
        <v>112</v>
      </c>
      <c r="R23" s="378"/>
      <c r="S23" s="379"/>
      <c r="T23" s="379"/>
      <c r="U23" s="379"/>
      <c r="V23" s="379"/>
      <c r="W23" s="379"/>
      <c r="X23" s="379"/>
      <c r="Y23" s="379"/>
      <c r="Z23" s="379"/>
      <c r="AA23" s="380"/>
      <c r="AB23" s="50" t="s">
        <v>112</v>
      </c>
    </row>
    <row r="24" spans="2:29" ht="20" customHeight="1" thickBot="1">
      <c r="B24" s="50" t="s">
        <v>113</v>
      </c>
      <c r="C24" s="154"/>
      <c r="L24" s="155"/>
      <c r="M24" s="50" t="s">
        <v>113</v>
      </c>
      <c r="N24" s="50"/>
      <c r="O24" s="387"/>
      <c r="P24" s="50"/>
      <c r="Q24" s="50" t="s">
        <v>113</v>
      </c>
      <c r="R24" s="154"/>
      <c r="AA24" s="155"/>
      <c r="AB24" s="50" t="s">
        <v>113</v>
      </c>
    </row>
    <row r="25" spans="2:29" ht="20" customHeight="1" thickBot="1">
      <c r="B25" s="50" t="s">
        <v>114</v>
      </c>
      <c r="C25" s="391" t="s">
        <v>115</v>
      </c>
      <c r="D25" s="392"/>
      <c r="E25" s="392"/>
      <c r="F25" s="392"/>
      <c r="G25" s="392"/>
      <c r="H25" s="392"/>
      <c r="I25" s="392"/>
      <c r="J25" s="392"/>
      <c r="K25" s="392"/>
      <c r="L25" s="393"/>
      <c r="M25" s="50" t="s">
        <v>114</v>
      </c>
      <c r="N25" s="50"/>
      <c r="O25" s="387"/>
      <c r="P25" s="50"/>
      <c r="Q25" s="50" t="s">
        <v>114</v>
      </c>
      <c r="R25" s="391" t="s">
        <v>116</v>
      </c>
      <c r="S25" s="392"/>
      <c r="T25" s="392"/>
      <c r="U25" s="392"/>
      <c r="V25" s="392"/>
      <c r="W25" s="392"/>
      <c r="X25" s="392"/>
      <c r="Y25" s="392"/>
      <c r="Z25" s="392"/>
      <c r="AA25" s="393"/>
      <c r="AB25" s="50" t="s">
        <v>114</v>
      </c>
    </row>
    <row r="26" spans="2:29" ht="20" customHeight="1" thickBot="1">
      <c r="B26" s="50" t="s">
        <v>117</v>
      </c>
      <c r="C26" s="394" t="s">
        <v>118</v>
      </c>
      <c r="D26" s="395"/>
      <c r="E26" s="395"/>
      <c r="F26" s="395"/>
      <c r="G26" s="395"/>
      <c r="H26" s="394" t="s">
        <v>119</v>
      </c>
      <c r="I26" s="395"/>
      <c r="J26" s="395"/>
      <c r="K26" s="395"/>
      <c r="L26" s="395"/>
      <c r="M26" s="50" t="s">
        <v>117</v>
      </c>
      <c r="N26" s="50"/>
      <c r="O26" s="387"/>
      <c r="P26" s="50"/>
      <c r="Q26" s="50" t="s">
        <v>117</v>
      </c>
      <c r="R26" s="394" t="s">
        <v>118</v>
      </c>
      <c r="S26" s="395"/>
      <c r="T26" s="395"/>
      <c r="U26" s="395"/>
      <c r="V26" s="395"/>
      <c r="W26" s="394" t="s">
        <v>119</v>
      </c>
      <c r="X26" s="395"/>
      <c r="Y26" s="395"/>
      <c r="Z26" s="395"/>
      <c r="AA26" s="395"/>
      <c r="AB26" s="50" t="s">
        <v>117</v>
      </c>
    </row>
    <row r="27" spans="2:29" ht="20" customHeight="1" thickBot="1">
      <c r="B27" s="50" t="s">
        <v>120</v>
      </c>
      <c r="C27" s="396" t="s">
        <v>121</v>
      </c>
      <c r="D27" s="397"/>
      <c r="E27" s="397"/>
      <c r="F27" s="397"/>
      <c r="G27" s="397"/>
      <c r="H27" s="397"/>
      <c r="I27" s="397"/>
      <c r="J27" s="397"/>
      <c r="K27" s="397"/>
      <c r="L27" s="398"/>
      <c r="M27" s="50" t="s">
        <v>120</v>
      </c>
      <c r="N27" s="50"/>
      <c r="O27" s="387"/>
      <c r="P27" s="50"/>
      <c r="Q27" s="50" t="s">
        <v>120</v>
      </c>
      <c r="R27" s="396" t="s">
        <v>122</v>
      </c>
      <c r="S27" s="397"/>
      <c r="T27" s="397"/>
      <c r="U27" s="397"/>
      <c r="V27" s="397"/>
      <c r="W27" s="397"/>
      <c r="X27" s="397"/>
      <c r="Y27" s="397"/>
      <c r="Z27" s="397"/>
      <c r="AA27" s="398"/>
      <c r="AB27" s="50" t="s">
        <v>120</v>
      </c>
    </row>
    <row r="28" spans="2:29" ht="20" customHeight="1" thickBot="1">
      <c r="B28" s="50" t="s">
        <v>123</v>
      </c>
      <c r="C28" s="180"/>
      <c r="L28" s="181"/>
      <c r="M28" s="50" t="s">
        <v>123</v>
      </c>
      <c r="N28" s="50"/>
      <c r="O28" s="388"/>
      <c r="P28" s="50"/>
      <c r="Q28" s="50" t="s">
        <v>123</v>
      </c>
      <c r="R28" s="180"/>
      <c r="AA28" s="181"/>
      <c r="AB28" s="50" t="s">
        <v>123</v>
      </c>
    </row>
    <row r="29" spans="2:29" ht="20" customHeight="1" thickBot="1">
      <c r="B29" s="50" t="s">
        <v>124</v>
      </c>
      <c r="C29" s="399" t="s">
        <v>125</v>
      </c>
      <c r="D29" s="400"/>
      <c r="E29" s="400"/>
      <c r="F29" s="400"/>
      <c r="G29" s="401"/>
      <c r="H29" s="399" t="s">
        <v>126</v>
      </c>
      <c r="I29" s="400"/>
      <c r="J29" s="400"/>
      <c r="K29" s="400"/>
      <c r="L29" s="401"/>
      <c r="M29" s="50" t="s">
        <v>124</v>
      </c>
      <c r="N29" s="50"/>
      <c r="O29" s="389" t="s">
        <v>127</v>
      </c>
      <c r="P29" s="50"/>
      <c r="Q29" s="50" t="s">
        <v>124</v>
      </c>
      <c r="R29" s="399" t="s">
        <v>128</v>
      </c>
      <c r="S29" s="400"/>
      <c r="T29" s="400"/>
      <c r="U29" s="400"/>
      <c r="V29" s="401"/>
      <c r="W29" s="399" t="s">
        <v>129</v>
      </c>
      <c r="X29" s="400"/>
      <c r="Y29" s="400"/>
      <c r="Z29" s="400"/>
      <c r="AA29" s="401"/>
      <c r="AB29" s="50" t="s">
        <v>124</v>
      </c>
    </row>
    <row r="30" spans="2:29" ht="20" customHeight="1" thickBot="1">
      <c r="B30" s="50" t="s">
        <v>130</v>
      </c>
      <c r="C30" s="399" t="s">
        <v>131</v>
      </c>
      <c r="D30" s="400"/>
      <c r="E30" s="400"/>
      <c r="F30" s="400"/>
      <c r="G30" s="401"/>
      <c r="H30" s="399" t="s">
        <v>132</v>
      </c>
      <c r="I30" s="400"/>
      <c r="J30" s="400"/>
      <c r="K30" s="400"/>
      <c r="L30" s="401"/>
      <c r="M30" s="50" t="s">
        <v>130</v>
      </c>
      <c r="N30" s="50"/>
      <c r="O30" s="390"/>
      <c r="P30" s="50"/>
      <c r="Q30" s="50" t="s">
        <v>130</v>
      </c>
      <c r="R30" s="399" t="s">
        <v>133</v>
      </c>
      <c r="S30" s="400"/>
      <c r="T30" s="400"/>
      <c r="U30" s="400"/>
      <c r="V30" s="401"/>
      <c r="W30" s="399" t="s">
        <v>134</v>
      </c>
      <c r="X30" s="400"/>
      <c r="Y30" s="400"/>
      <c r="Z30" s="400"/>
      <c r="AA30" s="401"/>
      <c r="AB30" s="50" t="s">
        <v>130</v>
      </c>
    </row>
    <row r="31" spans="2:29" ht="20" customHeight="1">
      <c r="B31" s="50" t="s">
        <v>135</v>
      </c>
      <c r="C31" s="369" t="s">
        <v>136</v>
      </c>
      <c r="D31" s="410"/>
      <c r="E31" s="410"/>
      <c r="F31" s="410"/>
      <c r="G31" s="410"/>
      <c r="H31" s="410"/>
      <c r="I31" s="410"/>
      <c r="J31" s="410"/>
      <c r="K31" s="410"/>
      <c r="L31" s="411"/>
      <c r="M31" s="50" t="s">
        <v>135</v>
      </c>
      <c r="N31" s="50"/>
      <c r="O31" s="390"/>
      <c r="P31" s="50"/>
      <c r="Q31" s="50" t="s">
        <v>135</v>
      </c>
      <c r="R31" s="369" t="s">
        <v>137</v>
      </c>
      <c r="S31" s="410"/>
      <c r="T31" s="410"/>
      <c r="U31" s="410"/>
      <c r="V31" s="410"/>
      <c r="W31" s="410"/>
      <c r="X31" s="410"/>
      <c r="Y31" s="410"/>
      <c r="Z31" s="410"/>
      <c r="AA31" s="411"/>
      <c r="AB31" s="50" t="s">
        <v>135</v>
      </c>
    </row>
    <row r="32" spans="2:29" ht="20" customHeight="1" thickBot="1">
      <c r="B32" s="50" t="s">
        <v>138</v>
      </c>
      <c r="C32" s="412"/>
      <c r="D32" s="413"/>
      <c r="E32" s="413"/>
      <c r="F32" s="413"/>
      <c r="G32" s="413"/>
      <c r="H32" s="413"/>
      <c r="I32" s="413"/>
      <c r="J32" s="413"/>
      <c r="K32" s="413"/>
      <c r="L32" s="414"/>
      <c r="M32" s="50" t="s">
        <v>138</v>
      </c>
      <c r="N32" s="50"/>
      <c r="O32" s="390"/>
      <c r="P32" s="50"/>
      <c r="Q32" s="50" t="s">
        <v>138</v>
      </c>
      <c r="R32" s="412"/>
      <c r="S32" s="413"/>
      <c r="T32" s="413"/>
      <c r="U32" s="413"/>
      <c r="V32" s="413"/>
      <c r="W32" s="413"/>
      <c r="X32" s="413"/>
      <c r="Y32" s="413"/>
      <c r="Z32" s="413"/>
      <c r="AA32" s="414"/>
      <c r="AB32" s="50" t="s">
        <v>138</v>
      </c>
    </row>
    <row r="33" spans="2:42" ht="20" customHeight="1">
      <c r="B33" s="50" t="s">
        <v>139</v>
      </c>
      <c r="C33" s="369" t="s">
        <v>140</v>
      </c>
      <c r="D33" s="370"/>
      <c r="E33" s="370"/>
      <c r="F33" s="370"/>
      <c r="G33" s="370"/>
      <c r="H33" s="370"/>
      <c r="I33" s="370"/>
      <c r="J33" s="370"/>
      <c r="K33" s="370"/>
      <c r="L33" s="371"/>
      <c r="M33" s="50" t="s">
        <v>139</v>
      </c>
      <c r="N33" s="50"/>
      <c r="O33" s="390"/>
      <c r="P33" s="50"/>
      <c r="Q33" s="50" t="s">
        <v>139</v>
      </c>
      <c r="R33" s="369" t="s">
        <v>141</v>
      </c>
      <c r="S33" s="370"/>
      <c r="T33" s="370"/>
      <c r="U33" s="370"/>
      <c r="V33" s="370"/>
      <c r="W33" s="370"/>
      <c r="X33" s="370"/>
      <c r="Y33" s="370"/>
      <c r="Z33" s="370"/>
      <c r="AA33" s="371"/>
      <c r="AB33" s="50" t="s">
        <v>139</v>
      </c>
    </row>
    <row r="34" spans="2:42" ht="20" customHeight="1" thickBot="1">
      <c r="B34" s="50" t="s">
        <v>142</v>
      </c>
      <c r="C34" s="372"/>
      <c r="D34" s="373"/>
      <c r="E34" s="373"/>
      <c r="F34" s="373"/>
      <c r="G34" s="373"/>
      <c r="H34" s="373"/>
      <c r="I34" s="373"/>
      <c r="J34" s="373"/>
      <c r="K34" s="373"/>
      <c r="L34" s="374"/>
      <c r="M34" s="50" t="s">
        <v>142</v>
      </c>
      <c r="N34" s="50"/>
      <c r="O34" s="390"/>
      <c r="P34" s="50"/>
      <c r="Q34" s="50" t="s">
        <v>142</v>
      </c>
      <c r="R34" s="372"/>
      <c r="S34" s="373"/>
      <c r="T34" s="373"/>
      <c r="U34" s="373"/>
      <c r="V34" s="373"/>
      <c r="W34" s="373"/>
      <c r="X34" s="373"/>
      <c r="Y34" s="373"/>
      <c r="Z34" s="373"/>
      <c r="AA34" s="374"/>
      <c r="AB34" s="50" t="s">
        <v>142</v>
      </c>
    </row>
    <row r="35" spans="2:42" ht="20" customHeight="1">
      <c r="B35" s="50" t="s">
        <v>143</v>
      </c>
      <c r="C35" s="369" t="s">
        <v>144</v>
      </c>
      <c r="D35" s="370"/>
      <c r="E35" s="370"/>
      <c r="F35" s="370"/>
      <c r="G35" s="370"/>
      <c r="H35" s="370"/>
      <c r="I35" s="370"/>
      <c r="J35" s="370"/>
      <c r="K35" s="370"/>
      <c r="L35" s="371"/>
      <c r="M35" s="50" t="s">
        <v>143</v>
      </c>
      <c r="N35" s="50"/>
      <c r="O35" s="390"/>
      <c r="P35" s="50"/>
      <c r="Q35" s="50" t="s">
        <v>143</v>
      </c>
      <c r="R35" s="369" t="s">
        <v>145</v>
      </c>
      <c r="S35" s="370"/>
      <c r="T35" s="370"/>
      <c r="U35" s="370"/>
      <c r="V35" s="370"/>
      <c r="W35" s="370"/>
      <c r="X35" s="370"/>
      <c r="Y35" s="370"/>
      <c r="Z35" s="370"/>
      <c r="AA35" s="371"/>
      <c r="AB35" s="50" t="s">
        <v>143</v>
      </c>
    </row>
    <row r="36" spans="2:42" ht="20" customHeight="1" thickBot="1">
      <c r="B36" s="50" t="s">
        <v>146</v>
      </c>
      <c r="C36" s="372"/>
      <c r="D36" s="373"/>
      <c r="E36" s="373"/>
      <c r="F36" s="373"/>
      <c r="G36" s="373"/>
      <c r="H36" s="373"/>
      <c r="I36" s="373"/>
      <c r="J36" s="373"/>
      <c r="K36" s="373"/>
      <c r="L36" s="374"/>
      <c r="M36" s="50" t="s">
        <v>146</v>
      </c>
      <c r="N36" s="50"/>
      <c r="O36" s="390"/>
      <c r="P36" s="50"/>
      <c r="Q36" s="50" t="s">
        <v>146</v>
      </c>
      <c r="R36" s="372"/>
      <c r="S36" s="373"/>
      <c r="T36" s="373"/>
      <c r="U36" s="373"/>
      <c r="V36" s="373"/>
      <c r="W36" s="373"/>
      <c r="X36" s="373"/>
      <c r="Y36" s="373"/>
      <c r="Z36" s="373"/>
      <c r="AA36" s="374"/>
      <c r="AB36" s="50" t="s">
        <v>146</v>
      </c>
    </row>
    <row r="37" spans="2:42" ht="20" customHeight="1">
      <c r="B37" s="50" t="s">
        <v>147</v>
      </c>
      <c r="C37" s="375" t="s">
        <v>148</v>
      </c>
      <c r="D37" s="376"/>
      <c r="E37" s="376"/>
      <c r="F37" s="376"/>
      <c r="G37" s="376"/>
      <c r="H37" s="376"/>
      <c r="I37" s="376"/>
      <c r="J37" s="376"/>
      <c r="K37" s="376"/>
      <c r="L37" s="377"/>
      <c r="M37" s="50" t="s">
        <v>147</v>
      </c>
      <c r="N37" s="50"/>
      <c r="O37" s="390"/>
      <c r="P37" s="50"/>
      <c r="Q37" s="50" t="s">
        <v>147</v>
      </c>
      <c r="R37" s="375" t="s">
        <v>149</v>
      </c>
      <c r="S37" s="376"/>
      <c r="T37" s="376"/>
      <c r="U37" s="376"/>
      <c r="V37" s="376"/>
      <c r="W37" s="376"/>
      <c r="X37" s="376"/>
      <c r="Y37" s="376"/>
      <c r="Z37" s="376"/>
      <c r="AA37" s="377"/>
      <c r="AB37" s="50" t="s">
        <v>147</v>
      </c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</row>
    <row r="38" spans="2:42" ht="20" customHeight="1" thickBot="1">
      <c r="B38" s="50" t="s">
        <v>150</v>
      </c>
      <c r="C38" s="378"/>
      <c r="D38" s="379"/>
      <c r="E38" s="379"/>
      <c r="F38" s="379"/>
      <c r="G38" s="379"/>
      <c r="H38" s="379"/>
      <c r="I38" s="379"/>
      <c r="J38" s="379"/>
      <c r="K38" s="379"/>
      <c r="L38" s="380"/>
      <c r="M38" s="50" t="s">
        <v>150</v>
      </c>
      <c r="N38" s="50"/>
      <c r="O38" s="390"/>
      <c r="P38" s="50"/>
      <c r="Q38" s="50" t="s">
        <v>150</v>
      </c>
      <c r="R38" s="378"/>
      <c r="S38" s="379"/>
      <c r="T38" s="379"/>
      <c r="U38" s="379"/>
      <c r="V38" s="379"/>
      <c r="W38" s="379"/>
      <c r="X38" s="379"/>
      <c r="Y38" s="379"/>
      <c r="Z38" s="379"/>
      <c r="AA38" s="380"/>
      <c r="AB38" s="50" t="s">
        <v>150</v>
      </c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</row>
    <row r="39" spans="2:42" ht="20" customHeight="1">
      <c r="B39" s="50" t="s">
        <v>151</v>
      </c>
      <c r="C39" s="375" t="s">
        <v>152</v>
      </c>
      <c r="D39" s="376"/>
      <c r="E39" s="376"/>
      <c r="F39" s="376"/>
      <c r="G39" s="376"/>
      <c r="H39" s="376"/>
      <c r="I39" s="376"/>
      <c r="J39" s="376"/>
      <c r="K39" s="376"/>
      <c r="L39" s="377"/>
      <c r="M39" s="50" t="s">
        <v>151</v>
      </c>
      <c r="N39" s="55"/>
      <c r="O39" s="390"/>
      <c r="P39" s="50"/>
      <c r="Q39" s="50" t="s">
        <v>151</v>
      </c>
      <c r="R39" s="375" t="s">
        <v>153</v>
      </c>
      <c r="S39" s="376"/>
      <c r="T39" s="376"/>
      <c r="U39" s="376"/>
      <c r="V39" s="376"/>
      <c r="W39" s="376"/>
      <c r="X39" s="376"/>
      <c r="Y39" s="376"/>
      <c r="Z39" s="376"/>
      <c r="AA39" s="377"/>
      <c r="AB39" s="50" t="s">
        <v>151</v>
      </c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</row>
    <row r="40" spans="2:42" ht="20" customHeight="1" thickBot="1">
      <c r="B40" s="50" t="s">
        <v>154</v>
      </c>
      <c r="C40" s="378"/>
      <c r="D40" s="379"/>
      <c r="E40" s="379"/>
      <c r="F40" s="379"/>
      <c r="G40" s="379"/>
      <c r="H40" s="379"/>
      <c r="I40" s="379"/>
      <c r="J40" s="379"/>
      <c r="K40" s="379"/>
      <c r="L40" s="380"/>
      <c r="M40" s="50" t="s">
        <v>154</v>
      </c>
      <c r="N40" s="50"/>
      <c r="O40" s="390"/>
      <c r="P40" s="50"/>
      <c r="Q40" s="50" t="s">
        <v>154</v>
      </c>
      <c r="R40" s="378"/>
      <c r="S40" s="379"/>
      <c r="T40" s="379"/>
      <c r="U40" s="379"/>
      <c r="V40" s="379"/>
      <c r="W40" s="379"/>
      <c r="X40" s="379"/>
      <c r="Y40" s="379"/>
      <c r="Z40" s="379"/>
      <c r="AA40" s="380"/>
      <c r="AB40" s="50" t="s">
        <v>154</v>
      </c>
      <c r="AF40" s="54"/>
    </row>
    <row r="41" spans="2:42" ht="20" customHeight="1">
      <c r="B41" s="50" t="s">
        <v>155</v>
      </c>
      <c r="C41" s="375" t="s">
        <v>156</v>
      </c>
      <c r="D41" s="376"/>
      <c r="E41" s="376"/>
      <c r="F41" s="376"/>
      <c r="G41" s="376"/>
      <c r="H41" s="376"/>
      <c r="I41" s="376"/>
      <c r="J41" s="376"/>
      <c r="K41" s="376"/>
      <c r="L41" s="377"/>
      <c r="M41" s="50" t="s">
        <v>155</v>
      </c>
      <c r="N41" s="50"/>
      <c r="O41" s="390"/>
      <c r="P41" s="50"/>
      <c r="Q41" s="50" t="s">
        <v>155</v>
      </c>
      <c r="R41" s="375" t="s">
        <v>157</v>
      </c>
      <c r="S41" s="376"/>
      <c r="T41" s="376"/>
      <c r="U41" s="376"/>
      <c r="V41" s="376"/>
      <c r="W41" s="376"/>
      <c r="X41" s="376"/>
      <c r="Y41" s="376"/>
      <c r="Z41" s="376"/>
      <c r="AA41" s="377"/>
      <c r="AB41" s="50" t="s">
        <v>155</v>
      </c>
      <c r="AF41" s="50"/>
    </row>
    <row r="42" spans="2:42" ht="20" customHeight="1" thickBot="1">
      <c r="B42" s="50" t="s">
        <v>158</v>
      </c>
      <c r="C42" s="378"/>
      <c r="D42" s="379"/>
      <c r="E42" s="379"/>
      <c r="F42" s="379"/>
      <c r="G42" s="379"/>
      <c r="H42" s="379"/>
      <c r="I42" s="379"/>
      <c r="J42" s="379"/>
      <c r="K42" s="379"/>
      <c r="L42" s="380"/>
      <c r="M42" s="50" t="s">
        <v>158</v>
      </c>
      <c r="N42" s="50"/>
      <c r="O42" s="390"/>
      <c r="P42" s="50"/>
      <c r="Q42" s="50" t="s">
        <v>158</v>
      </c>
      <c r="R42" s="378"/>
      <c r="S42" s="379"/>
      <c r="T42" s="379"/>
      <c r="U42" s="379"/>
      <c r="V42" s="379"/>
      <c r="W42" s="379"/>
      <c r="X42" s="379"/>
      <c r="Y42" s="379"/>
      <c r="Z42" s="379"/>
      <c r="AA42" s="380"/>
      <c r="AB42" s="50" t="s">
        <v>158</v>
      </c>
    </row>
    <row r="43" spans="2:42" ht="20" customHeight="1">
      <c r="B43" s="50" t="s">
        <v>159</v>
      </c>
      <c r="C43" s="402" t="s">
        <v>160</v>
      </c>
      <c r="D43" s="403"/>
      <c r="E43" s="403"/>
      <c r="F43" s="403"/>
      <c r="G43" s="403"/>
      <c r="H43" s="403"/>
      <c r="I43" s="403"/>
      <c r="J43" s="403"/>
      <c r="K43" s="403"/>
      <c r="L43" s="404"/>
      <c r="M43" s="50" t="s">
        <v>159</v>
      </c>
      <c r="N43" s="50"/>
      <c r="O43" s="390"/>
      <c r="P43" s="50"/>
      <c r="Q43" s="50" t="s">
        <v>159</v>
      </c>
      <c r="R43" s="402" t="s">
        <v>161</v>
      </c>
      <c r="S43" s="403"/>
      <c r="T43" s="403"/>
      <c r="U43" s="403"/>
      <c r="V43" s="403"/>
      <c r="W43" s="403"/>
      <c r="X43" s="403"/>
      <c r="Y43" s="403"/>
      <c r="Z43" s="403"/>
      <c r="AA43" s="404"/>
      <c r="AB43" s="50" t="s">
        <v>159</v>
      </c>
    </row>
    <row r="44" spans="2:42" ht="20" customHeight="1" thickBot="1">
      <c r="B44" s="50" t="s">
        <v>162</v>
      </c>
      <c r="C44" s="405"/>
      <c r="D44" s="406"/>
      <c r="E44" s="406"/>
      <c r="F44" s="406"/>
      <c r="G44" s="406"/>
      <c r="H44" s="406"/>
      <c r="I44" s="406"/>
      <c r="J44" s="406"/>
      <c r="K44" s="406"/>
      <c r="L44" s="407"/>
      <c r="M44" s="50" t="s">
        <v>162</v>
      </c>
      <c r="N44" s="50"/>
      <c r="O44" s="390"/>
      <c r="P44" s="50"/>
      <c r="Q44" s="50" t="s">
        <v>162</v>
      </c>
      <c r="R44" s="405"/>
      <c r="S44" s="406"/>
      <c r="T44" s="406"/>
      <c r="U44" s="406"/>
      <c r="V44" s="406"/>
      <c r="W44" s="406"/>
      <c r="X44" s="406"/>
      <c r="Y44" s="406"/>
      <c r="Z44" s="406"/>
      <c r="AA44" s="407"/>
      <c r="AB44" s="50" t="s">
        <v>162</v>
      </c>
    </row>
    <row r="45" spans="2:42" ht="20" customHeight="1">
      <c r="B45" s="50" t="s">
        <v>163</v>
      </c>
      <c r="C45" s="402" t="s">
        <v>164</v>
      </c>
      <c r="D45" s="403"/>
      <c r="E45" s="403"/>
      <c r="F45" s="403"/>
      <c r="G45" s="403"/>
      <c r="H45" s="403"/>
      <c r="I45" s="403"/>
      <c r="J45" s="403"/>
      <c r="K45" s="403"/>
      <c r="L45" s="404"/>
      <c r="M45" s="50" t="s">
        <v>163</v>
      </c>
      <c r="N45" s="50"/>
      <c r="O45" s="390"/>
      <c r="P45" s="50"/>
      <c r="Q45" s="50" t="s">
        <v>163</v>
      </c>
      <c r="R45" s="402" t="s">
        <v>165</v>
      </c>
      <c r="S45" s="403"/>
      <c r="T45" s="403"/>
      <c r="U45" s="403"/>
      <c r="V45" s="403"/>
      <c r="W45" s="403"/>
      <c r="X45" s="403"/>
      <c r="Y45" s="403"/>
      <c r="Z45" s="403"/>
      <c r="AA45" s="404"/>
      <c r="AB45" s="50" t="s">
        <v>163</v>
      </c>
    </row>
    <row r="46" spans="2:42" ht="20" customHeight="1" thickBot="1">
      <c r="B46" s="50" t="s">
        <v>166</v>
      </c>
      <c r="C46" s="405"/>
      <c r="D46" s="406"/>
      <c r="E46" s="406"/>
      <c r="F46" s="406"/>
      <c r="G46" s="406"/>
      <c r="H46" s="406"/>
      <c r="I46" s="406"/>
      <c r="J46" s="406"/>
      <c r="K46" s="406"/>
      <c r="L46" s="407"/>
      <c r="M46" s="50" t="s">
        <v>166</v>
      </c>
      <c r="N46" s="50"/>
      <c r="O46" s="390"/>
      <c r="P46" s="50"/>
      <c r="Q46" s="50" t="s">
        <v>166</v>
      </c>
      <c r="R46" s="405"/>
      <c r="S46" s="406"/>
      <c r="T46" s="406"/>
      <c r="U46" s="406"/>
      <c r="V46" s="406"/>
      <c r="W46" s="406"/>
      <c r="X46" s="406"/>
      <c r="Y46" s="406"/>
      <c r="Z46" s="406"/>
      <c r="AA46" s="407"/>
      <c r="AB46" s="50" t="s">
        <v>166</v>
      </c>
    </row>
    <row r="47" spans="2:42" ht="20" customHeight="1">
      <c r="B47" s="50" t="s">
        <v>167</v>
      </c>
      <c r="C47" s="402" t="s">
        <v>168</v>
      </c>
      <c r="D47" s="403"/>
      <c r="E47" s="403"/>
      <c r="F47" s="403"/>
      <c r="G47" s="403"/>
      <c r="H47" s="403"/>
      <c r="I47" s="403"/>
      <c r="J47" s="403"/>
      <c r="K47" s="403"/>
      <c r="L47" s="404"/>
      <c r="M47" s="50" t="s">
        <v>167</v>
      </c>
      <c r="N47" s="7"/>
      <c r="O47" s="390"/>
      <c r="P47" s="50"/>
      <c r="Q47" s="50" t="s">
        <v>167</v>
      </c>
      <c r="R47" s="402" t="s">
        <v>169</v>
      </c>
      <c r="S47" s="403"/>
      <c r="T47" s="403"/>
      <c r="U47" s="403"/>
      <c r="V47" s="403"/>
      <c r="W47" s="403"/>
      <c r="X47" s="403"/>
      <c r="Y47" s="403"/>
      <c r="Z47" s="403"/>
      <c r="AA47" s="404"/>
      <c r="AB47" s="50" t="s">
        <v>167</v>
      </c>
    </row>
    <row r="48" spans="2:42" ht="20" customHeight="1" thickBot="1">
      <c r="B48" s="50" t="s">
        <v>170</v>
      </c>
      <c r="C48" s="408"/>
      <c r="D48" s="409"/>
      <c r="E48" s="409"/>
      <c r="F48" s="406"/>
      <c r="G48" s="406"/>
      <c r="H48" s="406"/>
      <c r="I48" s="406"/>
      <c r="J48" s="406"/>
      <c r="K48" s="406"/>
      <c r="L48" s="407"/>
      <c r="M48" s="50" t="s">
        <v>170</v>
      </c>
      <c r="N48" s="7"/>
      <c r="O48" s="390"/>
      <c r="P48" s="50"/>
      <c r="Q48" s="50" t="s">
        <v>170</v>
      </c>
      <c r="R48" s="405"/>
      <c r="S48" s="406"/>
      <c r="T48" s="406"/>
      <c r="U48" s="406"/>
      <c r="V48" s="406"/>
      <c r="W48" s="406"/>
      <c r="X48" s="406"/>
      <c r="Y48" s="406"/>
      <c r="Z48" s="406"/>
      <c r="AA48" s="407"/>
      <c r="AB48" s="50" t="s">
        <v>170</v>
      </c>
    </row>
    <row r="49" spans="2:45" ht="20" customHeight="1" thickBot="1">
      <c r="C49" s="391" t="s">
        <v>171</v>
      </c>
      <c r="D49" s="392"/>
      <c r="E49" s="393"/>
      <c r="F49" s="182"/>
      <c r="G49" s="182"/>
      <c r="H49" s="182"/>
      <c r="I49" s="182"/>
      <c r="J49" s="391" t="s">
        <v>172</v>
      </c>
      <c r="K49" s="392"/>
      <c r="L49" s="393"/>
      <c r="O49" s="56"/>
      <c r="P49" s="50"/>
      <c r="R49" s="391" t="s">
        <v>171</v>
      </c>
      <c r="S49" s="392"/>
      <c r="T49" s="393"/>
      <c r="U49" s="182"/>
      <c r="V49" s="182"/>
      <c r="W49" s="182"/>
      <c r="X49" s="182"/>
      <c r="Y49" s="391" t="s">
        <v>172</v>
      </c>
      <c r="Z49" s="392"/>
      <c r="AA49" s="393"/>
      <c r="AB49" s="50"/>
      <c r="AC49" s="50"/>
      <c r="AD49" s="50"/>
      <c r="AR49" s="50"/>
      <c r="AS49" s="50"/>
    </row>
    <row r="50" spans="2:45" ht="20" customHeight="1">
      <c r="B50" s="50"/>
      <c r="C50" s="183" t="s">
        <v>173</v>
      </c>
      <c r="D50" s="183"/>
      <c r="E50" s="183"/>
      <c r="F50" s="183"/>
      <c r="G50" s="183"/>
      <c r="H50" s="183"/>
      <c r="I50" s="183"/>
      <c r="J50" s="183"/>
      <c r="M50" s="50"/>
      <c r="O50" s="57"/>
      <c r="P50" s="50"/>
      <c r="Q50" s="50"/>
      <c r="R50" s="183" t="s">
        <v>173</v>
      </c>
      <c r="S50" s="183"/>
      <c r="T50" s="183"/>
      <c r="U50" s="183"/>
      <c r="V50" s="183"/>
      <c r="W50" s="183"/>
      <c r="X50" s="183"/>
      <c r="Y50" s="183"/>
      <c r="AB50" s="50"/>
      <c r="AC50" s="50"/>
      <c r="AD50" s="50"/>
      <c r="AR50" s="50"/>
      <c r="AS50" s="50"/>
    </row>
    <row r="51" spans="2:45" ht="20" customHeight="1">
      <c r="Q51" s="57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48"/>
      <c r="AC51" s="50"/>
      <c r="AD51" s="50"/>
      <c r="AR51" s="50"/>
      <c r="AS51" s="50"/>
    </row>
    <row r="52" spans="2:45" ht="20" customHeight="1">
      <c r="AC52" s="48"/>
    </row>
    <row r="53" spans="2:45" ht="20" customHeight="1">
      <c r="AC53" s="48"/>
      <c r="AD53" s="50"/>
    </row>
    <row r="54" spans="2:45" ht="20" customHeight="1">
      <c r="AC54" s="48"/>
      <c r="AE54" s="50"/>
      <c r="AQ54" s="50"/>
    </row>
    <row r="55" spans="2:45" ht="20" customHeight="1">
      <c r="AE55" s="50"/>
      <c r="AQ55" s="50"/>
    </row>
    <row r="56" spans="2:45" ht="20" customHeight="1">
      <c r="AE56" s="50"/>
      <c r="AQ56" s="50"/>
    </row>
    <row r="58" spans="2:45" ht="20" customHeight="1">
      <c r="AE58" s="50"/>
    </row>
  </sheetData>
  <mergeCells count="47">
    <mergeCell ref="R22:AA23"/>
    <mergeCell ref="C22:L23"/>
    <mergeCell ref="R30:V30"/>
    <mergeCell ref="W30:AA30"/>
    <mergeCell ref="R31:AA32"/>
    <mergeCell ref="W26:AA26"/>
    <mergeCell ref="R27:AA27"/>
    <mergeCell ref="C31:L32"/>
    <mergeCell ref="R29:V29"/>
    <mergeCell ref="W29:AA29"/>
    <mergeCell ref="C49:E49"/>
    <mergeCell ref="J49:L49"/>
    <mergeCell ref="R49:T49"/>
    <mergeCell ref="Y49:AA49"/>
    <mergeCell ref="R43:AA44"/>
    <mergeCell ref="R45:AA46"/>
    <mergeCell ref="R47:AA48"/>
    <mergeCell ref="C45:L46"/>
    <mergeCell ref="R41:AA42"/>
    <mergeCell ref="O7:O28"/>
    <mergeCell ref="O29:O48"/>
    <mergeCell ref="C25:L25"/>
    <mergeCell ref="C26:G26"/>
    <mergeCell ref="H26:L26"/>
    <mergeCell ref="C27:L27"/>
    <mergeCell ref="C29:G29"/>
    <mergeCell ref="H29:L29"/>
    <mergeCell ref="C30:G30"/>
    <mergeCell ref="H30:L30"/>
    <mergeCell ref="C41:L42"/>
    <mergeCell ref="C43:L44"/>
    <mergeCell ref="C47:L48"/>
    <mergeCell ref="R25:AA25"/>
    <mergeCell ref="R26:V26"/>
    <mergeCell ref="B4:AB4"/>
    <mergeCell ref="R5:AA5"/>
    <mergeCell ref="R6:AA6"/>
    <mergeCell ref="C5:L5"/>
    <mergeCell ref="C6:L6"/>
    <mergeCell ref="C33:L34"/>
    <mergeCell ref="C35:L36"/>
    <mergeCell ref="C37:L38"/>
    <mergeCell ref="C39:L40"/>
    <mergeCell ref="R33:AA34"/>
    <mergeCell ref="R35:AA36"/>
    <mergeCell ref="R37:AA38"/>
    <mergeCell ref="R39:AA40"/>
  </mergeCells>
  <pageMargins left="0.7" right="0.7" top="0.75" bottom="0.75" header="0.3" footer="0.3"/>
  <pageSetup scale="1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DU267"/>
  <sheetViews>
    <sheetView showGridLines="0" topLeftCell="A36" zoomScale="50" zoomScaleNormal="50" workbookViewId="0">
      <selection activeCell="CU59" sqref="CU59"/>
    </sheetView>
  </sheetViews>
  <sheetFormatPr defaultColWidth="3.6328125" defaultRowHeight="21" customHeight="1"/>
  <cols>
    <col min="1" max="1" width="3.6328125" style="4"/>
    <col min="2" max="16384" width="3.6328125" style="3"/>
  </cols>
  <sheetData>
    <row r="3" spans="1:125" ht="21" customHeight="1" thickBot="1">
      <c r="A3" s="104"/>
      <c r="B3" s="113" t="s">
        <v>174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5"/>
    </row>
    <row r="4" spans="1:125" ht="21" customHeight="1" thickBot="1">
      <c r="A4" s="104"/>
      <c r="B4" s="167"/>
      <c r="C4" s="111"/>
      <c r="D4" s="168"/>
      <c r="E4" s="168"/>
      <c r="F4" s="168"/>
      <c r="G4" s="168"/>
      <c r="H4" s="168"/>
      <c r="I4" s="168"/>
      <c r="J4" s="168"/>
      <c r="K4" s="116"/>
      <c r="L4" s="168"/>
      <c r="M4" s="168"/>
      <c r="N4" s="168"/>
      <c r="O4" s="168"/>
      <c r="P4" s="168"/>
      <c r="Q4" s="168"/>
      <c r="R4" s="168"/>
      <c r="S4" s="168"/>
      <c r="T4" s="168"/>
      <c r="U4" s="116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16"/>
      <c r="AN4" s="168"/>
      <c r="AO4" s="168"/>
      <c r="AP4" s="168"/>
      <c r="AQ4" s="168"/>
      <c r="AR4" s="168"/>
      <c r="AS4" s="168"/>
      <c r="AT4" s="168"/>
      <c r="AU4" s="168"/>
      <c r="AV4" s="169"/>
      <c r="AW4" s="109"/>
      <c r="AY4" s="437" t="s">
        <v>175</v>
      </c>
      <c r="AZ4" s="438"/>
      <c r="BA4" s="438"/>
      <c r="BB4" s="438"/>
      <c r="BC4" s="438"/>
      <c r="BD4" s="438"/>
      <c r="BE4" s="438"/>
      <c r="BF4" s="438"/>
      <c r="BG4" s="438"/>
      <c r="BH4" s="438"/>
      <c r="BI4" s="438"/>
      <c r="BJ4" s="438"/>
      <c r="BK4" s="438"/>
      <c r="BL4" s="438"/>
      <c r="BM4" s="438"/>
      <c r="BN4" s="438"/>
      <c r="BO4" s="438"/>
      <c r="BP4" s="438"/>
      <c r="BQ4" s="438"/>
      <c r="BR4" s="438"/>
      <c r="BS4" s="438"/>
      <c r="BT4" s="438"/>
      <c r="BU4" s="438"/>
      <c r="BV4" s="439"/>
    </row>
    <row r="5" spans="1:125" ht="21" customHeight="1" thickBot="1">
      <c r="A5" s="104"/>
      <c r="B5" s="173"/>
      <c r="C5" s="443" t="s">
        <v>176</v>
      </c>
      <c r="D5" s="444"/>
      <c r="E5" s="444"/>
      <c r="F5" s="444"/>
      <c r="G5" s="444"/>
      <c r="H5" s="444"/>
      <c r="I5" s="445"/>
      <c r="J5" s="452" t="s">
        <v>177</v>
      </c>
      <c r="K5" s="453"/>
      <c r="L5" s="452" t="s">
        <v>178</v>
      </c>
      <c r="M5" s="453"/>
      <c r="N5" s="114"/>
      <c r="O5" s="114"/>
      <c r="P5" s="114"/>
      <c r="Q5" s="114"/>
      <c r="R5" s="114"/>
      <c r="S5" s="114"/>
      <c r="T5" s="110"/>
      <c r="U5" s="110"/>
      <c r="V5" s="110"/>
      <c r="W5" s="110"/>
      <c r="X5" s="106"/>
      <c r="Y5" s="108"/>
      <c r="Z5" s="108"/>
      <c r="AA5" s="108"/>
      <c r="AB5" s="458" t="s">
        <v>179</v>
      </c>
      <c r="AC5" s="459"/>
      <c r="AD5" s="108"/>
      <c r="AE5" s="184"/>
      <c r="AF5" s="185"/>
      <c r="AG5" s="106"/>
      <c r="AH5" s="184"/>
      <c r="AI5" s="185"/>
      <c r="AJ5" s="106"/>
      <c r="AK5" s="184"/>
      <c r="AL5" s="185"/>
      <c r="AM5" s="106"/>
      <c r="AN5" s="184"/>
      <c r="AO5" s="185"/>
      <c r="AP5" s="106"/>
      <c r="AQ5" s="184"/>
      <c r="AR5" s="185"/>
      <c r="AS5" s="106"/>
      <c r="AT5" s="184"/>
      <c r="AU5" s="185"/>
      <c r="AV5" s="176"/>
      <c r="AW5" s="109"/>
      <c r="AY5" s="440"/>
      <c r="AZ5" s="441"/>
      <c r="BA5" s="441"/>
      <c r="BB5" s="441"/>
      <c r="BC5" s="441"/>
      <c r="BD5" s="441"/>
      <c r="BE5" s="441"/>
      <c r="BF5" s="441"/>
      <c r="BG5" s="441"/>
      <c r="BH5" s="441"/>
      <c r="BI5" s="441"/>
      <c r="BJ5" s="441"/>
      <c r="BK5" s="441"/>
      <c r="BL5" s="441"/>
      <c r="BM5" s="441"/>
      <c r="BN5" s="441"/>
      <c r="BO5" s="441"/>
      <c r="BP5" s="441"/>
      <c r="BQ5" s="441"/>
      <c r="BR5" s="441"/>
      <c r="BS5" s="441"/>
      <c r="BT5" s="441"/>
      <c r="BU5" s="441"/>
      <c r="BV5" s="442"/>
    </row>
    <row r="6" spans="1:125" ht="21" customHeight="1" thickBot="1">
      <c r="A6" s="104"/>
      <c r="B6" s="173"/>
      <c r="C6" s="446"/>
      <c r="D6" s="447"/>
      <c r="E6" s="447"/>
      <c r="F6" s="447"/>
      <c r="G6" s="447"/>
      <c r="H6" s="447"/>
      <c r="I6" s="448"/>
      <c r="J6" s="454"/>
      <c r="K6" s="455"/>
      <c r="L6" s="454"/>
      <c r="M6" s="455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06"/>
      <c r="Y6" s="108"/>
      <c r="Z6" s="108"/>
      <c r="AA6" s="108"/>
      <c r="AB6" s="460"/>
      <c r="AC6" s="461"/>
      <c r="AD6" s="108"/>
      <c r="AE6" s="186"/>
      <c r="AF6" s="187"/>
      <c r="AG6" s="106"/>
      <c r="AH6" s="186"/>
      <c r="AI6" s="187"/>
      <c r="AJ6" s="106"/>
      <c r="AK6" s="186"/>
      <c r="AL6" s="187"/>
      <c r="AM6" s="106"/>
      <c r="AN6" s="186"/>
      <c r="AO6" s="187"/>
      <c r="AP6" s="106"/>
      <c r="AQ6" s="186"/>
      <c r="AR6" s="187"/>
      <c r="AS6" s="106"/>
      <c r="AT6" s="428" t="s">
        <v>180</v>
      </c>
      <c r="AU6" s="429"/>
      <c r="AV6" s="176"/>
      <c r="AW6" s="109"/>
      <c r="AY6" s="464" t="s">
        <v>181</v>
      </c>
      <c r="AZ6" s="465"/>
      <c r="BA6" s="465"/>
      <c r="BB6" s="465"/>
      <c r="BC6" s="465"/>
      <c r="BD6" s="465"/>
      <c r="BE6" s="465"/>
      <c r="BF6" s="465"/>
      <c r="BG6" s="465"/>
      <c r="BH6" s="465"/>
      <c r="BI6" s="465"/>
      <c r="BJ6" s="465"/>
      <c r="BK6" s="465"/>
      <c r="BL6" s="465"/>
      <c r="BM6" s="465"/>
      <c r="BN6" s="465"/>
      <c r="BO6" s="465"/>
      <c r="BP6" s="465"/>
      <c r="BQ6" s="465"/>
      <c r="BR6" s="465"/>
      <c r="BS6" s="465"/>
      <c r="BT6" s="465"/>
      <c r="BU6" s="465"/>
      <c r="BV6" s="466"/>
    </row>
    <row r="7" spans="1:125" ht="21" customHeight="1" thickBot="1">
      <c r="A7" s="104"/>
      <c r="B7" s="173"/>
      <c r="C7" s="446"/>
      <c r="D7" s="447"/>
      <c r="E7" s="447"/>
      <c r="F7" s="447"/>
      <c r="G7" s="447"/>
      <c r="H7" s="447"/>
      <c r="I7" s="448"/>
      <c r="J7" s="454"/>
      <c r="K7" s="455"/>
      <c r="L7" s="454"/>
      <c r="M7" s="455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75"/>
      <c r="Y7" s="108"/>
      <c r="Z7" s="108"/>
      <c r="AA7" s="108"/>
      <c r="AB7" s="460"/>
      <c r="AC7" s="461"/>
      <c r="AD7" s="108"/>
      <c r="AE7" s="186"/>
      <c r="AF7" s="187"/>
      <c r="AG7" s="175"/>
      <c r="AH7" s="186"/>
      <c r="AI7" s="187"/>
      <c r="AJ7" s="175"/>
      <c r="AK7" s="186"/>
      <c r="AL7" s="187"/>
      <c r="AM7" s="175"/>
      <c r="AN7" s="186"/>
      <c r="AO7" s="187"/>
      <c r="AP7" s="175"/>
      <c r="AQ7" s="186"/>
      <c r="AR7" s="187"/>
      <c r="AS7" s="175"/>
      <c r="AT7" s="430"/>
      <c r="AU7" s="431"/>
      <c r="AV7" s="176"/>
      <c r="AY7" s="467">
        <v>0</v>
      </c>
      <c r="AZ7" s="468"/>
      <c r="BA7" s="471">
        <v>1</v>
      </c>
      <c r="BB7" s="472"/>
      <c r="BC7" s="471">
        <v>2</v>
      </c>
      <c r="BD7" s="472"/>
      <c r="BE7" s="471">
        <v>3</v>
      </c>
      <c r="BF7" s="472"/>
      <c r="BG7" s="471">
        <v>4</v>
      </c>
      <c r="BH7" s="472"/>
      <c r="BI7" s="471">
        <v>5</v>
      </c>
      <c r="BJ7" s="472"/>
      <c r="BK7" s="471">
        <v>6</v>
      </c>
      <c r="BL7" s="472"/>
      <c r="BM7" s="471">
        <v>7</v>
      </c>
      <c r="BN7" s="472"/>
      <c r="BO7" s="471">
        <v>8</v>
      </c>
      <c r="BP7" s="472"/>
      <c r="BQ7" s="471">
        <v>9</v>
      </c>
      <c r="BR7" s="472"/>
      <c r="BS7" s="471">
        <v>10</v>
      </c>
      <c r="BT7" s="472"/>
      <c r="BU7" s="471">
        <v>11</v>
      </c>
      <c r="BV7" s="475"/>
    </row>
    <row r="8" spans="1:125" ht="21" customHeight="1" thickBot="1">
      <c r="B8" s="173"/>
      <c r="C8" s="446"/>
      <c r="D8" s="447"/>
      <c r="E8" s="447"/>
      <c r="F8" s="447"/>
      <c r="G8" s="447"/>
      <c r="H8" s="447"/>
      <c r="I8" s="448"/>
      <c r="J8" s="454"/>
      <c r="K8" s="455"/>
      <c r="L8" s="454"/>
      <c r="M8" s="455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75"/>
      <c r="Y8" s="108"/>
      <c r="Z8" s="108"/>
      <c r="AA8" s="108"/>
      <c r="AB8" s="460"/>
      <c r="AC8" s="461"/>
      <c r="AD8" s="108"/>
      <c r="AE8" s="186"/>
      <c r="AF8" s="187"/>
      <c r="AG8" s="175"/>
      <c r="AH8" s="186"/>
      <c r="AI8" s="187"/>
      <c r="AJ8" s="175"/>
      <c r="AK8" s="186"/>
      <c r="AL8" s="187"/>
      <c r="AM8" s="175"/>
      <c r="AN8" s="186"/>
      <c r="AO8" s="187"/>
      <c r="AP8" s="175"/>
      <c r="AQ8" s="186"/>
      <c r="AR8" s="187"/>
      <c r="AS8" s="175"/>
      <c r="AT8" s="186"/>
      <c r="AU8" s="187"/>
      <c r="AV8" s="176"/>
      <c r="AY8" s="469"/>
      <c r="AZ8" s="470"/>
      <c r="BA8" s="473"/>
      <c r="BB8" s="474"/>
      <c r="BC8" s="473"/>
      <c r="BD8" s="474"/>
      <c r="BE8" s="473"/>
      <c r="BF8" s="474"/>
      <c r="BG8" s="473"/>
      <c r="BH8" s="474"/>
      <c r="BI8" s="473"/>
      <c r="BJ8" s="474"/>
      <c r="BK8" s="473"/>
      <c r="BL8" s="474"/>
      <c r="BM8" s="473"/>
      <c r="BN8" s="474"/>
      <c r="BO8" s="473"/>
      <c r="BP8" s="474"/>
      <c r="BQ8" s="473"/>
      <c r="BR8" s="474"/>
      <c r="BS8" s="473"/>
      <c r="BT8" s="474"/>
      <c r="BU8" s="473"/>
      <c r="BV8" s="476"/>
    </row>
    <row r="9" spans="1:125" ht="21" customHeight="1">
      <c r="B9" s="173"/>
      <c r="C9" s="446"/>
      <c r="D9" s="447"/>
      <c r="E9" s="447"/>
      <c r="F9" s="447"/>
      <c r="G9" s="447"/>
      <c r="H9" s="447"/>
      <c r="I9" s="448"/>
      <c r="J9" s="454"/>
      <c r="K9" s="455"/>
      <c r="L9" s="454"/>
      <c r="M9" s="455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75"/>
      <c r="Y9" s="108"/>
      <c r="Z9" s="108"/>
      <c r="AA9" s="108"/>
      <c r="AB9" s="460"/>
      <c r="AC9" s="461"/>
      <c r="AD9" s="108"/>
      <c r="AE9" s="186"/>
      <c r="AF9" s="187"/>
      <c r="AG9" s="175"/>
      <c r="AH9" s="186"/>
      <c r="AI9" s="187"/>
      <c r="AJ9" s="175"/>
      <c r="AK9" s="186"/>
      <c r="AL9" s="187"/>
      <c r="AM9" s="175"/>
      <c r="AN9" s="186"/>
      <c r="AO9" s="187"/>
      <c r="AP9" s="175"/>
      <c r="AQ9" s="186"/>
      <c r="AR9" s="187"/>
      <c r="AS9" s="175"/>
      <c r="AT9" s="428" t="s">
        <v>182</v>
      </c>
      <c r="AU9" s="429"/>
      <c r="AV9" s="176"/>
      <c r="AY9" s="477"/>
      <c r="AZ9" s="478"/>
      <c r="BA9" s="481"/>
      <c r="BB9" s="478"/>
      <c r="BC9" s="481"/>
      <c r="BD9" s="478"/>
      <c r="BE9" s="481"/>
      <c r="BF9" s="478"/>
      <c r="BG9" s="481"/>
      <c r="BH9" s="478"/>
      <c r="BI9" s="481"/>
      <c r="BJ9" s="478"/>
      <c r="BK9" s="481"/>
      <c r="BL9" s="478"/>
      <c r="BM9" s="481"/>
      <c r="BN9" s="483"/>
      <c r="BO9" s="485" t="s">
        <v>183</v>
      </c>
      <c r="BP9" s="486"/>
      <c r="BQ9" s="485" t="s">
        <v>183</v>
      </c>
      <c r="BR9" s="486"/>
      <c r="BS9" s="485" t="s">
        <v>183</v>
      </c>
      <c r="BT9" s="486"/>
      <c r="BU9" s="477"/>
      <c r="BV9" s="483"/>
    </row>
    <row r="10" spans="1:125" ht="21" customHeight="1" thickBot="1">
      <c r="B10" s="173"/>
      <c r="C10" s="449"/>
      <c r="D10" s="450"/>
      <c r="E10" s="450"/>
      <c r="F10" s="450"/>
      <c r="G10" s="450"/>
      <c r="H10" s="450"/>
      <c r="I10" s="451"/>
      <c r="J10" s="454"/>
      <c r="K10" s="455"/>
      <c r="L10" s="454"/>
      <c r="M10" s="45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08"/>
      <c r="Z10" s="108"/>
      <c r="AA10" s="108"/>
      <c r="AB10" s="460"/>
      <c r="AC10" s="461"/>
      <c r="AD10" s="108"/>
      <c r="AE10" s="186"/>
      <c r="AF10" s="187"/>
      <c r="AG10" s="175"/>
      <c r="AH10" s="186"/>
      <c r="AI10" s="187"/>
      <c r="AJ10" s="175"/>
      <c r="AK10" s="186"/>
      <c r="AL10" s="187"/>
      <c r="AM10" s="175"/>
      <c r="AN10" s="186"/>
      <c r="AO10" s="187"/>
      <c r="AP10" s="175"/>
      <c r="AQ10" s="186"/>
      <c r="AR10" s="187"/>
      <c r="AS10" s="175"/>
      <c r="AT10" s="430"/>
      <c r="AU10" s="431"/>
      <c r="AV10" s="176"/>
      <c r="AY10" s="479"/>
      <c r="AZ10" s="480"/>
      <c r="BA10" s="482"/>
      <c r="BB10" s="480"/>
      <c r="BC10" s="482"/>
      <c r="BD10" s="480"/>
      <c r="BE10" s="482"/>
      <c r="BF10" s="480"/>
      <c r="BG10" s="482"/>
      <c r="BH10" s="480"/>
      <c r="BI10" s="482"/>
      <c r="BJ10" s="480"/>
      <c r="BK10" s="482"/>
      <c r="BL10" s="480"/>
      <c r="BM10" s="482"/>
      <c r="BN10" s="484"/>
      <c r="BO10" s="487"/>
      <c r="BP10" s="488"/>
      <c r="BQ10" s="487"/>
      <c r="BR10" s="488"/>
      <c r="BS10" s="487"/>
      <c r="BT10" s="488"/>
      <c r="BU10" s="479"/>
      <c r="BV10" s="484"/>
    </row>
    <row r="11" spans="1:125" ht="21" customHeight="1" thickBot="1">
      <c r="B11" s="173"/>
      <c r="C11" s="443" t="s">
        <v>184</v>
      </c>
      <c r="D11" s="444"/>
      <c r="E11" s="444"/>
      <c r="F11" s="444"/>
      <c r="G11" s="444"/>
      <c r="H11" s="444"/>
      <c r="I11" s="445"/>
      <c r="J11" s="454"/>
      <c r="K11" s="455"/>
      <c r="L11" s="454"/>
      <c r="M11" s="45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08"/>
      <c r="Z11" s="108"/>
      <c r="AA11" s="108"/>
      <c r="AB11" s="460"/>
      <c r="AC11" s="461"/>
      <c r="AD11" s="108"/>
      <c r="AE11" s="186"/>
      <c r="AF11" s="187"/>
      <c r="AG11" s="175"/>
      <c r="AH11" s="186"/>
      <c r="AI11" s="187"/>
      <c r="AJ11" s="175"/>
      <c r="AK11" s="186"/>
      <c r="AL11" s="187"/>
      <c r="AM11" s="175"/>
      <c r="AN11" s="186"/>
      <c r="AO11" s="187"/>
      <c r="AP11" s="175"/>
      <c r="AQ11" s="186"/>
      <c r="AR11" s="187"/>
      <c r="AS11" s="175"/>
      <c r="AT11" s="186"/>
      <c r="AU11" s="187"/>
      <c r="AV11" s="176"/>
    </row>
    <row r="12" spans="1:125" ht="21" customHeight="1" thickBot="1">
      <c r="B12" s="173"/>
      <c r="C12" s="446"/>
      <c r="D12" s="447"/>
      <c r="E12" s="447"/>
      <c r="F12" s="447"/>
      <c r="G12" s="447"/>
      <c r="H12" s="447"/>
      <c r="I12" s="448"/>
      <c r="J12" s="454"/>
      <c r="K12" s="455"/>
      <c r="L12" s="454"/>
      <c r="M12" s="45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08"/>
      <c r="Z12" s="108"/>
      <c r="AA12" s="108"/>
      <c r="AB12" s="460"/>
      <c r="AC12" s="461"/>
      <c r="AD12" s="108"/>
      <c r="AE12" s="186"/>
      <c r="AF12" s="187"/>
      <c r="AG12" s="175"/>
      <c r="AH12" s="186"/>
      <c r="AI12" s="187"/>
      <c r="AJ12" s="175"/>
      <c r="AK12" s="186"/>
      <c r="AL12" s="187"/>
      <c r="AM12" s="175"/>
      <c r="AN12" s="186"/>
      <c r="AO12" s="187"/>
      <c r="AP12" s="175"/>
      <c r="AQ12" s="186"/>
      <c r="AR12" s="187"/>
      <c r="AS12" s="175"/>
      <c r="AT12" s="489" t="s">
        <v>185</v>
      </c>
      <c r="AU12" s="490"/>
      <c r="AV12" s="176"/>
    </row>
    <row r="13" spans="1:125" ht="21" customHeight="1" thickBot="1">
      <c r="B13" s="173"/>
      <c r="C13" s="446"/>
      <c r="D13" s="447"/>
      <c r="E13" s="447"/>
      <c r="F13" s="447"/>
      <c r="G13" s="447"/>
      <c r="H13" s="447"/>
      <c r="I13" s="448"/>
      <c r="J13" s="454"/>
      <c r="K13" s="455"/>
      <c r="L13" s="454"/>
      <c r="M13" s="455"/>
      <c r="N13" s="493" t="s">
        <v>186</v>
      </c>
      <c r="O13" s="494"/>
      <c r="P13" s="175"/>
      <c r="Q13" s="175"/>
      <c r="R13" s="175"/>
      <c r="S13" s="175"/>
      <c r="T13" s="497" t="s">
        <v>187</v>
      </c>
      <c r="U13" s="498"/>
      <c r="V13" s="500" t="s">
        <v>188</v>
      </c>
      <c r="W13" s="501"/>
      <c r="X13" s="175"/>
      <c r="Y13" s="107"/>
      <c r="Z13" s="107"/>
      <c r="AA13" s="107"/>
      <c r="AB13" s="462"/>
      <c r="AC13" s="463"/>
      <c r="AD13" s="107"/>
      <c r="AE13" s="188"/>
      <c r="AF13" s="189"/>
      <c r="AG13" s="175"/>
      <c r="AH13" s="188"/>
      <c r="AI13" s="189"/>
      <c r="AJ13" s="175"/>
      <c r="AK13" s="188"/>
      <c r="AL13" s="189"/>
      <c r="AM13" s="175"/>
      <c r="AN13" s="188"/>
      <c r="AO13" s="189"/>
      <c r="AP13" s="175"/>
      <c r="AQ13" s="188"/>
      <c r="AR13" s="189"/>
      <c r="AS13" s="175"/>
      <c r="AT13" s="491"/>
      <c r="AU13" s="492"/>
      <c r="AV13" s="176"/>
      <c r="AY13" s="190"/>
      <c r="AZ13" s="190"/>
      <c r="BA13" s="190"/>
      <c r="BB13" s="190"/>
      <c r="BC13" s="190"/>
      <c r="BD13" s="190"/>
      <c r="BE13" s="190"/>
      <c r="BF13" s="190"/>
      <c r="BG13" s="190"/>
      <c r="BH13" s="190"/>
      <c r="BI13" s="190"/>
      <c r="BJ13" s="190"/>
      <c r="BK13" s="190"/>
      <c r="BL13" s="190"/>
      <c r="BM13" s="190"/>
      <c r="BN13" s="190"/>
      <c r="BO13" s="190"/>
      <c r="BP13" s="190"/>
      <c r="BQ13" s="190"/>
      <c r="BR13" s="190"/>
      <c r="BS13" s="190"/>
      <c r="BT13" s="190"/>
      <c r="BU13" s="190"/>
      <c r="BV13" s="190"/>
      <c r="CI13" s="103"/>
      <c r="CJ13" s="103"/>
      <c r="CK13" s="103"/>
      <c r="CL13" s="103"/>
      <c r="CM13" s="103"/>
      <c r="CN13" s="103"/>
      <c r="CO13" s="103"/>
      <c r="CP13" s="103"/>
      <c r="CQ13" s="103"/>
      <c r="CR13" s="103"/>
      <c r="CS13" s="103"/>
      <c r="CT13" s="103"/>
      <c r="CU13" s="103"/>
      <c r="CV13" s="103"/>
      <c r="CW13" s="103"/>
      <c r="CX13" s="103"/>
      <c r="CY13" s="103"/>
      <c r="CZ13" s="103"/>
      <c r="DA13" s="103"/>
      <c r="DB13" s="103"/>
      <c r="DC13" s="103"/>
      <c r="DD13" s="103"/>
      <c r="DE13" s="103"/>
      <c r="DF13" s="103"/>
      <c r="DG13" s="103"/>
      <c r="DH13" s="103"/>
      <c r="DI13" s="103"/>
      <c r="DJ13" s="103"/>
      <c r="DK13" s="103"/>
      <c r="DL13" s="103"/>
      <c r="DM13" s="103"/>
      <c r="DN13" s="103"/>
      <c r="DO13" s="103"/>
      <c r="DP13" s="103"/>
      <c r="DQ13" s="103"/>
      <c r="DR13" s="103"/>
      <c r="DS13" s="103"/>
      <c r="DT13" s="103"/>
      <c r="DU13" s="103"/>
    </row>
    <row r="14" spans="1:125" ht="21" customHeight="1" thickBot="1">
      <c r="B14" s="173"/>
      <c r="C14" s="446"/>
      <c r="D14" s="447"/>
      <c r="E14" s="447"/>
      <c r="F14" s="447"/>
      <c r="G14" s="447"/>
      <c r="H14" s="447"/>
      <c r="I14" s="448"/>
      <c r="J14" s="454"/>
      <c r="K14" s="455"/>
      <c r="L14" s="454"/>
      <c r="M14" s="455"/>
      <c r="N14" s="495"/>
      <c r="O14" s="496"/>
      <c r="P14" s="175"/>
      <c r="Q14" s="175"/>
      <c r="R14" s="175"/>
      <c r="S14" s="175"/>
      <c r="T14" s="499"/>
      <c r="U14" s="499"/>
      <c r="V14" s="502"/>
      <c r="W14" s="502"/>
      <c r="X14" s="175"/>
      <c r="Y14" s="156"/>
      <c r="Z14" s="156" t="s">
        <v>189</v>
      </c>
      <c r="AA14" s="175"/>
      <c r="AB14" s="503">
        <v>7</v>
      </c>
      <c r="AC14" s="503"/>
      <c r="AD14" s="175"/>
      <c r="AE14" s="503">
        <v>6</v>
      </c>
      <c r="AF14" s="503"/>
      <c r="AG14" s="175"/>
      <c r="AH14" s="503">
        <v>5</v>
      </c>
      <c r="AI14" s="503"/>
      <c r="AJ14" s="175"/>
      <c r="AK14" s="503">
        <v>4</v>
      </c>
      <c r="AL14" s="503"/>
      <c r="AM14" s="175"/>
      <c r="AN14" s="503">
        <v>3</v>
      </c>
      <c r="AO14" s="503"/>
      <c r="AP14" s="175"/>
      <c r="AQ14" s="503">
        <v>2</v>
      </c>
      <c r="AR14" s="503"/>
      <c r="AS14" s="175"/>
      <c r="AT14" s="503">
        <v>1</v>
      </c>
      <c r="AU14" s="503"/>
      <c r="AV14" s="176"/>
      <c r="AY14" s="190"/>
      <c r="AZ14" s="190"/>
      <c r="BA14" s="190"/>
      <c r="BB14" s="190"/>
      <c r="BC14" s="190"/>
      <c r="BD14" s="190"/>
      <c r="BE14" s="190"/>
      <c r="BF14" s="190"/>
      <c r="BG14" s="190"/>
      <c r="BH14" s="190"/>
      <c r="BI14" s="190"/>
      <c r="BJ14" s="190"/>
      <c r="BK14" s="190"/>
      <c r="BL14" s="190"/>
      <c r="BM14" s="190"/>
      <c r="BN14" s="190"/>
      <c r="BO14" s="190"/>
      <c r="BP14" s="190"/>
      <c r="BQ14" s="190"/>
      <c r="BR14" s="190"/>
      <c r="BS14" s="190"/>
      <c r="BT14" s="190"/>
      <c r="BU14" s="190"/>
      <c r="BV14" s="190"/>
      <c r="CI14" s="103"/>
      <c r="CJ14" s="103"/>
      <c r="CK14" s="103"/>
      <c r="CL14" s="103"/>
      <c r="CM14" s="103"/>
      <c r="CN14" s="103"/>
      <c r="CO14" s="103"/>
      <c r="CP14" s="103"/>
      <c r="CQ14" s="103"/>
      <c r="CR14" s="103"/>
      <c r="CS14" s="103"/>
      <c r="CT14" s="103"/>
      <c r="CU14" s="103"/>
      <c r="CV14" s="103"/>
      <c r="CW14" s="103"/>
      <c r="CX14" s="103"/>
      <c r="CY14" s="103"/>
      <c r="CZ14" s="103"/>
      <c r="DA14" s="103"/>
      <c r="DB14" s="103"/>
      <c r="DC14" s="103"/>
      <c r="DD14" s="103"/>
      <c r="DE14" s="103"/>
      <c r="DF14" s="103"/>
      <c r="DG14" s="103"/>
      <c r="DH14" s="103"/>
      <c r="DI14" s="103"/>
      <c r="DJ14" s="103"/>
      <c r="DK14" s="103"/>
      <c r="DL14" s="103"/>
      <c r="DM14" s="103"/>
      <c r="DN14" s="103"/>
      <c r="DO14" s="103"/>
      <c r="DP14" s="103"/>
      <c r="DQ14" s="103"/>
      <c r="DR14" s="103"/>
      <c r="DS14" s="103"/>
      <c r="DT14" s="103"/>
      <c r="DU14" s="103"/>
    </row>
    <row r="15" spans="1:125" ht="21" customHeight="1">
      <c r="B15" s="173"/>
      <c r="C15" s="446"/>
      <c r="D15" s="447"/>
      <c r="E15" s="447"/>
      <c r="F15" s="447"/>
      <c r="G15" s="447"/>
      <c r="H15" s="447"/>
      <c r="I15" s="448"/>
      <c r="J15" s="454"/>
      <c r="K15" s="455"/>
      <c r="L15" s="454"/>
      <c r="M15" s="455"/>
      <c r="N15" s="493" t="s">
        <v>190</v>
      </c>
      <c r="O15" s="494"/>
      <c r="P15" s="504" t="s">
        <v>191</v>
      </c>
      <c r="Q15" s="505"/>
      <c r="R15" s="505"/>
      <c r="S15" s="494"/>
      <c r="T15" s="507" t="s">
        <v>192</v>
      </c>
      <c r="U15" s="508"/>
      <c r="V15" s="509" t="s">
        <v>193</v>
      </c>
      <c r="W15" s="510"/>
      <c r="X15" s="432" t="s">
        <v>194</v>
      </c>
      <c r="Y15" s="175"/>
      <c r="AB15" s="427" t="s">
        <v>195</v>
      </c>
      <c r="AC15" s="434"/>
      <c r="AD15" s="174"/>
      <c r="AE15" s="423" t="s">
        <v>196</v>
      </c>
      <c r="AF15" s="424"/>
      <c r="AG15" s="175"/>
      <c r="AH15" s="423" t="s">
        <v>197</v>
      </c>
      <c r="AI15" s="424"/>
      <c r="AJ15" s="175"/>
      <c r="AK15" s="423" t="s">
        <v>196</v>
      </c>
      <c r="AL15" s="424"/>
      <c r="AN15" s="423" t="s">
        <v>196</v>
      </c>
      <c r="AO15" s="424"/>
      <c r="AQ15" s="427" t="s">
        <v>198</v>
      </c>
      <c r="AR15" s="424"/>
      <c r="AS15" s="174"/>
      <c r="AT15" s="427" t="s">
        <v>199</v>
      </c>
      <c r="AU15" s="424"/>
      <c r="AV15" s="105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  <c r="BJ15" s="191"/>
      <c r="BK15" s="191"/>
      <c r="BL15" s="191"/>
      <c r="BM15" s="191"/>
      <c r="BN15" s="191"/>
      <c r="BO15" s="191"/>
      <c r="BP15" s="191"/>
      <c r="BQ15" s="191"/>
      <c r="BR15" s="191"/>
      <c r="BS15" s="191"/>
      <c r="BT15" s="191"/>
      <c r="BU15" s="191"/>
      <c r="BV15" s="191"/>
      <c r="CI15" s="103"/>
      <c r="CJ15" s="103"/>
      <c r="CK15" s="103"/>
      <c r="CL15" s="103"/>
      <c r="CM15" s="103"/>
      <c r="CN15" s="103"/>
      <c r="CO15" s="103"/>
      <c r="CP15" s="103"/>
      <c r="CQ15" s="103"/>
      <c r="CR15" s="103"/>
      <c r="CS15" s="103"/>
      <c r="CT15" s="103"/>
      <c r="CU15" s="103"/>
      <c r="CV15" s="103"/>
      <c r="CW15" s="103"/>
      <c r="CX15" s="103"/>
      <c r="CY15" s="103"/>
      <c r="CZ15" s="103"/>
      <c r="DA15" s="103"/>
      <c r="DB15" s="103"/>
      <c r="DC15" s="103"/>
      <c r="DD15" s="103"/>
      <c r="DE15" s="103"/>
      <c r="DF15" s="103"/>
      <c r="DG15" s="103"/>
      <c r="DH15" s="103"/>
      <c r="DI15" s="103"/>
      <c r="DJ15" s="103"/>
      <c r="DK15" s="103"/>
      <c r="DL15" s="103"/>
      <c r="DM15" s="103"/>
      <c r="DN15" s="103"/>
      <c r="DO15" s="103"/>
      <c r="DP15" s="103"/>
      <c r="DQ15" s="103"/>
      <c r="DR15" s="103"/>
      <c r="DS15" s="103"/>
      <c r="DT15" s="103"/>
      <c r="DU15" s="103"/>
    </row>
    <row r="16" spans="1:125" ht="21" customHeight="1" thickBot="1">
      <c r="B16" s="173"/>
      <c r="C16" s="449"/>
      <c r="D16" s="450"/>
      <c r="E16" s="450"/>
      <c r="F16" s="450"/>
      <c r="G16" s="450"/>
      <c r="H16" s="450"/>
      <c r="I16" s="451"/>
      <c r="J16" s="456"/>
      <c r="K16" s="457"/>
      <c r="L16" s="456"/>
      <c r="M16" s="457"/>
      <c r="N16" s="495"/>
      <c r="O16" s="496"/>
      <c r="P16" s="495"/>
      <c r="Q16" s="506"/>
      <c r="R16" s="506"/>
      <c r="S16" s="496"/>
      <c r="T16" s="415" t="s">
        <v>192</v>
      </c>
      <c r="U16" s="416"/>
      <c r="V16" s="511"/>
      <c r="W16" s="511"/>
      <c r="X16" s="433"/>
      <c r="Y16" s="175"/>
      <c r="AB16" s="435"/>
      <c r="AC16" s="436"/>
      <c r="AD16" s="174"/>
      <c r="AE16" s="425"/>
      <c r="AF16" s="426"/>
      <c r="AG16" s="175"/>
      <c r="AH16" s="425"/>
      <c r="AI16" s="426"/>
      <c r="AJ16" s="175"/>
      <c r="AK16" s="425"/>
      <c r="AL16" s="426"/>
      <c r="AN16" s="425"/>
      <c r="AO16" s="426"/>
      <c r="AQ16" s="425"/>
      <c r="AR16" s="426"/>
      <c r="AS16" s="174"/>
      <c r="AT16" s="425"/>
      <c r="AU16" s="426"/>
      <c r="AV16" s="105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  <c r="BJ16" s="191"/>
      <c r="BK16" s="191"/>
      <c r="BL16" s="191"/>
      <c r="BM16" s="191"/>
      <c r="BN16" s="191"/>
      <c r="BO16" s="191"/>
      <c r="BP16" s="191"/>
      <c r="BQ16" s="191"/>
      <c r="BR16" s="191"/>
      <c r="BS16" s="191"/>
      <c r="BT16" s="191"/>
      <c r="BU16" s="191"/>
      <c r="BV16" s="191"/>
    </row>
    <row r="17" spans="1:125" ht="21" customHeight="1" thickBot="1">
      <c r="B17" s="170"/>
      <c r="C17" s="171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1"/>
      <c r="AF17" s="171"/>
      <c r="AG17" s="171"/>
      <c r="AH17" s="171"/>
      <c r="AI17" s="171"/>
      <c r="AJ17" s="171"/>
      <c r="AK17" s="171"/>
      <c r="AL17" s="171"/>
      <c r="AM17" s="171"/>
      <c r="AN17" s="171"/>
      <c r="AO17" s="171"/>
      <c r="AP17" s="171"/>
      <c r="AQ17" s="171"/>
      <c r="AR17" s="171"/>
      <c r="AS17" s="171"/>
      <c r="AT17" s="171"/>
      <c r="AU17" s="171"/>
      <c r="AV17" s="172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  <c r="BJ17" s="191"/>
      <c r="BK17" s="191"/>
      <c r="BL17" s="191"/>
      <c r="BM17" s="191"/>
      <c r="BN17" s="191"/>
      <c r="BO17" s="191"/>
      <c r="BP17" s="191"/>
      <c r="BQ17" s="191"/>
      <c r="BR17" s="191"/>
      <c r="BS17" s="191"/>
      <c r="BT17" s="191"/>
      <c r="BU17" s="191"/>
      <c r="BV17" s="191"/>
    </row>
    <row r="18" spans="1:125" ht="21" customHeight="1"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  <c r="BJ18" s="192"/>
      <c r="BK18" s="192"/>
      <c r="BL18" s="192"/>
      <c r="BM18" s="192"/>
      <c r="BN18" s="192"/>
      <c r="BO18" s="192"/>
      <c r="BP18" s="192"/>
      <c r="BQ18" s="192"/>
      <c r="BR18" s="192"/>
      <c r="BS18" s="192"/>
      <c r="BT18" s="192"/>
      <c r="BU18" s="192"/>
      <c r="BV18" s="192"/>
    </row>
    <row r="19" spans="1:125" ht="21" customHeight="1" thickBot="1">
      <c r="A19" s="104"/>
      <c r="B19" s="113" t="s">
        <v>200</v>
      </c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5"/>
      <c r="AY19" s="193"/>
      <c r="AZ19" s="193"/>
      <c r="BA19" s="193"/>
      <c r="BB19" s="193"/>
      <c r="BC19" s="193"/>
      <c r="BD19" s="193"/>
      <c r="BE19" s="193"/>
      <c r="BF19" s="193"/>
      <c r="BG19" s="193"/>
      <c r="BH19" s="193"/>
      <c r="BI19" s="193"/>
      <c r="BJ19" s="193"/>
      <c r="BK19" s="193"/>
      <c r="BL19" s="193"/>
      <c r="BM19" s="193"/>
      <c r="BN19" s="193"/>
      <c r="BO19" s="193"/>
      <c r="BP19" s="193"/>
      <c r="BQ19" s="193"/>
      <c r="BR19" s="193"/>
      <c r="BS19" s="193"/>
      <c r="BT19" s="193"/>
      <c r="BU19" s="193"/>
      <c r="BV19" s="193"/>
    </row>
    <row r="20" spans="1:125" ht="21" customHeight="1" thickBot="1">
      <c r="A20" s="104"/>
      <c r="B20" s="167"/>
      <c r="C20" s="111"/>
      <c r="D20" s="168"/>
      <c r="E20" s="168"/>
      <c r="F20" s="168"/>
      <c r="G20" s="168"/>
      <c r="H20" s="168"/>
      <c r="I20" s="168"/>
      <c r="J20" s="168"/>
      <c r="K20" s="116"/>
      <c r="L20" s="168"/>
      <c r="M20" s="168"/>
      <c r="N20" s="168"/>
      <c r="O20" s="168"/>
      <c r="P20" s="168"/>
      <c r="Q20" s="168"/>
      <c r="R20" s="168"/>
      <c r="S20" s="168"/>
      <c r="T20" s="168"/>
      <c r="U20" s="116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16"/>
      <c r="AN20" s="168"/>
      <c r="AO20" s="168"/>
      <c r="AP20" s="168"/>
      <c r="AQ20" s="168"/>
      <c r="AR20" s="168"/>
      <c r="AS20" s="168"/>
      <c r="AT20" s="168"/>
      <c r="AU20" s="168"/>
      <c r="AV20" s="169"/>
      <c r="AW20" s="109"/>
      <c r="AX20" s="194"/>
      <c r="AY20" s="437" t="s">
        <v>175</v>
      </c>
      <c r="AZ20" s="438"/>
      <c r="BA20" s="438"/>
      <c r="BB20" s="438"/>
      <c r="BC20" s="438"/>
      <c r="BD20" s="438"/>
      <c r="BE20" s="438"/>
      <c r="BF20" s="438"/>
      <c r="BG20" s="438"/>
      <c r="BH20" s="438"/>
      <c r="BI20" s="438"/>
      <c r="BJ20" s="438"/>
      <c r="BK20" s="438"/>
      <c r="BL20" s="438"/>
      <c r="BM20" s="438"/>
      <c r="BN20" s="438"/>
      <c r="BO20" s="438"/>
      <c r="BP20" s="438"/>
      <c r="BQ20" s="438"/>
      <c r="BR20" s="438"/>
      <c r="BS20" s="438"/>
      <c r="BT20" s="438"/>
      <c r="BU20" s="438"/>
      <c r="BV20" s="439"/>
    </row>
    <row r="21" spans="1:125" ht="21" customHeight="1" thickBot="1">
      <c r="A21" s="104"/>
      <c r="B21" s="173"/>
      <c r="C21" s="443" t="s">
        <v>176</v>
      </c>
      <c r="D21" s="444"/>
      <c r="E21" s="444"/>
      <c r="F21" s="444"/>
      <c r="G21" s="444"/>
      <c r="H21" s="444"/>
      <c r="I21" s="445"/>
      <c r="J21" s="452" t="s">
        <v>177</v>
      </c>
      <c r="K21" s="453"/>
      <c r="L21" s="452" t="s">
        <v>178</v>
      </c>
      <c r="M21" s="453"/>
      <c r="N21" s="114"/>
      <c r="O21" s="114"/>
      <c r="P21" s="114"/>
      <c r="Q21" s="114"/>
      <c r="R21" s="114"/>
      <c r="S21" s="114"/>
      <c r="T21" s="110"/>
      <c r="U21" s="110"/>
      <c r="V21" s="110"/>
      <c r="W21" s="110"/>
      <c r="X21" s="106"/>
      <c r="Y21" s="108"/>
      <c r="Z21" s="108"/>
      <c r="AA21" s="108"/>
      <c r="AB21" s="458" t="s">
        <v>179</v>
      </c>
      <c r="AC21" s="459"/>
      <c r="AD21" s="108"/>
      <c r="AE21" s="184"/>
      <c r="AF21" s="185"/>
      <c r="AG21" s="106"/>
      <c r="AH21" s="184"/>
      <c r="AI21" s="185"/>
      <c r="AJ21" s="106"/>
      <c r="AK21" s="184"/>
      <c r="AL21" s="185"/>
      <c r="AM21" s="106"/>
      <c r="AN21" s="184"/>
      <c r="AO21" s="185"/>
      <c r="AP21" s="106"/>
      <c r="AQ21" s="184"/>
      <c r="AR21" s="185"/>
      <c r="AS21" s="106"/>
      <c r="AT21" s="184"/>
      <c r="AU21" s="185"/>
      <c r="AV21" s="176"/>
      <c r="AW21" s="109"/>
      <c r="AX21" s="194"/>
      <c r="AY21" s="440"/>
      <c r="AZ21" s="441"/>
      <c r="BA21" s="441"/>
      <c r="BB21" s="441"/>
      <c r="BC21" s="441"/>
      <c r="BD21" s="441"/>
      <c r="BE21" s="441"/>
      <c r="BF21" s="441"/>
      <c r="BG21" s="441"/>
      <c r="BH21" s="441"/>
      <c r="BI21" s="441"/>
      <c r="BJ21" s="441"/>
      <c r="BK21" s="441"/>
      <c r="BL21" s="441"/>
      <c r="BM21" s="441"/>
      <c r="BN21" s="441"/>
      <c r="BO21" s="441"/>
      <c r="BP21" s="441"/>
      <c r="BQ21" s="441"/>
      <c r="BR21" s="441"/>
      <c r="BS21" s="441"/>
      <c r="BT21" s="441"/>
      <c r="BU21" s="441"/>
      <c r="BV21" s="442"/>
    </row>
    <row r="22" spans="1:125" ht="21" customHeight="1" thickBot="1">
      <c r="A22" s="104"/>
      <c r="B22" s="173"/>
      <c r="C22" s="446"/>
      <c r="D22" s="447"/>
      <c r="E22" s="447"/>
      <c r="F22" s="447"/>
      <c r="G22" s="447"/>
      <c r="H22" s="447"/>
      <c r="I22" s="448"/>
      <c r="J22" s="454"/>
      <c r="K22" s="455"/>
      <c r="L22" s="454"/>
      <c r="M22" s="455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06"/>
      <c r="Y22" s="108"/>
      <c r="Z22" s="108"/>
      <c r="AA22" s="108"/>
      <c r="AB22" s="460"/>
      <c r="AC22" s="461"/>
      <c r="AD22" s="108"/>
      <c r="AE22" s="186"/>
      <c r="AF22" s="187"/>
      <c r="AG22" s="106"/>
      <c r="AH22" s="186"/>
      <c r="AI22" s="187"/>
      <c r="AJ22" s="106"/>
      <c r="AK22" s="512" t="s">
        <v>201</v>
      </c>
      <c r="AL22" s="513"/>
      <c r="AM22" s="106"/>
      <c r="AN22" s="512" t="s">
        <v>201</v>
      </c>
      <c r="AO22" s="513"/>
      <c r="AP22" s="106"/>
      <c r="AQ22" s="186"/>
      <c r="AR22" s="187"/>
      <c r="AS22" s="106"/>
      <c r="AT22" s="428" t="s">
        <v>180</v>
      </c>
      <c r="AU22" s="429"/>
      <c r="AV22" s="176"/>
      <c r="AW22" s="109"/>
      <c r="AX22" s="191"/>
      <c r="AY22" s="464" t="s">
        <v>181</v>
      </c>
      <c r="AZ22" s="465"/>
      <c r="BA22" s="465"/>
      <c r="BB22" s="465"/>
      <c r="BC22" s="465"/>
      <c r="BD22" s="465"/>
      <c r="BE22" s="465"/>
      <c r="BF22" s="465"/>
      <c r="BG22" s="465"/>
      <c r="BH22" s="465"/>
      <c r="BI22" s="465"/>
      <c r="BJ22" s="465"/>
      <c r="BK22" s="465"/>
      <c r="BL22" s="465"/>
      <c r="BM22" s="465"/>
      <c r="BN22" s="465"/>
      <c r="BO22" s="465"/>
      <c r="BP22" s="465"/>
      <c r="BQ22" s="465"/>
      <c r="BR22" s="465"/>
      <c r="BS22" s="465"/>
      <c r="BT22" s="465"/>
      <c r="BU22" s="465"/>
      <c r="BV22" s="466"/>
    </row>
    <row r="23" spans="1:125" ht="21" customHeight="1" thickBot="1">
      <c r="A23" s="104"/>
      <c r="B23" s="173"/>
      <c r="C23" s="446"/>
      <c r="D23" s="447"/>
      <c r="E23" s="447"/>
      <c r="F23" s="447"/>
      <c r="G23" s="447"/>
      <c r="H23" s="447"/>
      <c r="I23" s="448"/>
      <c r="J23" s="454"/>
      <c r="K23" s="455"/>
      <c r="L23" s="454"/>
      <c r="M23" s="455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75"/>
      <c r="Y23" s="108"/>
      <c r="Z23" s="108"/>
      <c r="AA23" s="108"/>
      <c r="AB23" s="460"/>
      <c r="AC23" s="461"/>
      <c r="AD23" s="108"/>
      <c r="AE23" s="186"/>
      <c r="AF23" s="187"/>
      <c r="AG23" s="175"/>
      <c r="AH23" s="186"/>
      <c r="AI23" s="187"/>
      <c r="AJ23" s="175"/>
      <c r="AK23" s="514"/>
      <c r="AL23" s="515"/>
      <c r="AM23" s="175"/>
      <c r="AN23" s="514"/>
      <c r="AO23" s="515"/>
      <c r="AP23" s="175"/>
      <c r="AQ23" s="186"/>
      <c r="AR23" s="187"/>
      <c r="AS23" s="175"/>
      <c r="AT23" s="430"/>
      <c r="AU23" s="431"/>
      <c r="AV23" s="176"/>
      <c r="AX23" s="191"/>
      <c r="AY23" s="467">
        <v>0</v>
      </c>
      <c r="AZ23" s="468"/>
      <c r="BA23" s="471">
        <v>1</v>
      </c>
      <c r="BB23" s="472"/>
      <c r="BC23" s="471">
        <v>2</v>
      </c>
      <c r="BD23" s="472"/>
      <c r="BE23" s="471">
        <v>3</v>
      </c>
      <c r="BF23" s="472"/>
      <c r="BG23" s="471">
        <v>4</v>
      </c>
      <c r="BH23" s="472"/>
      <c r="BI23" s="471">
        <v>5</v>
      </c>
      <c r="BJ23" s="472"/>
      <c r="BK23" s="471">
        <v>6</v>
      </c>
      <c r="BL23" s="472"/>
      <c r="BM23" s="471">
        <v>7</v>
      </c>
      <c r="BN23" s="472"/>
      <c r="BO23" s="471">
        <v>8</v>
      </c>
      <c r="BP23" s="472"/>
      <c r="BQ23" s="471">
        <v>9</v>
      </c>
      <c r="BR23" s="472"/>
      <c r="BS23" s="471">
        <v>10</v>
      </c>
      <c r="BT23" s="472"/>
      <c r="BU23" s="471">
        <v>11</v>
      </c>
      <c r="BV23" s="475"/>
    </row>
    <row r="24" spans="1:125" ht="21" customHeight="1" thickBot="1">
      <c r="B24" s="173"/>
      <c r="C24" s="446"/>
      <c r="D24" s="447"/>
      <c r="E24" s="447"/>
      <c r="F24" s="447"/>
      <c r="G24" s="447"/>
      <c r="H24" s="447"/>
      <c r="I24" s="448"/>
      <c r="J24" s="454"/>
      <c r="K24" s="455"/>
      <c r="L24" s="454"/>
      <c r="M24" s="455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75"/>
      <c r="Y24" s="108"/>
      <c r="Z24" s="108"/>
      <c r="AA24" s="108"/>
      <c r="AB24" s="460"/>
      <c r="AC24" s="461"/>
      <c r="AD24" s="108"/>
      <c r="AE24" s="186"/>
      <c r="AF24" s="187"/>
      <c r="AG24" s="175"/>
      <c r="AH24" s="186"/>
      <c r="AI24" s="187"/>
      <c r="AJ24" s="175"/>
      <c r="AK24" s="186"/>
      <c r="AL24" s="187"/>
      <c r="AM24" s="175"/>
      <c r="AN24" s="186"/>
      <c r="AO24" s="187"/>
      <c r="AP24" s="175"/>
      <c r="AQ24" s="186"/>
      <c r="AR24" s="187"/>
      <c r="AS24" s="175"/>
      <c r="AT24" s="186"/>
      <c r="AU24" s="187"/>
      <c r="AV24" s="176"/>
      <c r="AX24" s="191"/>
      <c r="AY24" s="469"/>
      <c r="AZ24" s="470"/>
      <c r="BA24" s="473"/>
      <c r="BB24" s="474"/>
      <c r="BC24" s="473"/>
      <c r="BD24" s="474"/>
      <c r="BE24" s="473"/>
      <c r="BF24" s="474"/>
      <c r="BG24" s="473"/>
      <c r="BH24" s="474"/>
      <c r="BI24" s="473"/>
      <c r="BJ24" s="474"/>
      <c r="BK24" s="473"/>
      <c r="BL24" s="474"/>
      <c r="BM24" s="473"/>
      <c r="BN24" s="474"/>
      <c r="BO24" s="473"/>
      <c r="BP24" s="474"/>
      <c r="BQ24" s="473"/>
      <c r="BR24" s="474"/>
      <c r="BS24" s="473"/>
      <c r="BT24" s="474"/>
      <c r="BU24" s="473"/>
      <c r="BV24" s="476"/>
    </row>
    <row r="25" spans="1:125" ht="21" customHeight="1">
      <c r="B25" s="173"/>
      <c r="C25" s="446"/>
      <c r="D25" s="447"/>
      <c r="E25" s="447"/>
      <c r="F25" s="447"/>
      <c r="G25" s="447"/>
      <c r="H25" s="447"/>
      <c r="I25" s="448"/>
      <c r="J25" s="454"/>
      <c r="K25" s="455"/>
      <c r="L25" s="454"/>
      <c r="M25" s="455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75"/>
      <c r="Y25" s="108"/>
      <c r="Z25" s="108"/>
      <c r="AA25" s="108"/>
      <c r="AB25" s="460"/>
      <c r="AC25" s="461"/>
      <c r="AD25" s="108"/>
      <c r="AE25" s="186"/>
      <c r="AF25" s="187"/>
      <c r="AG25" s="175"/>
      <c r="AH25" s="186"/>
      <c r="AI25" s="187"/>
      <c r="AJ25" s="175"/>
      <c r="AK25" s="186"/>
      <c r="AL25" s="187"/>
      <c r="AM25" s="175"/>
      <c r="AN25" s="186"/>
      <c r="AO25" s="187"/>
      <c r="AP25" s="175"/>
      <c r="AQ25" s="186"/>
      <c r="AR25" s="187"/>
      <c r="AS25" s="175"/>
      <c r="AT25" s="428" t="s">
        <v>182</v>
      </c>
      <c r="AU25" s="429"/>
      <c r="AV25" s="176"/>
      <c r="AX25" s="192"/>
      <c r="AY25" s="477"/>
      <c r="AZ25" s="478"/>
      <c r="BA25" s="481"/>
      <c r="BB25" s="478"/>
      <c r="BC25" s="481"/>
      <c r="BD25" s="478"/>
      <c r="BE25" s="481"/>
      <c r="BF25" s="478"/>
      <c r="BG25" s="481"/>
      <c r="BH25" s="478"/>
      <c r="BI25" s="481"/>
      <c r="BJ25" s="478"/>
      <c r="BK25" s="481"/>
      <c r="BL25" s="478"/>
      <c r="BM25" s="481"/>
      <c r="BN25" s="478"/>
      <c r="BO25" s="516" t="s">
        <v>183</v>
      </c>
      <c r="BP25" s="517"/>
      <c r="BQ25" s="516" t="s">
        <v>183</v>
      </c>
      <c r="BR25" s="517"/>
      <c r="BS25" s="516" t="s">
        <v>202</v>
      </c>
      <c r="BT25" s="517"/>
      <c r="BU25" s="481"/>
      <c r="BV25" s="483"/>
    </row>
    <row r="26" spans="1:125" ht="21" customHeight="1" thickBot="1">
      <c r="B26" s="173"/>
      <c r="C26" s="449"/>
      <c r="D26" s="450"/>
      <c r="E26" s="450"/>
      <c r="F26" s="450"/>
      <c r="G26" s="450"/>
      <c r="H26" s="450"/>
      <c r="I26" s="451"/>
      <c r="J26" s="454"/>
      <c r="K26" s="455"/>
      <c r="L26" s="454"/>
      <c r="M26" s="45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08"/>
      <c r="Z26" s="108"/>
      <c r="AA26" s="108"/>
      <c r="AB26" s="460"/>
      <c r="AC26" s="461"/>
      <c r="AD26" s="108"/>
      <c r="AE26" s="186"/>
      <c r="AF26" s="187"/>
      <c r="AG26" s="175"/>
      <c r="AH26" s="186"/>
      <c r="AI26" s="187"/>
      <c r="AJ26" s="175"/>
      <c r="AK26" s="186"/>
      <c r="AL26" s="187"/>
      <c r="AM26" s="175"/>
      <c r="AN26" s="186"/>
      <c r="AO26" s="187"/>
      <c r="AP26" s="175"/>
      <c r="AQ26" s="186"/>
      <c r="AR26" s="187"/>
      <c r="AS26" s="175"/>
      <c r="AT26" s="430"/>
      <c r="AU26" s="431"/>
      <c r="AV26" s="176"/>
      <c r="AX26" s="192"/>
      <c r="AY26" s="479"/>
      <c r="AZ26" s="480"/>
      <c r="BA26" s="482"/>
      <c r="BB26" s="480"/>
      <c r="BC26" s="482"/>
      <c r="BD26" s="480"/>
      <c r="BE26" s="482"/>
      <c r="BF26" s="480"/>
      <c r="BG26" s="482"/>
      <c r="BH26" s="480"/>
      <c r="BI26" s="482"/>
      <c r="BJ26" s="480"/>
      <c r="BK26" s="482"/>
      <c r="BL26" s="480"/>
      <c r="BM26" s="482"/>
      <c r="BN26" s="480"/>
      <c r="BO26" s="518"/>
      <c r="BP26" s="519"/>
      <c r="BQ26" s="518"/>
      <c r="BR26" s="519"/>
      <c r="BS26" s="518"/>
      <c r="BT26" s="519"/>
      <c r="BU26" s="482"/>
      <c r="BV26" s="484"/>
    </row>
    <row r="27" spans="1:125" ht="21" customHeight="1" thickBot="1">
      <c r="B27" s="173"/>
      <c r="C27" s="443" t="s">
        <v>184</v>
      </c>
      <c r="D27" s="444"/>
      <c r="E27" s="444"/>
      <c r="F27" s="444"/>
      <c r="G27" s="444"/>
      <c r="H27" s="444"/>
      <c r="I27" s="445"/>
      <c r="J27" s="454"/>
      <c r="K27" s="455"/>
      <c r="L27" s="454"/>
      <c r="M27" s="45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08"/>
      <c r="Z27" s="108"/>
      <c r="AA27" s="108"/>
      <c r="AB27" s="460"/>
      <c r="AC27" s="461"/>
      <c r="AD27" s="108"/>
      <c r="AE27" s="186"/>
      <c r="AF27" s="187"/>
      <c r="AG27" s="175"/>
      <c r="AH27" s="186"/>
      <c r="AI27" s="187"/>
      <c r="AJ27" s="175"/>
      <c r="AK27" s="186"/>
      <c r="AL27" s="187"/>
      <c r="AM27" s="175"/>
      <c r="AN27" s="186"/>
      <c r="AO27" s="187"/>
      <c r="AP27" s="175"/>
      <c r="AQ27" s="186"/>
      <c r="AR27" s="187"/>
      <c r="AS27" s="175"/>
      <c r="AT27" s="186"/>
      <c r="AU27" s="187"/>
      <c r="AV27" s="176"/>
    </row>
    <row r="28" spans="1:125" ht="21" customHeight="1" thickBot="1">
      <c r="B28" s="173"/>
      <c r="C28" s="446"/>
      <c r="D28" s="447"/>
      <c r="E28" s="447"/>
      <c r="F28" s="447"/>
      <c r="G28" s="447"/>
      <c r="H28" s="447"/>
      <c r="I28" s="448"/>
      <c r="J28" s="454"/>
      <c r="K28" s="455"/>
      <c r="L28" s="454"/>
      <c r="M28" s="45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08"/>
      <c r="Z28" s="108"/>
      <c r="AA28" s="108"/>
      <c r="AB28" s="460"/>
      <c r="AC28" s="461"/>
      <c r="AD28" s="108"/>
      <c r="AE28" s="186"/>
      <c r="AF28" s="187"/>
      <c r="AG28" s="175"/>
      <c r="AH28" s="186"/>
      <c r="AI28" s="187"/>
      <c r="AJ28" s="175"/>
      <c r="AK28" s="489" t="s">
        <v>203</v>
      </c>
      <c r="AL28" s="490"/>
      <c r="AM28" s="175"/>
      <c r="AN28" s="489" t="s">
        <v>203</v>
      </c>
      <c r="AO28" s="490"/>
      <c r="AP28" s="175"/>
      <c r="AQ28" s="186"/>
      <c r="AR28" s="187"/>
      <c r="AS28" s="175"/>
      <c r="AT28" s="489" t="s">
        <v>185</v>
      </c>
      <c r="AU28" s="490"/>
      <c r="AV28" s="176"/>
    </row>
    <row r="29" spans="1:125" ht="21" customHeight="1" thickBot="1">
      <c r="B29" s="173"/>
      <c r="C29" s="446"/>
      <c r="D29" s="447"/>
      <c r="E29" s="447"/>
      <c r="F29" s="447"/>
      <c r="G29" s="447"/>
      <c r="H29" s="447"/>
      <c r="I29" s="448"/>
      <c r="J29" s="454"/>
      <c r="K29" s="455"/>
      <c r="L29" s="454"/>
      <c r="M29" s="455"/>
      <c r="N29" s="493" t="s">
        <v>186</v>
      </c>
      <c r="O29" s="494"/>
      <c r="P29" s="175"/>
      <c r="Q29" s="175"/>
      <c r="R29" s="175"/>
      <c r="S29" s="175"/>
      <c r="T29" s="497" t="s">
        <v>187</v>
      </c>
      <c r="U29" s="498"/>
      <c r="V29" s="500" t="s">
        <v>188</v>
      </c>
      <c r="W29" s="501"/>
      <c r="X29" s="175"/>
      <c r="Y29" s="107"/>
      <c r="Z29" s="107"/>
      <c r="AA29" s="107"/>
      <c r="AB29" s="462"/>
      <c r="AC29" s="463"/>
      <c r="AD29" s="107"/>
      <c r="AE29" s="188"/>
      <c r="AF29" s="189"/>
      <c r="AG29" s="175"/>
      <c r="AH29" s="188"/>
      <c r="AI29" s="189"/>
      <c r="AJ29" s="175"/>
      <c r="AK29" s="491"/>
      <c r="AL29" s="492"/>
      <c r="AM29" s="175"/>
      <c r="AN29" s="491"/>
      <c r="AO29" s="492"/>
      <c r="AP29" s="175"/>
      <c r="AQ29" s="188"/>
      <c r="AR29" s="189"/>
      <c r="AS29" s="175"/>
      <c r="AT29" s="491"/>
      <c r="AU29" s="492"/>
      <c r="AV29" s="176"/>
      <c r="BJ29" s="103"/>
      <c r="BK29" s="103"/>
      <c r="BL29" s="103"/>
      <c r="BM29" s="103"/>
      <c r="BN29" s="103"/>
      <c r="BO29" s="103"/>
      <c r="BP29" s="103"/>
      <c r="BQ29" s="103"/>
      <c r="BR29" s="103"/>
      <c r="BS29" s="103"/>
      <c r="BT29" s="103"/>
      <c r="BU29" s="103"/>
      <c r="BV29" s="103"/>
      <c r="BW29" s="103"/>
      <c r="BX29" s="103"/>
      <c r="BY29" s="103"/>
      <c r="BZ29" s="103"/>
      <c r="CA29" s="103"/>
      <c r="CB29" s="103"/>
      <c r="CC29" s="103"/>
      <c r="CD29" s="103"/>
      <c r="CE29" s="103"/>
      <c r="CF29" s="103"/>
      <c r="CG29" s="103"/>
      <c r="CH29" s="103"/>
      <c r="CI29" s="103"/>
      <c r="CJ29" s="103"/>
      <c r="CK29" s="103"/>
      <c r="CL29" s="103"/>
      <c r="CM29" s="103"/>
      <c r="CN29" s="103"/>
      <c r="CO29" s="103"/>
      <c r="CP29" s="103"/>
      <c r="CQ29" s="103"/>
      <c r="CR29" s="103"/>
      <c r="CS29" s="103"/>
      <c r="CT29" s="103"/>
      <c r="CU29" s="103"/>
      <c r="CV29" s="103"/>
      <c r="CW29" s="103"/>
      <c r="CX29" s="103"/>
      <c r="CY29" s="103"/>
      <c r="CZ29" s="103"/>
      <c r="DA29" s="103"/>
      <c r="DB29" s="103"/>
      <c r="DC29" s="103"/>
      <c r="DD29" s="103"/>
      <c r="DE29" s="103"/>
      <c r="DF29" s="103"/>
      <c r="DG29" s="103"/>
      <c r="DH29" s="103"/>
      <c r="DI29" s="103"/>
      <c r="DJ29" s="103"/>
      <c r="DK29" s="103"/>
      <c r="DL29" s="103"/>
      <c r="DM29" s="103"/>
      <c r="DN29" s="103"/>
      <c r="DO29" s="103"/>
      <c r="DP29" s="103"/>
      <c r="DQ29" s="103"/>
      <c r="DR29" s="103"/>
      <c r="DS29" s="103"/>
      <c r="DT29" s="103"/>
      <c r="DU29" s="103"/>
    </row>
    <row r="30" spans="1:125" ht="21" customHeight="1" thickBot="1">
      <c r="B30" s="173"/>
      <c r="C30" s="446"/>
      <c r="D30" s="447"/>
      <c r="E30" s="447"/>
      <c r="F30" s="447"/>
      <c r="G30" s="447"/>
      <c r="H30" s="447"/>
      <c r="I30" s="448"/>
      <c r="J30" s="454"/>
      <c r="K30" s="455"/>
      <c r="L30" s="454"/>
      <c r="M30" s="455"/>
      <c r="N30" s="495"/>
      <c r="O30" s="496"/>
      <c r="P30" s="175"/>
      <c r="Q30" s="175"/>
      <c r="R30" s="175"/>
      <c r="S30" s="175"/>
      <c r="T30" s="499"/>
      <c r="U30" s="499"/>
      <c r="V30" s="502"/>
      <c r="W30" s="502"/>
      <c r="X30" s="175"/>
      <c r="Y30" s="156"/>
      <c r="Z30" s="156" t="s">
        <v>189</v>
      </c>
      <c r="AA30" s="175"/>
      <c r="AB30" s="503">
        <v>7</v>
      </c>
      <c r="AC30" s="503"/>
      <c r="AD30" s="175"/>
      <c r="AE30" s="503">
        <v>6</v>
      </c>
      <c r="AF30" s="503"/>
      <c r="AG30" s="175"/>
      <c r="AH30" s="503">
        <v>5</v>
      </c>
      <c r="AI30" s="503"/>
      <c r="AJ30" s="175"/>
      <c r="AK30" s="503">
        <v>4</v>
      </c>
      <c r="AL30" s="503"/>
      <c r="AM30" s="175"/>
      <c r="AN30" s="503">
        <v>3</v>
      </c>
      <c r="AO30" s="503"/>
      <c r="AP30" s="175"/>
      <c r="AQ30" s="503">
        <v>2</v>
      </c>
      <c r="AR30" s="503"/>
      <c r="AS30" s="175"/>
      <c r="AT30" s="503">
        <v>1</v>
      </c>
      <c r="AU30" s="503"/>
      <c r="AV30" s="176"/>
      <c r="BJ30" s="103"/>
      <c r="BK30" s="103"/>
      <c r="BL30" s="103"/>
      <c r="BM30" s="103"/>
      <c r="BN30" s="103"/>
      <c r="BO30" s="103"/>
      <c r="BP30" s="103"/>
      <c r="BQ30" s="103"/>
      <c r="BR30" s="103"/>
      <c r="BS30" s="103"/>
      <c r="BT30" s="103"/>
      <c r="BU30" s="103"/>
      <c r="BV30" s="103"/>
      <c r="BW30" s="103"/>
      <c r="BX30" s="103"/>
      <c r="BY30" s="103"/>
      <c r="BZ30" s="103"/>
      <c r="CA30" s="103"/>
      <c r="CB30" s="103"/>
      <c r="CC30" s="103"/>
      <c r="CD30" s="103"/>
      <c r="CE30" s="103"/>
      <c r="CF30" s="103"/>
      <c r="CG30" s="103"/>
      <c r="CH30" s="103"/>
      <c r="CI30" s="103"/>
      <c r="CJ30" s="103"/>
      <c r="CK30" s="103"/>
      <c r="CL30" s="103"/>
      <c r="CM30" s="103"/>
      <c r="CN30" s="103"/>
      <c r="CO30" s="103"/>
      <c r="CP30" s="103"/>
      <c r="CQ30" s="103"/>
      <c r="CR30" s="103"/>
      <c r="CS30" s="103"/>
      <c r="CT30" s="103"/>
      <c r="CU30" s="103"/>
      <c r="CV30" s="103"/>
      <c r="CW30" s="103"/>
      <c r="CX30" s="103"/>
      <c r="CY30" s="103"/>
      <c r="CZ30" s="103"/>
      <c r="DA30" s="103"/>
      <c r="DB30" s="103"/>
      <c r="DC30" s="103"/>
      <c r="DD30" s="103"/>
      <c r="DE30" s="103"/>
      <c r="DF30" s="103"/>
      <c r="DG30" s="103"/>
      <c r="DH30" s="103"/>
      <c r="DI30" s="103"/>
      <c r="DJ30" s="103"/>
      <c r="DK30" s="103"/>
      <c r="DL30" s="103"/>
      <c r="DM30" s="103"/>
      <c r="DN30" s="103"/>
      <c r="DO30" s="103"/>
      <c r="DP30" s="103"/>
      <c r="DQ30" s="103"/>
      <c r="DR30" s="103"/>
      <c r="DS30" s="103"/>
      <c r="DT30" s="103"/>
      <c r="DU30" s="103"/>
    </row>
    <row r="31" spans="1:125" ht="21" customHeight="1">
      <c r="B31" s="173"/>
      <c r="C31" s="446"/>
      <c r="D31" s="447"/>
      <c r="E31" s="447"/>
      <c r="F31" s="447"/>
      <c r="G31" s="447"/>
      <c r="H31" s="447"/>
      <c r="I31" s="448"/>
      <c r="J31" s="454"/>
      <c r="K31" s="455"/>
      <c r="L31" s="454"/>
      <c r="M31" s="455"/>
      <c r="N31" s="493" t="s">
        <v>190</v>
      </c>
      <c r="O31" s="494"/>
      <c r="P31" s="504" t="s">
        <v>191</v>
      </c>
      <c r="Q31" s="505"/>
      <c r="R31" s="505"/>
      <c r="S31" s="494"/>
      <c r="T31" s="507" t="s">
        <v>192</v>
      </c>
      <c r="U31" s="508"/>
      <c r="V31" s="509" t="s">
        <v>193</v>
      </c>
      <c r="W31" s="510"/>
      <c r="X31" s="432" t="s">
        <v>194</v>
      </c>
      <c r="Y31" s="175"/>
      <c r="AB31" s="427" t="s">
        <v>195</v>
      </c>
      <c r="AC31" s="434"/>
      <c r="AD31" s="174"/>
      <c r="AE31" s="423" t="s">
        <v>196</v>
      </c>
      <c r="AF31" s="424"/>
      <c r="AG31" s="175"/>
      <c r="AH31" s="423" t="s">
        <v>197</v>
      </c>
      <c r="AI31" s="424"/>
      <c r="AJ31" s="175"/>
      <c r="AK31" s="423" t="s">
        <v>196</v>
      </c>
      <c r="AL31" s="424"/>
      <c r="AN31" s="423" t="s">
        <v>196</v>
      </c>
      <c r="AO31" s="424"/>
      <c r="AQ31" s="427" t="s">
        <v>198</v>
      </c>
      <c r="AR31" s="424"/>
      <c r="AS31" s="174"/>
      <c r="AT31" s="427" t="s">
        <v>199</v>
      </c>
      <c r="AU31" s="424"/>
      <c r="AV31" s="105"/>
      <c r="BJ31" s="103"/>
      <c r="BK31" s="103"/>
      <c r="BL31" s="103"/>
      <c r="BM31" s="103"/>
      <c r="BN31" s="103"/>
      <c r="BO31" s="103"/>
      <c r="BP31" s="103"/>
      <c r="BQ31" s="103"/>
      <c r="BR31" s="103"/>
      <c r="BS31" s="103"/>
      <c r="BT31" s="103"/>
      <c r="BU31" s="103"/>
      <c r="BV31" s="103"/>
      <c r="BW31" s="103"/>
      <c r="BX31" s="103"/>
      <c r="BY31" s="103"/>
      <c r="BZ31" s="103"/>
      <c r="CA31" s="103"/>
      <c r="CB31" s="103"/>
      <c r="CC31" s="103"/>
      <c r="CD31" s="103"/>
      <c r="CE31" s="103"/>
      <c r="CF31" s="103"/>
      <c r="CG31" s="103"/>
      <c r="CH31" s="103"/>
      <c r="CI31" s="103"/>
      <c r="CJ31" s="103"/>
      <c r="CK31" s="103"/>
      <c r="CL31" s="103"/>
      <c r="CM31" s="103"/>
      <c r="CN31" s="103"/>
      <c r="CO31" s="103"/>
      <c r="CP31" s="103"/>
      <c r="CQ31" s="103"/>
      <c r="CR31" s="103"/>
      <c r="CS31" s="103"/>
      <c r="CT31" s="103"/>
      <c r="CU31" s="103"/>
      <c r="CV31" s="103"/>
      <c r="CW31" s="103"/>
      <c r="CX31" s="103"/>
      <c r="CY31" s="103"/>
      <c r="CZ31" s="103"/>
      <c r="DA31" s="103"/>
      <c r="DB31" s="103"/>
      <c r="DC31" s="103"/>
      <c r="DD31" s="103"/>
      <c r="DE31" s="103"/>
      <c r="DF31" s="103"/>
      <c r="DG31" s="103"/>
      <c r="DH31" s="103"/>
      <c r="DI31" s="103"/>
      <c r="DJ31" s="103"/>
      <c r="DK31" s="103"/>
      <c r="DL31" s="103"/>
      <c r="DM31" s="103"/>
      <c r="DN31" s="103"/>
      <c r="DO31" s="103"/>
      <c r="DP31" s="103"/>
      <c r="DQ31" s="103"/>
      <c r="DR31" s="103"/>
      <c r="DS31" s="103"/>
      <c r="DT31" s="103"/>
      <c r="DU31" s="103"/>
    </row>
    <row r="32" spans="1:125" ht="21" customHeight="1" thickBot="1">
      <c r="B32" s="173"/>
      <c r="C32" s="449"/>
      <c r="D32" s="450"/>
      <c r="E32" s="450"/>
      <c r="F32" s="450"/>
      <c r="G32" s="450"/>
      <c r="H32" s="450"/>
      <c r="I32" s="451"/>
      <c r="J32" s="456"/>
      <c r="K32" s="457"/>
      <c r="L32" s="456"/>
      <c r="M32" s="457"/>
      <c r="N32" s="495"/>
      <c r="O32" s="496"/>
      <c r="P32" s="495"/>
      <c r="Q32" s="506"/>
      <c r="R32" s="506"/>
      <c r="S32" s="496"/>
      <c r="T32" s="415" t="s">
        <v>192</v>
      </c>
      <c r="U32" s="416"/>
      <c r="V32" s="511"/>
      <c r="W32" s="511"/>
      <c r="X32" s="433"/>
      <c r="Y32" s="175"/>
      <c r="AB32" s="435"/>
      <c r="AC32" s="436"/>
      <c r="AD32" s="174"/>
      <c r="AE32" s="425"/>
      <c r="AF32" s="426"/>
      <c r="AG32" s="175"/>
      <c r="AH32" s="425"/>
      <c r="AI32" s="426"/>
      <c r="AJ32" s="175"/>
      <c r="AK32" s="425"/>
      <c r="AL32" s="426"/>
      <c r="AN32" s="425"/>
      <c r="AO32" s="426"/>
      <c r="AQ32" s="425"/>
      <c r="AR32" s="426"/>
      <c r="AS32" s="174"/>
      <c r="AT32" s="425"/>
      <c r="AU32" s="426"/>
      <c r="AV32" s="105"/>
    </row>
    <row r="33" spans="1:125" ht="21" customHeight="1" thickBot="1">
      <c r="B33" s="170"/>
      <c r="C33" s="171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71"/>
      <c r="AI33" s="171"/>
      <c r="AJ33" s="171"/>
      <c r="AK33" s="171"/>
      <c r="AL33" s="171"/>
      <c r="AM33" s="171"/>
      <c r="AN33" s="171"/>
      <c r="AO33" s="171"/>
      <c r="AP33" s="171"/>
      <c r="AQ33" s="171"/>
      <c r="AR33" s="171"/>
      <c r="AS33" s="171"/>
      <c r="AT33" s="171"/>
      <c r="AU33" s="171"/>
      <c r="AV33" s="172"/>
    </row>
    <row r="34" spans="1:125" ht="21" customHeight="1"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56"/>
      <c r="U34" s="156"/>
      <c r="V34" s="175"/>
      <c r="W34" s="175"/>
      <c r="X34" s="156"/>
      <c r="Y34" s="156"/>
      <c r="AA34" s="175"/>
      <c r="AB34" s="175"/>
      <c r="AC34" s="175"/>
      <c r="AD34" s="175"/>
      <c r="AE34" s="175"/>
      <c r="AF34" s="175"/>
      <c r="AG34" s="106"/>
      <c r="AH34" s="175"/>
      <c r="AJ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06"/>
    </row>
    <row r="35" spans="1:125" ht="21" customHeight="1" thickBot="1">
      <c r="A35" s="104"/>
      <c r="B35" s="113" t="s">
        <v>204</v>
      </c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5"/>
    </row>
    <row r="36" spans="1:125" ht="21" customHeight="1" thickBot="1">
      <c r="A36" s="104"/>
      <c r="B36" s="167"/>
      <c r="C36" s="111"/>
      <c r="D36" s="168"/>
      <c r="E36" s="168"/>
      <c r="F36" s="168"/>
      <c r="G36" s="168"/>
      <c r="H36" s="168"/>
      <c r="I36" s="168"/>
      <c r="J36" s="168"/>
      <c r="K36" s="116"/>
      <c r="L36" s="168"/>
      <c r="M36" s="168"/>
      <c r="N36" s="168"/>
      <c r="O36" s="168"/>
      <c r="P36" s="168"/>
      <c r="Q36" s="168"/>
      <c r="R36" s="168"/>
      <c r="S36" s="168"/>
      <c r="T36" s="168"/>
      <c r="U36" s="116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16"/>
      <c r="AN36" s="168"/>
      <c r="AO36" s="168"/>
      <c r="AP36" s="168"/>
      <c r="AQ36" s="168"/>
      <c r="AR36" s="168"/>
      <c r="AS36" s="168"/>
      <c r="AT36" s="168"/>
      <c r="AU36" s="168"/>
      <c r="AV36" s="169"/>
      <c r="AW36" s="109"/>
      <c r="AY36" s="437" t="s">
        <v>175</v>
      </c>
      <c r="AZ36" s="438"/>
      <c r="BA36" s="438"/>
      <c r="BB36" s="438"/>
      <c r="BC36" s="438"/>
      <c r="BD36" s="438"/>
      <c r="BE36" s="438"/>
      <c r="BF36" s="438"/>
      <c r="BG36" s="438"/>
      <c r="BH36" s="438"/>
      <c r="BI36" s="438"/>
      <c r="BJ36" s="438"/>
      <c r="BK36" s="438"/>
      <c r="BL36" s="438"/>
      <c r="BM36" s="438"/>
      <c r="BN36" s="438"/>
      <c r="BO36" s="438"/>
      <c r="BP36" s="438"/>
      <c r="BQ36" s="438"/>
      <c r="BR36" s="438"/>
      <c r="BS36" s="438"/>
      <c r="BT36" s="438"/>
      <c r="BU36" s="438"/>
      <c r="BV36" s="439"/>
    </row>
    <row r="37" spans="1:125" ht="21" customHeight="1" thickBot="1">
      <c r="A37" s="104"/>
      <c r="B37" s="173"/>
      <c r="C37" s="443" t="s">
        <v>176</v>
      </c>
      <c r="D37" s="444"/>
      <c r="E37" s="444"/>
      <c r="F37" s="444"/>
      <c r="G37" s="444"/>
      <c r="H37" s="444"/>
      <c r="I37" s="445"/>
      <c r="J37" s="452" t="s">
        <v>177</v>
      </c>
      <c r="K37" s="453"/>
      <c r="L37" s="452" t="s">
        <v>178</v>
      </c>
      <c r="M37" s="453"/>
      <c r="N37" s="114"/>
      <c r="O37" s="114"/>
      <c r="P37" s="114"/>
      <c r="Q37" s="114"/>
      <c r="R37" s="114"/>
      <c r="S37" s="114"/>
      <c r="T37" s="110"/>
      <c r="U37" s="110"/>
      <c r="V37" s="110"/>
      <c r="W37" s="110"/>
      <c r="X37" s="106"/>
      <c r="Y37" s="108"/>
      <c r="Z37" s="108"/>
      <c r="AA37" s="108"/>
      <c r="AB37" s="458" t="s">
        <v>179</v>
      </c>
      <c r="AC37" s="459"/>
      <c r="AD37" s="108"/>
      <c r="AE37" s="184"/>
      <c r="AF37" s="185"/>
      <c r="AG37" s="106"/>
      <c r="AH37" s="520" t="s">
        <v>205</v>
      </c>
      <c r="AI37" s="521"/>
      <c r="AJ37" s="106"/>
      <c r="AK37" s="184"/>
      <c r="AL37" s="185"/>
      <c r="AM37" s="106"/>
      <c r="AN37" s="184"/>
      <c r="AO37" s="185"/>
      <c r="AP37" s="106"/>
      <c r="AQ37" s="184"/>
      <c r="AR37" s="185"/>
      <c r="AS37" s="106"/>
      <c r="AT37" s="184"/>
      <c r="AU37" s="185"/>
      <c r="AV37" s="176"/>
      <c r="AW37" s="109"/>
      <c r="AY37" s="440"/>
      <c r="AZ37" s="441"/>
      <c r="BA37" s="441"/>
      <c r="BB37" s="441"/>
      <c r="BC37" s="441"/>
      <c r="BD37" s="441"/>
      <c r="BE37" s="441"/>
      <c r="BF37" s="441"/>
      <c r="BG37" s="441"/>
      <c r="BH37" s="441"/>
      <c r="BI37" s="441"/>
      <c r="BJ37" s="441"/>
      <c r="BK37" s="441"/>
      <c r="BL37" s="441"/>
      <c r="BM37" s="441"/>
      <c r="BN37" s="441"/>
      <c r="BO37" s="441"/>
      <c r="BP37" s="441"/>
      <c r="BQ37" s="441"/>
      <c r="BR37" s="441"/>
      <c r="BS37" s="441"/>
      <c r="BT37" s="441"/>
      <c r="BU37" s="441"/>
      <c r="BV37" s="442"/>
    </row>
    <row r="38" spans="1:125" ht="21" customHeight="1" thickBot="1">
      <c r="A38" s="104"/>
      <c r="B38" s="173"/>
      <c r="C38" s="446"/>
      <c r="D38" s="447"/>
      <c r="E38" s="447"/>
      <c r="F38" s="447"/>
      <c r="G38" s="447"/>
      <c r="H38" s="447"/>
      <c r="I38" s="448"/>
      <c r="J38" s="454"/>
      <c r="K38" s="455"/>
      <c r="L38" s="454"/>
      <c r="M38" s="455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06"/>
      <c r="Y38" s="108"/>
      <c r="Z38" s="108"/>
      <c r="AA38" s="108"/>
      <c r="AB38" s="460"/>
      <c r="AC38" s="461"/>
      <c r="AD38" s="108"/>
      <c r="AE38" s="186"/>
      <c r="AF38" s="187"/>
      <c r="AG38" s="106"/>
      <c r="AH38" s="522"/>
      <c r="AI38" s="523"/>
      <c r="AJ38" s="106"/>
      <c r="AK38" s="186"/>
      <c r="AL38" s="187"/>
      <c r="AM38" s="106"/>
      <c r="AN38" s="186"/>
      <c r="AO38" s="187"/>
      <c r="AP38" s="106"/>
      <c r="AQ38" s="186"/>
      <c r="AR38" s="187"/>
      <c r="AS38" s="106"/>
      <c r="AT38" s="428" t="s">
        <v>180</v>
      </c>
      <c r="AU38" s="429"/>
      <c r="AV38" s="176"/>
      <c r="AW38" s="109"/>
      <c r="AY38" s="464" t="s">
        <v>181</v>
      </c>
      <c r="AZ38" s="465"/>
      <c r="BA38" s="465"/>
      <c r="BB38" s="465"/>
      <c r="BC38" s="465"/>
      <c r="BD38" s="465"/>
      <c r="BE38" s="465"/>
      <c r="BF38" s="465"/>
      <c r="BG38" s="465"/>
      <c r="BH38" s="465"/>
      <c r="BI38" s="465"/>
      <c r="BJ38" s="465"/>
      <c r="BK38" s="465"/>
      <c r="BL38" s="465"/>
      <c r="BM38" s="465"/>
      <c r="BN38" s="465"/>
      <c r="BO38" s="465"/>
      <c r="BP38" s="465"/>
      <c r="BQ38" s="465"/>
      <c r="BR38" s="465"/>
      <c r="BS38" s="465"/>
      <c r="BT38" s="465"/>
      <c r="BU38" s="465"/>
      <c r="BV38" s="466"/>
    </row>
    <row r="39" spans="1:125" ht="21" customHeight="1" thickBot="1">
      <c r="A39" s="104"/>
      <c r="B39" s="173"/>
      <c r="C39" s="446"/>
      <c r="D39" s="447"/>
      <c r="E39" s="447"/>
      <c r="F39" s="447"/>
      <c r="G39" s="447"/>
      <c r="H39" s="447"/>
      <c r="I39" s="448"/>
      <c r="J39" s="454"/>
      <c r="K39" s="455"/>
      <c r="L39" s="454"/>
      <c r="M39" s="455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75"/>
      <c r="Y39" s="108"/>
      <c r="Z39" s="108"/>
      <c r="AA39" s="108"/>
      <c r="AB39" s="460"/>
      <c r="AC39" s="461"/>
      <c r="AD39" s="108"/>
      <c r="AE39" s="186"/>
      <c r="AF39" s="187"/>
      <c r="AG39" s="175"/>
      <c r="AH39" s="522"/>
      <c r="AI39" s="523"/>
      <c r="AJ39" s="175"/>
      <c r="AK39" s="186"/>
      <c r="AL39" s="187"/>
      <c r="AM39" s="175"/>
      <c r="AN39" s="186"/>
      <c r="AO39" s="187"/>
      <c r="AP39" s="175"/>
      <c r="AQ39" s="186"/>
      <c r="AR39" s="187"/>
      <c r="AS39" s="175"/>
      <c r="AT39" s="430"/>
      <c r="AU39" s="431"/>
      <c r="AV39" s="176"/>
      <c r="AY39" s="467">
        <v>0</v>
      </c>
      <c r="AZ39" s="468"/>
      <c r="BA39" s="471">
        <v>1</v>
      </c>
      <c r="BB39" s="472"/>
      <c r="BC39" s="471">
        <v>2</v>
      </c>
      <c r="BD39" s="472"/>
      <c r="BE39" s="471">
        <v>3</v>
      </c>
      <c r="BF39" s="472"/>
      <c r="BG39" s="471">
        <v>4</v>
      </c>
      <c r="BH39" s="472"/>
      <c r="BI39" s="471">
        <v>5</v>
      </c>
      <c r="BJ39" s="472"/>
      <c r="BK39" s="471">
        <v>6</v>
      </c>
      <c r="BL39" s="472"/>
      <c r="BM39" s="471">
        <v>7</v>
      </c>
      <c r="BN39" s="472"/>
      <c r="BO39" s="471">
        <v>8</v>
      </c>
      <c r="BP39" s="472"/>
      <c r="BQ39" s="471">
        <v>9</v>
      </c>
      <c r="BR39" s="472"/>
      <c r="BS39" s="471">
        <v>10</v>
      </c>
      <c r="BT39" s="472"/>
      <c r="BU39" s="471">
        <v>11</v>
      </c>
      <c r="BV39" s="475"/>
    </row>
    <row r="40" spans="1:125" ht="21" customHeight="1" thickBot="1">
      <c r="B40" s="173"/>
      <c r="C40" s="446"/>
      <c r="D40" s="447"/>
      <c r="E40" s="447"/>
      <c r="F40" s="447"/>
      <c r="G40" s="447"/>
      <c r="H40" s="447"/>
      <c r="I40" s="448"/>
      <c r="J40" s="454"/>
      <c r="K40" s="455"/>
      <c r="L40" s="454"/>
      <c r="M40" s="455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75"/>
      <c r="Y40" s="108"/>
      <c r="Z40" s="108"/>
      <c r="AA40" s="108"/>
      <c r="AB40" s="460"/>
      <c r="AC40" s="461"/>
      <c r="AD40" s="108"/>
      <c r="AE40" s="186"/>
      <c r="AF40" s="187"/>
      <c r="AG40" s="175"/>
      <c r="AH40" s="522"/>
      <c r="AI40" s="523"/>
      <c r="AJ40" s="175"/>
      <c r="AK40" s="186"/>
      <c r="AL40" s="187"/>
      <c r="AM40" s="175"/>
      <c r="AN40" s="186"/>
      <c r="AO40" s="187"/>
      <c r="AP40" s="175"/>
      <c r="AQ40" s="186"/>
      <c r="AR40" s="187"/>
      <c r="AS40" s="175"/>
      <c r="AT40" s="186"/>
      <c r="AU40" s="187"/>
      <c r="AV40" s="176"/>
      <c r="AY40" s="469"/>
      <c r="AZ40" s="470"/>
      <c r="BA40" s="473"/>
      <c r="BB40" s="474"/>
      <c r="BC40" s="473"/>
      <c r="BD40" s="474"/>
      <c r="BE40" s="473"/>
      <c r="BF40" s="474"/>
      <c r="BG40" s="473"/>
      <c r="BH40" s="474"/>
      <c r="BI40" s="473"/>
      <c r="BJ40" s="474"/>
      <c r="BK40" s="473"/>
      <c r="BL40" s="474"/>
      <c r="BM40" s="473"/>
      <c r="BN40" s="474"/>
      <c r="BO40" s="473"/>
      <c r="BP40" s="474"/>
      <c r="BQ40" s="473"/>
      <c r="BR40" s="474"/>
      <c r="BS40" s="473"/>
      <c r="BT40" s="474"/>
      <c r="BU40" s="473"/>
      <c r="BV40" s="476"/>
    </row>
    <row r="41" spans="1:125" ht="21" customHeight="1">
      <c r="B41" s="173"/>
      <c r="C41" s="446"/>
      <c r="D41" s="447"/>
      <c r="E41" s="447"/>
      <c r="F41" s="447"/>
      <c r="G41" s="447"/>
      <c r="H41" s="447"/>
      <c r="I41" s="448"/>
      <c r="J41" s="454"/>
      <c r="K41" s="455"/>
      <c r="L41" s="454"/>
      <c r="M41" s="455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75"/>
      <c r="Y41" s="108"/>
      <c r="Z41" s="108"/>
      <c r="AA41" s="108"/>
      <c r="AB41" s="460"/>
      <c r="AC41" s="461"/>
      <c r="AD41" s="108"/>
      <c r="AE41" s="186"/>
      <c r="AF41" s="187"/>
      <c r="AG41" s="175"/>
      <c r="AH41" s="522"/>
      <c r="AI41" s="523"/>
      <c r="AJ41" s="175"/>
      <c r="AK41" s="186"/>
      <c r="AL41" s="187"/>
      <c r="AM41" s="175"/>
      <c r="AN41" s="186"/>
      <c r="AO41" s="187"/>
      <c r="AP41" s="175"/>
      <c r="AQ41" s="186"/>
      <c r="AR41" s="187"/>
      <c r="AS41" s="175"/>
      <c r="AT41" s="428" t="s">
        <v>206</v>
      </c>
      <c r="AU41" s="429"/>
      <c r="AV41" s="176"/>
      <c r="AY41" s="485" t="s">
        <v>202</v>
      </c>
      <c r="AZ41" s="486"/>
      <c r="BA41" s="485" t="s">
        <v>202</v>
      </c>
      <c r="BB41" s="486"/>
      <c r="BC41" s="485" t="s">
        <v>202</v>
      </c>
      <c r="BD41" s="486"/>
      <c r="BE41" s="485" t="s">
        <v>202</v>
      </c>
      <c r="BF41" s="486"/>
      <c r="BG41" s="485" t="s">
        <v>202</v>
      </c>
      <c r="BH41" s="486"/>
      <c r="BI41" s="485" t="s">
        <v>202</v>
      </c>
      <c r="BJ41" s="486"/>
      <c r="BK41" s="485" t="s">
        <v>202</v>
      </c>
      <c r="BL41" s="486"/>
      <c r="BM41" s="485" t="s">
        <v>202</v>
      </c>
      <c r="BN41" s="486"/>
      <c r="BO41" s="485" t="s">
        <v>202</v>
      </c>
      <c r="BP41" s="486"/>
      <c r="BQ41" s="485" t="s">
        <v>202</v>
      </c>
      <c r="BR41" s="486"/>
      <c r="BS41" s="485" t="s">
        <v>202</v>
      </c>
      <c r="BT41" s="486"/>
      <c r="BU41" s="485" t="s">
        <v>202</v>
      </c>
      <c r="BV41" s="486"/>
    </row>
    <row r="42" spans="1:125" ht="21" customHeight="1" thickBot="1">
      <c r="B42" s="173"/>
      <c r="C42" s="449"/>
      <c r="D42" s="450"/>
      <c r="E42" s="450"/>
      <c r="F42" s="450"/>
      <c r="G42" s="450"/>
      <c r="H42" s="450"/>
      <c r="I42" s="451"/>
      <c r="J42" s="454"/>
      <c r="K42" s="455"/>
      <c r="L42" s="454"/>
      <c r="M42" s="45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08"/>
      <c r="Z42" s="108"/>
      <c r="AA42" s="108"/>
      <c r="AB42" s="460"/>
      <c r="AC42" s="461"/>
      <c r="AD42" s="108"/>
      <c r="AE42" s="186"/>
      <c r="AF42" s="187"/>
      <c r="AG42" s="175"/>
      <c r="AH42" s="522"/>
      <c r="AI42" s="523"/>
      <c r="AJ42" s="175"/>
      <c r="AK42" s="186"/>
      <c r="AL42" s="187"/>
      <c r="AM42" s="175"/>
      <c r="AN42" s="186"/>
      <c r="AO42" s="187"/>
      <c r="AP42" s="175"/>
      <c r="AQ42" s="186"/>
      <c r="AR42" s="187"/>
      <c r="AS42" s="175"/>
      <c r="AT42" s="430"/>
      <c r="AU42" s="431"/>
      <c r="AV42" s="176"/>
      <c r="AY42" s="487"/>
      <c r="AZ42" s="488"/>
      <c r="BA42" s="487"/>
      <c r="BB42" s="488"/>
      <c r="BC42" s="487"/>
      <c r="BD42" s="488"/>
      <c r="BE42" s="487"/>
      <c r="BF42" s="488"/>
      <c r="BG42" s="487"/>
      <c r="BH42" s="488"/>
      <c r="BI42" s="487"/>
      <c r="BJ42" s="488"/>
      <c r="BK42" s="487"/>
      <c r="BL42" s="488"/>
      <c r="BM42" s="487"/>
      <c r="BN42" s="488"/>
      <c r="BO42" s="487"/>
      <c r="BP42" s="488"/>
      <c r="BQ42" s="487"/>
      <c r="BR42" s="488"/>
      <c r="BS42" s="487"/>
      <c r="BT42" s="488"/>
      <c r="BU42" s="487"/>
      <c r="BV42" s="488"/>
    </row>
    <row r="43" spans="1:125" ht="21" customHeight="1" thickBot="1">
      <c r="B43" s="173"/>
      <c r="C43" s="443" t="s">
        <v>184</v>
      </c>
      <c r="D43" s="444"/>
      <c r="E43" s="444"/>
      <c r="F43" s="444"/>
      <c r="G43" s="444"/>
      <c r="H43" s="444"/>
      <c r="I43" s="445"/>
      <c r="J43" s="454"/>
      <c r="K43" s="455"/>
      <c r="L43" s="454"/>
      <c r="M43" s="45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08"/>
      <c r="Z43" s="108"/>
      <c r="AA43" s="108"/>
      <c r="AB43" s="460"/>
      <c r="AC43" s="461"/>
      <c r="AD43" s="108"/>
      <c r="AE43" s="186"/>
      <c r="AF43" s="187"/>
      <c r="AG43" s="175"/>
      <c r="AH43" s="522"/>
      <c r="AI43" s="523"/>
      <c r="AJ43" s="175"/>
      <c r="AK43" s="186"/>
      <c r="AL43" s="187"/>
      <c r="AM43" s="175"/>
      <c r="AN43" s="186"/>
      <c r="AO43" s="187"/>
      <c r="AP43" s="175"/>
      <c r="AQ43" s="186"/>
      <c r="AR43" s="187"/>
      <c r="AS43" s="175"/>
      <c r="AT43" s="186"/>
      <c r="AU43" s="187"/>
      <c r="AV43" s="176"/>
      <c r="AY43" s="464" t="s">
        <v>207</v>
      </c>
      <c r="AZ43" s="465"/>
      <c r="BA43" s="465"/>
      <c r="BB43" s="465"/>
      <c r="BC43" s="465"/>
      <c r="BD43" s="465"/>
      <c r="BE43" s="465"/>
      <c r="BF43" s="465"/>
      <c r="BG43" s="465"/>
      <c r="BH43" s="465"/>
      <c r="BI43" s="465"/>
      <c r="BJ43" s="465"/>
      <c r="BK43" s="465"/>
      <c r="BL43" s="465"/>
      <c r="BM43" s="465"/>
      <c r="BN43" s="465"/>
      <c r="BO43" s="465"/>
      <c r="BP43" s="465"/>
      <c r="BQ43" s="465"/>
      <c r="BR43" s="465"/>
      <c r="BS43" s="465"/>
      <c r="BT43" s="465"/>
      <c r="BU43" s="465"/>
      <c r="BV43" s="466"/>
    </row>
    <row r="44" spans="1:125" ht="21" customHeight="1" thickBot="1">
      <c r="B44" s="173"/>
      <c r="C44" s="446"/>
      <c r="D44" s="447"/>
      <c r="E44" s="447"/>
      <c r="F44" s="447"/>
      <c r="G44" s="447"/>
      <c r="H44" s="447"/>
      <c r="I44" s="448"/>
      <c r="J44" s="454"/>
      <c r="K44" s="455"/>
      <c r="L44" s="454"/>
      <c r="M44" s="45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08"/>
      <c r="Z44" s="108"/>
      <c r="AA44" s="108"/>
      <c r="AB44" s="460"/>
      <c r="AC44" s="461"/>
      <c r="AD44" s="108"/>
      <c r="AE44" s="186"/>
      <c r="AF44" s="187"/>
      <c r="AG44" s="175"/>
      <c r="AH44" s="522"/>
      <c r="AI44" s="523"/>
      <c r="AJ44" s="175"/>
      <c r="AK44" s="186"/>
      <c r="AL44" s="187"/>
      <c r="AM44" s="175"/>
      <c r="AN44" s="186"/>
      <c r="AO44" s="187"/>
      <c r="AP44" s="175"/>
      <c r="AQ44" s="186"/>
      <c r="AR44" s="187"/>
      <c r="AS44" s="175"/>
      <c r="AT44" s="489" t="s">
        <v>185</v>
      </c>
      <c r="AU44" s="490"/>
      <c r="AV44" s="176"/>
      <c r="AY44" s="467">
        <v>0</v>
      </c>
      <c r="AZ44" s="468"/>
      <c r="BA44" s="471">
        <v>1</v>
      </c>
      <c r="BB44" s="472"/>
    </row>
    <row r="45" spans="1:125" ht="21" customHeight="1" thickBot="1">
      <c r="B45" s="173"/>
      <c r="C45" s="446"/>
      <c r="D45" s="447"/>
      <c r="E45" s="447"/>
      <c r="F45" s="447"/>
      <c r="G45" s="447"/>
      <c r="H45" s="447"/>
      <c r="I45" s="448"/>
      <c r="J45" s="454"/>
      <c r="K45" s="455"/>
      <c r="L45" s="454"/>
      <c r="M45" s="455"/>
      <c r="N45" s="493" t="s">
        <v>186</v>
      </c>
      <c r="O45" s="494"/>
      <c r="P45" s="175"/>
      <c r="Q45" s="175"/>
      <c r="R45" s="175"/>
      <c r="S45" s="175"/>
      <c r="T45" s="497" t="s">
        <v>187</v>
      </c>
      <c r="U45" s="498"/>
      <c r="V45" s="500" t="s">
        <v>188</v>
      </c>
      <c r="W45" s="501"/>
      <c r="X45" s="175"/>
      <c r="Y45" s="107"/>
      <c r="Z45" s="107"/>
      <c r="AA45" s="107"/>
      <c r="AB45" s="462"/>
      <c r="AC45" s="463"/>
      <c r="AD45" s="107"/>
      <c r="AE45" s="188"/>
      <c r="AF45" s="189"/>
      <c r="AG45" s="175"/>
      <c r="AH45" s="524"/>
      <c r="AI45" s="525"/>
      <c r="AJ45" s="175"/>
      <c r="AK45" s="188"/>
      <c r="AL45" s="189"/>
      <c r="AM45" s="175"/>
      <c r="AN45" s="188"/>
      <c r="AO45" s="189"/>
      <c r="AP45" s="175"/>
      <c r="AQ45" s="188"/>
      <c r="AR45" s="189"/>
      <c r="AS45" s="175"/>
      <c r="AT45" s="491"/>
      <c r="AU45" s="492"/>
      <c r="AV45" s="176"/>
      <c r="AY45" s="469"/>
      <c r="AZ45" s="470"/>
      <c r="BA45" s="473"/>
      <c r="BB45" s="474"/>
      <c r="BK45" s="103"/>
      <c r="BL45" s="103"/>
      <c r="BM45" s="103"/>
      <c r="BN45" s="103"/>
      <c r="BO45" s="103"/>
      <c r="BP45" s="103"/>
      <c r="BQ45" s="103"/>
      <c r="BR45" s="103"/>
      <c r="BS45" s="103"/>
      <c r="BT45" s="103"/>
      <c r="BU45" s="103"/>
      <c r="BV45" s="103"/>
      <c r="BW45" s="103"/>
      <c r="BX45" s="103"/>
      <c r="BY45" s="103"/>
      <c r="BZ45" s="103"/>
      <c r="CA45" s="103"/>
      <c r="CB45" s="103"/>
      <c r="CC45" s="103"/>
      <c r="CD45" s="103"/>
      <c r="CE45" s="103"/>
      <c r="CF45" s="103"/>
      <c r="CG45" s="103"/>
      <c r="CH45" s="103"/>
      <c r="CI45" s="103"/>
      <c r="CJ45" s="103"/>
      <c r="CK45" s="103"/>
      <c r="CL45" s="103"/>
      <c r="CM45" s="103"/>
      <c r="CN45" s="103"/>
      <c r="CO45" s="103"/>
      <c r="CP45" s="103"/>
      <c r="CQ45" s="103"/>
      <c r="CR45" s="103"/>
      <c r="CS45" s="103"/>
      <c r="CT45" s="103"/>
      <c r="CU45" s="103"/>
      <c r="CV45" s="103"/>
      <c r="CW45" s="103"/>
      <c r="CX45" s="103"/>
      <c r="CY45" s="103"/>
      <c r="CZ45" s="103"/>
      <c r="DA45" s="103"/>
      <c r="DB45" s="103"/>
      <c r="DC45" s="103"/>
      <c r="DD45" s="103"/>
      <c r="DE45" s="103"/>
      <c r="DF45" s="103"/>
      <c r="DG45" s="103"/>
      <c r="DH45" s="103"/>
      <c r="DI45" s="103"/>
      <c r="DJ45" s="103"/>
      <c r="DK45" s="103"/>
      <c r="DL45" s="103"/>
      <c r="DM45" s="103"/>
      <c r="DN45" s="103"/>
      <c r="DO45" s="103"/>
      <c r="DP45" s="103"/>
      <c r="DQ45" s="103"/>
      <c r="DR45" s="103"/>
      <c r="DS45" s="103"/>
      <c r="DT45" s="103"/>
      <c r="DU45" s="103"/>
    </row>
    <row r="46" spans="1:125" ht="21" customHeight="1" thickBot="1">
      <c r="B46" s="173"/>
      <c r="C46" s="446"/>
      <c r="D46" s="447"/>
      <c r="E46" s="447"/>
      <c r="F46" s="447"/>
      <c r="G46" s="447"/>
      <c r="H46" s="447"/>
      <c r="I46" s="448"/>
      <c r="J46" s="454"/>
      <c r="K46" s="455"/>
      <c r="L46" s="454"/>
      <c r="M46" s="455"/>
      <c r="N46" s="495"/>
      <c r="O46" s="496"/>
      <c r="P46" s="175"/>
      <c r="Q46" s="175"/>
      <c r="R46" s="175"/>
      <c r="S46" s="175"/>
      <c r="T46" s="499"/>
      <c r="U46" s="499"/>
      <c r="V46" s="502"/>
      <c r="W46" s="502"/>
      <c r="X46" s="175"/>
      <c r="Y46" s="156"/>
      <c r="Z46" s="156" t="s">
        <v>189</v>
      </c>
      <c r="AA46" s="175"/>
      <c r="AB46" s="503">
        <v>7</v>
      </c>
      <c r="AC46" s="503"/>
      <c r="AD46" s="175"/>
      <c r="AE46" s="503">
        <v>6</v>
      </c>
      <c r="AF46" s="503"/>
      <c r="AG46" s="175"/>
      <c r="AH46" s="503">
        <v>5</v>
      </c>
      <c r="AI46" s="503"/>
      <c r="AJ46" s="175"/>
      <c r="AK46" s="503">
        <v>4</v>
      </c>
      <c r="AL46" s="503"/>
      <c r="AM46" s="175"/>
      <c r="AN46" s="503">
        <v>3</v>
      </c>
      <c r="AO46" s="503"/>
      <c r="AP46" s="175"/>
      <c r="AQ46" s="503">
        <v>2</v>
      </c>
      <c r="AR46" s="503"/>
      <c r="AS46" s="175"/>
      <c r="AT46" s="503">
        <v>1</v>
      </c>
      <c r="AU46" s="503"/>
      <c r="AV46" s="176"/>
      <c r="AY46" s="485" t="s">
        <v>183</v>
      </c>
      <c r="AZ46" s="486"/>
      <c r="BA46" s="485" t="s">
        <v>183</v>
      </c>
      <c r="BB46" s="486"/>
      <c r="BK46" s="103"/>
      <c r="BL46" s="103"/>
      <c r="BM46" s="103"/>
      <c r="BN46" s="103"/>
      <c r="BO46" s="103"/>
      <c r="BP46" s="103"/>
      <c r="BQ46" s="103"/>
      <c r="BR46" s="103"/>
      <c r="BS46" s="103"/>
      <c r="BT46" s="103"/>
      <c r="BU46" s="103"/>
      <c r="BV46" s="103"/>
      <c r="BW46" s="103"/>
      <c r="BX46" s="103"/>
      <c r="BY46" s="103"/>
      <c r="BZ46" s="103"/>
      <c r="CA46" s="103"/>
      <c r="CB46" s="103"/>
      <c r="CC46" s="103"/>
      <c r="CD46" s="103"/>
      <c r="CE46" s="103"/>
      <c r="CF46" s="103"/>
      <c r="CG46" s="103"/>
      <c r="CH46" s="103"/>
      <c r="CI46" s="103"/>
      <c r="CJ46" s="103"/>
      <c r="CK46" s="103"/>
      <c r="CL46" s="103"/>
      <c r="CM46" s="103"/>
      <c r="CN46" s="103"/>
      <c r="CO46" s="103"/>
      <c r="CP46" s="103"/>
      <c r="CQ46" s="103"/>
      <c r="CR46" s="103"/>
      <c r="CS46" s="103"/>
      <c r="CT46" s="103"/>
      <c r="CU46" s="103"/>
      <c r="CV46" s="103"/>
      <c r="CW46" s="103"/>
      <c r="CX46" s="103"/>
      <c r="CY46" s="103"/>
      <c r="CZ46" s="103"/>
      <c r="DA46" s="103"/>
      <c r="DB46" s="103"/>
      <c r="DC46" s="103"/>
      <c r="DD46" s="103"/>
      <c r="DE46" s="103"/>
      <c r="DF46" s="103"/>
      <c r="DG46" s="103"/>
      <c r="DH46" s="103"/>
      <c r="DI46" s="103"/>
      <c r="DJ46" s="103"/>
      <c r="DK46" s="103"/>
      <c r="DL46" s="103"/>
      <c r="DM46" s="103"/>
      <c r="DN46" s="103"/>
      <c r="DO46" s="103"/>
      <c r="DP46" s="103"/>
      <c r="DQ46" s="103"/>
      <c r="DR46" s="103"/>
      <c r="DS46" s="103"/>
      <c r="DT46" s="103"/>
      <c r="DU46" s="103"/>
    </row>
    <row r="47" spans="1:125" ht="21" customHeight="1" thickBot="1">
      <c r="B47" s="173"/>
      <c r="C47" s="446"/>
      <c r="D47" s="447"/>
      <c r="E47" s="447"/>
      <c r="F47" s="447"/>
      <c r="G47" s="447"/>
      <c r="H47" s="447"/>
      <c r="I47" s="448"/>
      <c r="J47" s="454"/>
      <c r="K47" s="455"/>
      <c r="L47" s="454"/>
      <c r="M47" s="455"/>
      <c r="N47" s="493" t="s">
        <v>190</v>
      </c>
      <c r="O47" s="494"/>
      <c r="P47" s="504" t="s">
        <v>191</v>
      </c>
      <c r="Q47" s="505"/>
      <c r="R47" s="505"/>
      <c r="S47" s="494"/>
      <c r="T47" s="507" t="s">
        <v>192</v>
      </c>
      <c r="U47" s="508"/>
      <c r="V47" s="509" t="s">
        <v>193</v>
      </c>
      <c r="W47" s="510"/>
      <c r="X47" s="432" t="s">
        <v>194</v>
      </c>
      <c r="Y47" s="175"/>
      <c r="AB47" s="427" t="s">
        <v>195</v>
      </c>
      <c r="AC47" s="434"/>
      <c r="AD47" s="174"/>
      <c r="AE47" s="423" t="s">
        <v>196</v>
      </c>
      <c r="AF47" s="424"/>
      <c r="AG47" s="175"/>
      <c r="AH47" s="423" t="s">
        <v>197</v>
      </c>
      <c r="AI47" s="424"/>
      <c r="AJ47" s="175"/>
      <c r="AK47" s="423" t="s">
        <v>196</v>
      </c>
      <c r="AL47" s="424"/>
      <c r="AN47" s="423" t="s">
        <v>196</v>
      </c>
      <c r="AO47" s="424"/>
      <c r="AQ47" s="427" t="s">
        <v>198</v>
      </c>
      <c r="AR47" s="424"/>
      <c r="AS47" s="174"/>
      <c r="AT47" s="427" t="s">
        <v>199</v>
      </c>
      <c r="AU47" s="424"/>
      <c r="AV47" s="105"/>
      <c r="AY47" s="487"/>
      <c r="AZ47" s="488"/>
      <c r="BA47" s="487"/>
      <c r="BB47" s="488"/>
      <c r="BK47" s="103"/>
      <c r="BL47" s="103"/>
      <c r="BM47" s="103"/>
      <c r="BN47" s="103"/>
      <c r="BO47" s="103"/>
      <c r="BP47" s="103"/>
      <c r="BQ47" s="103"/>
      <c r="BR47" s="103"/>
      <c r="BS47" s="103"/>
      <c r="BT47" s="103"/>
      <c r="BU47" s="103"/>
      <c r="BV47" s="103"/>
      <c r="BW47" s="103"/>
      <c r="BX47" s="103"/>
      <c r="BY47" s="103"/>
      <c r="BZ47" s="103"/>
      <c r="CA47" s="103"/>
      <c r="CB47" s="103"/>
      <c r="CC47" s="103"/>
      <c r="CD47" s="103"/>
      <c r="CE47" s="103"/>
      <c r="CF47" s="103"/>
      <c r="CG47" s="103"/>
      <c r="CH47" s="103"/>
      <c r="CI47" s="103"/>
      <c r="CJ47" s="103"/>
      <c r="CK47" s="103"/>
      <c r="CL47" s="103"/>
      <c r="CM47" s="103"/>
      <c r="CN47" s="103"/>
      <c r="CO47" s="103"/>
      <c r="CP47" s="103"/>
      <c r="CQ47" s="103"/>
      <c r="CR47" s="103"/>
      <c r="CS47" s="103"/>
      <c r="CT47" s="103"/>
      <c r="CU47" s="103"/>
      <c r="CV47" s="103"/>
      <c r="CW47" s="103"/>
      <c r="CX47" s="103"/>
      <c r="CY47" s="103"/>
      <c r="CZ47" s="103"/>
      <c r="DA47" s="103"/>
      <c r="DB47" s="103"/>
      <c r="DC47" s="103"/>
      <c r="DD47" s="103"/>
      <c r="DE47" s="103"/>
      <c r="DF47" s="103"/>
      <c r="DG47" s="103"/>
      <c r="DH47" s="103"/>
      <c r="DI47" s="103"/>
      <c r="DJ47" s="103"/>
      <c r="DK47" s="103"/>
      <c r="DL47" s="103"/>
      <c r="DM47" s="103"/>
      <c r="DN47" s="103"/>
      <c r="DO47" s="103"/>
      <c r="DP47" s="103"/>
      <c r="DQ47" s="103"/>
      <c r="DR47" s="103"/>
      <c r="DS47" s="103"/>
      <c r="DT47" s="103"/>
      <c r="DU47" s="103"/>
    </row>
    <row r="48" spans="1:125" ht="21" customHeight="1" thickBot="1">
      <c r="B48" s="173"/>
      <c r="C48" s="449"/>
      <c r="D48" s="450"/>
      <c r="E48" s="450"/>
      <c r="F48" s="450"/>
      <c r="G48" s="450"/>
      <c r="H48" s="450"/>
      <c r="I48" s="451"/>
      <c r="J48" s="456"/>
      <c r="K48" s="457"/>
      <c r="L48" s="456"/>
      <c r="M48" s="457"/>
      <c r="N48" s="495"/>
      <c r="O48" s="496"/>
      <c r="P48" s="495"/>
      <c r="Q48" s="506"/>
      <c r="R48" s="506"/>
      <c r="S48" s="496"/>
      <c r="T48" s="415" t="s">
        <v>192</v>
      </c>
      <c r="U48" s="416"/>
      <c r="V48" s="511"/>
      <c r="W48" s="511"/>
      <c r="X48" s="433"/>
      <c r="Y48" s="175"/>
      <c r="AB48" s="435"/>
      <c r="AC48" s="436"/>
      <c r="AD48" s="174"/>
      <c r="AE48" s="425"/>
      <c r="AF48" s="426"/>
      <c r="AG48" s="175"/>
      <c r="AH48" s="425"/>
      <c r="AI48" s="426"/>
      <c r="AJ48" s="175"/>
      <c r="AK48" s="425"/>
      <c r="AL48" s="426"/>
      <c r="AN48" s="425"/>
      <c r="AO48" s="426"/>
      <c r="AQ48" s="425"/>
      <c r="AR48" s="426"/>
      <c r="AS48" s="174"/>
      <c r="AT48" s="425"/>
      <c r="AU48" s="426"/>
      <c r="AV48" s="105"/>
    </row>
    <row r="49" spans="1:125" ht="21" customHeight="1" thickBo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1"/>
      <c r="AT49" s="171"/>
      <c r="AU49" s="171"/>
      <c r="AV49" s="172"/>
    </row>
    <row r="51" spans="1:125" ht="21" customHeight="1">
      <c r="B51" s="175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56"/>
      <c r="U51" s="156"/>
      <c r="V51" s="175"/>
      <c r="W51" s="175"/>
      <c r="X51" s="156"/>
      <c r="Y51" s="156"/>
      <c r="AA51" s="175"/>
      <c r="AB51" s="175"/>
      <c r="AC51" s="175"/>
      <c r="AD51" s="175"/>
      <c r="AE51" s="106"/>
      <c r="AF51" s="175"/>
      <c r="AG51" s="175"/>
      <c r="AI51" s="175"/>
      <c r="AJ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06"/>
    </row>
    <row r="52" spans="1:125" ht="21" customHeight="1" thickBot="1">
      <c r="A52" s="104"/>
      <c r="B52" s="113" t="s">
        <v>208</v>
      </c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5"/>
    </row>
    <row r="53" spans="1:125" ht="21" customHeight="1" thickBot="1">
      <c r="A53" s="104"/>
      <c r="B53" s="167"/>
      <c r="C53" s="111"/>
      <c r="D53" s="168"/>
      <c r="E53" s="168"/>
      <c r="F53" s="168"/>
      <c r="G53" s="168"/>
      <c r="H53" s="168"/>
      <c r="I53" s="168"/>
      <c r="J53" s="168"/>
      <c r="K53" s="116"/>
      <c r="L53" s="168"/>
      <c r="M53" s="168"/>
      <c r="N53" s="168"/>
      <c r="O53" s="168"/>
      <c r="P53" s="168"/>
      <c r="Q53" s="168"/>
      <c r="R53" s="168"/>
      <c r="S53" s="168"/>
      <c r="T53" s="168"/>
      <c r="U53" s="116"/>
      <c r="V53" s="168"/>
      <c r="W53" s="168"/>
      <c r="X53" s="168"/>
      <c r="Y53" s="168"/>
      <c r="Z53" s="168"/>
      <c r="AA53" s="168"/>
      <c r="AB53" s="168"/>
      <c r="AC53" s="168"/>
      <c r="AD53" s="168"/>
      <c r="AE53" s="168"/>
      <c r="AF53" s="168"/>
      <c r="AG53" s="168"/>
      <c r="AH53" s="168"/>
      <c r="AI53" s="168"/>
      <c r="AJ53" s="168"/>
      <c r="AK53" s="168"/>
      <c r="AL53" s="168"/>
      <c r="AM53" s="116"/>
      <c r="AN53" s="168"/>
      <c r="AO53" s="168"/>
      <c r="AP53" s="168"/>
      <c r="AQ53" s="168"/>
      <c r="AR53" s="168"/>
      <c r="AS53" s="168"/>
      <c r="AT53" s="168"/>
      <c r="AU53" s="168"/>
      <c r="AV53" s="169"/>
      <c r="AW53" s="109"/>
      <c r="AY53" s="437" t="s">
        <v>175</v>
      </c>
      <c r="AZ53" s="438"/>
      <c r="BA53" s="438"/>
      <c r="BB53" s="438"/>
      <c r="BC53" s="438"/>
      <c r="BD53" s="438"/>
      <c r="BE53" s="438"/>
      <c r="BF53" s="438"/>
      <c r="BG53" s="438"/>
      <c r="BH53" s="438"/>
      <c r="BI53" s="438"/>
      <c r="BJ53" s="438"/>
      <c r="BK53" s="438"/>
      <c r="BL53" s="438"/>
      <c r="BM53" s="438"/>
      <c r="BN53" s="438"/>
      <c r="BO53" s="438"/>
      <c r="BP53" s="438"/>
      <c r="BQ53" s="438"/>
      <c r="BR53" s="438"/>
      <c r="BS53" s="438"/>
      <c r="BT53" s="438"/>
      <c r="BU53" s="438"/>
      <c r="BV53" s="439"/>
    </row>
    <row r="54" spans="1:125" ht="21" customHeight="1" thickBot="1">
      <c r="A54" s="104"/>
      <c r="B54" s="173"/>
      <c r="C54" s="443" t="s">
        <v>176</v>
      </c>
      <c r="D54" s="444"/>
      <c r="E54" s="444"/>
      <c r="F54" s="444"/>
      <c r="G54" s="444"/>
      <c r="H54" s="444"/>
      <c r="I54" s="445"/>
      <c r="J54" s="452" t="s">
        <v>177</v>
      </c>
      <c r="K54" s="453"/>
      <c r="L54" s="452" t="s">
        <v>178</v>
      </c>
      <c r="M54" s="453"/>
      <c r="N54" s="114"/>
      <c r="O54" s="114"/>
      <c r="P54" s="114"/>
      <c r="Q54" s="114"/>
      <c r="R54" s="114"/>
      <c r="S54" s="114"/>
      <c r="T54" s="110"/>
      <c r="U54" s="110"/>
      <c r="V54" s="110"/>
      <c r="W54" s="110"/>
      <c r="X54" s="106"/>
      <c r="Y54" s="108"/>
      <c r="Z54" s="108"/>
      <c r="AA54" s="108"/>
      <c r="AB54" s="458" t="s">
        <v>179</v>
      </c>
      <c r="AC54" s="459"/>
      <c r="AD54" s="108"/>
      <c r="AE54" s="184"/>
      <c r="AF54" s="185"/>
      <c r="AG54" s="106"/>
      <c r="AH54" s="184"/>
      <c r="AI54" s="185"/>
      <c r="AJ54" s="106"/>
      <c r="AK54" s="184"/>
      <c r="AL54" s="185"/>
      <c r="AM54" s="106"/>
      <c r="AN54" s="184"/>
      <c r="AO54" s="185"/>
      <c r="AP54" s="106"/>
      <c r="AQ54" s="184"/>
      <c r="AR54" s="185"/>
      <c r="AS54" s="106"/>
      <c r="AT54" s="184"/>
      <c r="AU54" s="185"/>
      <c r="AV54" s="176"/>
      <c r="AW54" s="109"/>
      <c r="AY54" s="440"/>
      <c r="AZ54" s="441"/>
      <c r="BA54" s="441"/>
      <c r="BB54" s="441"/>
      <c r="BC54" s="441"/>
      <c r="BD54" s="441"/>
      <c r="BE54" s="441"/>
      <c r="BF54" s="441"/>
      <c r="BG54" s="441"/>
      <c r="BH54" s="441"/>
      <c r="BI54" s="441"/>
      <c r="BJ54" s="441"/>
      <c r="BK54" s="441"/>
      <c r="BL54" s="441"/>
      <c r="BM54" s="441"/>
      <c r="BN54" s="441"/>
      <c r="BO54" s="441"/>
      <c r="BP54" s="441"/>
      <c r="BQ54" s="441"/>
      <c r="BR54" s="441"/>
      <c r="BS54" s="441"/>
      <c r="BT54" s="441"/>
      <c r="BU54" s="441"/>
      <c r="BV54" s="442"/>
    </row>
    <row r="55" spans="1:125" ht="21" customHeight="1" thickBot="1">
      <c r="A55" s="104"/>
      <c r="B55" s="173"/>
      <c r="C55" s="446"/>
      <c r="D55" s="447"/>
      <c r="E55" s="447"/>
      <c r="F55" s="447"/>
      <c r="G55" s="447"/>
      <c r="H55" s="447"/>
      <c r="I55" s="448"/>
      <c r="J55" s="454"/>
      <c r="K55" s="455"/>
      <c r="L55" s="454"/>
      <c r="M55" s="455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06"/>
      <c r="Y55" s="108"/>
      <c r="Z55" s="108"/>
      <c r="AA55" s="108"/>
      <c r="AB55" s="460"/>
      <c r="AC55" s="461"/>
      <c r="AD55" s="108"/>
      <c r="AE55" s="186"/>
      <c r="AF55" s="187"/>
      <c r="AG55" s="106"/>
      <c r="AH55" s="186"/>
      <c r="AI55" s="187"/>
      <c r="AJ55" s="106"/>
      <c r="AK55" s="512" t="s">
        <v>201</v>
      </c>
      <c r="AL55" s="513"/>
      <c r="AM55" s="106"/>
      <c r="AN55" s="512" t="s">
        <v>201</v>
      </c>
      <c r="AO55" s="513"/>
      <c r="AP55" s="106"/>
      <c r="AQ55" s="186"/>
      <c r="AR55" s="187"/>
      <c r="AS55" s="106"/>
      <c r="AT55" s="428" t="s">
        <v>180</v>
      </c>
      <c r="AU55" s="429"/>
      <c r="AV55" s="176"/>
      <c r="AW55" s="109"/>
      <c r="AY55" s="464" t="s">
        <v>181</v>
      </c>
      <c r="AZ55" s="465"/>
      <c r="BA55" s="465"/>
      <c r="BB55" s="465"/>
      <c r="BC55" s="465"/>
      <c r="BD55" s="465"/>
      <c r="BE55" s="465"/>
      <c r="BF55" s="465"/>
      <c r="BG55" s="465"/>
      <c r="BH55" s="465"/>
      <c r="BI55" s="465"/>
      <c r="BJ55" s="465"/>
      <c r="BK55" s="465"/>
      <c r="BL55" s="465"/>
      <c r="BM55" s="465"/>
      <c r="BN55" s="465"/>
      <c r="BO55" s="465"/>
      <c r="BP55" s="465"/>
      <c r="BQ55" s="465"/>
      <c r="BR55" s="465"/>
      <c r="BS55" s="465"/>
      <c r="BT55" s="465"/>
      <c r="BU55" s="465"/>
      <c r="BV55" s="466"/>
    </row>
    <row r="56" spans="1:125" ht="21" customHeight="1" thickBot="1">
      <c r="A56" s="104"/>
      <c r="B56" s="173"/>
      <c r="C56" s="446"/>
      <c r="D56" s="447"/>
      <c r="E56" s="447"/>
      <c r="F56" s="447"/>
      <c r="G56" s="447"/>
      <c r="H56" s="447"/>
      <c r="I56" s="448"/>
      <c r="J56" s="454"/>
      <c r="K56" s="455"/>
      <c r="L56" s="454"/>
      <c r="M56" s="455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75"/>
      <c r="Y56" s="108"/>
      <c r="Z56" s="108"/>
      <c r="AA56" s="108"/>
      <c r="AB56" s="460"/>
      <c r="AC56" s="461"/>
      <c r="AD56" s="108"/>
      <c r="AE56" s="186"/>
      <c r="AF56" s="187"/>
      <c r="AG56" s="175"/>
      <c r="AH56" s="186"/>
      <c r="AI56" s="187"/>
      <c r="AJ56" s="175"/>
      <c r="AK56" s="514"/>
      <c r="AL56" s="515"/>
      <c r="AM56" s="175"/>
      <c r="AN56" s="514"/>
      <c r="AO56" s="515"/>
      <c r="AP56" s="175"/>
      <c r="AQ56" s="186"/>
      <c r="AR56" s="187"/>
      <c r="AS56" s="175"/>
      <c r="AT56" s="430"/>
      <c r="AU56" s="431"/>
      <c r="AV56" s="176"/>
      <c r="AY56" s="467">
        <v>0</v>
      </c>
      <c r="AZ56" s="468"/>
      <c r="BA56" s="471">
        <v>1</v>
      </c>
      <c r="BB56" s="472"/>
      <c r="BC56" s="471">
        <v>2</v>
      </c>
      <c r="BD56" s="472"/>
      <c r="BE56" s="471">
        <v>3</v>
      </c>
      <c r="BF56" s="472"/>
      <c r="BG56" s="471">
        <v>4</v>
      </c>
      <c r="BH56" s="472"/>
      <c r="BI56" s="471">
        <v>5</v>
      </c>
      <c r="BJ56" s="472"/>
      <c r="BK56" s="471">
        <v>6</v>
      </c>
      <c r="BL56" s="472"/>
      <c r="BM56" s="471">
        <v>7</v>
      </c>
      <c r="BN56" s="472"/>
      <c r="BO56" s="471">
        <v>8</v>
      </c>
      <c r="BP56" s="472"/>
      <c r="BQ56" s="471">
        <v>9</v>
      </c>
      <c r="BR56" s="472"/>
      <c r="BS56" s="471">
        <v>10</v>
      </c>
      <c r="BT56" s="472"/>
      <c r="BU56" s="471">
        <v>11</v>
      </c>
      <c r="BV56" s="475"/>
    </row>
    <row r="57" spans="1:125" ht="21" customHeight="1" thickBot="1">
      <c r="B57" s="173"/>
      <c r="C57" s="446"/>
      <c r="D57" s="447"/>
      <c r="E57" s="447"/>
      <c r="F57" s="447"/>
      <c r="G57" s="447"/>
      <c r="H57" s="447"/>
      <c r="I57" s="448"/>
      <c r="J57" s="454"/>
      <c r="K57" s="455"/>
      <c r="L57" s="454"/>
      <c r="M57" s="455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75"/>
      <c r="Y57" s="108"/>
      <c r="Z57" s="108"/>
      <c r="AA57" s="108"/>
      <c r="AB57" s="460"/>
      <c r="AC57" s="461"/>
      <c r="AD57" s="108"/>
      <c r="AE57" s="186"/>
      <c r="AF57" s="187"/>
      <c r="AG57" s="175"/>
      <c r="AH57" s="186"/>
      <c r="AI57" s="187"/>
      <c r="AJ57" s="175"/>
      <c r="AK57" s="186"/>
      <c r="AL57" s="187"/>
      <c r="AM57" s="175"/>
      <c r="AN57" s="186"/>
      <c r="AO57" s="187"/>
      <c r="AP57" s="175"/>
      <c r="AQ57" s="186"/>
      <c r="AR57" s="187"/>
      <c r="AS57" s="175"/>
      <c r="AT57" s="186"/>
      <c r="AU57" s="187"/>
      <c r="AV57" s="176"/>
      <c r="AY57" s="469"/>
      <c r="AZ57" s="470"/>
      <c r="BA57" s="473"/>
      <c r="BB57" s="474"/>
      <c r="BC57" s="473"/>
      <c r="BD57" s="474"/>
      <c r="BE57" s="473"/>
      <c r="BF57" s="474"/>
      <c r="BG57" s="473"/>
      <c r="BH57" s="474"/>
      <c r="BI57" s="473"/>
      <c r="BJ57" s="474"/>
      <c r="BK57" s="473"/>
      <c r="BL57" s="474"/>
      <c r="BM57" s="473"/>
      <c r="BN57" s="474"/>
      <c r="BO57" s="473"/>
      <c r="BP57" s="474"/>
      <c r="BQ57" s="473"/>
      <c r="BR57" s="474"/>
      <c r="BS57" s="473"/>
      <c r="BT57" s="474"/>
      <c r="BU57" s="473"/>
      <c r="BV57" s="476"/>
    </row>
    <row r="58" spans="1:125" ht="21" customHeight="1">
      <c r="B58" s="173"/>
      <c r="C58" s="446"/>
      <c r="D58" s="447"/>
      <c r="E58" s="447"/>
      <c r="F58" s="447"/>
      <c r="G58" s="447"/>
      <c r="H58" s="447"/>
      <c r="I58" s="448"/>
      <c r="J58" s="454"/>
      <c r="K58" s="455"/>
      <c r="L58" s="454"/>
      <c r="M58" s="455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75"/>
      <c r="Y58" s="108"/>
      <c r="Z58" s="108"/>
      <c r="AA58" s="108"/>
      <c r="AB58" s="460"/>
      <c r="AC58" s="461"/>
      <c r="AD58" s="108"/>
      <c r="AE58" s="186"/>
      <c r="AF58" s="187"/>
      <c r="AG58" s="175"/>
      <c r="AH58" s="186"/>
      <c r="AI58" s="187"/>
      <c r="AJ58" s="175"/>
      <c r="AK58" s="186"/>
      <c r="AL58" s="187"/>
      <c r="AM58" s="175"/>
      <c r="AN58" s="186"/>
      <c r="AO58" s="187"/>
      <c r="AP58" s="175"/>
      <c r="AQ58" s="186"/>
      <c r="AR58" s="187"/>
      <c r="AS58" s="175"/>
      <c r="AT58" s="428" t="s">
        <v>182</v>
      </c>
      <c r="AU58" s="429"/>
      <c r="AV58" s="176"/>
      <c r="AY58" s="477"/>
      <c r="AZ58" s="478"/>
      <c r="BA58" s="481"/>
      <c r="BB58" s="478"/>
      <c r="BC58" s="481"/>
      <c r="BD58" s="478"/>
      <c r="BE58" s="481"/>
      <c r="BF58" s="478"/>
      <c r="BG58" s="481"/>
      <c r="BH58" s="478"/>
      <c r="BI58" s="481"/>
      <c r="BJ58" s="478"/>
      <c r="BK58" s="481"/>
      <c r="BL58" s="478"/>
      <c r="BM58" s="481"/>
      <c r="BN58" s="483"/>
      <c r="BO58" s="485" t="s">
        <v>183</v>
      </c>
      <c r="BP58" s="486"/>
      <c r="BQ58" s="485" t="s">
        <v>183</v>
      </c>
      <c r="BR58" s="486"/>
      <c r="BS58" s="477"/>
      <c r="BT58" s="478"/>
      <c r="BU58" s="481"/>
      <c r="BV58" s="483"/>
    </row>
    <row r="59" spans="1:125" ht="21" customHeight="1" thickBot="1">
      <c r="B59" s="173"/>
      <c r="C59" s="449"/>
      <c r="D59" s="450"/>
      <c r="E59" s="450"/>
      <c r="F59" s="450"/>
      <c r="G59" s="450"/>
      <c r="H59" s="450"/>
      <c r="I59" s="451"/>
      <c r="J59" s="454"/>
      <c r="K59" s="455"/>
      <c r="L59" s="454"/>
      <c r="M59" s="45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08"/>
      <c r="Z59" s="108"/>
      <c r="AA59" s="108"/>
      <c r="AB59" s="460"/>
      <c r="AC59" s="461"/>
      <c r="AD59" s="108"/>
      <c r="AE59" s="186"/>
      <c r="AF59" s="187"/>
      <c r="AG59" s="175"/>
      <c r="AH59" s="186"/>
      <c r="AI59" s="187"/>
      <c r="AJ59" s="175"/>
      <c r="AK59" s="186"/>
      <c r="AL59" s="187"/>
      <c r="AM59" s="175"/>
      <c r="AN59" s="186"/>
      <c r="AO59" s="187"/>
      <c r="AP59" s="175"/>
      <c r="AQ59" s="186"/>
      <c r="AR59" s="187"/>
      <c r="AS59" s="175"/>
      <c r="AT59" s="430"/>
      <c r="AU59" s="431"/>
      <c r="AV59" s="176"/>
      <c r="AY59" s="479"/>
      <c r="AZ59" s="480"/>
      <c r="BA59" s="482"/>
      <c r="BB59" s="480"/>
      <c r="BC59" s="482"/>
      <c r="BD59" s="480"/>
      <c r="BE59" s="482"/>
      <c r="BF59" s="480"/>
      <c r="BG59" s="482"/>
      <c r="BH59" s="480"/>
      <c r="BI59" s="482"/>
      <c r="BJ59" s="480"/>
      <c r="BK59" s="482"/>
      <c r="BL59" s="480"/>
      <c r="BM59" s="482"/>
      <c r="BN59" s="484"/>
      <c r="BO59" s="487"/>
      <c r="BP59" s="488"/>
      <c r="BQ59" s="487"/>
      <c r="BR59" s="488"/>
      <c r="BS59" s="479"/>
      <c r="BT59" s="480"/>
      <c r="BU59" s="482"/>
      <c r="BV59" s="484"/>
    </row>
    <row r="60" spans="1:125" ht="21" customHeight="1" thickBot="1">
      <c r="B60" s="173"/>
      <c r="C60" s="443" t="s">
        <v>184</v>
      </c>
      <c r="D60" s="444"/>
      <c r="E60" s="444"/>
      <c r="F60" s="444"/>
      <c r="G60" s="444"/>
      <c r="H60" s="444"/>
      <c r="I60" s="445"/>
      <c r="J60" s="454"/>
      <c r="K60" s="455"/>
      <c r="L60" s="454"/>
      <c r="M60" s="45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08"/>
      <c r="Z60" s="108"/>
      <c r="AA60" s="108"/>
      <c r="AB60" s="460"/>
      <c r="AC60" s="461"/>
      <c r="AD60" s="108"/>
      <c r="AE60" s="186"/>
      <c r="AF60" s="187"/>
      <c r="AG60" s="175"/>
      <c r="AH60" s="186"/>
      <c r="AI60" s="187"/>
      <c r="AJ60" s="175"/>
      <c r="AK60" s="186"/>
      <c r="AL60" s="187"/>
      <c r="AM60" s="175"/>
      <c r="AN60" s="186"/>
      <c r="AO60" s="187"/>
      <c r="AP60" s="175"/>
      <c r="AQ60" s="186"/>
      <c r="AR60" s="187"/>
      <c r="AS60" s="175"/>
      <c r="AT60" s="186"/>
      <c r="AU60" s="187"/>
      <c r="AV60" s="176"/>
    </row>
    <row r="61" spans="1:125" ht="21" customHeight="1" thickBot="1">
      <c r="B61" s="173"/>
      <c r="C61" s="446"/>
      <c r="D61" s="447"/>
      <c r="E61" s="447"/>
      <c r="F61" s="447"/>
      <c r="G61" s="447"/>
      <c r="H61" s="447"/>
      <c r="I61" s="448"/>
      <c r="J61" s="454"/>
      <c r="K61" s="455"/>
      <c r="L61" s="454"/>
      <c r="M61" s="45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08"/>
      <c r="Z61" s="108"/>
      <c r="AA61" s="108"/>
      <c r="AB61" s="460"/>
      <c r="AC61" s="461"/>
      <c r="AD61" s="108"/>
      <c r="AE61" s="186"/>
      <c r="AF61" s="187"/>
      <c r="AG61" s="175"/>
      <c r="AH61" s="186"/>
      <c r="AI61" s="187"/>
      <c r="AJ61" s="175"/>
      <c r="AK61" s="489" t="s">
        <v>203</v>
      </c>
      <c r="AL61" s="490"/>
      <c r="AM61" s="175"/>
      <c r="AN61" s="489" t="s">
        <v>203</v>
      </c>
      <c r="AO61" s="490"/>
      <c r="AP61" s="175"/>
      <c r="AQ61" s="186"/>
      <c r="AR61" s="187"/>
      <c r="AS61" s="175"/>
      <c r="AT61" s="489" t="s">
        <v>185</v>
      </c>
      <c r="AU61" s="490"/>
      <c r="AV61" s="176"/>
    </row>
    <row r="62" spans="1:125" ht="21" customHeight="1" thickBot="1">
      <c r="B62" s="173"/>
      <c r="C62" s="446"/>
      <c r="D62" s="447"/>
      <c r="E62" s="447"/>
      <c r="F62" s="447"/>
      <c r="G62" s="447"/>
      <c r="H62" s="447"/>
      <c r="I62" s="448"/>
      <c r="J62" s="454"/>
      <c r="K62" s="455"/>
      <c r="L62" s="454"/>
      <c r="M62" s="455"/>
      <c r="N62" s="493" t="s">
        <v>186</v>
      </c>
      <c r="O62" s="494"/>
      <c r="P62" s="175"/>
      <c r="Q62" s="175"/>
      <c r="R62" s="175"/>
      <c r="S62" s="175"/>
      <c r="T62" s="497" t="s">
        <v>187</v>
      </c>
      <c r="U62" s="498"/>
      <c r="V62" s="500" t="s">
        <v>188</v>
      </c>
      <c r="W62" s="501"/>
      <c r="X62" s="175"/>
      <c r="Y62" s="107"/>
      <c r="Z62" s="107"/>
      <c r="AA62" s="107"/>
      <c r="AB62" s="462"/>
      <c r="AC62" s="463"/>
      <c r="AD62" s="107"/>
      <c r="AE62" s="188"/>
      <c r="AF62" s="189"/>
      <c r="AG62" s="175"/>
      <c r="AH62" s="188"/>
      <c r="AI62" s="189"/>
      <c r="AJ62" s="175"/>
      <c r="AK62" s="491"/>
      <c r="AL62" s="492"/>
      <c r="AM62" s="175"/>
      <c r="AN62" s="491"/>
      <c r="AO62" s="492"/>
      <c r="AP62" s="175"/>
      <c r="AQ62" s="188"/>
      <c r="AR62" s="189"/>
      <c r="AS62" s="175"/>
      <c r="AT62" s="491"/>
      <c r="AU62" s="492"/>
      <c r="AV62" s="176"/>
      <c r="BK62" s="103"/>
      <c r="BL62" s="103"/>
      <c r="BM62" s="103"/>
      <c r="BN62" s="103"/>
      <c r="BO62" s="103"/>
      <c r="BP62" s="103"/>
      <c r="BQ62" s="103"/>
      <c r="BR62" s="103"/>
      <c r="BS62" s="103"/>
      <c r="BT62" s="103"/>
      <c r="BU62" s="103"/>
      <c r="BV62" s="103"/>
      <c r="BW62" s="103"/>
      <c r="BX62" s="103"/>
      <c r="BY62" s="103"/>
      <c r="BZ62" s="103"/>
      <c r="CA62" s="103"/>
      <c r="CB62" s="103"/>
      <c r="CC62" s="103"/>
      <c r="CD62" s="103"/>
      <c r="CE62" s="103"/>
      <c r="CF62" s="103"/>
      <c r="CG62" s="103"/>
      <c r="CH62" s="103"/>
      <c r="CI62" s="103"/>
      <c r="CJ62" s="103"/>
      <c r="CK62" s="103"/>
      <c r="CL62" s="103"/>
      <c r="CM62" s="103"/>
      <c r="CN62" s="103"/>
      <c r="CO62" s="103"/>
      <c r="CP62" s="103"/>
      <c r="CQ62" s="103"/>
      <c r="CR62" s="103"/>
      <c r="CS62" s="103"/>
      <c r="CT62" s="103"/>
      <c r="CU62" s="103"/>
      <c r="CV62" s="103"/>
      <c r="CW62" s="103"/>
      <c r="CX62" s="103"/>
      <c r="CY62" s="103"/>
      <c r="CZ62" s="103"/>
      <c r="DA62" s="103"/>
      <c r="DB62" s="103"/>
      <c r="DC62" s="103"/>
      <c r="DD62" s="103"/>
      <c r="DE62" s="103"/>
      <c r="DF62" s="103"/>
      <c r="DG62" s="103"/>
      <c r="DH62" s="103"/>
      <c r="DI62" s="103"/>
      <c r="DJ62" s="103"/>
      <c r="DK62" s="103"/>
      <c r="DL62" s="103"/>
      <c r="DM62" s="103"/>
      <c r="DN62" s="103"/>
      <c r="DO62" s="103"/>
      <c r="DP62" s="103"/>
      <c r="DQ62" s="103"/>
      <c r="DR62" s="103"/>
      <c r="DS62" s="103"/>
      <c r="DT62" s="103"/>
      <c r="DU62" s="103"/>
    </row>
    <row r="63" spans="1:125" ht="21" customHeight="1" thickBot="1">
      <c r="B63" s="173"/>
      <c r="C63" s="446"/>
      <c r="D63" s="447"/>
      <c r="E63" s="447"/>
      <c r="F63" s="447"/>
      <c r="G63" s="447"/>
      <c r="H63" s="447"/>
      <c r="I63" s="448"/>
      <c r="J63" s="454"/>
      <c r="K63" s="455"/>
      <c r="L63" s="454"/>
      <c r="M63" s="455"/>
      <c r="N63" s="495"/>
      <c r="O63" s="496"/>
      <c r="P63" s="175"/>
      <c r="Q63" s="175"/>
      <c r="R63" s="175"/>
      <c r="S63" s="175"/>
      <c r="T63" s="499"/>
      <c r="U63" s="499"/>
      <c r="V63" s="502"/>
      <c r="W63" s="502"/>
      <c r="X63" s="175"/>
      <c r="Y63" s="156"/>
      <c r="Z63" s="156" t="s">
        <v>189</v>
      </c>
      <c r="AA63" s="175"/>
      <c r="AB63" s="503">
        <v>7</v>
      </c>
      <c r="AC63" s="503"/>
      <c r="AD63" s="175"/>
      <c r="AE63" s="503">
        <v>6</v>
      </c>
      <c r="AF63" s="503"/>
      <c r="AG63" s="175"/>
      <c r="AH63" s="503">
        <v>5</v>
      </c>
      <c r="AI63" s="503"/>
      <c r="AJ63" s="175"/>
      <c r="AK63" s="503">
        <v>4</v>
      </c>
      <c r="AL63" s="503"/>
      <c r="AM63" s="175"/>
      <c r="AN63" s="503">
        <v>3</v>
      </c>
      <c r="AO63" s="503"/>
      <c r="AP63" s="175"/>
      <c r="AQ63" s="503">
        <v>2</v>
      </c>
      <c r="AR63" s="503"/>
      <c r="AS63" s="175"/>
      <c r="AT63" s="503">
        <v>1</v>
      </c>
      <c r="AU63" s="503"/>
      <c r="AV63" s="176"/>
      <c r="BK63" s="103"/>
      <c r="BL63" s="103"/>
      <c r="BM63" s="103"/>
      <c r="BN63" s="103"/>
      <c r="BO63" s="103"/>
      <c r="BP63" s="103"/>
      <c r="BQ63" s="103"/>
      <c r="BR63" s="103"/>
      <c r="BS63" s="103"/>
      <c r="BT63" s="103"/>
      <c r="BU63" s="103"/>
      <c r="BV63" s="103"/>
      <c r="BW63" s="103"/>
      <c r="BX63" s="103"/>
      <c r="BY63" s="103"/>
      <c r="BZ63" s="103"/>
      <c r="CA63" s="103"/>
      <c r="CB63" s="103"/>
      <c r="CC63" s="103"/>
      <c r="CD63" s="103"/>
      <c r="CE63" s="103"/>
      <c r="CF63" s="103"/>
      <c r="CG63" s="103"/>
      <c r="CH63" s="103"/>
      <c r="CI63" s="103"/>
      <c r="CJ63" s="103"/>
      <c r="CK63" s="103"/>
      <c r="CL63" s="103"/>
      <c r="CM63" s="103"/>
      <c r="CN63" s="103"/>
      <c r="CO63" s="103"/>
      <c r="CP63" s="103"/>
      <c r="CQ63" s="103"/>
      <c r="CR63" s="103"/>
      <c r="CS63" s="103"/>
      <c r="CT63" s="103"/>
      <c r="CU63" s="103"/>
      <c r="CV63" s="103"/>
      <c r="CW63" s="103"/>
      <c r="CX63" s="103"/>
      <c r="CY63" s="103"/>
      <c r="CZ63" s="103"/>
      <c r="DA63" s="103"/>
      <c r="DB63" s="103"/>
      <c r="DC63" s="103"/>
      <c r="DD63" s="103"/>
      <c r="DE63" s="103"/>
      <c r="DF63" s="103"/>
      <c r="DG63" s="103"/>
      <c r="DH63" s="103"/>
      <c r="DI63" s="103"/>
      <c r="DJ63" s="103"/>
      <c r="DK63" s="103"/>
      <c r="DL63" s="103"/>
      <c r="DM63" s="103"/>
      <c r="DN63" s="103"/>
      <c r="DO63" s="103"/>
      <c r="DP63" s="103"/>
      <c r="DQ63" s="103"/>
      <c r="DR63" s="103"/>
      <c r="DS63" s="103"/>
      <c r="DT63" s="103"/>
      <c r="DU63" s="103"/>
    </row>
    <row r="64" spans="1:125" ht="21" customHeight="1">
      <c r="B64" s="173"/>
      <c r="C64" s="446"/>
      <c r="D64" s="447"/>
      <c r="E64" s="447"/>
      <c r="F64" s="447"/>
      <c r="G64" s="447"/>
      <c r="H64" s="447"/>
      <c r="I64" s="448"/>
      <c r="J64" s="454"/>
      <c r="K64" s="455"/>
      <c r="L64" s="454"/>
      <c r="M64" s="455"/>
      <c r="N64" s="493" t="s">
        <v>190</v>
      </c>
      <c r="O64" s="494"/>
      <c r="P64" s="504" t="s">
        <v>191</v>
      </c>
      <c r="Q64" s="505"/>
      <c r="R64" s="505"/>
      <c r="S64" s="494"/>
      <c r="T64" s="507" t="s">
        <v>192</v>
      </c>
      <c r="U64" s="508"/>
      <c r="V64" s="509" t="s">
        <v>193</v>
      </c>
      <c r="W64" s="510"/>
      <c r="X64" s="432" t="s">
        <v>194</v>
      </c>
      <c r="Y64" s="175"/>
      <c r="AB64" s="427" t="s">
        <v>195</v>
      </c>
      <c r="AC64" s="434"/>
      <c r="AD64" s="174"/>
      <c r="AE64" s="423" t="s">
        <v>196</v>
      </c>
      <c r="AF64" s="424"/>
      <c r="AG64" s="175"/>
      <c r="AH64" s="423" t="s">
        <v>197</v>
      </c>
      <c r="AI64" s="424"/>
      <c r="AJ64" s="175"/>
      <c r="AK64" s="423" t="s">
        <v>196</v>
      </c>
      <c r="AL64" s="424"/>
      <c r="AN64" s="423" t="s">
        <v>196</v>
      </c>
      <c r="AO64" s="424"/>
      <c r="AQ64" s="427" t="s">
        <v>198</v>
      </c>
      <c r="AR64" s="424"/>
      <c r="AS64" s="174"/>
      <c r="AT64" s="427" t="s">
        <v>199</v>
      </c>
      <c r="AU64" s="424"/>
      <c r="AV64" s="105"/>
      <c r="BK64" s="103"/>
      <c r="BL64" s="103"/>
      <c r="BM64" s="103"/>
      <c r="BN64" s="103"/>
      <c r="BO64" s="103"/>
      <c r="BP64" s="103"/>
      <c r="BQ64" s="103"/>
      <c r="BR64" s="103"/>
      <c r="BS64" s="103"/>
      <c r="BT64" s="103"/>
      <c r="BU64" s="103"/>
      <c r="BV64" s="103"/>
      <c r="BW64" s="103"/>
      <c r="BX64" s="103"/>
      <c r="BY64" s="103"/>
      <c r="BZ64" s="103"/>
      <c r="CA64" s="103"/>
      <c r="CB64" s="103"/>
      <c r="CC64" s="103"/>
      <c r="CD64" s="103"/>
      <c r="CE64" s="103"/>
      <c r="CF64" s="103"/>
      <c r="CG64" s="103"/>
      <c r="CH64" s="103"/>
      <c r="CI64" s="103"/>
      <c r="CJ64" s="103"/>
      <c r="CK64" s="103"/>
      <c r="CL64" s="103"/>
      <c r="CM64" s="103"/>
      <c r="CN64" s="103"/>
      <c r="CO64" s="103"/>
      <c r="CP64" s="103"/>
      <c r="CQ64" s="103"/>
      <c r="CR64" s="103"/>
      <c r="CS64" s="103"/>
      <c r="CT64" s="103"/>
      <c r="CU64" s="103"/>
      <c r="CV64" s="103"/>
      <c r="CW64" s="103"/>
      <c r="CX64" s="103"/>
      <c r="CY64" s="103"/>
      <c r="CZ64" s="103"/>
      <c r="DA64" s="103"/>
      <c r="DB64" s="103"/>
      <c r="DC64" s="103"/>
      <c r="DD64" s="103"/>
      <c r="DE64" s="103"/>
      <c r="DF64" s="103"/>
      <c r="DG64" s="103"/>
      <c r="DH64" s="103"/>
      <c r="DI64" s="103"/>
      <c r="DJ64" s="103"/>
      <c r="DK64" s="103"/>
      <c r="DL64" s="103"/>
      <c r="DM64" s="103"/>
      <c r="DN64" s="103"/>
      <c r="DO64" s="103"/>
      <c r="DP64" s="103"/>
      <c r="DQ64" s="103"/>
      <c r="DR64" s="103"/>
      <c r="DS64" s="103"/>
      <c r="DT64" s="103"/>
      <c r="DU64" s="103"/>
    </row>
    <row r="65" spans="1:125" ht="21" customHeight="1" thickBot="1">
      <c r="B65" s="173"/>
      <c r="C65" s="449"/>
      <c r="D65" s="450"/>
      <c r="E65" s="450"/>
      <c r="F65" s="450"/>
      <c r="G65" s="450"/>
      <c r="H65" s="450"/>
      <c r="I65" s="451"/>
      <c r="J65" s="456"/>
      <c r="K65" s="457"/>
      <c r="L65" s="456"/>
      <c r="M65" s="457"/>
      <c r="N65" s="495"/>
      <c r="O65" s="496"/>
      <c r="P65" s="495"/>
      <c r="Q65" s="506"/>
      <c r="R65" s="506"/>
      <c r="S65" s="496"/>
      <c r="T65" s="415" t="s">
        <v>192</v>
      </c>
      <c r="U65" s="416"/>
      <c r="V65" s="511"/>
      <c r="W65" s="511"/>
      <c r="X65" s="433"/>
      <c r="Y65" s="175"/>
      <c r="AB65" s="435"/>
      <c r="AC65" s="436"/>
      <c r="AD65" s="174"/>
      <c r="AE65" s="425"/>
      <c r="AF65" s="426"/>
      <c r="AG65" s="175"/>
      <c r="AH65" s="425"/>
      <c r="AI65" s="426"/>
      <c r="AJ65" s="175"/>
      <c r="AK65" s="425"/>
      <c r="AL65" s="426"/>
      <c r="AN65" s="425"/>
      <c r="AO65" s="426"/>
      <c r="AQ65" s="425"/>
      <c r="AR65" s="426"/>
      <c r="AS65" s="174"/>
      <c r="AT65" s="425"/>
      <c r="AU65" s="426"/>
      <c r="AV65" s="105"/>
    </row>
    <row r="66" spans="1:125" ht="21" customHeight="1" thickBot="1">
      <c r="B66" s="170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  <c r="AA66" s="171"/>
      <c r="AB66" s="171"/>
      <c r="AC66" s="171"/>
      <c r="AD66" s="171"/>
      <c r="AE66" s="171"/>
      <c r="AF66" s="171"/>
      <c r="AG66" s="171"/>
      <c r="AH66" s="171"/>
      <c r="AI66" s="171"/>
      <c r="AJ66" s="171"/>
      <c r="AK66" s="171"/>
      <c r="AL66" s="171"/>
      <c r="AM66" s="171"/>
      <c r="AN66" s="171"/>
      <c r="AO66" s="171"/>
      <c r="AP66" s="171"/>
      <c r="AQ66" s="171"/>
      <c r="AR66" s="171"/>
      <c r="AS66" s="171"/>
      <c r="AT66" s="171"/>
      <c r="AU66" s="171"/>
      <c r="AV66" s="172"/>
    </row>
    <row r="67" spans="1:125" ht="21" customHeight="1"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56"/>
      <c r="U67" s="156"/>
      <c r="V67" s="175"/>
      <c r="W67" s="175"/>
      <c r="X67" s="156"/>
      <c r="Y67" s="156"/>
      <c r="AA67" s="175"/>
      <c r="AB67" s="175"/>
      <c r="AC67" s="175"/>
      <c r="AD67" s="175"/>
      <c r="AE67" s="175"/>
      <c r="AF67" s="175"/>
      <c r="AG67" s="106"/>
      <c r="AH67" s="175"/>
      <c r="AJ67" s="195"/>
      <c r="AL67" s="175"/>
      <c r="AM67" s="175"/>
      <c r="AN67" s="175"/>
      <c r="AO67" s="195"/>
      <c r="AP67" s="175"/>
      <c r="AQ67" s="175"/>
      <c r="AR67" s="175"/>
      <c r="AS67" s="175"/>
      <c r="AT67" s="175"/>
      <c r="AU67" s="175"/>
      <c r="AV67" s="106"/>
      <c r="BK67" s="103"/>
      <c r="BL67" s="103"/>
      <c r="BM67" s="103"/>
      <c r="BN67" s="103"/>
      <c r="BO67" s="103"/>
      <c r="BP67" s="103"/>
      <c r="BQ67" s="103"/>
      <c r="BR67" s="103"/>
      <c r="BS67" s="103"/>
      <c r="BT67" s="103"/>
      <c r="BU67" s="103"/>
      <c r="BV67" s="103"/>
      <c r="BW67" s="103"/>
      <c r="BX67" s="103"/>
      <c r="BY67" s="103"/>
      <c r="BZ67" s="103"/>
      <c r="CA67" s="103"/>
      <c r="CB67" s="103"/>
      <c r="CC67" s="103"/>
      <c r="CD67" s="103"/>
      <c r="CE67" s="103"/>
      <c r="CF67" s="103"/>
      <c r="CG67" s="103"/>
      <c r="CH67" s="103"/>
      <c r="CI67" s="103"/>
      <c r="CJ67" s="103"/>
      <c r="CK67" s="103"/>
      <c r="CL67" s="103"/>
      <c r="CM67" s="103"/>
      <c r="CN67" s="103"/>
      <c r="CO67" s="103"/>
      <c r="CP67" s="103"/>
      <c r="CQ67" s="103"/>
      <c r="CR67" s="103"/>
      <c r="CS67" s="103"/>
      <c r="CT67" s="103"/>
      <c r="CU67" s="103"/>
      <c r="CV67" s="103"/>
      <c r="CW67" s="103"/>
      <c r="CX67" s="103"/>
      <c r="CY67" s="103"/>
      <c r="CZ67" s="103"/>
      <c r="DA67" s="103"/>
      <c r="DB67" s="103"/>
      <c r="DC67" s="103"/>
      <c r="DD67" s="103"/>
      <c r="DE67" s="103"/>
      <c r="DF67" s="103"/>
      <c r="DG67" s="103"/>
      <c r="DH67" s="103"/>
      <c r="DI67" s="103"/>
      <c r="DJ67" s="103"/>
      <c r="DK67" s="103"/>
      <c r="DL67" s="103"/>
      <c r="DM67" s="103"/>
      <c r="DN67" s="103"/>
      <c r="DO67" s="103"/>
      <c r="DP67" s="103"/>
      <c r="DQ67" s="103"/>
      <c r="DR67" s="103"/>
      <c r="DS67" s="103"/>
      <c r="DT67" s="103"/>
      <c r="DU67" s="103"/>
    </row>
    <row r="68" spans="1:125" ht="21" customHeight="1"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  <c r="AV68" s="175"/>
    </row>
    <row r="69" spans="1:125" ht="21" customHeight="1">
      <c r="B69" s="175"/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  <c r="AS69" s="175"/>
      <c r="AT69" s="175"/>
      <c r="AU69" s="175"/>
      <c r="AV69" s="175"/>
    </row>
    <row r="70" spans="1:125" ht="21" customHeight="1">
      <c r="A70" s="117"/>
    </row>
    <row r="73" spans="1:125" ht="21" customHeight="1" thickBot="1">
      <c r="B73" s="113" t="s">
        <v>209</v>
      </c>
    </row>
    <row r="74" spans="1:125" ht="21" customHeight="1">
      <c r="B74" s="196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197"/>
      <c r="AM74" s="197"/>
      <c r="AN74" s="197"/>
      <c r="AO74" s="197"/>
      <c r="AP74" s="197"/>
      <c r="AQ74" s="197"/>
      <c r="AR74" s="197"/>
      <c r="AS74" s="197"/>
      <c r="AT74" s="197"/>
      <c r="AU74" s="197"/>
      <c r="AV74" s="197"/>
      <c r="AW74" s="197"/>
      <c r="AX74" s="197"/>
      <c r="AY74" s="197"/>
      <c r="AZ74" s="197"/>
      <c r="BA74" s="197"/>
      <c r="BB74" s="197"/>
      <c r="BC74" s="197"/>
      <c r="BD74" s="197"/>
      <c r="BE74" s="198"/>
    </row>
    <row r="75" spans="1:125" ht="21" customHeight="1">
      <c r="B75" s="199"/>
      <c r="C75" s="526" t="s">
        <v>210</v>
      </c>
      <c r="D75" s="526"/>
      <c r="E75" s="526"/>
      <c r="F75" s="526"/>
      <c r="G75" s="526"/>
      <c r="H75" s="526"/>
      <c r="I75" s="526"/>
      <c r="J75" s="526"/>
      <c r="K75" s="526"/>
      <c r="L75" s="526"/>
      <c r="M75" s="526"/>
      <c r="N75" s="526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 s="200"/>
    </row>
    <row r="76" spans="1:125" ht="21" customHeight="1" thickBot="1">
      <c r="B76" s="199"/>
      <c r="C76" s="527" t="s">
        <v>211</v>
      </c>
      <c r="D76" s="527"/>
      <c r="E76" s="527"/>
      <c r="F76" s="527"/>
      <c r="G76" s="527"/>
      <c r="H76" s="527"/>
      <c r="I76" s="527"/>
      <c r="J76" s="527"/>
      <c r="K76" s="527"/>
      <c r="L76" s="527"/>
      <c r="M76" s="201"/>
      <c r="N76" s="528"/>
      <c r="O76" s="528"/>
      <c r="P76" s="528"/>
      <c r="Q76" s="528"/>
      <c r="R76" s="528"/>
      <c r="S76" s="528"/>
      <c r="T76" s="528"/>
      <c r="U76" s="528"/>
      <c r="V76" s="528"/>
      <c r="W76" s="528"/>
      <c r="BE76" s="202"/>
    </row>
    <row r="77" spans="1:125" ht="21" customHeight="1">
      <c r="B77" s="63"/>
      <c r="C77" s="529" t="s">
        <v>212</v>
      </c>
      <c r="D77" s="530"/>
      <c r="E77" s="530"/>
      <c r="F77" s="203"/>
      <c r="G77" s="512" t="s">
        <v>213</v>
      </c>
      <c r="H77" s="513"/>
      <c r="I77" s="203"/>
      <c r="J77" s="203"/>
      <c r="K77" s="203"/>
      <c r="L77" s="204"/>
      <c r="M77" s="203"/>
      <c r="N77" s="529" t="s">
        <v>214</v>
      </c>
      <c r="O77" s="530"/>
      <c r="P77" s="530"/>
      <c r="Q77" s="530"/>
      <c r="R77" s="530"/>
      <c r="S77" s="530"/>
      <c r="T77" s="530"/>
      <c r="U77" s="530"/>
      <c r="V77" s="530"/>
      <c r="W77" s="533"/>
      <c r="Z77"/>
      <c r="AA77"/>
      <c r="AB77" s="205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BE77" s="202"/>
    </row>
    <row r="78" spans="1:125" ht="21" customHeight="1" thickBot="1">
      <c r="B78" s="63"/>
      <c r="C78" s="531"/>
      <c r="D78" s="532"/>
      <c r="E78" s="532"/>
      <c r="F78" s="207"/>
      <c r="G78" s="514"/>
      <c r="H78" s="515"/>
      <c r="I78" s="207"/>
      <c r="J78" s="207"/>
      <c r="K78" s="207"/>
      <c r="L78" s="208"/>
      <c r="M78" s="209"/>
      <c r="N78" s="531"/>
      <c r="O78" s="532"/>
      <c r="P78" s="532"/>
      <c r="Q78" s="532"/>
      <c r="R78" s="532"/>
      <c r="S78" s="532"/>
      <c r="T78" s="532"/>
      <c r="U78" s="532"/>
      <c r="V78" s="532"/>
      <c r="W78" s="534"/>
      <c r="Z78"/>
      <c r="AA78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BE78" s="202"/>
    </row>
    <row r="79" spans="1:125" ht="21" customHeight="1" thickBot="1">
      <c r="B79" s="63"/>
      <c r="C79" s="210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 s="200"/>
      <c r="AA79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BE79" s="202"/>
    </row>
    <row r="80" spans="1:125" ht="21" customHeight="1">
      <c r="B80" s="63"/>
      <c r="C80" s="210"/>
      <c r="D80" s="529" t="s">
        <v>215</v>
      </c>
      <c r="E80" s="533"/>
      <c r="F80" s="529" t="s">
        <v>216</v>
      </c>
      <c r="G80" s="530"/>
      <c r="H80" s="530"/>
      <c r="I80" s="530"/>
      <c r="J80" s="530"/>
      <c r="K80" s="533"/>
      <c r="L80"/>
      <c r="M80" s="535" t="s">
        <v>217</v>
      </c>
      <c r="N80" s="536"/>
      <c r="O80" s="537"/>
      <c r="P80" s="541" t="s">
        <v>193</v>
      </c>
      <c r="Q80" s="542"/>
      <c r="R80" s="541" t="s">
        <v>188</v>
      </c>
      <c r="S80" s="542"/>
      <c r="T80" s="209"/>
      <c r="U80" s="545" t="s">
        <v>218</v>
      </c>
      <c r="V80" s="546"/>
      <c r="W80" s="200"/>
      <c r="AA80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BE80" s="202"/>
    </row>
    <row r="81" spans="2:57" ht="21" customHeight="1" thickBot="1">
      <c r="B81" s="63"/>
      <c r="C81" s="211"/>
      <c r="D81" s="531"/>
      <c r="E81" s="534"/>
      <c r="F81" s="531"/>
      <c r="G81" s="532"/>
      <c r="H81" s="532"/>
      <c r="I81" s="532"/>
      <c r="J81" s="532"/>
      <c r="K81" s="534"/>
      <c r="L81" s="212"/>
      <c r="M81" s="538"/>
      <c r="N81" s="539"/>
      <c r="O81" s="540"/>
      <c r="P81" s="543"/>
      <c r="Q81" s="544"/>
      <c r="R81" s="543"/>
      <c r="S81" s="544"/>
      <c r="T81" s="207"/>
      <c r="U81" s="547"/>
      <c r="V81" s="548"/>
      <c r="W81" s="213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BE81" s="202"/>
    </row>
    <row r="82" spans="2:57" ht="21" customHeight="1">
      <c r="B82" s="63"/>
      <c r="C82" s="62"/>
      <c r="D82" s="62"/>
      <c r="E82" s="62"/>
      <c r="F82" s="62"/>
      <c r="G82" s="62"/>
      <c r="H82" s="62"/>
      <c r="I82" s="62"/>
      <c r="J82" s="62"/>
      <c r="K82" s="62"/>
      <c r="BE82" s="202"/>
    </row>
    <row r="83" spans="2:57" ht="21" customHeight="1" thickBot="1">
      <c r="B83" s="63"/>
      <c r="C83" s="549" t="s">
        <v>219</v>
      </c>
      <c r="D83" s="550"/>
      <c r="E83" s="550"/>
      <c r="F83" s="550"/>
      <c r="G83" s="551"/>
      <c r="H83" s="552"/>
      <c r="I83" s="553"/>
      <c r="J83" s="553"/>
      <c r="K83" s="553"/>
      <c r="L83" s="553"/>
      <c r="M83" s="553"/>
      <c r="N83" s="553"/>
      <c r="O83" s="553"/>
      <c r="P83" s="553"/>
      <c r="Q83" s="553"/>
      <c r="R83" s="553"/>
      <c r="S83" s="553"/>
      <c r="T83" s="553"/>
      <c r="U83" s="553"/>
      <c r="V83" s="554"/>
      <c r="W83" s="554"/>
      <c r="X83" s="554"/>
      <c r="Y83" s="554"/>
      <c r="Z83" s="554"/>
      <c r="AA83" s="554"/>
      <c r="AB83" s="554"/>
      <c r="AC83" s="554"/>
      <c r="BE83" s="202"/>
    </row>
    <row r="84" spans="2:57" ht="21" customHeight="1">
      <c r="B84" s="63"/>
      <c r="C84" s="555"/>
      <c r="D84" s="556"/>
      <c r="E84" s="557"/>
      <c r="F84" s="417" t="s">
        <v>220</v>
      </c>
      <c r="G84" s="418"/>
      <c r="H84" s="417" t="s">
        <v>221</v>
      </c>
      <c r="I84" s="418"/>
      <c r="J84" s="417" t="s">
        <v>222</v>
      </c>
      <c r="K84" s="418"/>
      <c r="L84" s="417" t="s">
        <v>223</v>
      </c>
      <c r="M84" s="418"/>
      <c r="N84" s="417" t="s">
        <v>224</v>
      </c>
      <c r="O84" s="418"/>
      <c r="P84" s="417" t="s">
        <v>225</v>
      </c>
      <c r="Q84" s="418"/>
      <c r="R84" s="417" t="s">
        <v>226</v>
      </c>
      <c r="S84" s="418"/>
      <c r="T84" s="417" t="s">
        <v>227</v>
      </c>
      <c r="U84" s="418"/>
      <c r="V84" s="417" t="s">
        <v>228</v>
      </c>
      <c r="W84" s="418"/>
      <c r="X84" s="417" t="s">
        <v>229</v>
      </c>
      <c r="Y84" s="418"/>
      <c r="Z84" s="417" t="s">
        <v>230</v>
      </c>
      <c r="AA84" s="418"/>
      <c r="AB84" s="417" t="s">
        <v>231</v>
      </c>
      <c r="AC84" s="418"/>
      <c r="AD84" s="417" t="s">
        <v>232</v>
      </c>
      <c r="AE84" s="418"/>
      <c r="AF84" s="417" t="s">
        <v>233</v>
      </c>
      <c r="AG84" s="418"/>
      <c r="AH84" s="417" t="s">
        <v>234</v>
      </c>
      <c r="AI84" s="418"/>
      <c r="AJ84" s="417" t="s">
        <v>235</v>
      </c>
      <c r="AK84" s="418"/>
      <c r="AL84" s="417" t="s">
        <v>236</v>
      </c>
      <c r="AM84" s="418"/>
      <c r="AN84" s="417" t="s">
        <v>237</v>
      </c>
      <c r="AO84" s="418"/>
      <c r="AP84" s="417" t="s">
        <v>238</v>
      </c>
      <c r="AQ84" s="418"/>
      <c r="AR84" s="417" t="s">
        <v>239</v>
      </c>
      <c r="AS84" s="418"/>
      <c r="AT84" s="417" t="s">
        <v>240</v>
      </c>
      <c r="AU84" s="418"/>
      <c r="AV84" s="417" t="s">
        <v>241</v>
      </c>
      <c r="AW84" s="418"/>
      <c r="AX84" s="417" t="s">
        <v>242</v>
      </c>
      <c r="AY84" s="418"/>
      <c r="AZ84" s="417" t="s">
        <v>243</v>
      </c>
      <c r="BA84" s="418"/>
      <c r="BB84" s="555"/>
      <c r="BC84" s="556"/>
      <c r="BD84" s="557"/>
      <c r="BE84" s="202"/>
    </row>
    <row r="85" spans="2:57" ht="21" customHeight="1">
      <c r="B85" s="63"/>
      <c r="C85" s="558" t="s">
        <v>244</v>
      </c>
      <c r="D85" s="559"/>
      <c r="E85" s="560"/>
      <c r="F85" s="419"/>
      <c r="G85" s="420"/>
      <c r="H85" s="419"/>
      <c r="I85" s="420"/>
      <c r="J85" s="419"/>
      <c r="K85" s="420"/>
      <c r="L85" s="419"/>
      <c r="M85" s="420"/>
      <c r="N85" s="419"/>
      <c r="O85" s="420"/>
      <c r="P85" s="419"/>
      <c r="Q85" s="420"/>
      <c r="R85" s="419"/>
      <c r="S85" s="420"/>
      <c r="T85" s="419"/>
      <c r="U85" s="420"/>
      <c r="V85" s="419"/>
      <c r="W85" s="420"/>
      <c r="X85" s="419"/>
      <c r="Y85" s="420"/>
      <c r="Z85" s="419"/>
      <c r="AA85" s="420"/>
      <c r="AB85" s="419"/>
      <c r="AC85" s="420"/>
      <c r="AD85" s="419"/>
      <c r="AE85" s="420"/>
      <c r="AF85" s="419"/>
      <c r="AG85" s="420"/>
      <c r="AH85" s="419"/>
      <c r="AI85" s="420"/>
      <c r="AJ85" s="419"/>
      <c r="AK85" s="420"/>
      <c r="AL85" s="419"/>
      <c r="AM85" s="420"/>
      <c r="AN85" s="419"/>
      <c r="AO85" s="420"/>
      <c r="AP85" s="419"/>
      <c r="AQ85" s="420"/>
      <c r="AR85" s="419"/>
      <c r="AS85" s="420"/>
      <c r="AT85" s="419"/>
      <c r="AU85" s="420"/>
      <c r="AV85" s="419"/>
      <c r="AW85" s="420"/>
      <c r="AX85" s="419"/>
      <c r="AY85" s="420"/>
      <c r="AZ85" s="419"/>
      <c r="BA85" s="420"/>
      <c r="BB85" s="558" t="s">
        <v>245</v>
      </c>
      <c r="BC85" s="559"/>
      <c r="BD85" s="560"/>
      <c r="BE85" s="202"/>
    </row>
    <row r="86" spans="2:57" ht="21" customHeight="1">
      <c r="B86" s="63"/>
      <c r="C86" s="558"/>
      <c r="D86" s="559"/>
      <c r="E86" s="560"/>
      <c r="F86" s="419"/>
      <c r="G86" s="420"/>
      <c r="H86" s="419"/>
      <c r="I86" s="420"/>
      <c r="J86" s="419"/>
      <c r="K86" s="420"/>
      <c r="L86" s="419"/>
      <c r="M86" s="420"/>
      <c r="N86" s="419"/>
      <c r="O86" s="420"/>
      <c r="P86" s="419"/>
      <c r="Q86" s="420"/>
      <c r="R86" s="419"/>
      <c r="S86" s="420"/>
      <c r="T86" s="419"/>
      <c r="U86" s="420"/>
      <c r="V86" s="419"/>
      <c r="W86" s="420"/>
      <c r="X86" s="419"/>
      <c r="Y86" s="420"/>
      <c r="Z86" s="419"/>
      <c r="AA86" s="420"/>
      <c r="AB86" s="419"/>
      <c r="AC86" s="420"/>
      <c r="AD86" s="419"/>
      <c r="AE86" s="420"/>
      <c r="AF86" s="419"/>
      <c r="AG86" s="420"/>
      <c r="AH86" s="419"/>
      <c r="AI86" s="420"/>
      <c r="AJ86" s="419"/>
      <c r="AK86" s="420"/>
      <c r="AL86" s="419"/>
      <c r="AM86" s="420"/>
      <c r="AN86" s="419"/>
      <c r="AO86" s="420"/>
      <c r="AP86" s="419"/>
      <c r="AQ86" s="420"/>
      <c r="AR86" s="419"/>
      <c r="AS86" s="420"/>
      <c r="AT86" s="419"/>
      <c r="AU86" s="420"/>
      <c r="AV86" s="419"/>
      <c r="AW86" s="420"/>
      <c r="AX86" s="419"/>
      <c r="AY86" s="420"/>
      <c r="AZ86" s="419"/>
      <c r="BA86" s="420"/>
      <c r="BB86" s="558"/>
      <c r="BC86" s="559"/>
      <c r="BD86" s="560"/>
      <c r="BE86" s="202"/>
    </row>
    <row r="87" spans="2:57" ht="21" customHeight="1">
      <c r="B87" s="63"/>
      <c r="C87" s="558"/>
      <c r="D87" s="559"/>
      <c r="E87" s="560"/>
      <c r="F87" s="419"/>
      <c r="G87" s="420"/>
      <c r="H87" s="419"/>
      <c r="I87" s="420"/>
      <c r="J87" s="419"/>
      <c r="K87" s="420"/>
      <c r="L87" s="419"/>
      <c r="M87" s="420"/>
      <c r="N87" s="419"/>
      <c r="O87" s="420"/>
      <c r="P87" s="419"/>
      <c r="Q87" s="420"/>
      <c r="R87" s="419"/>
      <c r="S87" s="420"/>
      <c r="T87" s="419"/>
      <c r="U87" s="420"/>
      <c r="V87" s="419"/>
      <c r="W87" s="420"/>
      <c r="X87" s="419"/>
      <c r="Y87" s="420"/>
      <c r="Z87" s="419"/>
      <c r="AA87" s="420"/>
      <c r="AB87" s="419"/>
      <c r="AC87" s="420"/>
      <c r="AD87" s="419"/>
      <c r="AE87" s="420"/>
      <c r="AF87" s="419"/>
      <c r="AG87" s="420"/>
      <c r="AH87" s="419"/>
      <c r="AI87" s="420"/>
      <c r="AJ87" s="419"/>
      <c r="AK87" s="420"/>
      <c r="AL87" s="419"/>
      <c r="AM87" s="420"/>
      <c r="AN87" s="419"/>
      <c r="AO87" s="420"/>
      <c r="AP87" s="419"/>
      <c r="AQ87" s="420"/>
      <c r="AR87" s="419"/>
      <c r="AS87" s="420"/>
      <c r="AT87" s="419"/>
      <c r="AU87" s="420"/>
      <c r="AV87" s="419"/>
      <c r="AW87" s="420"/>
      <c r="AX87" s="419"/>
      <c r="AY87" s="420"/>
      <c r="AZ87" s="419"/>
      <c r="BA87" s="420"/>
      <c r="BB87" s="558"/>
      <c r="BC87" s="559"/>
      <c r="BD87" s="560"/>
      <c r="BE87" s="202"/>
    </row>
    <row r="88" spans="2:57" ht="21" customHeight="1">
      <c r="B88" s="63"/>
      <c r="C88" s="558" t="s">
        <v>246</v>
      </c>
      <c r="D88" s="559"/>
      <c r="E88" s="560"/>
      <c r="F88" s="419"/>
      <c r="G88" s="420"/>
      <c r="H88" s="419"/>
      <c r="I88" s="420"/>
      <c r="J88" s="419"/>
      <c r="K88" s="420"/>
      <c r="L88" s="419"/>
      <c r="M88" s="420"/>
      <c r="N88" s="419"/>
      <c r="O88" s="420"/>
      <c r="P88" s="419"/>
      <c r="Q88" s="420"/>
      <c r="R88" s="419"/>
      <c r="S88" s="420"/>
      <c r="T88" s="419"/>
      <c r="U88" s="420"/>
      <c r="V88" s="419"/>
      <c r="W88" s="420"/>
      <c r="X88" s="419"/>
      <c r="Y88" s="420"/>
      <c r="Z88" s="419"/>
      <c r="AA88" s="420"/>
      <c r="AB88" s="419"/>
      <c r="AC88" s="420"/>
      <c r="AD88" s="419"/>
      <c r="AE88" s="420"/>
      <c r="AF88" s="419"/>
      <c r="AG88" s="420"/>
      <c r="AH88" s="419"/>
      <c r="AI88" s="420"/>
      <c r="AJ88" s="419"/>
      <c r="AK88" s="420"/>
      <c r="AL88" s="419"/>
      <c r="AM88" s="420"/>
      <c r="AN88" s="419"/>
      <c r="AO88" s="420"/>
      <c r="AP88" s="419"/>
      <c r="AQ88" s="420"/>
      <c r="AR88" s="419"/>
      <c r="AS88" s="420"/>
      <c r="AT88" s="419"/>
      <c r="AU88" s="420"/>
      <c r="AV88" s="419"/>
      <c r="AW88" s="420"/>
      <c r="AX88" s="419"/>
      <c r="AY88" s="420"/>
      <c r="AZ88" s="419"/>
      <c r="BA88" s="420"/>
      <c r="BB88" s="558" t="s">
        <v>247</v>
      </c>
      <c r="BC88" s="559"/>
      <c r="BD88" s="560"/>
      <c r="BE88" s="202"/>
    </row>
    <row r="89" spans="2:57" ht="21" customHeight="1">
      <c r="B89" s="63"/>
      <c r="C89" s="558"/>
      <c r="D89" s="559"/>
      <c r="E89" s="560"/>
      <c r="F89" s="419"/>
      <c r="G89" s="420"/>
      <c r="H89" s="419"/>
      <c r="I89" s="420"/>
      <c r="J89" s="419"/>
      <c r="K89" s="420"/>
      <c r="L89" s="419"/>
      <c r="M89" s="420"/>
      <c r="N89" s="419"/>
      <c r="O89" s="420"/>
      <c r="P89" s="419"/>
      <c r="Q89" s="420"/>
      <c r="R89" s="419"/>
      <c r="S89" s="420"/>
      <c r="T89" s="419"/>
      <c r="U89" s="420"/>
      <c r="V89" s="419"/>
      <c r="W89" s="420"/>
      <c r="X89" s="419"/>
      <c r="Y89" s="420"/>
      <c r="Z89" s="419"/>
      <c r="AA89" s="420"/>
      <c r="AB89" s="419"/>
      <c r="AC89" s="420"/>
      <c r="AD89" s="419"/>
      <c r="AE89" s="420"/>
      <c r="AF89" s="419"/>
      <c r="AG89" s="420"/>
      <c r="AH89" s="419"/>
      <c r="AI89" s="420"/>
      <c r="AJ89" s="419"/>
      <c r="AK89" s="420"/>
      <c r="AL89" s="419"/>
      <c r="AM89" s="420"/>
      <c r="AN89" s="419"/>
      <c r="AO89" s="420"/>
      <c r="AP89" s="419"/>
      <c r="AQ89" s="420"/>
      <c r="AR89" s="419"/>
      <c r="AS89" s="420"/>
      <c r="AT89" s="419"/>
      <c r="AU89" s="420"/>
      <c r="AV89" s="419"/>
      <c r="AW89" s="420"/>
      <c r="AX89" s="419"/>
      <c r="AY89" s="420"/>
      <c r="AZ89" s="419"/>
      <c r="BA89" s="420"/>
      <c r="BB89" s="558"/>
      <c r="BC89" s="559"/>
      <c r="BD89" s="560"/>
      <c r="BE89" s="202"/>
    </row>
    <row r="90" spans="2:57" ht="21" customHeight="1">
      <c r="B90" s="63"/>
      <c r="C90" s="558"/>
      <c r="D90" s="559"/>
      <c r="E90" s="560"/>
      <c r="F90" s="419"/>
      <c r="G90" s="420"/>
      <c r="H90" s="419"/>
      <c r="I90" s="420"/>
      <c r="J90" s="419"/>
      <c r="K90" s="420"/>
      <c r="L90" s="419"/>
      <c r="M90" s="420"/>
      <c r="N90" s="419"/>
      <c r="O90" s="420"/>
      <c r="P90" s="419"/>
      <c r="Q90" s="420"/>
      <c r="R90" s="419"/>
      <c r="S90" s="420"/>
      <c r="T90" s="419"/>
      <c r="U90" s="420"/>
      <c r="V90" s="419"/>
      <c r="W90" s="420"/>
      <c r="X90" s="419"/>
      <c r="Y90" s="420"/>
      <c r="Z90" s="419"/>
      <c r="AA90" s="420"/>
      <c r="AB90" s="419"/>
      <c r="AC90" s="420"/>
      <c r="AD90" s="419"/>
      <c r="AE90" s="420"/>
      <c r="AF90" s="419"/>
      <c r="AG90" s="420"/>
      <c r="AH90" s="419"/>
      <c r="AI90" s="420"/>
      <c r="AJ90" s="419"/>
      <c r="AK90" s="420"/>
      <c r="AL90" s="419"/>
      <c r="AM90" s="420"/>
      <c r="AN90" s="419"/>
      <c r="AO90" s="420"/>
      <c r="AP90" s="419"/>
      <c r="AQ90" s="420"/>
      <c r="AR90" s="419"/>
      <c r="AS90" s="420"/>
      <c r="AT90" s="419"/>
      <c r="AU90" s="420"/>
      <c r="AV90" s="419"/>
      <c r="AW90" s="420"/>
      <c r="AX90" s="419"/>
      <c r="AY90" s="420"/>
      <c r="AZ90" s="419"/>
      <c r="BA90" s="420"/>
      <c r="BB90" s="558"/>
      <c r="BC90" s="559"/>
      <c r="BD90" s="560"/>
      <c r="BE90" s="202"/>
    </row>
    <row r="91" spans="2:57" ht="21" customHeight="1">
      <c r="B91" s="63"/>
      <c r="C91" s="561"/>
      <c r="D91" s="562"/>
      <c r="E91" s="563"/>
      <c r="F91" s="419"/>
      <c r="G91" s="420"/>
      <c r="H91" s="419"/>
      <c r="I91" s="420"/>
      <c r="J91" s="419"/>
      <c r="K91" s="420"/>
      <c r="L91" s="419"/>
      <c r="M91" s="420"/>
      <c r="N91" s="419"/>
      <c r="O91" s="420"/>
      <c r="P91" s="419"/>
      <c r="Q91" s="420"/>
      <c r="R91" s="419"/>
      <c r="S91" s="420"/>
      <c r="T91" s="419"/>
      <c r="U91" s="420"/>
      <c r="V91" s="419"/>
      <c r="W91" s="420"/>
      <c r="X91" s="419"/>
      <c r="Y91" s="420"/>
      <c r="Z91" s="419"/>
      <c r="AA91" s="420"/>
      <c r="AB91" s="419"/>
      <c r="AC91" s="420"/>
      <c r="AD91" s="419"/>
      <c r="AE91" s="420"/>
      <c r="AF91" s="419"/>
      <c r="AG91" s="420"/>
      <c r="AH91" s="419"/>
      <c r="AI91" s="420"/>
      <c r="AJ91" s="419"/>
      <c r="AK91" s="420"/>
      <c r="AL91" s="419"/>
      <c r="AM91" s="420"/>
      <c r="AN91" s="419"/>
      <c r="AO91" s="420"/>
      <c r="AP91" s="419"/>
      <c r="AQ91" s="420"/>
      <c r="AR91" s="419"/>
      <c r="AS91" s="420"/>
      <c r="AT91" s="419"/>
      <c r="AU91" s="420"/>
      <c r="AV91" s="419"/>
      <c r="AW91" s="420"/>
      <c r="AX91" s="419"/>
      <c r="AY91" s="420"/>
      <c r="AZ91" s="419"/>
      <c r="BA91" s="420"/>
      <c r="BB91" s="561"/>
      <c r="BC91" s="562"/>
      <c r="BD91" s="563"/>
      <c r="BE91" s="202"/>
    </row>
    <row r="92" spans="2:57" ht="21" customHeight="1">
      <c r="B92" s="63"/>
      <c r="C92" s="561"/>
      <c r="D92" s="562"/>
      <c r="E92" s="563"/>
      <c r="F92" s="419"/>
      <c r="G92" s="420"/>
      <c r="H92" s="419"/>
      <c r="I92" s="420"/>
      <c r="J92" s="419"/>
      <c r="K92" s="420"/>
      <c r="L92" s="419"/>
      <c r="M92" s="420"/>
      <c r="N92" s="419"/>
      <c r="O92" s="420"/>
      <c r="P92" s="419"/>
      <c r="Q92" s="420"/>
      <c r="R92" s="419"/>
      <c r="S92" s="420"/>
      <c r="T92" s="419"/>
      <c r="U92" s="420"/>
      <c r="V92" s="419"/>
      <c r="W92" s="420"/>
      <c r="X92" s="419"/>
      <c r="Y92" s="420"/>
      <c r="Z92" s="419"/>
      <c r="AA92" s="420"/>
      <c r="AB92" s="419"/>
      <c r="AC92" s="420"/>
      <c r="AD92" s="419"/>
      <c r="AE92" s="420"/>
      <c r="AF92" s="419"/>
      <c r="AG92" s="420"/>
      <c r="AH92" s="419"/>
      <c r="AI92" s="420"/>
      <c r="AJ92" s="419"/>
      <c r="AK92" s="420"/>
      <c r="AL92" s="419"/>
      <c r="AM92" s="420"/>
      <c r="AN92" s="419"/>
      <c r="AO92" s="420"/>
      <c r="AP92" s="419"/>
      <c r="AQ92" s="420"/>
      <c r="AR92" s="419"/>
      <c r="AS92" s="420"/>
      <c r="AT92" s="419"/>
      <c r="AU92" s="420"/>
      <c r="AV92" s="419"/>
      <c r="AW92" s="420"/>
      <c r="AX92" s="419"/>
      <c r="AY92" s="420"/>
      <c r="AZ92" s="419"/>
      <c r="BA92" s="420"/>
      <c r="BB92" s="561"/>
      <c r="BC92" s="562"/>
      <c r="BD92" s="563"/>
      <c r="BE92" s="202"/>
    </row>
    <row r="93" spans="2:57" ht="21" customHeight="1" thickBot="1">
      <c r="B93" s="63"/>
      <c r="C93" s="564"/>
      <c r="D93" s="565"/>
      <c r="E93" s="566"/>
      <c r="F93" s="421"/>
      <c r="G93" s="422"/>
      <c r="H93" s="421"/>
      <c r="I93" s="422"/>
      <c r="J93" s="421"/>
      <c r="K93" s="422"/>
      <c r="L93" s="421"/>
      <c r="M93" s="422"/>
      <c r="N93" s="421"/>
      <c r="O93" s="422"/>
      <c r="P93" s="421"/>
      <c r="Q93" s="422"/>
      <c r="R93" s="421"/>
      <c r="S93" s="422"/>
      <c r="T93" s="421"/>
      <c r="U93" s="422"/>
      <c r="V93" s="421"/>
      <c r="W93" s="422"/>
      <c r="X93" s="421"/>
      <c r="Y93" s="422"/>
      <c r="Z93" s="421"/>
      <c r="AA93" s="422"/>
      <c r="AB93" s="421"/>
      <c r="AC93" s="422"/>
      <c r="AD93" s="421"/>
      <c r="AE93" s="422"/>
      <c r="AF93" s="421"/>
      <c r="AG93" s="422"/>
      <c r="AH93" s="421"/>
      <c r="AI93" s="422"/>
      <c r="AJ93" s="421"/>
      <c r="AK93" s="422"/>
      <c r="AL93" s="421"/>
      <c r="AM93" s="422"/>
      <c r="AN93" s="421"/>
      <c r="AO93" s="422"/>
      <c r="AP93" s="421"/>
      <c r="AQ93" s="422"/>
      <c r="AR93" s="421"/>
      <c r="AS93" s="422"/>
      <c r="AT93" s="421"/>
      <c r="AU93" s="422"/>
      <c r="AV93" s="421"/>
      <c r="AW93" s="422"/>
      <c r="AX93" s="421"/>
      <c r="AY93" s="422"/>
      <c r="AZ93" s="421"/>
      <c r="BA93" s="422"/>
      <c r="BB93" s="564"/>
      <c r="BC93" s="565"/>
      <c r="BD93" s="566"/>
      <c r="BE93" s="202"/>
    </row>
    <row r="94" spans="2:57" ht="21" customHeight="1">
      <c r="B94" s="63"/>
      <c r="C94"/>
      <c r="D94"/>
      <c r="E94"/>
      <c r="F94" s="567" t="s">
        <v>248</v>
      </c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9"/>
      <c r="R94" s="570" t="s">
        <v>249</v>
      </c>
      <c r="S94" s="571"/>
      <c r="T94" s="571"/>
      <c r="U94" s="571"/>
      <c r="V94" s="571"/>
      <c r="W94" s="571"/>
      <c r="X94" s="571"/>
      <c r="Y94" s="571"/>
      <c r="Z94" s="571"/>
      <c r="AA94" s="571"/>
      <c r="AB94" s="571"/>
      <c r="AC94" s="572"/>
      <c r="AD94" s="573" t="s">
        <v>250</v>
      </c>
      <c r="AE94" s="574"/>
      <c r="AF94" s="574"/>
      <c r="AG94" s="574"/>
      <c r="AH94" s="574"/>
      <c r="AI94" s="574"/>
      <c r="AJ94" s="574"/>
      <c r="AK94" s="574"/>
      <c r="AL94" s="574"/>
      <c r="AM94" s="574"/>
      <c r="AN94" s="574"/>
      <c r="AO94" s="575"/>
      <c r="AP94" s="576" t="s">
        <v>251</v>
      </c>
      <c r="AQ94" s="577"/>
      <c r="AR94" s="577"/>
      <c r="AS94" s="577"/>
      <c r="AT94" s="577"/>
      <c r="AU94" s="577"/>
      <c r="AV94" s="577"/>
      <c r="AW94" s="577"/>
      <c r="AX94" s="577"/>
      <c r="AY94" s="577"/>
      <c r="AZ94" s="577"/>
      <c r="BA94" s="578"/>
      <c r="BB94"/>
      <c r="BC94"/>
      <c r="BD94"/>
      <c r="BE94" s="202"/>
    </row>
    <row r="95" spans="2:57" ht="21" customHeight="1">
      <c r="B95" s="63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 s="202"/>
    </row>
    <row r="96" spans="2:57" ht="21" customHeight="1" thickBot="1">
      <c r="B96" s="63"/>
      <c r="F96" s="549" t="s">
        <v>252</v>
      </c>
      <c r="G96" s="550"/>
      <c r="H96" s="550"/>
      <c r="I96" s="550"/>
      <c r="J96" s="551"/>
      <c r="K96" s="552" t="s">
        <v>253</v>
      </c>
      <c r="L96" s="553"/>
      <c r="M96" s="553"/>
      <c r="N96" s="553"/>
      <c r="O96" s="553"/>
      <c r="P96" s="553"/>
      <c r="Q96" s="553"/>
      <c r="R96" s="553"/>
      <c r="S96" s="553"/>
      <c r="T96" s="553"/>
      <c r="U96" s="553"/>
      <c r="V96" s="553"/>
      <c r="W96" s="553"/>
      <c r="X96" s="553"/>
      <c r="Y96" s="554"/>
      <c r="Z96" s="554"/>
      <c r="AA96" s="554"/>
      <c r="AB96" s="554"/>
      <c r="AC96" s="554"/>
      <c r="AD96" s="554"/>
      <c r="AE96" s="554"/>
      <c r="AF96" s="554"/>
      <c r="BE96" s="202"/>
    </row>
    <row r="97" spans="2:57" ht="21" customHeight="1">
      <c r="B97" s="63"/>
      <c r="E97" s="579" t="s">
        <v>254</v>
      </c>
      <c r="F97" s="580"/>
      <c r="G97" s="585" t="s">
        <v>255</v>
      </c>
      <c r="H97" s="586"/>
      <c r="I97" s="586"/>
      <c r="J97" s="586"/>
      <c r="K97" s="587"/>
      <c r="L97" s="594" t="s">
        <v>245</v>
      </c>
      <c r="M97" s="595"/>
      <c r="N97" s="595"/>
      <c r="O97" s="595"/>
      <c r="P97" s="595"/>
      <c r="Q97" s="595"/>
      <c r="R97" s="595"/>
      <c r="S97" s="595"/>
      <c r="T97" s="595"/>
      <c r="U97" s="595"/>
      <c r="V97" s="595"/>
      <c r="W97" s="595"/>
      <c r="X97" s="595"/>
      <c r="Y97" s="595"/>
      <c r="Z97" s="595"/>
      <c r="AA97" s="595"/>
      <c r="AB97" s="595"/>
      <c r="AC97" s="595"/>
      <c r="AD97" s="595"/>
      <c r="AE97" s="595"/>
      <c r="AF97" s="596"/>
      <c r="AG97" s="603" t="s">
        <v>244</v>
      </c>
      <c r="AH97" s="604"/>
      <c r="AI97" s="604"/>
      <c r="AJ97" s="604"/>
      <c r="AK97" s="604"/>
      <c r="AL97" s="604"/>
      <c r="AM97" s="604"/>
      <c r="AN97" s="604"/>
      <c r="AO97" s="604"/>
      <c r="AP97" s="604"/>
      <c r="AQ97" s="604"/>
      <c r="AR97" s="604"/>
      <c r="AS97" s="604"/>
      <c r="AT97" s="604"/>
      <c r="AU97" s="604"/>
      <c r="AV97" s="604"/>
      <c r="AW97" s="604"/>
      <c r="AX97" s="604"/>
      <c r="AY97" s="604"/>
      <c r="AZ97" s="604"/>
      <c r="BA97" s="605"/>
      <c r="BB97"/>
      <c r="BC97"/>
      <c r="BD97"/>
      <c r="BE97" s="202"/>
    </row>
    <row r="98" spans="2:57" ht="21" customHeight="1">
      <c r="B98" s="63"/>
      <c r="E98" s="581"/>
      <c r="F98" s="582"/>
      <c r="G98" s="588"/>
      <c r="H98" s="589"/>
      <c r="I98" s="589"/>
      <c r="J98" s="589"/>
      <c r="K98" s="590"/>
      <c r="L98" s="597"/>
      <c r="M98" s="598"/>
      <c r="N98" s="598"/>
      <c r="O98" s="598"/>
      <c r="P98" s="598"/>
      <c r="Q98" s="598"/>
      <c r="R98" s="598"/>
      <c r="S98" s="598"/>
      <c r="T98" s="598"/>
      <c r="U98" s="598"/>
      <c r="V98" s="598"/>
      <c r="W98" s="598"/>
      <c r="X98" s="598"/>
      <c r="Y98" s="598"/>
      <c r="Z98" s="598"/>
      <c r="AA98" s="598"/>
      <c r="AB98" s="598"/>
      <c r="AC98" s="598"/>
      <c r="AD98" s="598"/>
      <c r="AE98" s="598"/>
      <c r="AF98" s="599"/>
      <c r="AG98" s="606"/>
      <c r="AH98" s="607"/>
      <c r="AI98" s="607"/>
      <c r="AJ98" s="607"/>
      <c r="AK98" s="607"/>
      <c r="AL98" s="607"/>
      <c r="AM98" s="607"/>
      <c r="AN98" s="607"/>
      <c r="AO98" s="607"/>
      <c r="AP98" s="607"/>
      <c r="AQ98" s="607"/>
      <c r="AR98" s="607"/>
      <c r="AS98" s="607"/>
      <c r="AT98" s="607"/>
      <c r="AU98" s="607"/>
      <c r="AV98" s="607"/>
      <c r="AW98" s="607"/>
      <c r="AX98" s="607"/>
      <c r="AY98" s="607"/>
      <c r="AZ98" s="607"/>
      <c r="BA98" s="608"/>
      <c r="BB98"/>
      <c r="BC98"/>
      <c r="BD98"/>
      <c r="BE98" s="202"/>
    </row>
    <row r="99" spans="2:57" ht="21" customHeight="1">
      <c r="B99" s="63"/>
      <c r="E99" s="581"/>
      <c r="F99" s="582"/>
      <c r="G99" s="588"/>
      <c r="H99" s="589"/>
      <c r="I99" s="589"/>
      <c r="J99" s="589"/>
      <c r="K99" s="590"/>
      <c r="L99" s="597"/>
      <c r="M99" s="598"/>
      <c r="N99" s="598"/>
      <c r="O99" s="598"/>
      <c r="P99" s="598"/>
      <c r="Q99" s="598"/>
      <c r="R99" s="598"/>
      <c r="S99" s="598"/>
      <c r="T99" s="598"/>
      <c r="U99" s="598"/>
      <c r="V99" s="598"/>
      <c r="W99" s="598"/>
      <c r="X99" s="598"/>
      <c r="Y99" s="598"/>
      <c r="Z99" s="598"/>
      <c r="AA99" s="598"/>
      <c r="AB99" s="598"/>
      <c r="AC99" s="598"/>
      <c r="AD99" s="598"/>
      <c r="AE99" s="598"/>
      <c r="AF99" s="599"/>
      <c r="AG99" s="606"/>
      <c r="AH99" s="607"/>
      <c r="AI99" s="607"/>
      <c r="AJ99" s="607"/>
      <c r="AK99" s="607"/>
      <c r="AL99" s="607"/>
      <c r="AM99" s="607"/>
      <c r="AN99" s="607"/>
      <c r="AO99" s="607"/>
      <c r="AP99" s="607"/>
      <c r="AQ99" s="607"/>
      <c r="AR99" s="607"/>
      <c r="AS99" s="607"/>
      <c r="AT99" s="607"/>
      <c r="AU99" s="607"/>
      <c r="AV99" s="607"/>
      <c r="AW99" s="607"/>
      <c r="AX99" s="607"/>
      <c r="AY99" s="607"/>
      <c r="AZ99" s="607"/>
      <c r="BA99" s="608"/>
      <c r="BB99"/>
      <c r="BC99"/>
      <c r="BD99"/>
      <c r="BE99" s="202"/>
    </row>
    <row r="100" spans="2:57" ht="21" customHeight="1">
      <c r="B100" s="63"/>
      <c r="E100" s="581"/>
      <c r="F100" s="582"/>
      <c r="G100" s="588"/>
      <c r="H100" s="589"/>
      <c r="I100" s="589"/>
      <c r="J100" s="589"/>
      <c r="K100" s="590"/>
      <c r="L100" s="597"/>
      <c r="M100" s="598"/>
      <c r="N100" s="598"/>
      <c r="O100" s="598"/>
      <c r="P100" s="598"/>
      <c r="Q100" s="598"/>
      <c r="R100" s="598"/>
      <c r="S100" s="598"/>
      <c r="T100" s="598"/>
      <c r="U100" s="598"/>
      <c r="V100" s="598"/>
      <c r="W100" s="598"/>
      <c r="X100" s="598"/>
      <c r="Y100" s="598"/>
      <c r="Z100" s="598"/>
      <c r="AA100" s="598"/>
      <c r="AB100" s="598"/>
      <c r="AC100" s="598"/>
      <c r="AD100" s="598"/>
      <c r="AE100" s="598"/>
      <c r="AF100" s="599"/>
      <c r="AG100" s="606"/>
      <c r="AH100" s="607"/>
      <c r="AI100" s="607"/>
      <c r="AJ100" s="607"/>
      <c r="AK100" s="607"/>
      <c r="AL100" s="607"/>
      <c r="AM100" s="607"/>
      <c r="AN100" s="607"/>
      <c r="AO100" s="607"/>
      <c r="AP100" s="607"/>
      <c r="AQ100" s="607"/>
      <c r="AR100" s="607"/>
      <c r="AS100" s="607"/>
      <c r="AT100" s="607"/>
      <c r="AU100" s="607"/>
      <c r="AV100" s="607"/>
      <c r="AW100" s="607"/>
      <c r="AX100" s="607"/>
      <c r="AY100" s="607"/>
      <c r="AZ100" s="607"/>
      <c r="BA100" s="608"/>
      <c r="BB100"/>
      <c r="BC100"/>
      <c r="BD100"/>
      <c r="BE100" s="202"/>
    </row>
    <row r="101" spans="2:57" ht="21" customHeight="1" thickBot="1">
      <c r="B101" s="63"/>
      <c r="E101" s="583"/>
      <c r="F101" s="584"/>
      <c r="G101" s="591"/>
      <c r="H101" s="592"/>
      <c r="I101" s="592"/>
      <c r="J101" s="592"/>
      <c r="K101" s="593"/>
      <c r="L101" s="600"/>
      <c r="M101" s="601"/>
      <c r="N101" s="601"/>
      <c r="O101" s="601"/>
      <c r="P101" s="601"/>
      <c r="Q101" s="601"/>
      <c r="R101" s="601"/>
      <c r="S101" s="601"/>
      <c r="T101" s="601"/>
      <c r="U101" s="601"/>
      <c r="V101" s="601"/>
      <c r="W101" s="601"/>
      <c r="X101" s="601"/>
      <c r="Y101" s="601"/>
      <c r="Z101" s="601"/>
      <c r="AA101" s="601"/>
      <c r="AB101" s="601"/>
      <c r="AC101" s="601"/>
      <c r="AD101" s="601"/>
      <c r="AE101" s="601"/>
      <c r="AF101" s="602"/>
      <c r="AG101" s="609"/>
      <c r="AH101" s="610"/>
      <c r="AI101" s="610"/>
      <c r="AJ101" s="610"/>
      <c r="AK101" s="610"/>
      <c r="AL101" s="610"/>
      <c r="AM101" s="610"/>
      <c r="AN101" s="610"/>
      <c r="AO101" s="610"/>
      <c r="AP101" s="610"/>
      <c r="AQ101" s="610"/>
      <c r="AR101" s="610"/>
      <c r="AS101" s="610"/>
      <c r="AT101" s="610"/>
      <c r="AU101" s="610"/>
      <c r="AV101" s="610"/>
      <c r="AW101" s="610"/>
      <c r="AX101" s="610"/>
      <c r="AY101" s="610"/>
      <c r="AZ101" s="610"/>
      <c r="BA101" s="611"/>
      <c r="BB101"/>
      <c r="BC101"/>
      <c r="BD101"/>
      <c r="BE101" s="202"/>
    </row>
    <row r="102" spans="2:57" ht="21" customHeight="1">
      <c r="B102" s="63"/>
      <c r="E102" s="623" t="s">
        <v>256</v>
      </c>
      <c r="F102" s="624"/>
      <c r="G102" s="585" t="s">
        <v>257</v>
      </c>
      <c r="H102" s="586"/>
      <c r="I102" s="586"/>
      <c r="J102" s="586"/>
      <c r="K102" s="587"/>
      <c r="L102" s="629" t="s">
        <v>247</v>
      </c>
      <c r="M102" s="630"/>
      <c r="N102" s="630"/>
      <c r="O102" s="630"/>
      <c r="P102" s="630"/>
      <c r="Q102" s="630"/>
      <c r="R102" s="630"/>
      <c r="S102" s="630"/>
      <c r="T102" s="630"/>
      <c r="U102" s="630"/>
      <c r="V102" s="630"/>
      <c r="W102" s="630"/>
      <c r="X102" s="630"/>
      <c r="Y102" s="630"/>
      <c r="Z102" s="630"/>
      <c r="AA102" s="630"/>
      <c r="AB102" s="630"/>
      <c r="AC102" s="630"/>
      <c r="AD102" s="630"/>
      <c r="AE102" s="630"/>
      <c r="AF102" s="631"/>
      <c r="AG102" s="638" t="s">
        <v>246</v>
      </c>
      <c r="AH102" s="639"/>
      <c r="AI102" s="639"/>
      <c r="AJ102" s="639"/>
      <c r="AK102" s="639"/>
      <c r="AL102" s="639"/>
      <c r="AM102" s="639"/>
      <c r="AN102" s="639"/>
      <c r="AO102" s="639"/>
      <c r="AP102" s="639"/>
      <c r="AQ102" s="639"/>
      <c r="AR102" s="639"/>
      <c r="AS102" s="639"/>
      <c r="AT102" s="639"/>
      <c r="AU102" s="639"/>
      <c r="AV102" s="639"/>
      <c r="AW102" s="639"/>
      <c r="AX102" s="639"/>
      <c r="AY102" s="639"/>
      <c r="AZ102" s="639"/>
      <c r="BA102" s="640"/>
      <c r="BB102"/>
      <c r="BC102"/>
      <c r="BD102"/>
      <c r="BE102" s="202"/>
    </row>
    <row r="103" spans="2:57" ht="21" customHeight="1">
      <c r="B103" s="63"/>
      <c r="E103" s="625"/>
      <c r="F103" s="626"/>
      <c r="G103" s="588"/>
      <c r="H103" s="589"/>
      <c r="I103" s="589"/>
      <c r="J103" s="589"/>
      <c r="K103" s="590"/>
      <c r="L103" s="632"/>
      <c r="M103" s="633"/>
      <c r="N103" s="633"/>
      <c r="O103" s="633"/>
      <c r="P103" s="633"/>
      <c r="Q103" s="633"/>
      <c r="R103" s="633"/>
      <c r="S103" s="633"/>
      <c r="T103" s="633"/>
      <c r="U103" s="633"/>
      <c r="V103" s="633"/>
      <c r="W103" s="633"/>
      <c r="X103" s="633"/>
      <c r="Y103" s="633"/>
      <c r="Z103" s="633"/>
      <c r="AA103" s="633"/>
      <c r="AB103" s="633"/>
      <c r="AC103" s="633"/>
      <c r="AD103" s="633"/>
      <c r="AE103" s="633"/>
      <c r="AF103" s="634"/>
      <c r="AG103" s="641"/>
      <c r="AH103" s="642"/>
      <c r="AI103" s="642"/>
      <c r="AJ103" s="642"/>
      <c r="AK103" s="642"/>
      <c r="AL103" s="642"/>
      <c r="AM103" s="642"/>
      <c r="AN103" s="642"/>
      <c r="AO103" s="642"/>
      <c r="AP103" s="642"/>
      <c r="AQ103" s="642"/>
      <c r="AR103" s="642"/>
      <c r="AS103" s="642"/>
      <c r="AT103" s="642"/>
      <c r="AU103" s="642"/>
      <c r="AV103" s="642"/>
      <c r="AW103" s="642"/>
      <c r="AX103" s="642"/>
      <c r="AY103" s="642"/>
      <c r="AZ103" s="642"/>
      <c r="BA103" s="643"/>
      <c r="BB103"/>
      <c r="BC103"/>
      <c r="BD103"/>
      <c r="BE103" s="202"/>
    </row>
    <row r="104" spans="2:57" ht="21" customHeight="1">
      <c r="B104" s="63"/>
      <c r="E104" s="625"/>
      <c r="F104" s="626"/>
      <c r="G104" s="588"/>
      <c r="H104" s="589"/>
      <c r="I104" s="589"/>
      <c r="J104" s="589"/>
      <c r="K104" s="590"/>
      <c r="L104" s="632"/>
      <c r="M104" s="633"/>
      <c r="N104" s="633"/>
      <c r="O104" s="633"/>
      <c r="P104" s="633"/>
      <c r="Q104" s="633"/>
      <c r="R104" s="633"/>
      <c r="S104" s="633"/>
      <c r="T104" s="633"/>
      <c r="U104" s="633"/>
      <c r="V104" s="633"/>
      <c r="W104" s="633"/>
      <c r="X104" s="633"/>
      <c r="Y104" s="633"/>
      <c r="Z104" s="633"/>
      <c r="AA104" s="633"/>
      <c r="AB104" s="633"/>
      <c r="AC104" s="633"/>
      <c r="AD104" s="633"/>
      <c r="AE104" s="633"/>
      <c r="AF104" s="634"/>
      <c r="AG104" s="641"/>
      <c r="AH104" s="642"/>
      <c r="AI104" s="642"/>
      <c r="AJ104" s="642"/>
      <c r="AK104" s="642"/>
      <c r="AL104" s="642"/>
      <c r="AM104" s="642"/>
      <c r="AN104" s="642"/>
      <c r="AO104" s="642"/>
      <c r="AP104" s="642"/>
      <c r="AQ104" s="642"/>
      <c r="AR104" s="642"/>
      <c r="AS104" s="642"/>
      <c r="AT104" s="642"/>
      <c r="AU104" s="642"/>
      <c r="AV104" s="642"/>
      <c r="AW104" s="642"/>
      <c r="AX104" s="642"/>
      <c r="AY104" s="642"/>
      <c r="AZ104" s="642"/>
      <c r="BA104" s="643"/>
      <c r="BB104"/>
      <c r="BC104"/>
      <c r="BD104"/>
      <c r="BE104" s="202"/>
    </row>
    <row r="105" spans="2:57" ht="21" customHeight="1">
      <c r="B105" s="63"/>
      <c r="E105" s="625"/>
      <c r="F105" s="626"/>
      <c r="G105" s="588"/>
      <c r="H105" s="589"/>
      <c r="I105" s="589"/>
      <c r="J105" s="589"/>
      <c r="K105" s="590"/>
      <c r="L105" s="632"/>
      <c r="M105" s="633"/>
      <c r="N105" s="633"/>
      <c r="O105" s="633"/>
      <c r="P105" s="633"/>
      <c r="Q105" s="633"/>
      <c r="R105" s="633"/>
      <c r="S105" s="633"/>
      <c r="T105" s="633"/>
      <c r="U105" s="633"/>
      <c r="V105" s="633"/>
      <c r="W105" s="633"/>
      <c r="X105" s="633"/>
      <c r="Y105" s="633"/>
      <c r="Z105" s="633"/>
      <c r="AA105" s="633"/>
      <c r="AB105" s="633"/>
      <c r="AC105" s="633"/>
      <c r="AD105" s="633"/>
      <c r="AE105" s="633"/>
      <c r="AF105" s="634"/>
      <c r="AG105" s="641"/>
      <c r="AH105" s="642"/>
      <c r="AI105" s="642"/>
      <c r="AJ105" s="642"/>
      <c r="AK105" s="642"/>
      <c r="AL105" s="642"/>
      <c r="AM105" s="642"/>
      <c r="AN105" s="642"/>
      <c r="AO105" s="642"/>
      <c r="AP105" s="642"/>
      <c r="AQ105" s="642"/>
      <c r="AR105" s="642"/>
      <c r="AS105" s="642"/>
      <c r="AT105" s="642"/>
      <c r="AU105" s="642"/>
      <c r="AV105" s="642"/>
      <c r="AW105" s="642"/>
      <c r="AX105" s="642"/>
      <c r="AY105" s="642"/>
      <c r="AZ105" s="642"/>
      <c r="BA105" s="643"/>
      <c r="BB105"/>
      <c r="BC105"/>
      <c r="BD105"/>
      <c r="BE105" s="202"/>
    </row>
    <row r="106" spans="2:57" ht="21" customHeight="1" thickBot="1">
      <c r="B106" s="63"/>
      <c r="E106" s="627"/>
      <c r="F106" s="628"/>
      <c r="G106" s="591"/>
      <c r="H106" s="592"/>
      <c r="I106" s="592"/>
      <c r="J106" s="592"/>
      <c r="K106" s="593"/>
      <c r="L106" s="635"/>
      <c r="M106" s="636"/>
      <c r="N106" s="636"/>
      <c r="O106" s="636"/>
      <c r="P106" s="636"/>
      <c r="Q106" s="636"/>
      <c r="R106" s="636"/>
      <c r="S106" s="636"/>
      <c r="T106" s="636"/>
      <c r="U106" s="636"/>
      <c r="V106" s="636"/>
      <c r="W106" s="636"/>
      <c r="X106" s="636"/>
      <c r="Y106" s="636"/>
      <c r="Z106" s="636"/>
      <c r="AA106" s="636"/>
      <c r="AB106" s="636"/>
      <c r="AC106" s="636"/>
      <c r="AD106" s="636"/>
      <c r="AE106" s="636"/>
      <c r="AF106" s="637"/>
      <c r="AG106" s="644"/>
      <c r="AH106" s="645"/>
      <c r="AI106" s="645"/>
      <c r="AJ106" s="645"/>
      <c r="AK106" s="645"/>
      <c r="AL106" s="645"/>
      <c r="AM106" s="645"/>
      <c r="AN106" s="645"/>
      <c r="AO106" s="645"/>
      <c r="AP106" s="645"/>
      <c r="AQ106" s="645"/>
      <c r="AR106" s="645"/>
      <c r="AS106" s="645"/>
      <c r="AT106" s="645"/>
      <c r="AU106" s="645"/>
      <c r="AV106" s="645"/>
      <c r="AW106" s="645"/>
      <c r="AX106" s="645"/>
      <c r="AY106" s="645"/>
      <c r="AZ106" s="645"/>
      <c r="BA106" s="646"/>
      <c r="BB106"/>
      <c r="BC106"/>
      <c r="BD106"/>
      <c r="BE106" s="202"/>
    </row>
    <row r="107" spans="2:57" ht="21" customHeight="1">
      <c r="B107" s="63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 s="202"/>
    </row>
    <row r="108" spans="2:57" ht="21" customHeight="1">
      <c r="B108" s="199"/>
      <c r="BE108" s="202"/>
    </row>
    <row r="109" spans="2:57" ht="21" customHeight="1">
      <c r="B109" s="199"/>
      <c r="BE109" s="202"/>
    </row>
    <row r="110" spans="2:57" ht="21" customHeight="1">
      <c r="B110" s="199"/>
      <c r="BE110" s="202"/>
    </row>
    <row r="111" spans="2:57" ht="21" customHeight="1">
      <c r="B111" s="199"/>
      <c r="BE111" s="202"/>
    </row>
    <row r="112" spans="2:57" ht="21" customHeight="1">
      <c r="B112" s="199"/>
      <c r="BE112" s="202"/>
    </row>
    <row r="113" spans="2:57" ht="21" customHeight="1">
      <c r="B113" s="199"/>
      <c r="BE113" s="202"/>
    </row>
    <row r="114" spans="2:57" ht="21" customHeight="1">
      <c r="B114" s="199"/>
      <c r="BE114" s="202"/>
    </row>
    <row r="115" spans="2:57" ht="21" customHeight="1">
      <c r="B115" s="199"/>
      <c r="BE115" s="202"/>
    </row>
    <row r="116" spans="2:57" ht="21" customHeight="1">
      <c r="B116" s="199"/>
      <c r="BE116" s="202"/>
    </row>
    <row r="117" spans="2:57" ht="21" customHeight="1">
      <c r="B117" s="199"/>
      <c r="BE117" s="202"/>
    </row>
    <row r="118" spans="2:57" ht="21" customHeight="1">
      <c r="B118" s="199"/>
      <c r="BE118" s="202"/>
    </row>
    <row r="119" spans="2:57" ht="21" customHeight="1">
      <c r="B119" s="199"/>
      <c r="BE119" s="202"/>
    </row>
    <row r="120" spans="2:57" ht="21" customHeight="1">
      <c r="B120" s="199"/>
      <c r="BE120" s="202"/>
    </row>
    <row r="121" spans="2:57" ht="21" customHeight="1">
      <c r="B121" s="199"/>
      <c r="BE121" s="202"/>
    </row>
    <row r="122" spans="2:57" ht="21" customHeight="1">
      <c r="B122" s="199"/>
      <c r="BE122" s="202"/>
    </row>
    <row r="123" spans="2:57" ht="21" customHeight="1">
      <c r="B123" s="199"/>
      <c r="BE123" s="202"/>
    </row>
    <row r="124" spans="2:57" ht="21" customHeight="1">
      <c r="B124" s="199"/>
      <c r="BE124" s="202"/>
    </row>
    <row r="125" spans="2:57" ht="21" customHeight="1">
      <c r="B125" s="199"/>
      <c r="BE125" s="202"/>
    </row>
    <row r="126" spans="2:57" ht="21" customHeight="1">
      <c r="B126" s="199"/>
      <c r="BE126" s="202"/>
    </row>
    <row r="127" spans="2:57" ht="21" customHeight="1">
      <c r="B127" s="199"/>
      <c r="BE127" s="202"/>
    </row>
    <row r="128" spans="2:57" ht="21" customHeight="1">
      <c r="B128" s="199"/>
      <c r="BE128" s="202"/>
    </row>
    <row r="129" spans="2:57" ht="21" customHeight="1">
      <c r="B129" s="199"/>
      <c r="BE129" s="202"/>
    </row>
    <row r="130" spans="2:57" ht="21" customHeight="1">
      <c r="B130" s="199"/>
      <c r="BE130" s="202"/>
    </row>
    <row r="131" spans="2:57" ht="21" customHeight="1">
      <c r="B131" s="199"/>
      <c r="BE131" s="202"/>
    </row>
    <row r="132" spans="2:57" ht="21" customHeight="1">
      <c r="B132" s="199"/>
      <c r="BE132" s="202"/>
    </row>
    <row r="133" spans="2:57" ht="21" customHeight="1" thickBot="1">
      <c r="B133" s="214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  <c r="AD133" s="215"/>
      <c r="AE133" s="215"/>
      <c r="AF133" s="215"/>
      <c r="AG133" s="215"/>
      <c r="AH133" s="215"/>
      <c r="AI133" s="215"/>
      <c r="AJ133" s="215"/>
      <c r="AK133" s="215"/>
      <c r="AL133" s="215"/>
      <c r="AM133" s="215"/>
      <c r="AN133" s="215"/>
      <c r="AO133" s="215"/>
      <c r="AP133" s="215"/>
      <c r="AQ133" s="215"/>
      <c r="AR133" s="215"/>
      <c r="AS133" s="215"/>
      <c r="AT133" s="215"/>
      <c r="AU133" s="215"/>
      <c r="AV133" s="215"/>
      <c r="AW133" s="215"/>
      <c r="AX133" s="215"/>
      <c r="AY133" s="215"/>
      <c r="AZ133" s="215"/>
      <c r="BA133" s="215"/>
      <c r="BB133" s="215"/>
      <c r="BC133" s="215"/>
      <c r="BD133" s="215"/>
      <c r="BE133" s="216"/>
    </row>
    <row r="137" spans="2:57" ht="21" customHeight="1" thickBot="1"/>
    <row r="138" spans="2:57" ht="21" customHeight="1" thickBot="1">
      <c r="M138" s="618" t="s">
        <v>258</v>
      </c>
      <c r="N138" s="619"/>
      <c r="O138" s="619"/>
      <c r="P138" s="619"/>
      <c r="Q138" s="619"/>
      <c r="R138" s="619"/>
      <c r="S138" s="619"/>
      <c r="T138" s="619"/>
      <c r="U138" s="619"/>
      <c r="V138" s="619"/>
      <c r="W138" s="619"/>
      <c r="X138" s="619"/>
      <c r="Y138" s="619"/>
      <c r="Z138" s="619"/>
      <c r="AA138" s="619"/>
      <c r="AB138" s="619"/>
      <c r="AC138" s="619"/>
      <c r="AD138" s="619"/>
      <c r="AE138" s="619"/>
      <c r="AF138" s="619"/>
      <c r="AG138" s="620"/>
    </row>
    <row r="155" spans="15:35" ht="21" customHeight="1" thickBot="1"/>
    <row r="156" spans="15:35" ht="21" customHeight="1" thickBot="1">
      <c r="O156" s="618" t="s">
        <v>259</v>
      </c>
      <c r="P156" s="619"/>
      <c r="Q156" s="619"/>
      <c r="R156" s="619"/>
      <c r="S156" s="619"/>
      <c r="T156" s="619"/>
      <c r="U156" s="619"/>
      <c r="V156" s="619"/>
      <c r="W156" s="619"/>
      <c r="X156" s="619"/>
      <c r="Y156" s="619"/>
      <c r="Z156" s="619"/>
      <c r="AA156" s="619"/>
      <c r="AB156" s="619"/>
      <c r="AC156" s="619"/>
      <c r="AD156" s="619"/>
      <c r="AE156" s="619"/>
      <c r="AF156" s="619"/>
      <c r="AG156" s="619"/>
      <c r="AH156" s="619"/>
      <c r="AI156" s="620"/>
    </row>
    <row r="171" spans="12:32" ht="21" customHeight="1" thickBot="1"/>
    <row r="172" spans="12:32" ht="21" customHeight="1" thickBot="1">
      <c r="L172" s="618" t="s">
        <v>260</v>
      </c>
      <c r="M172" s="619"/>
      <c r="N172" s="619"/>
      <c r="O172" s="619"/>
      <c r="P172" s="619"/>
      <c r="Q172" s="619"/>
      <c r="R172" s="619"/>
      <c r="S172" s="619"/>
      <c r="T172" s="619"/>
      <c r="U172" s="619"/>
      <c r="V172" s="619"/>
      <c r="W172" s="619"/>
      <c r="X172" s="619"/>
      <c r="Y172" s="619"/>
      <c r="Z172" s="619"/>
      <c r="AA172" s="619"/>
      <c r="AB172" s="619"/>
      <c r="AC172" s="619"/>
      <c r="AD172" s="619"/>
      <c r="AE172" s="619"/>
      <c r="AF172" s="620"/>
    </row>
    <row r="186" spans="1:125" ht="21" customHeight="1" thickBot="1"/>
    <row r="187" spans="1:125" ht="21" customHeight="1">
      <c r="D187" s="647" t="s">
        <v>261</v>
      </c>
      <c r="E187" s="648"/>
      <c r="F187" s="648"/>
      <c r="G187" s="648"/>
      <c r="H187" s="648"/>
      <c r="I187" s="648"/>
      <c r="J187" s="648"/>
      <c r="K187" s="648"/>
      <c r="L187" s="648"/>
      <c r="M187" s="648"/>
      <c r="N187" s="648"/>
      <c r="O187" s="648"/>
      <c r="P187" s="648"/>
      <c r="Q187" s="648"/>
      <c r="R187" s="648"/>
      <c r="S187" s="648"/>
      <c r="T187" s="648"/>
      <c r="U187" s="648"/>
      <c r="V187" s="648"/>
      <c r="W187" s="648"/>
      <c r="X187" s="648"/>
      <c r="Y187" s="648"/>
      <c r="Z187" s="648"/>
      <c r="AA187" s="648"/>
      <c r="AB187" s="648"/>
      <c r="AC187" s="648"/>
      <c r="AD187" s="648"/>
      <c r="AE187" s="648"/>
      <c r="AF187" s="648"/>
      <c r="AG187" s="648"/>
      <c r="AH187" s="648"/>
      <c r="AI187" s="648"/>
      <c r="AJ187" s="649"/>
    </row>
    <row r="188" spans="1:125" ht="21" customHeight="1">
      <c r="D188" s="650"/>
      <c r="E188" s="651"/>
      <c r="F188" s="651"/>
      <c r="G188" s="651"/>
      <c r="H188" s="651"/>
      <c r="I188" s="651"/>
      <c r="J188" s="651"/>
      <c r="K188" s="651"/>
      <c r="L188" s="651"/>
      <c r="M188" s="651"/>
      <c r="N188" s="651"/>
      <c r="O188" s="651"/>
      <c r="P188" s="651"/>
      <c r="Q188" s="651"/>
      <c r="R188" s="651"/>
      <c r="S188" s="651"/>
      <c r="T188" s="651"/>
      <c r="U188" s="651"/>
      <c r="V188" s="651"/>
      <c r="W188" s="651"/>
      <c r="X188" s="651"/>
      <c r="Y188" s="651"/>
      <c r="Z188" s="651"/>
      <c r="AA188" s="651"/>
      <c r="AB188" s="651"/>
      <c r="AC188" s="651"/>
      <c r="AD188" s="651"/>
      <c r="AE188" s="651"/>
      <c r="AF188" s="651"/>
      <c r="AG188" s="651"/>
      <c r="AH188" s="651"/>
      <c r="AI188" s="651"/>
      <c r="AJ188" s="652"/>
    </row>
    <row r="189" spans="1:125" ht="21" customHeight="1">
      <c r="D189" s="650"/>
      <c r="E189" s="651"/>
      <c r="F189" s="651"/>
      <c r="G189" s="651"/>
      <c r="H189" s="651"/>
      <c r="I189" s="651"/>
      <c r="J189" s="651"/>
      <c r="K189" s="651"/>
      <c r="L189" s="651"/>
      <c r="M189" s="651"/>
      <c r="N189" s="651"/>
      <c r="O189" s="651"/>
      <c r="P189" s="651"/>
      <c r="Q189" s="651"/>
      <c r="R189" s="651"/>
      <c r="S189" s="651"/>
      <c r="T189" s="651"/>
      <c r="U189" s="651"/>
      <c r="V189" s="651"/>
      <c r="W189" s="651"/>
      <c r="X189" s="651"/>
      <c r="Y189" s="651"/>
      <c r="Z189" s="651"/>
      <c r="AA189" s="651"/>
      <c r="AB189" s="651"/>
      <c r="AC189" s="651"/>
      <c r="AD189" s="651"/>
      <c r="AE189" s="651"/>
      <c r="AF189" s="651"/>
      <c r="AG189" s="651"/>
      <c r="AH189" s="651"/>
      <c r="AI189" s="651"/>
      <c r="AJ189" s="652"/>
    </row>
    <row r="190" spans="1:125" ht="21" customHeight="1" thickBot="1">
      <c r="D190" s="653"/>
      <c r="E190" s="654"/>
      <c r="F190" s="654"/>
      <c r="G190" s="654"/>
      <c r="H190" s="654"/>
      <c r="I190" s="654"/>
      <c r="J190" s="654"/>
      <c r="K190" s="654"/>
      <c r="L190" s="654"/>
      <c r="M190" s="654"/>
      <c r="N190" s="654"/>
      <c r="O190" s="654"/>
      <c r="P190" s="654"/>
      <c r="Q190" s="654"/>
      <c r="R190" s="654"/>
      <c r="S190" s="654"/>
      <c r="T190" s="654"/>
      <c r="U190" s="654"/>
      <c r="V190" s="654"/>
      <c r="W190" s="654"/>
      <c r="X190" s="654"/>
      <c r="Y190" s="654"/>
      <c r="Z190" s="654"/>
      <c r="AA190" s="654"/>
      <c r="AB190" s="654"/>
      <c r="AC190" s="654"/>
      <c r="AD190" s="654"/>
      <c r="AE190" s="654"/>
      <c r="AF190" s="654"/>
      <c r="AG190" s="654"/>
      <c r="AH190" s="654"/>
      <c r="AI190" s="654"/>
      <c r="AJ190" s="655"/>
    </row>
    <row r="191" spans="1:125" ht="21" customHeight="1" thickBot="1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</row>
    <row r="192" spans="1:125" ht="21" customHeight="1">
      <c r="D192" s="656" t="s">
        <v>262</v>
      </c>
      <c r="E192" s="657"/>
      <c r="F192" s="657"/>
      <c r="G192" s="657"/>
      <c r="H192" s="657"/>
      <c r="I192" s="657"/>
      <c r="J192" s="657"/>
      <c r="K192" s="658"/>
      <c r="L192" s="217"/>
      <c r="M192" s="217" t="s">
        <v>263</v>
      </c>
      <c r="N192" s="217"/>
      <c r="O192" s="217"/>
      <c r="P192" s="217"/>
      <c r="Q192" s="217"/>
      <c r="R192" s="217"/>
      <c r="S192" s="217"/>
      <c r="T192" s="217"/>
      <c r="U192" s="218"/>
      <c r="V192" s="218"/>
      <c r="W192" s="218"/>
      <c r="X192" s="218"/>
      <c r="Y192" s="218"/>
      <c r="Z192" s="218"/>
      <c r="AA192" s="218"/>
      <c r="AB192" s="218"/>
      <c r="AC192" s="218"/>
      <c r="AD192" s="218"/>
      <c r="AE192" s="218"/>
      <c r="AF192" s="218"/>
      <c r="AG192" s="218"/>
      <c r="AH192" s="219"/>
    </row>
    <row r="193" spans="1:34" ht="21" customHeight="1" thickBot="1">
      <c r="D193" s="659" t="s">
        <v>264</v>
      </c>
      <c r="E193" s="660"/>
      <c r="F193" s="660"/>
      <c r="G193" s="660"/>
      <c r="H193" s="660"/>
      <c r="I193" s="660"/>
      <c r="J193" s="660"/>
      <c r="K193" s="661"/>
      <c r="L193" s="220"/>
      <c r="M193" s="221" t="s">
        <v>265</v>
      </c>
      <c r="N193" s="221"/>
      <c r="O193" s="221"/>
      <c r="P193" s="221"/>
      <c r="Q193" s="221"/>
      <c r="R193" s="221"/>
      <c r="S193" s="221"/>
      <c r="T193" s="221"/>
      <c r="U193" s="222"/>
      <c r="V193" s="222"/>
      <c r="W193" s="222"/>
      <c r="X193" s="222"/>
      <c r="Y193" s="222"/>
      <c r="Z193" s="222"/>
      <c r="AA193" s="222"/>
      <c r="AB193" s="222"/>
      <c r="AC193" s="222"/>
      <c r="AD193" s="222"/>
      <c r="AE193" s="222"/>
      <c r="AF193" s="222"/>
      <c r="AG193" s="222"/>
      <c r="AH193" s="223"/>
    </row>
    <row r="194" spans="1:34" ht="21" customHeight="1" thickBot="1">
      <c r="D194" s="224"/>
      <c r="E194" s="156"/>
      <c r="F194" s="156"/>
      <c r="G194" s="156"/>
      <c r="H194" s="156"/>
      <c r="I194" s="156"/>
      <c r="J194" s="156"/>
      <c r="K194" s="156"/>
      <c r="L194" s="225"/>
      <c r="M194" s="226"/>
      <c r="N194" s="226"/>
      <c r="O194" s="226"/>
      <c r="P194" s="226"/>
      <c r="Q194" s="226"/>
      <c r="R194" s="226"/>
      <c r="S194" s="226"/>
      <c r="T194" s="226"/>
      <c r="AH194" s="202"/>
    </row>
    <row r="195" spans="1:34" ht="21" customHeight="1">
      <c r="D195" s="612" t="s">
        <v>266</v>
      </c>
      <c r="E195" s="613"/>
      <c r="F195" s="613"/>
      <c r="G195" s="613"/>
      <c r="H195" s="613"/>
      <c r="I195" s="613"/>
      <c r="J195" s="613"/>
      <c r="K195" s="613"/>
      <c r="L195" s="613"/>
      <c r="M195" s="613"/>
      <c r="N195" s="613"/>
      <c r="O195" s="613"/>
      <c r="P195" s="613"/>
      <c r="Q195" s="613"/>
      <c r="R195" s="613"/>
      <c r="S195" s="613"/>
      <c r="T195" s="613"/>
      <c r="U195" s="613"/>
      <c r="V195" s="613"/>
      <c r="W195" s="613"/>
      <c r="X195" s="613"/>
      <c r="Y195" s="613"/>
      <c r="Z195" s="613"/>
      <c r="AA195" s="613"/>
      <c r="AB195" s="613"/>
      <c r="AC195" s="613"/>
      <c r="AD195" s="613"/>
      <c r="AE195" s="613"/>
      <c r="AF195" s="613"/>
      <c r="AG195" s="613"/>
      <c r="AH195" s="614"/>
    </row>
    <row r="208" spans="1:34" ht="21" customHeight="1">
      <c r="A208" s="3"/>
    </row>
    <row r="209" spans="1:6" ht="21" customHeight="1">
      <c r="A209" s="3"/>
      <c r="F209"/>
    </row>
    <row r="210" spans="1:6" ht="21" customHeight="1">
      <c r="A210" s="3"/>
    </row>
    <row r="211" spans="1:6" ht="21" customHeight="1">
      <c r="A211" s="3"/>
    </row>
    <row r="212" spans="1:6" ht="21" customHeight="1">
      <c r="A212" s="3"/>
    </row>
    <row r="226" spans="1:125" ht="21" customHeight="1" thickBot="1"/>
    <row r="227" spans="1:125" ht="21" customHeight="1" thickBot="1">
      <c r="P227" s="615" t="s">
        <v>267</v>
      </c>
      <c r="Q227" s="616"/>
      <c r="R227" s="616"/>
      <c r="S227" s="616"/>
      <c r="T227" s="616"/>
      <c r="U227" s="616"/>
      <c r="V227" s="616"/>
      <c r="W227" s="616"/>
      <c r="X227" s="616"/>
      <c r="Y227" s="616"/>
      <c r="Z227" s="616"/>
      <c r="AA227" s="616"/>
      <c r="AB227" s="616"/>
      <c r="AC227" s="616"/>
      <c r="AD227" s="616"/>
      <c r="AE227" s="616"/>
      <c r="AF227" s="616"/>
      <c r="AG227" s="616"/>
      <c r="AH227" s="616"/>
      <c r="AI227" s="616"/>
      <c r="AJ227" s="616"/>
      <c r="AK227" s="616"/>
      <c r="AL227" s="616"/>
      <c r="AM227" s="616"/>
      <c r="AN227" s="616"/>
      <c r="AO227" s="616"/>
      <c r="AP227" s="616"/>
      <c r="AQ227" s="616"/>
      <c r="AR227" s="616"/>
      <c r="AS227" s="617"/>
    </row>
    <row r="228" spans="1:125" ht="21" customHeight="1">
      <c r="B228" s="227"/>
      <c r="C228" s="227"/>
      <c r="D228" s="227"/>
      <c r="E228" s="227"/>
      <c r="F228" s="227"/>
      <c r="G228" s="227"/>
      <c r="H228" s="227"/>
      <c r="I228" s="227"/>
      <c r="J228" s="227"/>
      <c r="K228" s="227"/>
      <c r="L228" s="227"/>
      <c r="M228" s="227"/>
      <c r="N228" s="227"/>
      <c r="O228" s="227"/>
      <c r="P228" s="621" t="s">
        <v>268</v>
      </c>
      <c r="Q228" s="621"/>
      <c r="R228" s="621"/>
      <c r="S228" s="621"/>
      <c r="T228" s="621"/>
      <c r="U228" s="621"/>
      <c r="V228" s="621"/>
      <c r="W228" s="621"/>
      <c r="X228" s="621"/>
      <c r="Y228" s="621"/>
      <c r="Z228" s="621"/>
      <c r="AA228" s="621"/>
      <c r="AB228" s="621"/>
      <c r="AC228" s="621"/>
      <c r="AD228" s="621"/>
      <c r="AE228" s="621"/>
      <c r="AF228" s="621"/>
      <c r="AG228" s="621"/>
      <c r="AH228" s="621"/>
      <c r="AI228" s="621"/>
      <c r="AJ228" s="621"/>
      <c r="AK228" s="621"/>
      <c r="AL228" s="621"/>
      <c r="AM228" s="621"/>
      <c r="AN228" s="621"/>
      <c r="AO228" s="621"/>
      <c r="AP228" s="621"/>
      <c r="AQ228" s="621"/>
      <c r="AR228" s="621"/>
      <c r="AS228" s="621"/>
      <c r="AT228" s="227"/>
      <c r="AU228" s="227"/>
      <c r="AV228" s="227"/>
      <c r="AW228" s="227"/>
      <c r="AX228" s="227"/>
      <c r="AY228" s="227"/>
      <c r="AZ228" s="227"/>
      <c r="BA228" s="227"/>
      <c r="BB228" s="227"/>
      <c r="BC228" s="227"/>
      <c r="BD228" s="227"/>
      <c r="BE228" s="227"/>
      <c r="BF228" s="227"/>
      <c r="BG228" s="227"/>
      <c r="BH228" s="227"/>
      <c r="BI228" s="227"/>
      <c r="BJ228" s="227"/>
      <c r="BK228" s="227"/>
      <c r="BL228" s="227"/>
      <c r="BM228" s="227"/>
      <c r="BN228" s="227"/>
      <c r="BO228" s="227"/>
      <c r="BP228" s="227"/>
      <c r="BQ228" s="227"/>
      <c r="BR228" s="227"/>
      <c r="BS228" s="227"/>
      <c r="BT228" s="227"/>
      <c r="BU228" s="227"/>
      <c r="BV228" s="227"/>
      <c r="BW228" s="227"/>
      <c r="BX228" s="227"/>
      <c r="BY228" s="227"/>
      <c r="BZ228" s="227"/>
      <c r="CA228" s="227"/>
      <c r="CB228" s="227"/>
      <c r="CC228" s="227"/>
      <c r="CD228" s="227"/>
      <c r="CE228" s="227"/>
      <c r="CF228" s="227"/>
      <c r="CG228" s="227"/>
      <c r="CH228" s="227"/>
      <c r="CI228" s="227"/>
      <c r="CJ228" s="227"/>
      <c r="CK228" s="227"/>
      <c r="CL228" s="227"/>
      <c r="CM228" s="227"/>
      <c r="CN228" s="227"/>
      <c r="CO228" s="227"/>
      <c r="CP228" s="227"/>
      <c r="CQ228" s="227"/>
      <c r="CR228" s="227"/>
      <c r="CS228" s="227"/>
      <c r="CT228" s="227"/>
      <c r="CU228" s="227"/>
      <c r="CV228" s="227"/>
      <c r="CW228" s="227"/>
      <c r="CX228" s="227"/>
      <c r="CY228" s="227"/>
      <c r="CZ228" s="227"/>
      <c r="DA228" s="227"/>
      <c r="DB228" s="227"/>
      <c r="DC228" s="227"/>
      <c r="DD228" s="227"/>
      <c r="DE228" s="227"/>
      <c r="DF228" s="227"/>
      <c r="DG228" s="227"/>
      <c r="DH228" s="227"/>
      <c r="DI228" s="227"/>
      <c r="DJ228" s="227"/>
      <c r="DK228" s="227"/>
      <c r="DL228" s="227"/>
      <c r="DM228" s="227"/>
      <c r="DN228" s="227"/>
      <c r="DO228" s="227"/>
      <c r="DP228" s="227"/>
      <c r="DQ228" s="227"/>
      <c r="DR228" s="227"/>
      <c r="DS228" s="227"/>
      <c r="DT228" s="227"/>
      <c r="DU228" s="227"/>
    </row>
    <row r="229" spans="1:125" ht="21" customHeight="1">
      <c r="A229" s="228"/>
      <c r="B229" s="227"/>
      <c r="C229" s="227"/>
      <c r="D229" s="227"/>
      <c r="E229" s="227"/>
      <c r="F229" s="227"/>
      <c r="G229" s="227"/>
      <c r="H229" s="227"/>
      <c r="I229" s="227"/>
      <c r="J229" s="227"/>
      <c r="K229" s="227"/>
      <c r="L229" s="227"/>
      <c r="M229" s="227"/>
      <c r="N229" s="227"/>
      <c r="O229" s="227"/>
      <c r="P229" s="622"/>
      <c r="Q229" s="622"/>
      <c r="R229" s="622"/>
      <c r="S229" s="622"/>
      <c r="T229" s="622"/>
      <c r="U229" s="622"/>
      <c r="V229" s="622"/>
      <c r="W229" s="622"/>
      <c r="X229" s="622"/>
      <c r="Y229" s="622"/>
      <c r="Z229" s="622"/>
      <c r="AA229" s="622"/>
      <c r="AB229" s="622"/>
      <c r="AC229" s="622"/>
      <c r="AD229" s="622"/>
      <c r="AE229" s="622"/>
      <c r="AF229" s="622"/>
      <c r="AG229" s="622"/>
      <c r="AH229" s="622"/>
      <c r="AI229" s="622"/>
      <c r="AJ229" s="622"/>
      <c r="AK229" s="622"/>
      <c r="AL229" s="622"/>
      <c r="AM229" s="622"/>
      <c r="AN229" s="622"/>
      <c r="AO229" s="622"/>
      <c r="AP229" s="622"/>
      <c r="AQ229" s="622"/>
      <c r="AR229" s="622"/>
      <c r="AS229" s="622"/>
      <c r="AT229" s="227"/>
      <c r="AU229" s="227"/>
      <c r="AV229" s="227"/>
      <c r="AW229" s="227"/>
      <c r="AX229" s="227"/>
      <c r="AY229" s="227"/>
      <c r="AZ229" s="227"/>
      <c r="BA229" s="227"/>
      <c r="BB229" s="227"/>
      <c r="BC229" s="227"/>
      <c r="BD229" s="227"/>
      <c r="BE229" s="227"/>
      <c r="BF229" s="227"/>
      <c r="BG229" s="227"/>
      <c r="BH229" s="227"/>
      <c r="BI229" s="227"/>
      <c r="BJ229" s="227"/>
      <c r="BK229" s="227"/>
      <c r="BL229" s="227"/>
      <c r="BM229" s="227"/>
      <c r="BN229" s="227"/>
      <c r="BO229" s="227"/>
      <c r="BP229" s="227"/>
      <c r="BQ229" s="227"/>
      <c r="BR229" s="227"/>
      <c r="BS229" s="227"/>
      <c r="BT229" s="227"/>
      <c r="BU229" s="227"/>
      <c r="BV229" s="227"/>
      <c r="BW229" s="227"/>
      <c r="BX229" s="227"/>
      <c r="BY229" s="227"/>
      <c r="BZ229" s="227"/>
      <c r="CA229" s="227"/>
      <c r="CB229" s="227"/>
      <c r="CC229" s="227"/>
      <c r="CD229" s="227"/>
      <c r="CE229" s="227"/>
      <c r="CF229" s="227"/>
      <c r="CG229" s="227"/>
      <c r="CH229" s="227"/>
      <c r="CI229" s="227"/>
      <c r="CJ229" s="227"/>
      <c r="CK229" s="227"/>
      <c r="CL229" s="227"/>
      <c r="CM229" s="227"/>
      <c r="CN229" s="227"/>
      <c r="CO229" s="227"/>
      <c r="CP229" s="227"/>
      <c r="CQ229" s="227"/>
      <c r="CR229" s="227"/>
      <c r="CS229" s="227"/>
      <c r="CT229" s="227"/>
      <c r="CU229" s="227"/>
      <c r="CV229" s="227"/>
      <c r="CW229" s="227"/>
      <c r="CX229" s="227"/>
      <c r="CY229" s="227"/>
      <c r="CZ229" s="227"/>
      <c r="DA229" s="227"/>
      <c r="DB229" s="227"/>
      <c r="DC229" s="227"/>
      <c r="DD229" s="227"/>
      <c r="DE229" s="227"/>
      <c r="DF229" s="227"/>
      <c r="DG229" s="227"/>
      <c r="DH229" s="227"/>
      <c r="DI229" s="227"/>
      <c r="DJ229" s="227"/>
      <c r="DK229" s="227"/>
      <c r="DL229" s="227"/>
      <c r="DM229" s="227"/>
      <c r="DN229" s="227"/>
      <c r="DO229" s="227"/>
      <c r="DP229" s="227"/>
      <c r="DQ229" s="227"/>
      <c r="DR229" s="227"/>
      <c r="DS229" s="227"/>
      <c r="DT229" s="227"/>
      <c r="DU229" s="227"/>
    </row>
    <row r="230" spans="1:125" ht="21" customHeight="1">
      <c r="A230" s="228"/>
      <c r="B230" s="227"/>
      <c r="C230" s="227"/>
      <c r="D230" s="227"/>
      <c r="E230" s="227"/>
      <c r="F230" s="227"/>
      <c r="G230" s="227"/>
      <c r="H230" s="227"/>
      <c r="I230" s="227"/>
      <c r="J230" s="227"/>
      <c r="K230" s="227"/>
      <c r="L230" s="227"/>
      <c r="M230" s="227"/>
      <c r="N230" s="227"/>
      <c r="O230" s="227"/>
      <c r="P230" s="622"/>
      <c r="Q230" s="622"/>
      <c r="R230" s="622"/>
      <c r="S230" s="622"/>
      <c r="T230" s="622"/>
      <c r="U230" s="622"/>
      <c r="V230" s="622"/>
      <c r="W230" s="622"/>
      <c r="X230" s="622"/>
      <c r="Y230" s="622"/>
      <c r="Z230" s="622"/>
      <c r="AA230" s="622"/>
      <c r="AB230" s="622"/>
      <c r="AC230" s="622"/>
      <c r="AD230" s="622"/>
      <c r="AE230" s="622"/>
      <c r="AF230" s="622"/>
      <c r="AG230" s="622"/>
      <c r="AH230" s="622"/>
      <c r="AI230" s="622"/>
      <c r="AJ230" s="622"/>
      <c r="AK230" s="622"/>
      <c r="AL230" s="622"/>
      <c r="AM230" s="622"/>
      <c r="AN230" s="622"/>
      <c r="AO230" s="622"/>
      <c r="AP230" s="622"/>
      <c r="AQ230" s="622"/>
      <c r="AR230" s="622"/>
      <c r="AS230" s="622"/>
      <c r="AT230" s="227"/>
      <c r="AU230" s="227"/>
      <c r="AV230" s="227"/>
      <c r="AW230" s="227"/>
      <c r="AX230" s="227"/>
      <c r="AY230" s="227"/>
      <c r="AZ230" s="227"/>
      <c r="BA230" s="227"/>
      <c r="BB230" s="227"/>
      <c r="BC230" s="227"/>
      <c r="BD230" s="227"/>
      <c r="BE230" s="227"/>
      <c r="BF230" s="227"/>
      <c r="BG230" s="227"/>
      <c r="BH230" s="227"/>
      <c r="BI230" s="227"/>
      <c r="BJ230" s="227"/>
      <c r="BK230" s="227"/>
      <c r="BL230" s="227"/>
      <c r="BM230" s="227"/>
      <c r="BN230" s="227"/>
      <c r="BO230" s="227"/>
      <c r="BP230" s="227"/>
      <c r="BQ230" s="227"/>
      <c r="BR230" s="227"/>
      <c r="BS230" s="227"/>
      <c r="BT230" s="227"/>
      <c r="BU230" s="227"/>
      <c r="BV230" s="227"/>
      <c r="BW230" s="227"/>
      <c r="BX230" s="227"/>
      <c r="BY230" s="227"/>
      <c r="BZ230" s="227"/>
      <c r="CA230" s="227"/>
      <c r="CB230" s="227"/>
      <c r="CC230" s="227"/>
      <c r="CD230" s="227"/>
      <c r="CE230" s="227"/>
      <c r="CF230" s="227"/>
      <c r="CG230" s="227"/>
      <c r="CH230" s="227"/>
      <c r="CI230" s="227"/>
      <c r="CJ230" s="227"/>
      <c r="CK230" s="227"/>
      <c r="CL230" s="227"/>
      <c r="CM230" s="227"/>
      <c r="CN230" s="227"/>
      <c r="CO230" s="227"/>
      <c r="CP230" s="227"/>
      <c r="CQ230" s="227"/>
      <c r="CR230" s="227"/>
      <c r="CS230" s="227"/>
      <c r="CT230" s="227"/>
      <c r="CU230" s="227"/>
      <c r="CV230" s="227"/>
      <c r="CW230" s="227"/>
      <c r="CX230" s="227"/>
      <c r="CY230" s="227"/>
      <c r="CZ230" s="227"/>
      <c r="DA230" s="227"/>
      <c r="DB230" s="227"/>
      <c r="DC230" s="227"/>
      <c r="DD230" s="227"/>
      <c r="DE230" s="227"/>
      <c r="DF230" s="227"/>
      <c r="DG230" s="227"/>
      <c r="DH230" s="227"/>
      <c r="DI230" s="227"/>
      <c r="DJ230" s="227"/>
      <c r="DK230" s="227"/>
      <c r="DL230" s="227"/>
      <c r="DM230" s="227"/>
      <c r="DN230" s="227"/>
      <c r="DO230" s="227"/>
      <c r="DP230" s="227"/>
      <c r="DQ230" s="227"/>
      <c r="DR230" s="227"/>
      <c r="DS230" s="227"/>
      <c r="DT230" s="227"/>
      <c r="DU230" s="227"/>
    </row>
    <row r="231" spans="1:125" ht="21" customHeight="1">
      <c r="A231" s="228"/>
      <c r="B231" s="227"/>
      <c r="C231" s="227"/>
      <c r="D231" s="227"/>
      <c r="E231" s="227"/>
      <c r="F231" s="227"/>
      <c r="G231" s="227"/>
      <c r="H231" s="227"/>
      <c r="I231" s="227"/>
      <c r="J231" s="227"/>
      <c r="K231" s="227"/>
      <c r="L231" s="227"/>
      <c r="M231" s="227"/>
      <c r="N231" s="227"/>
      <c r="O231" s="227"/>
      <c r="P231" s="622"/>
      <c r="Q231" s="622"/>
      <c r="R231" s="622"/>
      <c r="S231" s="622"/>
      <c r="T231" s="622"/>
      <c r="U231" s="622"/>
      <c r="V231" s="622"/>
      <c r="W231" s="622"/>
      <c r="X231" s="622"/>
      <c r="Y231" s="622"/>
      <c r="Z231" s="622"/>
      <c r="AA231" s="622"/>
      <c r="AB231" s="622"/>
      <c r="AC231" s="622"/>
      <c r="AD231" s="622"/>
      <c r="AE231" s="622"/>
      <c r="AF231" s="622"/>
      <c r="AG231" s="622"/>
      <c r="AH231" s="622"/>
      <c r="AI231" s="622"/>
      <c r="AJ231" s="622"/>
      <c r="AK231" s="622"/>
      <c r="AL231" s="622"/>
      <c r="AM231" s="622"/>
      <c r="AN231" s="622"/>
      <c r="AO231" s="622"/>
      <c r="AP231" s="622"/>
      <c r="AQ231" s="622"/>
      <c r="AR231" s="622"/>
      <c r="AS231" s="622"/>
      <c r="AT231" s="227"/>
      <c r="AU231" s="227"/>
      <c r="AV231" s="227"/>
      <c r="AW231" s="227"/>
      <c r="AX231" s="227"/>
      <c r="AY231" s="227"/>
      <c r="AZ231" s="227"/>
      <c r="BA231" s="227"/>
      <c r="BB231" s="227"/>
      <c r="BC231" s="227"/>
      <c r="BD231" s="227"/>
      <c r="BE231" s="227"/>
      <c r="BF231" s="227"/>
      <c r="BG231" s="227"/>
      <c r="BH231" s="227"/>
      <c r="BI231" s="227"/>
      <c r="BJ231" s="227"/>
      <c r="BK231" s="227"/>
      <c r="BL231" s="227"/>
      <c r="BM231" s="227"/>
      <c r="BN231" s="227"/>
      <c r="BO231" s="227"/>
      <c r="BP231" s="227"/>
      <c r="BQ231" s="227"/>
      <c r="BR231" s="227"/>
      <c r="BS231" s="227"/>
      <c r="BT231" s="227"/>
      <c r="BU231" s="227"/>
      <c r="BV231" s="227"/>
      <c r="BW231" s="227"/>
      <c r="BX231" s="227"/>
      <c r="BY231" s="227"/>
      <c r="BZ231" s="227"/>
      <c r="CA231" s="227"/>
      <c r="CB231" s="227"/>
      <c r="CC231" s="227"/>
      <c r="CD231" s="227"/>
      <c r="CE231" s="227"/>
      <c r="CF231" s="227"/>
      <c r="CG231" s="227"/>
      <c r="CH231" s="227"/>
      <c r="CI231" s="227"/>
      <c r="CJ231" s="227"/>
      <c r="CK231" s="227"/>
      <c r="CL231" s="227"/>
      <c r="CM231" s="227"/>
      <c r="CN231" s="227"/>
      <c r="CO231" s="227"/>
      <c r="CP231" s="227"/>
      <c r="CQ231" s="227"/>
      <c r="CR231" s="227"/>
      <c r="CS231" s="227"/>
      <c r="CT231" s="227"/>
      <c r="CU231" s="227"/>
      <c r="CV231" s="227"/>
      <c r="CW231" s="227"/>
      <c r="CX231" s="227"/>
      <c r="CY231" s="227"/>
      <c r="CZ231" s="227"/>
      <c r="DA231" s="227"/>
      <c r="DB231" s="227"/>
      <c r="DC231" s="227"/>
      <c r="DD231" s="227"/>
      <c r="DE231" s="227"/>
      <c r="DF231" s="227"/>
      <c r="DG231" s="227"/>
      <c r="DH231" s="227"/>
      <c r="DI231" s="227"/>
      <c r="DJ231" s="227"/>
      <c r="DK231" s="227"/>
      <c r="DL231" s="227"/>
      <c r="DM231" s="227"/>
      <c r="DN231" s="227"/>
      <c r="DO231" s="227"/>
      <c r="DP231" s="227"/>
      <c r="DQ231" s="227"/>
      <c r="DR231" s="227"/>
      <c r="DS231" s="227"/>
      <c r="DT231" s="227"/>
      <c r="DU231" s="227"/>
    </row>
    <row r="232" spans="1:125" ht="21" customHeight="1">
      <c r="A232" s="228"/>
      <c r="B232" s="227"/>
      <c r="C232" s="227"/>
      <c r="D232" s="227"/>
      <c r="E232" s="227"/>
      <c r="F232" s="227"/>
      <c r="G232" s="227"/>
      <c r="H232" s="227"/>
      <c r="I232" s="227"/>
      <c r="J232" s="227"/>
      <c r="K232" s="227"/>
      <c r="L232" s="227"/>
      <c r="M232" s="227"/>
      <c r="N232" s="227"/>
      <c r="O232" s="227"/>
      <c r="P232" s="227"/>
      <c r="Q232" s="227"/>
      <c r="R232" s="227"/>
      <c r="S232" s="227"/>
      <c r="T232" s="227"/>
      <c r="U232" s="227"/>
      <c r="V232" s="227"/>
      <c r="W232" s="227"/>
      <c r="X232" s="227"/>
      <c r="Y232" s="227"/>
      <c r="Z232" s="227"/>
      <c r="AA232" s="227"/>
      <c r="AB232" s="227"/>
      <c r="AC232" s="227"/>
      <c r="AD232" s="227"/>
      <c r="AE232" s="227"/>
      <c r="AF232" s="227"/>
      <c r="AG232" s="227"/>
      <c r="AH232" s="227"/>
      <c r="AI232" s="229"/>
      <c r="AJ232" s="227"/>
      <c r="AK232" s="227"/>
      <c r="AL232" s="227"/>
      <c r="AM232" s="227"/>
      <c r="AN232" s="227"/>
      <c r="AO232" s="227"/>
      <c r="AP232" s="227"/>
      <c r="AQ232" s="227"/>
      <c r="AR232" s="227"/>
      <c r="AS232" s="227"/>
      <c r="AT232" s="227"/>
      <c r="AU232" s="227"/>
      <c r="AV232" s="227"/>
      <c r="AW232" s="227"/>
      <c r="AX232" s="227"/>
      <c r="AY232" s="227"/>
      <c r="AZ232" s="227"/>
      <c r="BA232" s="227"/>
      <c r="BB232" s="227"/>
      <c r="BC232" s="227"/>
      <c r="BD232" s="227"/>
      <c r="BE232" s="227"/>
      <c r="BF232" s="227"/>
      <c r="BG232" s="227"/>
      <c r="BH232" s="227"/>
      <c r="BI232" s="227"/>
      <c r="BJ232" s="227"/>
      <c r="BK232" s="227"/>
      <c r="BL232" s="227"/>
      <c r="BM232" s="227"/>
      <c r="BN232" s="227"/>
      <c r="BO232" s="227"/>
      <c r="BP232" s="227"/>
      <c r="BQ232" s="227"/>
      <c r="BR232" s="227"/>
      <c r="BS232" s="227"/>
      <c r="BT232" s="227"/>
      <c r="BU232" s="227"/>
      <c r="BV232" s="227"/>
      <c r="BW232" s="227"/>
      <c r="BX232" s="227"/>
      <c r="BY232" s="227"/>
      <c r="BZ232" s="227"/>
      <c r="CA232" s="227"/>
      <c r="CB232" s="227"/>
      <c r="CC232" s="227"/>
      <c r="CD232" s="227"/>
      <c r="CE232" s="227"/>
      <c r="CF232" s="227"/>
      <c r="CG232" s="227"/>
      <c r="CH232" s="227"/>
      <c r="CI232" s="227"/>
      <c r="CJ232" s="227"/>
      <c r="CK232" s="227"/>
      <c r="CL232" s="227"/>
      <c r="CM232" s="227"/>
      <c r="CN232" s="227"/>
      <c r="CO232" s="227"/>
      <c r="CP232" s="227"/>
      <c r="CQ232" s="227"/>
      <c r="CR232" s="227"/>
      <c r="CS232" s="227"/>
      <c r="CT232" s="227"/>
      <c r="CU232" s="227"/>
      <c r="CV232" s="227"/>
      <c r="CW232" s="227"/>
      <c r="CX232" s="227"/>
      <c r="CY232" s="227"/>
      <c r="CZ232" s="227"/>
      <c r="DA232" s="227"/>
      <c r="DB232" s="227"/>
      <c r="DC232" s="227"/>
      <c r="DD232" s="227"/>
      <c r="DE232" s="227"/>
      <c r="DF232" s="227"/>
      <c r="DG232" s="227"/>
      <c r="DH232" s="227"/>
      <c r="DI232" s="227"/>
      <c r="DJ232" s="227"/>
      <c r="DK232" s="227"/>
      <c r="DL232" s="227"/>
      <c r="DM232" s="227"/>
      <c r="DN232" s="227"/>
      <c r="DO232" s="227"/>
      <c r="DP232" s="227"/>
      <c r="DQ232" s="227"/>
      <c r="DR232" s="227"/>
      <c r="DS232" s="227"/>
      <c r="DT232" s="227"/>
      <c r="DU232" s="227"/>
    </row>
    <row r="233" spans="1:125" ht="21" customHeight="1">
      <c r="A233" s="228"/>
      <c r="B233" s="227"/>
      <c r="C233" s="227"/>
      <c r="D233" s="227"/>
      <c r="E233" s="227"/>
      <c r="F233" s="227"/>
      <c r="G233" s="227"/>
      <c r="H233" s="227"/>
      <c r="I233" s="227"/>
      <c r="J233" s="227"/>
      <c r="K233" s="227"/>
      <c r="L233" s="227"/>
      <c r="M233" s="227"/>
      <c r="N233" s="227"/>
      <c r="O233" s="227"/>
      <c r="P233" s="227"/>
      <c r="Q233" s="227"/>
      <c r="R233" s="227"/>
      <c r="S233" s="227"/>
      <c r="T233" s="227"/>
      <c r="U233" s="227"/>
      <c r="V233" s="227"/>
      <c r="W233" s="227"/>
      <c r="X233" s="227"/>
      <c r="Y233" s="227"/>
      <c r="Z233" s="227"/>
      <c r="AA233" s="227"/>
      <c r="AB233" s="227"/>
      <c r="AC233" s="227"/>
      <c r="AD233" s="227"/>
      <c r="AE233" s="227"/>
      <c r="AF233" s="227"/>
      <c r="AG233" s="227"/>
      <c r="AH233" s="227"/>
      <c r="AI233" s="229"/>
      <c r="AJ233" s="227"/>
      <c r="AK233" s="227"/>
      <c r="AL233" s="227"/>
      <c r="AM233" s="227"/>
      <c r="AN233" s="227"/>
      <c r="AO233" s="227"/>
      <c r="AP233" s="227"/>
      <c r="AQ233" s="227"/>
      <c r="AR233" s="227"/>
      <c r="AS233" s="227"/>
      <c r="AT233" s="227"/>
      <c r="AU233" s="227"/>
      <c r="AV233" s="227"/>
      <c r="AW233" s="227"/>
      <c r="AX233" s="227"/>
      <c r="AY233" s="227"/>
      <c r="AZ233" s="227"/>
      <c r="BA233" s="227"/>
      <c r="BB233" s="227"/>
      <c r="BC233" s="227"/>
      <c r="BD233" s="227"/>
      <c r="BE233" s="227"/>
      <c r="BF233" s="227"/>
      <c r="BG233" s="227"/>
      <c r="BH233" s="227"/>
      <c r="BI233" s="227"/>
      <c r="BJ233" s="227"/>
      <c r="BK233" s="227"/>
      <c r="BL233" s="227"/>
      <c r="BM233" s="227"/>
      <c r="BN233" s="227"/>
      <c r="BO233" s="227"/>
      <c r="BP233" s="227"/>
      <c r="BQ233" s="227"/>
      <c r="BR233" s="227"/>
      <c r="BS233" s="227"/>
      <c r="BT233" s="227"/>
      <c r="BU233" s="227"/>
      <c r="BV233" s="227"/>
      <c r="BW233" s="227"/>
      <c r="BX233" s="227"/>
      <c r="BY233" s="227"/>
      <c r="BZ233" s="227"/>
      <c r="CA233" s="227"/>
      <c r="CB233" s="227"/>
      <c r="CC233" s="227"/>
      <c r="CD233" s="227"/>
      <c r="CE233" s="227"/>
      <c r="CF233" s="227"/>
      <c r="CG233" s="227"/>
      <c r="CH233" s="227"/>
      <c r="CI233" s="227"/>
      <c r="CJ233" s="227"/>
      <c r="CK233" s="227"/>
      <c r="CL233" s="227"/>
      <c r="CM233" s="227"/>
      <c r="CN233" s="227"/>
      <c r="CO233" s="227"/>
      <c r="CP233" s="227"/>
      <c r="CQ233" s="227"/>
      <c r="CR233" s="227"/>
      <c r="CS233" s="227"/>
      <c r="CT233" s="227"/>
      <c r="CU233" s="227"/>
      <c r="CV233" s="227"/>
      <c r="CW233" s="227"/>
      <c r="CX233" s="227"/>
      <c r="CY233" s="227"/>
      <c r="CZ233" s="227"/>
      <c r="DA233" s="227"/>
      <c r="DB233" s="227"/>
      <c r="DC233" s="227"/>
      <c r="DD233" s="227"/>
      <c r="DE233" s="227"/>
      <c r="DF233" s="227"/>
      <c r="DG233" s="227"/>
      <c r="DH233" s="227"/>
      <c r="DI233" s="227"/>
      <c r="DJ233" s="227"/>
      <c r="DK233" s="227"/>
      <c r="DL233" s="227"/>
      <c r="DM233" s="227"/>
      <c r="DN233" s="227"/>
      <c r="DO233" s="227"/>
      <c r="DP233" s="227"/>
      <c r="DQ233" s="227"/>
      <c r="DR233" s="227"/>
      <c r="DS233" s="227"/>
      <c r="DT233" s="227"/>
      <c r="DU233" s="227"/>
    </row>
    <row r="234" spans="1:125" ht="21" customHeight="1">
      <c r="A234" s="228"/>
      <c r="B234" s="227"/>
      <c r="C234" s="227"/>
      <c r="D234" s="227"/>
      <c r="E234" s="227"/>
      <c r="F234" s="227"/>
      <c r="G234" s="227"/>
      <c r="H234" s="227"/>
      <c r="I234" s="227"/>
      <c r="J234" s="227"/>
      <c r="K234" s="227"/>
      <c r="L234" s="227"/>
      <c r="M234" s="227"/>
      <c r="N234" s="227"/>
      <c r="O234" s="227"/>
      <c r="P234" s="227"/>
      <c r="Q234" s="227"/>
      <c r="R234" s="227"/>
      <c r="S234" s="227"/>
      <c r="T234" s="227"/>
      <c r="U234" s="227"/>
      <c r="V234" s="227"/>
      <c r="W234" s="227"/>
      <c r="X234" s="227"/>
      <c r="Y234" s="227"/>
      <c r="Z234" s="227"/>
      <c r="AA234" s="227"/>
      <c r="AB234" s="227"/>
      <c r="AC234" s="227"/>
      <c r="AD234" s="227"/>
      <c r="AE234" s="227"/>
      <c r="AF234" s="227"/>
      <c r="AG234" s="227"/>
      <c r="AH234" s="227"/>
      <c r="AI234" s="229"/>
      <c r="AJ234" s="227"/>
      <c r="AK234" s="227"/>
      <c r="AL234" s="227"/>
      <c r="AM234" s="227"/>
      <c r="AN234" s="227"/>
      <c r="AO234" s="227"/>
      <c r="AP234" s="227"/>
      <c r="AQ234" s="227"/>
      <c r="AR234" s="227"/>
      <c r="AS234" s="227"/>
      <c r="AT234" s="227"/>
      <c r="AU234" s="227"/>
      <c r="AV234" s="227"/>
      <c r="AW234" s="227"/>
      <c r="AX234" s="227"/>
      <c r="AY234" s="227"/>
      <c r="AZ234" s="227"/>
      <c r="BA234" s="227"/>
      <c r="BB234" s="227"/>
      <c r="BC234" s="227"/>
      <c r="BD234" s="227"/>
      <c r="BE234" s="227"/>
      <c r="BF234" s="227"/>
      <c r="BG234" s="227"/>
      <c r="BH234" s="227"/>
      <c r="BI234" s="227"/>
      <c r="BJ234" s="227"/>
      <c r="BK234" s="227"/>
      <c r="BL234" s="227"/>
      <c r="BM234" s="227"/>
      <c r="BN234" s="227"/>
      <c r="BO234" s="227"/>
      <c r="BP234" s="227"/>
      <c r="BQ234" s="227"/>
      <c r="BR234" s="227"/>
      <c r="BS234" s="227"/>
      <c r="BT234" s="227"/>
      <c r="BU234" s="227"/>
      <c r="BV234" s="227"/>
      <c r="BW234" s="227"/>
      <c r="BX234" s="227"/>
      <c r="BY234" s="227"/>
      <c r="BZ234" s="227"/>
      <c r="CA234" s="227"/>
      <c r="CB234" s="227"/>
      <c r="CC234" s="227"/>
      <c r="CD234" s="227"/>
      <c r="CE234" s="227"/>
      <c r="CF234" s="227"/>
      <c r="CG234" s="227"/>
      <c r="CH234" s="227"/>
      <c r="CI234" s="227"/>
      <c r="CJ234" s="227"/>
      <c r="CK234" s="227"/>
      <c r="CL234" s="227"/>
      <c r="CM234" s="227"/>
      <c r="CN234" s="227"/>
      <c r="CO234" s="227"/>
      <c r="CP234" s="227"/>
      <c r="CQ234" s="227"/>
      <c r="CR234" s="227"/>
      <c r="CS234" s="227"/>
      <c r="CT234" s="227"/>
      <c r="CU234" s="227"/>
      <c r="CV234" s="227"/>
      <c r="CW234" s="227"/>
      <c r="CX234" s="227"/>
      <c r="CY234" s="227"/>
      <c r="CZ234" s="227"/>
      <c r="DA234" s="227"/>
      <c r="DB234" s="227"/>
      <c r="DC234" s="227"/>
      <c r="DD234" s="227"/>
      <c r="DE234" s="227"/>
      <c r="DF234" s="227"/>
      <c r="DG234" s="227"/>
      <c r="DH234" s="227"/>
      <c r="DI234" s="227"/>
      <c r="DJ234" s="227"/>
      <c r="DK234" s="227"/>
      <c r="DL234" s="227"/>
      <c r="DM234" s="227"/>
      <c r="DN234" s="227"/>
      <c r="DO234" s="227"/>
      <c r="DP234" s="227"/>
      <c r="DQ234" s="227"/>
      <c r="DR234" s="227"/>
      <c r="DS234" s="227"/>
      <c r="DT234" s="227"/>
      <c r="DU234" s="227"/>
    </row>
    <row r="235" spans="1:125" ht="21" customHeight="1">
      <c r="A235" s="228"/>
      <c r="B235" s="227"/>
      <c r="C235" s="227"/>
      <c r="D235" s="227"/>
      <c r="E235" s="227"/>
      <c r="F235" s="227"/>
      <c r="G235" s="227"/>
      <c r="H235" s="227"/>
      <c r="I235" s="227"/>
      <c r="J235" s="227"/>
      <c r="K235" s="227"/>
      <c r="L235" s="227"/>
      <c r="M235" s="227"/>
      <c r="N235" s="227"/>
      <c r="O235" s="227"/>
      <c r="P235" s="227"/>
      <c r="Q235" s="227"/>
      <c r="R235" s="227"/>
      <c r="S235" s="227"/>
      <c r="T235" s="227"/>
      <c r="U235" s="227"/>
      <c r="V235" s="227"/>
      <c r="W235" s="227"/>
      <c r="X235" s="227"/>
      <c r="Y235" s="227"/>
      <c r="Z235" s="227"/>
      <c r="AA235" s="227"/>
      <c r="AB235" s="227"/>
      <c r="AC235" s="227"/>
      <c r="AD235" s="227"/>
      <c r="AE235" s="227"/>
      <c r="AF235" s="227"/>
      <c r="AG235" s="227"/>
      <c r="AH235" s="227"/>
      <c r="AI235" s="229"/>
      <c r="AJ235" s="227"/>
      <c r="AK235" s="227"/>
      <c r="AL235" s="227"/>
      <c r="AM235" s="227"/>
      <c r="AN235" s="227"/>
      <c r="AO235" s="227"/>
      <c r="AP235" s="227"/>
      <c r="AQ235" s="227"/>
      <c r="AR235" s="227"/>
      <c r="AS235" s="227"/>
      <c r="AT235" s="227"/>
      <c r="AU235" s="227"/>
      <c r="AV235" s="227"/>
      <c r="AW235" s="227"/>
      <c r="AX235" s="227"/>
      <c r="AY235" s="227"/>
      <c r="AZ235" s="227"/>
      <c r="BA235" s="227"/>
      <c r="BB235" s="227"/>
      <c r="BC235" s="227"/>
      <c r="BD235" s="227"/>
      <c r="BE235" s="227"/>
      <c r="BF235" s="227"/>
      <c r="BG235" s="227"/>
      <c r="BH235" s="227"/>
      <c r="BI235" s="227"/>
      <c r="BJ235" s="227"/>
      <c r="BK235" s="227"/>
      <c r="BL235" s="227"/>
      <c r="BM235" s="227"/>
      <c r="BN235" s="227"/>
      <c r="BO235" s="227"/>
      <c r="BP235" s="227"/>
      <c r="BQ235" s="227"/>
      <c r="BR235" s="227"/>
      <c r="BS235" s="227"/>
      <c r="BT235" s="227"/>
      <c r="BU235" s="227"/>
      <c r="BV235" s="227"/>
      <c r="BW235" s="227"/>
      <c r="BX235" s="227"/>
      <c r="BY235" s="227"/>
      <c r="BZ235" s="227"/>
      <c r="CA235" s="227"/>
      <c r="CB235" s="227"/>
      <c r="CC235" s="227"/>
      <c r="CD235" s="227"/>
      <c r="CE235" s="227"/>
      <c r="CF235" s="227"/>
      <c r="CG235" s="227"/>
      <c r="CH235" s="227"/>
      <c r="CI235" s="227"/>
      <c r="CJ235" s="227"/>
      <c r="CK235" s="227"/>
      <c r="CL235" s="227"/>
      <c r="CM235" s="227"/>
      <c r="CN235" s="227"/>
      <c r="CO235" s="227"/>
      <c r="CP235" s="227"/>
      <c r="CQ235" s="227"/>
      <c r="CR235" s="227"/>
      <c r="CS235" s="227"/>
      <c r="CT235" s="227"/>
      <c r="CU235" s="227"/>
      <c r="CV235" s="227"/>
      <c r="CW235" s="227"/>
      <c r="CX235" s="227"/>
      <c r="CY235" s="227"/>
      <c r="CZ235" s="227"/>
      <c r="DA235" s="227"/>
      <c r="DB235" s="227"/>
      <c r="DC235" s="227"/>
      <c r="DD235" s="227"/>
      <c r="DE235" s="227"/>
      <c r="DF235" s="227"/>
      <c r="DG235" s="227"/>
      <c r="DH235" s="227"/>
      <c r="DI235" s="227"/>
      <c r="DJ235" s="227"/>
      <c r="DK235" s="227"/>
      <c r="DL235" s="227"/>
      <c r="DM235" s="227"/>
      <c r="DN235" s="227"/>
      <c r="DO235" s="227"/>
      <c r="DP235" s="227"/>
      <c r="DQ235" s="227"/>
      <c r="DR235" s="227"/>
      <c r="DS235" s="227"/>
      <c r="DT235" s="227"/>
      <c r="DU235" s="227"/>
    </row>
    <row r="236" spans="1:125" ht="21" customHeight="1">
      <c r="A236" s="228"/>
      <c r="B236" s="227"/>
      <c r="C236" s="227"/>
      <c r="D236" s="227"/>
      <c r="E236" s="227"/>
      <c r="F236" s="227"/>
      <c r="G236" s="227"/>
      <c r="H236" s="227"/>
      <c r="I236" s="227"/>
      <c r="J236" s="227"/>
      <c r="K236" s="227"/>
      <c r="L236" s="227"/>
      <c r="M236" s="227"/>
      <c r="N236" s="227"/>
      <c r="O236" s="227"/>
      <c r="P236" s="227"/>
      <c r="Q236" s="227"/>
      <c r="R236" s="227"/>
      <c r="S236" s="227"/>
      <c r="T236" s="227"/>
      <c r="U236" s="227"/>
      <c r="V236" s="227"/>
      <c r="W236" s="227"/>
      <c r="X236" s="227"/>
      <c r="Y236" s="227"/>
      <c r="Z236" s="227"/>
      <c r="AA236" s="227"/>
      <c r="AB236" s="227"/>
      <c r="AC236" s="227"/>
      <c r="AD236" s="227"/>
      <c r="AE236" s="227"/>
      <c r="AF236" s="227"/>
      <c r="AG236" s="227"/>
      <c r="AH236" s="227"/>
      <c r="AI236" s="229"/>
      <c r="AJ236" s="227"/>
      <c r="AK236" s="227"/>
      <c r="AL236" s="227"/>
      <c r="AM236" s="227"/>
      <c r="AN236" s="227"/>
      <c r="AO236" s="227"/>
      <c r="AP236" s="227"/>
      <c r="AQ236" s="227"/>
      <c r="AR236" s="227"/>
      <c r="AS236" s="227"/>
      <c r="AT236" s="227"/>
      <c r="AU236" s="227"/>
      <c r="AV236" s="227"/>
      <c r="AW236" s="227"/>
      <c r="AX236" s="227"/>
      <c r="AY236" s="227"/>
      <c r="AZ236" s="227"/>
      <c r="BA236" s="227"/>
      <c r="BB236" s="227"/>
      <c r="BC236" s="227"/>
      <c r="BD236" s="227"/>
      <c r="BE236" s="227"/>
      <c r="BF236" s="227"/>
      <c r="BG236" s="227"/>
      <c r="BH236" s="227"/>
      <c r="BI236" s="227"/>
      <c r="BJ236" s="227"/>
      <c r="BK236" s="227"/>
      <c r="BL236" s="227"/>
      <c r="BM236" s="227"/>
      <c r="BN236" s="227"/>
      <c r="BO236" s="227"/>
      <c r="BP236" s="227"/>
      <c r="BQ236" s="227"/>
      <c r="BR236" s="227"/>
      <c r="BS236" s="227"/>
      <c r="BT236" s="227"/>
      <c r="BU236" s="227"/>
      <c r="BV236" s="227"/>
      <c r="BW236" s="227"/>
      <c r="BX236" s="227"/>
      <c r="BY236" s="227"/>
      <c r="BZ236" s="227"/>
      <c r="CA236" s="227"/>
      <c r="CB236" s="227"/>
      <c r="CC236" s="227"/>
      <c r="CD236" s="227"/>
      <c r="CE236" s="227"/>
      <c r="CF236" s="227"/>
      <c r="CG236" s="227"/>
      <c r="CH236" s="227"/>
      <c r="CI236" s="227"/>
      <c r="CJ236" s="227"/>
      <c r="CK236" s="227"/>
      <c r="CL236" s="227"/>
      <c r="CM236" s="227"/>
      <c r="CN236" s="227"/>
      <c r="CO236" s="227"/>
      <c r="CP236" s="227"/>
      <c r="CQ236" s="227"/>
      <c r="CR236" s="227"/>
      <c r="CS236" s="227"/>
      <c r="CT236" s="227"/>
      <c r="CU236" s="227"/>
      <c r="CV236" s="227"/>
      <c r="CW236" s="227"/>
      <c r="CX236" s="227"/>
      <c r="CY236" s="227"/>
      <c r="CZ236" s="227"/>
      <c r="DA236" s="227"/>
      <c r="DB236" s="227"/>
      <c r="DC236" s="227"/>
      <c r="DD236" s="227"/>
      <c r="DE236" s="227"/>
      <c r="DF236" s="227"/>
      <c r="DG236" s="227"/>
      <c r="DH236" s="227"/>
      <c r="DI236" s="227"/>
      <c r="DJ236" s="227"/>
      <c r="DK236" s="227"/>
      <c r="DL236" s="227"/>
      <c r="DM236" s="227"/>
      <c r="DN236" s="227"/>
      <c r="DO236" s="227"/>
      <c r="DP236" s="227"/>
      <c r="DQ236" s="227"/>
      <c r="DR236" s="227"/>
      <c r="DS236" s="227"/>
      <c r="DT236" s="227"/>
      <c r="DU236" s="227"/>
    </row>
    <row r="237" spans="1:125" ht="21" customHeight="1">
      <c r="A237" s="228"/>
      <c r="B237" s="227"/>
      <c r="C237" s="227"/>
      <c r="D237" s="227"/>
      <c r="E237" s="227"/>
      <c r="F237" s="227"/>
      <c r="G237" s="227"/>
      <c r="H237" s="227"/>
      <c r="I237" s="227"/>
      <c r="J237" s="227"/>
      <c r="K237" s="227"/>
      <c r="L237" s="227"/>
      <c r="M237" s="227"/>
      <c r="N237" s="227"/>
      <c r="O237" s="227"/>
      <c r="P237" s="227"/>
      <c r="Q237" s="227"/>
      <c r="R237" s="227"/>
      <c r="S237" s="227"/>
      <c r="T237" s="227"/>
      <c r="U237" s="227"/>
      <c r="V237" s="227"/>
      <c r="W237" s="227"/>
      <c r="X237" s="227"/>
      <c r="Y237" s="227"/>
      <c r="Z237" s="227"/>
      <c r="AA237" s="227"/>
      <c r="AB237" s="227"/>
      <c r="AC237" s="227"/>
      <c r="AD237" s="227"/>
      <c r="AE237" s="227"/>
      <c r="AF237" s="227"/>
      <c r="AG237" s="227"/>
      <c r="AH237" s="227"/>
      <c r="AI237" s="229"/>
      <c r="AJ237" s="227"/>
      <c r="AK237" s="227"/>
      <c r="AL237" s="227"/>
      <c r="AM237" s="227"/>
      <c r="AN237" s="227"/>
      <c r="AO237" s="227"/>
      <c r="AP237" s="227"/>
      <c r="AQ237" s="227"/>
      <c r="AR237" s="227"/>
      <c r="AS237" s="227"/>
      <c r="AT237" s="227"/>
      <c r="AU237" s="227"/>
      <c r="AV237" s="227"/>
      <c r="AW237" s="227"/>
      <c r="AX237" s="227"/>
      <c r="AY237" s="227"/>
      <c r="AZ237" s="227"/>
      <c r="BA237" s="227"/>
      <c r="BB237" s="227"/>
      <c r="BC237" s="227"/>
      <c r="BD237" s="227"/>
      <c r="BE237" s="227"/>
      <c r="BF237" s="227"/>
      <c r="BG237" s="227"/>
      <c r="BH237" s="227"/>
      <c r="BI237" s="227"/>
      <c r="BJ237" s="227"/>
      <c r="BK237" s="227"/>
      <c r="BL237" s="227"/>
      <c r="BM237" s="227"/>
      <c r="BN237" s="227"/>
      <c r="BO237" s="227"/>
      <c r="BP237" s="227"/>
      <c r="BQ237" s="227"/>
      <c r="BR237" s="227"/>
      <c r="BS237" s="227"/>
      <c r="BT237" s="227"/>
      <c r="BU237" s="227"/>
      <c r="BV237" s="227"/>
      <c r="BW237" s="227"/>
      <c r="BX237" s="227"/>
      <c r="BY237" s="227"/>
      <c r="BZ237" s="227"/>
      <c r="CA237" s="227"/>
      <c r="CB237" s="227"/>
      <c r="CC237" s="227"/>
      <c r="CD237" s="227"/>
      <c r="CE237" s="227"/>
      <c r="CF237" s="227"/>
      <c r="CG237" s="227"/>
      <c r="CH237" s="227"/>
      <c r="CI237" s="227"/>
      <c r="CJ237" s="227"/>
      <c r="CK237" s="227"/>
      <c r="CL237" s="227"/>
      <c r="CM237" s="227"/>
      <c r="CN237" s="227"/>
      <c r="CO237" s="227"/>
      <c r="CP237" s="227"/>
      <c r="CQ237" s="227"/>
      <c r="CR237" s="227"/>
      <c r="CS237" s="227"/>
      <c r="CT237" s="227"/>
      <c r="CU237" s="227"/>
      <c r="CV237" s="227"/>
      <c r="CW237" s="227"/>
      <c r="CX237" s="227"/>
      <c r="CY237" s="227"/>
      <c r="CZ237" s="227"/>
      <c r="DA237" s="227"/>
      <c r="DB237" s="227"/>
      <c r="DC237" s="227"/>
      <c r="DD237" s="227"/>
      <c r="DE237" s="227"/>
      <c r="DF237" s="227"/>
      <c r="DG237" s="227"/>
      <c r="DH237" s="227"/>
      <c r="DI237" s="227"/>
      <c r="DJ237" s="227"/>
      <c r="DK237" s="227"/>
      <c r="DL237" s="227"/>
      <c r="DM237" s="227"/>
      <c r="DN237" s="227"/>
      <c r="DO237" s="227"/>
      <c r="DP237" s="227"/>
      <c r="DQ237" s="227"/>
      <c r="DR237" s="227"/>
      <c r="DS237" s="227"/>
      <c r="DT237" s="227"/>
      <c r="DU237" s="227"/>
    </row>
    <row r="238" spans="1:125" ht="21" customHeight="1">
      <c r="A238" s="228"/>
      <c r="B238" s="227"/>
      <c r="C238" s="227"/>
      <c r="D238" s="227"/>
      <c r="E238" s="227"/>
      <c r="F238" s="227"/>
      <c r="G238" s="227"/>
      <c r="H238" s="227"/>
      <c r="I238" s="227"/>
      <c r="J238" s="227"/>
      <c r="K238" s="227"/>
      <c r="L238" s="227"/>
      <c r="M238" s="227"/>
      <c r="N238" s="227"/>
      <c r="O238" s="227"/>
      <c r="P238" s="227"/>
      <c r="Q238" s="227"/>
      <c r="R238" s="227"/>
      <c r="S238" s="227"/>
      <c r="T238" s="227"/>
      <c r="U238" s="227"/>
      <c r="V238" s="227"/>
      <c r="W238" s="227"/>
      <c r="X238" s="227"/>
      <c r="Y238" s="227"/>
      <c r="Z238" s="227"/>
      <c r="AA238" s="227"/>
      <c r="AB238" s="227"/>
      <c r="AC238" s="227"/>
      <c r="AD238" s="227"/>
      <c r="AE238" s="227"/>
      <c r="AF238" s="227"/>
      <c r="AG238" s="227"/>
      <c r="AH238" s="227"/>
      <c r="AI238" s="229"/>
      <c r="AJ238" s="227"/>
      <c r="AK238" s="227"/>
      <c r="AL238" s="227"/>
      <c r="AM238" s="227"/>
      <c r="AN238" s="227"/>
      <c r="AO238" s="227"/>
      <c r="AP238" s="227"/>
      <c r="AQ238" s="227"/>
      <c r="AR238" s="227"/>
      <c r="AS238" s="227"/>
      <c r="AT238" s="227"/>
      <c r="AU238" s="227"/>
      <c r="AV238" s="227"/>
      <c r="AW238" s="227"/>
      <c r="AX238" s="227"/>
      <c r="AY238" s="227"/>
      <c r="AZ238" s="227"/>
      <c r="BA238" s="227"/>
      <c r="BB238" s="227"/>
      <c r="BC238" s="227"/>
      <c r="BD238" s="227"/>
      <c r="BE238" s="227"/>
      <c r="BF238" s="227"/>
      <c r="BG238" s="227"/>
      <c r="BH238" s="227"/>
      <c r="BI238" s="227"/>
      <c r="BJ238" s="227"/>
      <c r="BK238" s="227"/>
      <c r="BL238" s="227"/>
      <c r="BM238" s="227"/>
      <c r="BN238" s="227"/>
      <c r="BO238" s="227"/>
      <c r="BP238" s="227"/>
      <c r="BQ238" s="227"/>
      <c r="BR238" s="227"/>
      <c r="BS238" s="227"/>
      <c r="BT238" s="227"/>
      <c r="BU238" s="227"/>
      <c r="BV238" s="227"/>
      <c r="BW238" s="227"/>
      <c r="BX238" s="227"/>
      <c r="BY238" s="227"/>
      <c r="BZ238" s="227"/>
      <c r="CA238" s="227"/>
      <c r="CB238" s="227"/>
      <c r="CC238" s="227"/>
      <c r="CD238" s="227"/>
      <c r="CE238" s="227"/>
      <c r="CF238" s="227"/>
      <c r="CG238" s="227"/>
      <c r="CH238" s="227"/>
      <c r="CI238" s="227"/>
      <c r="CJ238" s="227"/>
      <c r="CK238" s="227"/>
      <c r="CL238" s="227"/>
      <c r="CM238" s="227"/>
      <c r="CN238" s="227"/>
      <c r="CO238" s="227"/>
      <c r="CP238" s="227"/>
      <c r="CQ238" s="227"/>
      <c r="CR238" s="227"/>
      <c r="CS238" s="227"/>
      <c r="CT238" s="227"/>
      <c r="CU238" s="227"/>
      <c r="CV238" s="227"/>
      <c r="CW238" s="227"/>
      <c r="CX238" s="227"/>
      <c r="CY238" s="227"/>
      <c r="CZ238" s="227"/>
      <c r="DA238" s="227"/>
      <c r="DB238" s="227"/>
      <c r="DC238" s="227"/>
      <c r="DD238" s="227"/>
      <c r="DE238" s="227"/>
      <c r="DF238" s="227"/>
      <c r="DG238" s="227"/>
      <c r="DH238" s="227"/>
      <c r="DI238" s="227"/>
      <c r="DJ238" s="227"/>
      <c r="DK238" s="227"/>
      <c r="DL238" s="227"/>
      <c r="DM238" s="227"/>
      <c r="DN238" s="227"/>
      <c r="DO238" s="227"/>
      <c r="DP238" s="227"/>
      <c r="DQ238" s="227"/>
      <c r="DR238" s="227"/>
      <c r="DS238" s="227"/>
      <c r="DT238" s="227"/>
      <c r="DU238" s="227"/>
    </row>
    <row r="239" spans="1:125" ht="21" customHeight="1">
      <c r="A239" s="228"/>
      <c r="B239" s="227"/>
      <c r="C239" s="227"/>
      <c r="D239" s="227"/>
      <c r="E239" s="227"/>
      <c r="F239" s="227"/>
      <c r="G239" s="227"/>
      <c r="H239" s="227"/>
      <c r="I239" s="227"/>
      <c r="J239" s="227"/>
      <c r="K239" s="227"/>
      <c r="L239" s="227"/>
      <c r="M239" s="227"/>
      <c r="N239" s="227"/>
      <c r="O239" s="227"/>
      <c r="P239" s="227"/>
      <c r="Q239" s="227"/>
      <c r="R239" s="227"/>
      <c r="S239" s="227"/>
      <c r="T239" s="227"/>
      <c r="U239" s="227"/>
      <c r="V239" s="227"/>
      <c r="W239" s="227"/>
      <c r="X239" s="227"/>
      <c r="Y239" s="227"/>
      <c r="Z239" s="227"/>
      <c r="AA239" s="227"/>
      <c r="AB239" s="227"/>
      <c r="AC239" s="227"/>
      <c r="AD239" s="227"/>
      <c r="AE239" s="227"/>
      <c r="AF239" s="227"/>
      <c r="AG239" s="227"/>
      <c r="AH239" s="227"/>
      <c r="AI239" s="229"/>
      <c r="AJ239" s="227"/>
      <c r="AK239" s="227"/>
      <c r="AL239" s="227"/>
      <c r="AM239" s="227"/>
      <c r="AN239" s="227"/>
      <c r="AO239" s="227"/>
      <c r="AP239" s="227"/>
      <c r="AQ239" s="227"/>
      <c r="AR239" s="227"/>
      <c r="AS239" s="227"/>
      <c r="AT239" s="227"/>
      <c r="AU239" s="227"/>
      <c r="AV239" s="227"/>
      <c r="AW239" s="227"/>
      <c r="AX239" s="227"/>
      <c r="AY239" s="227"/>
      <c r="AZ239" s="227"/>
      <c r="BA239" s="227"/>
      <c r="BB239" s="227"/>
      <c r="BC239" s="227"/>
      <c r="BD239" s="227"/>
      <c r="BE239" s="227"/>
      <c r="BF239" s="227"/>
      <c r="BG239" s="227"/>
      <c r="BH239" s="227"/>
      <c r="BI239" s="227"/>
      <c r="BJ239" s="227"/>
      <c r="BK239" s="227"/>
      <c r="BL239" s="227"/>
      <c r="BM239" s="227"/>
      <c r="BN239" s="227"/>
      <c r="BO239" s="227"/>
      <c r="BP239" s="227"/>
      <c r="BQ239" s="227"/>
      <c r="BR239" s="227"/>
      <c r="BS239" s="227"/>
      <c r="BT239" s="227"/>
      <c r="BU239" s="227"/>
      <c r="BV239" s="227"/>
      <c r="BW239" s="227"/>
      <c r="BX239" s="227"/>
      <c r="BY239" s="227"/>
      <c r="BZ239" s="227"/>
      <c r="CA239" s="227"/>
      <c r="CB239" s="227"/>
      <c r="CC239" s="227"/>
      <c r="CD239" s="227"/>
      <c r="CE239" s="227"/>
      <c r="CF239" s="227"/>
      <c r="CG239" s="227"/>
      <c r="CH239" s="227"/>
      <c r="CI239" s="227"/>
      <c r="CJ239" s="227"/>
      <c r="CK239" s="227"/>
      <c r="CL239" s="227"/>
      <c r="CM239" s="227"/>
      <c r="CN239" s="227"/>
      <c r="CO239" s="227"/>
      <c r="CP239" s="227"/>
      <c r="CQ239" s="227"/>
      <c r="CR239" s="227"/>
      <c r="CS239" s="227"/>
      <c r="CT239" s="227"/>
      <c r="CU239" s="227"/>
      <c r="CV239" s="227"/>
      <c r="CW239" s="227"/>
      <c r="CX239" s="227"/>
      <c r="CY239" s="227"/>
      <c r="CZ239" s="227"/>
      <c r="DA239" s="227"/>
      <c r="DB239" s="227"/>
      <c r="DC239" s="227"/>
      <c r="DD239" s="227"/>
      <c r="DE239" s="227"/>
      <c r="DF239" s="227"/>
      <c r="DG239" s="227"/>
      <c r="DH239" s="227"/>
      <c r="DI239" s="227"/>
      <c r="DJ239" s="227"/>
      <c r="DK239" s="227"/>
      <c r="DL239" s="227"/>
      <c r="DM239" s="227"/>
      <c r="DN239" s="227"/>
      <c r="DO239" s="227"/>
      <c r="DP239" s="227"/>
      <c r="DQ239" s="227"/>
      <c r="DR239" s="227"/>
      <c r="DS239" s="227"/>
      <c r="DT239" s="227"/>
      <c r="DU239" s="227"/>
    </row>
    <row r="240" spans="1:125" ht="21" customHeight="1">
      <c r="A240" s="228"/>
      <c r="B240" s="227"/>
      <c r="C240" s="227"/>
      <c r="D240" s="227"/>
      <c r="E240" s="227"/>
      <c r="F240" s="227"/>
      <c r="G240" s="227"/>
      <c r="H240" s="227"/>
      <c r="I240" s="227"/>
      <c r="J240" s="227"/>
      <c r="K240" s="227"/>
      <c r="L240" s="227"/>
      <c r="M240" s="227"/>
      <c r="N240" s="227"/>
      <c r="O240" s="227"/>
      <c r="P240" s="227"/>
      <c r="Q240" s="227"/>
      <c r="R240" s="227"/>
      <c r="S240" s="227"/>
      <c r="T240" s="227"/>
      <c r="U240" s="227"/>
      <c r="V240" s="227"/>
      <c r="W240" s="227"/>
      <c r="X240" s="227"/>
      <c r="Y240" s="227"/>
      <c r="Z240" s="227"/>
      <c r="AA240" s="227"/>
      <c r="AB240" s="227"/>
      <c r="AC240" s="227"/>
      <c r="AD240" s="227"/>
      <c r="AE240" s="227"/>
      <c r="AF240" s="227"/>
      <c r="AG240" s="227"/>
      <c r="AH240" s="227"/>
      <c r="AI240" s="229"/>
      <c r="AJ240" s="227"/>
      <c r="AK240" s="227"/>
      <c r="AL240" s="227"/>
      <c r="AM240" s="227"/>
      <c r="AN240" s="227"/>
      <c r="AO240" s="227"/>
      <c r="AP240" s="227"/>
      <c r="AQ240" s="227"/>
      <c r="AR240" s="227"/>
      <c r="AS240" s="227"/>
      <c r="AT240" s="227"/>
      <c r="AU240" s="227"/>
      <c r="AV240" s="227"/>
      <c r="AW240" s="227"/>
      <c r="AX240" s="227"/>
      <c r="AY240" s="227"/>
      <c r="AZ240" s="227"/>
      <c r="BA240" s="227"/>
      <c r="BB240" s="227"/>
      <c r="BC240" s="227"/>
      <c r="BD240" s="227"/>
      <c r="BE240" s="227"/>
      <c r="BF240" s="227"/>
      <c r="BG240" s="227"/>
      <c r="BH240" s="227"/>
      <c r="BI240" s="227"/>
      <c r="BJ240" s="227"/>
      <c r="BK240" s="227"/>
      <c r="BL240" s="227"/>
      <c r="BM240" s="227"/>
      <c r="BN240" s="227"/>
      <c r="BO240" s="227"/>
      <c r="BP240" s="227"/>
      <c r="BQ240" s="227"/>
      <c r="BR240" s="227"/>
      <c r="BS240" s="227"/>
      <c r="BT240" s="227"/>
      <c r="BU240" s="227"/>
      <c r="BV240" s="227"/>
      <c r="BW240" s="227"/>
      <c r="BX240" s="227"/>
      <c r="BY240" s="227"/>
      <c r="BZ240" s="227"/>
      <c r="CA240" s="227"/>
      <c r="CB240" s="227"/>
      <c r="CC240" s="227"/>
      <c r="CD240" s="227"/>
      <c r="CE240" s="227"/>
      <c r="CF240" s="227"/>
      <c r="CG240" s="227"/>
      <c r="CH240" s="227"/>
      <c r="CI240" s="227"/>
      <c r="CJ240" s="227"/>
      <c r="CK240" s="227"/>
      <c r="CL240" s="227"/>
      <c r="CM240" s="227"/>
      <c r="CN240" s="227"/>
      <c r="CO240" s="227"/>
      <c r="CP240" s="227"/>
      <c r="CQ240" s="227"/>
      <c r="CR240" s="227"/>
      <c r="CS240" s="227"/>
      <c r="CT240" s="227"/>
      <c r="CU240" s="227"/>
      <c r="CV240" s="227"/>
      <c r="CW240" s="227"/>
      <c r="CX240" s="227"/>
      <c r="CY240" s="227"/>
      <c r="CZ240" s="227"/>
      <c r="DA240" s="227"/>
      <c r="DB240" s="227"/>
      <c r="DC240" s="227"/>
      <c r="DD240" s="227"/>
      <c r="DE240" s="227"/>
      <c r="DF240" s="227"/>
      <c r="DG240" s="227"/>
      <c r="DH240" s="227"/>
      <c r="DI240" s="227"/>
      <c r="DJ240" s="227"/>
      <c r="DK240" s="227"/>
      <c r="DL240" s="227"/>
      <c r="DM240" s="227"/>
      <c r="DN240" s="227"/>
      <c r="DO240" s="227"/>
      <c r="DP240" s="227"/>
      <c r="DQ240" s="227"/>
      <c r="DR240" s="227"/>
      <c r="DS240" s="227"/>
      <c r="DT240" s="227"/>
      <c r="DU240" s="227"/>
    </row>
    <row r="241" spans="1:125" ht="21" customHeight="1">
      <c r="A241" s="228"/>
      <c r="B241" s="227"/>
      <c r="C241" s="227"/>
      <c r="D241" s="227"/>
      <c r="E241" s="227"/>
      <c r="F241" s="227"/>
      <c r="G241" s="227"/>
      <c r="H241" s="227"/>
      <c r="I241" s="227"/>
      <c r="J241" s="227"/>
      <c r="K241" s="227"/>
      <c r="L241" s="227"/>
      <c r="M241" s="227"/>
      <c r="N241" s="227"/>
      <c r="O241" s="227"/>
      <c r="P241" s="227"/>
      <c r="Q241" s="227"/>
      <c r="R241" s="227"/>
      <c r="S241" s="227"/>
      <c r="T241" s="227"/>
      <c r="U241" s="227"/>
      <c r="V241" s="227"/>
      <c r="W241" s="227"/>
      <c r="X241" s="227"/>
      <c r="Y241" s="227"/>
      <c r="Z241" s="227"/>
      <c r="AA241" s="227"/>
      <c r="AB241" s="227"/>
      <c r="AC241" s="227"/>
      <c r="AD241" s="227"/>
      <c r="AE241" s="227"/>
      <c r="AF241" s="227"/>
      <c r="AG241" s="227"/>
      <c r="AH241" s="227"/>
      <c r="AI241" s="229"/>
      <c r="AJ241" s="227"/>
      <c r="AK241" s="227"/>
      <c r="AL241" s="227"/>
      <c r="AM241" s="227"/>
      <c r="AN241" s="227"/>
      <c r="AO241" s="227"/>
      <c r="AP241" s="227"/>
      <c r="AQ241" s="227"/>
      <c r="AR241" s="227"/>
      <c r="AS241" s="227"/>
      <c r="AT241" s="227"/>
      <c r="AU241" s="227"/>
      <c r="AV241" s="227"/>
      <c r="AW241" s="227"/>
      <c r="AX241" s="227"/>
      <c r="AY241" s="227"/>
      <c r="AZ241" s="227"/>
      <c r="BA241" s="227"/>
      <c r="BB241" s="227"/>
      <c r="BC241" s="227"/>
      <c r="BD241" s="227"/>
      <c r="BE241" s="227"/>
      <c r="BF241" s="227"/>
      <c r="BG241" s="227"/>
      <c r="BH241" s="227"/>
      <c r="BI241" s="227"/>
      <c r="BJ241" s="227"/>
      <c r="BK241" s="227"/>
      <c r="BL241" s="227"/>
      <c r="BM241" s="227"/>
      <c r="BN241" s="227"/>
      <c r="BO241" s="227"/>
      <c r="BP241" s="227"/>
      <c r="BQ241" s="227"/>
      <c r="BR241" s="227"/>
      <c r="BS241" s="227"/>
      <c r="BT241" s="227"/>
      <c r="BU241" s="227"/>
      <c r="BV241" s="227"/>
      <c r="BW241" s="227"/>
      <c r="BX241" s="227"/>
      <c r="BY241" s="227"/>
      <c r="BZ241" s="227"/>
      <c r="CA241" s="227"/>
      <c r="CB241" s="227"/>
      <c r="CC241" s="227"/>
      <c r="CD241" s="227"/>
      <c r="CE241" s="227"/>
      <c r="CF241" s="227"/>
      <c r="CG241" s="227"/>
      <c r="CH241" s="227"/>
      <c r="CI241" s="227"/>
      <c r="CJ241" s="227"/>
      <c r="CK241" s="227"/>
      <c r="CL241" s="227"/>
      <c r="CM241" s="227"/>
      <c r="CN241" s="227"/>
      <c r="CO241" s="227"/>
      <c r="CP241" s="227"/>
      <c r="CQ241" s="227"/>
      <c r="CR241" s="227"/>
      <c r="CS241" s="227"/>
      <c r="CT241" s="227"/>
      <c r="CU241" s="227"/>
      <c r="CV241" s="227"/>
      <c r="CW241" s="227"/>
      <c r="CX241" s="227"/>
      <c r="CY241" s="227"/>
      <c r="CZ241" s="227"/>
      <c r="DA241" s="227"/>
      <c r="DB241" s="227"/>
      <c r="DC241" s="227"/>
      <c r="DD241" s="227"/>
      <c r="DE241" s="227"/>
      <c r="DF241" s="227"/>
      <c r="DG241" s="227"/>
      <c r="DH241" s="227"/>
      <c r="DI241" s="227"/>
      <c r="DJ241" s="227"/>
      <c r="DK241" s="227"/>
      <c r="DL241" s="227"/>
      <c r="DM241" s="227"/>
      <c r="DN241" s="227"/>
      <c r="DO241" s="227"/>
      <c r="DP241" s="227"/>
      <c r="DQ241" s="227"/>
      <c r="DR241" s="227"/>
      <c r="DS241" s="227"/>
      <c r="DT241" s="227"/>
      <c r="DU241" s="227"/>
    </row>
    <row r="242" spans="1:125" ht="21" customHeight="1">
      <c r="A242" s="228"/>
      <c r="B242" s="227"/>
      <c r="C242" s="227"/>
      <c r="D242" s="227"/>
      <c r="E242" s="227"/>
      <c r="F242" s="227"/>
      <c r="G242" s="227"/>
      <c r="H242" s="227"/>
      <c r="I242" s="227"/>
      <c r="J242" s="227"/>
      <c r="K242" s="227"/>
      <c r="L242" s="227"/>
      <c r="M242" s="227"/>
      <c r="N242" s="227"/>
      <c r="O242" s="227"/>
      <c r="P242" s="227"/>
      <c r="Q242" s="227"/>
      <c r="R242" s="227"/>
      <c r="S242" s="227"/>
      <c r="T242" s="227"/>
      <c r="U242" s="227"/>
      <c r="V242" s="227"/>
      <c r="W242" s="227"/>
      <c r="X242" s="227"/>
      <c r="Y242" s="227"/>
      <c r="Z242" s="227"/>
      <c r="AA242" s="227"/>
      <c r="AB242" s="227"/>
      <c r="AC242" s="227"/>
      <c r="AD242" s="227"/>
      <c r="AE242" s="227"/>
      <c r="AF242" s="227"/>
      <c r="AG242" s="227"/>
      <c r="AH242" s="227"/>
      <c r="AI242" s="229"/>
      <c r="AJ242" s="227"/>
      <c r="AK242" s="227"/>
      <c r="AL242" s="227"/>
      <c r="AM242" s="227"/>
      <c r="AN242" s="227"/>
      <c r="AO242" s="227"/>
      <c r="AP242" s="227"/>
      <c r="AQ242" s="227"/>
      <c r="AR242" s="227"/>
      <c r="AS242" s="227"/>
      <c r="AT242" s="227"/>
      <c r="AU242" s="227"/>
      <c r="AV242" s="227"/>
      <c r="AW242" s="227"/>
      <c r="AX242" s="227"/>
      <c r="AY242" s="227"/>
      <c r="AZ242" s="227"/>
      <c r="BA242" s="227"/>
      <c r="BB242" s="227"/>
      <c r="BC242" s="227"/>
      <c r="BD242" s="227"/>
      <c r="BE242" s="227"/>
      <c r="BF242" s="227"/>
      <c r="BG242" s="227"/>
      <c r="BH242" s="227"/>
      <c r="BI242" s="227"/>
      <c r="BJ242" s="227"/>
      <c r="BK242" s="227"/>
      <c r="BL242" s="227"/>
      <c r="BM242" s="227"/>
      <c r="BN242" s="227"/>
      <c r="BO242" s="227"/>
      <c r="BP242" s="227"/>
      <c r="BQ242" s="227"/>
      <c r="BR242" s="227"/>
      <c r="BS242" s="227"/>
      <c r="BT242" s="227"/>
      <c r="BU242" s="227"/>
      <c r="BV242" s="227"/>
      <c r="BW242" s="227"/>
      <c r="BX242" s="227"/>
      <c r="BY242" s="227"/>
      <c r="BZ242" s="227"/>
      <c r="CA242" s="227"/>
      <c r="CB242" s="227"/>
      <c r="CC242" s="227"/>
      <c r="CD242" s="227"/>
      <c r="CE242" s="227"/>
      <c r="CF242" s="227"/>
      <c r="CG242" s="227"/>
      <c r="CH242" s="227"/>
      <c r="CI242" s="227"/>
      <c r="CJ242" s="227"/>
      <c r="CK242" s="227"/>
      <c r="CL242" s="227"/>
      <c r="CM242" s="227"/>
      <c r="CN242" s="227"/>
      <c r="CO242" s="227"/>
      <c r="CP242" s="227"/>
      <c r="CQ242" s="227"/>
      <c r="CR242" s="227"/>
      <c r="CS242" s="227"/>
      <c r="CT242" s="227"/>
      <c r="CU242" s="227"/>
      <c r="CV242" s="227"/>
      <c r="CW242" s="227"/>
      <c r="CX242" s="227"/>
      <c r="CY242" s="227"/>
      <c r="CZ242" s="227"/>
      <c r="DA242" s="227"/>
      <c r="DB242" s="227"/>
      <c r="DC242" s="227"/>
      <c r="DD242" s="227"/>
      <c r="DE242" s="227"/>
      <c r="DF242" s="227"/>
      <c r="DG242" s="227"/>
      <c r="DH242" s="227"/>
      <c r="DI242" s="227"/>
      <c r="DJ242" s="227"/>
      <c r="DK242" s="227"/>
      <c r="DL242" s="227"/>
      <c r="DM242" s="227"/>
      <c r="DN242" s="227"/>
      <c r="DO242" s="227"/>
      <c r="DP242" s="227"/>
      <c r="DQ242" s="227"/>
      <c r="DR242" s="227"/>
      <c r="DS242" s="227"/>
      <c r="DT242" s="227"/>
      <c r="DU242" s="227"/>
    </row>
    <row r="243" spans="1:125" ht="21" customHeight="1">
      <c r="A243" s="228"/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  <c r="N243" s="227"/>
      <c r="O243" s="227"/>
      <c r="P243" s="227"/>
      <c r="Q243" s="227"/>
      <c r="R243" s="227"/>
      <c r="S243" s="227"/>
      <c r="T243" s="227"/>
      <c r="U243" s="227"/>
      <c r="V243" s="227"/>
      <c r="W243" s="227"/>
      <c r="X243" s="227"/>
      <c r="Y243" s="227"/>
      <c r="Z243" s="227"/>
      <c r="AA243" s="227"/>
      <c r="AB243" s="227"/>
      <c r="AC243" s="227"/>
      <c r="AD243" s="227"/>
      <c r="AE243" s="227"/>
      <c r="AF243" s="227"/>
      <c r="AG243" s="227"/>
      <c r="AH243" s="227"/>
      <c r="AI243" s="229"/>
      <c r="AJ243" s="227"/>
      <c r="AK243" s="227"/>
      <c r="AL243" s="227"/>
      <c r="AM243" s="227"/>
      <c r="AN243" s="227"/>
      <c r="AO243" s="227"/>
      <c r="AP243" s="227"/>
      <c r="AQ243" s="227"/>
      <c r="AR243" s="227"/>
      <c r="AS243" s="227"/>
      <c r="AT243" s="227"/>
      <c r="AU243" s="227"/>
      <c r="AV243" s="227"/>
      <c r="AW243" s="227"/>
      <c r="AX243" s="227"/>
      <c r="AY243" s="227"/>
      <c r="AZ243" s="227"/>
      <c r="BA243" s="227"/>
      <c r="BB243" s="227"/>
      <c r="BC243" s="227"/>
      <c r="BD243" s="227"/>
      <c r="BE243" s="227"/>
      <c r="BF243" s="227"/>
      <c r="BG243" s="227"/>
      <c r="BH243" s="227"/>
      <c r="BI243" s="227"/>
      <c r="BJ243" s="227"/>
      <c r="BK243" s="227"/>
      <c r="BL243" s="227"/>
      <c r="BM243" s="227"/>
      <c r="BN243" s="227"/>
      <c r="BO243" s="227"/>
      <c r="BP243" s="227"/>
      <c r="BQ243" s="227"/>
      <c r="BR243" s="227"/>
      <c r="BS243" s="227"/>
      <c r="BT243" s="227"/>
      <c r="BU243" s="227"/>
      <c r="BV243" s="227"/>
      <c r="BW243" s="227"/>
      <c r="BX243" s="227"/>
      <c r="BY243" s="227"/>
      <c r="BZ243" s="227"/>
      <c r="CA243" s="227"/>
      <c r="CB243" s="227"/>
      <c r="CC243" s="227"/>
      <c r="CD243" s="227"/>
      <c r="CE243" s="227"/>
      <c r="CF243" s="227"/>
      <c r="CG243" s="227"/>
      <c r="CH243" s="227"/>
      <c r="CI243" s="227"/>
      <c r="CJ243" s="227"/>
      <c r="CK243" s="227"/>
      <c r="CL243" s="227"/>
      <c r="CM243" s="227"/>
      <c r="CN243" s="227"/>
      <c r="CO243" s="227"/>
      <c r="CP243" s="227"/>
      <c r="CQ243" s="227"/>
      <c r="CR243" s="227"/>
      <c r="CS243" s="227"/>
      <c r="CT243" s="227"/>
      <c r="CU243" s="227"/>
      <c r="CV243" s="227"/>
      <c r="CW243" s="227"/>
      <c r="CX243" s="227"/>
      <c r="CY243" s="227"/>
      <c r="CZ243" s="227"/>
      <c r="DA243" s="227"/>
      <c r="DB243" s="227"/>
      <c r="DC243" s="227"/>
      <c r="DD243" s="227"/>
      <c r="DE243" s="227"/>
      <c r="DF243" s="227"/>
      <c r="DG243" s="227"/>
      <c r="DH243" s="227"/>
      <c r="DI243" s="227"/>
      <c r="DJ243" s="227"/>
      <c r="DK243" s="227"/>
      <c r="DL243" s="227"/>
      <c r="DM243" s="227"/>
      <c r="DN243" s="227"/>
      <c r="DO243" s="227"/>
      <c r="DP243" s="227"/>
      <c r="DQ243" s="227"/>
      <c r="DR243" s="227"/>
      <c r="DS243" s="227"/>
      <c r="DT243" s="227"/>
      <c r="DU243" s="227"/>
    </row>
    <row r="244" spans="1:125" ht="21" customHeight="1">
      <c r="A244" s="228"/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  <c r="N244" s="227"/>
      <c r="O244" s="227"/>
      <c r="P244" s="227"/>
      <c r="Q244" s="227"/>
      <c r="R244" s="227"/>
      <c r="S244" s="227"/>
      <c r="T244" s="227"/>
      <c r="U244" s="227"/>
      <c r="V244" s="227"/>
      <c r="W244" s="227"/>
      <c r="X244" s="227"/>
      <c r="Y244" s="227"/>
      <c r="Z244" s="227"/>
      <c r="AA244" s="227"/>
      <c r="AB244" s="227"/>
      <c r="AC244" s="227"/>
      <c r="AD244" s="227"/>
      <c r="AE244" s="227"/>
      <c r="AF244" s="227"/>
      <c r="AG244" s="227"/>
      <c r="AH244" s="227"/>
      <c r="AI244" s="229"/>
      <c r="AJ244" s="227"/>
      <c r="AK244" s="227"/>
      <c r="AL244" s="227"/>
      <c r="AM244" s="227"/>
      <c r="AN244" s="227"/>
      <c r="AO244" s="227"/>
      <c r="AP244" s="227"/>
      <c r="AQ244" s="227"/>
      <c r="AR244" s="227"/>
      <c r="AS244" s="227"/>
      <c r="AT244" s="227"/>
      <c r="AU244" s="227"/>
      <c r="AV244" s="227"/>
      <c r="AW244" s="227"/>
      <c r="AX244" s="227"/>
      <c r="AY244" s="227"/>
      <c r="AZ244" s="227"/>
      <c r="BA244" s="227"/>
      <c r="BB244" s="227"/>
      <c r="BC244" s="227"/>
      <c r="BD244" s="227"/>
      <c r="BE244" s="227"/>
      <c r="BF244" s="227"/>
      <c r="BG244" s="227"/>
      <c r="BH244" s="227"/>
      <c r="BI244" s="227"/>
      <c r="BJ244" s="227"/>
      <c r="BK244" s="227"/>
      <c r="BL244" s="227"/>
      <c r="BM244" s="227"/>
      <c r="BN244" s="227"/>
      <c r="BO244" s="227"/>
      <c r="BP244" s="227"/>
      <c r="BQ244" s="227"/>
      <c r="BR244" s="227"/>
      <c r="BS244" s="227"/>
      <c r="BT244" s="227"/>
      <c r="BU244" s="227"/>
      <c r="BV244" s="227"/>
      <c r="BW244" s="227"/>
      <c r="BX244" s="227"/>
      <c r="BY244" s="227"/>
      <c r="BZ244" s="227"/>
      <c r="CA244" s="227"/>
      <c r="CB244" s="227"/>
      <c r="CC244" s="227"/>
      <c r="CD244" s="227"/>
      <c r="CE244" s="227"/>
      <c r="CF244" s="227"/>
      <c r="CG244" s="227"/>
      <c r="CH244" s="227"/>
      <c r="CI244" s="227"/>
      <c r="CJ244" s="227"/>
      <c r="CK244" s="227"/>
      <c r="CL244" s="227"/>
      <c r="CM244" s="227"/>
      <c r="CN244" s="227"/>
      <c r="CO244" s="227"/>
      <c r="CP244" s="227"/>
      <c r="CQ244" s="227"/>
      <c r="CR244" s="227"/>
      <c r="CS244" s="227"/>
      <c r="CT244" s="227"/>
      <c r="CU244" s="227"/>
      <c r="CV244" s="227"/>
      <c r="CW244" s="227"/>
      <c r="CX244" s="227"/>
      <c r="CY244" s="227"/>
      <c r="CZ244" s="227"/>
      <c r="DA244" s="227"/>
      <c r="DB244" s="227"/>
      <c r="DC244" s="227"/>
      <c r="DD244" s="227"/>
      <c r="DE244" s="227"/>
      <c r="DF244" s="227"/>
      <c r="DG244" s="227"/>
      <c r="DH244" s="227"/>
      <c r="DI244" s="227"/>
      <c r="DJ244" s="227"/>
      <c r="DK244" s="227"/>
      <c r="DL244" s="227"/>
      <c r="DM244" s="227"/>
      <c r="DN244" s="227"/>
      <c r="DO244" s="227"/>
      <c r="DP244" s="227"/>
      <c r="DQ244" s="227"/>
      <c r="DR244" s="227"/>
      <c r="DS244" s="227"/>
      <c r="DT244" s="227"/>
      <c r="DU244" s="227"/>
    </row>
    <row r="245" spans="1:125" ht="21" customHeight="1">
      <c r="A245" s="228"/>
      <c r="B245" s="227"/>
      <c r="C245" s="227"/>
      <c r="D245" s="227"/>
      <c r="E245" s="227"/>
      <c r="F245" s="227"/>
      <c r="G245" s="227"/>
      <c r="H245" s="227"/>
      <c r="I245" s="227"/>
      <c r="J245" s="227"/>
      <c r="K245" s="227"/>
      <c r="L245" s="227"/>
      <c r="M245" s="227"/>
      <c r="N245" s="227"/>
      <c r="O245" s="227"/>
      <c r="P245" s="227"/>
      <c r="Q245" s="227"/>
      <c r="R245" s="227"/>
      <c r="S245" s="227"/>
      <c r="T245" s="227"/>
      <c r="U245" s="227"/>
      <c r="V245" s="227"/>
      <c r="W245" s="227"/>
      <c r="X245" s="227"/>
      <c r="Y245" s="227"/>
      <c r="Z245" s="227"/>
      <c r="AA245" s="227"/>
      <c r="AB245" s="227"/>
      <c r="AC245" s="227"/>
      <c r="AD245" s="227"/>
      <c r="AE245" s="227"/>
      <c r="AF245" s="227"/>
      <c r="AG245" s="227"/>
      <c r="AH245" s="227"/>
      <c r="AI245" s="229"/>
      <c r="AJ245" s="227"/>
      <c r="AK245" s="227"/>
      <c r="AL245" s="227"/>
      <c r="AM245" s="227"/>
      <c r="AN245" s="227"/>
      <c r="AO245" s="227"/>
      <c r="AP245" s="227"/>
      <c r="AQ245" s="227"/>
      <c r="AR245" s="227"/>
      <c r="AS245" s="227"/>
      <c r="AT245" s="227"/>
      <c r="AU245" s="227"/>
      <c r="AV245" s="227"/>
      <c r="AW245" s="227"/>
      <c r="AX245" s="227"/>
      <c r="AY245" s="227"/>
      <c r="AZ245" s="227"/>
      <c r="BA245" s="227"/>
      <c r="BB245" s="227"/>
      <c r="BC245" s="227"/>
      <c r="BD245" s="227"/>
      <c r="BE245" s="227"/>
      <c r="BF245" s="227"/>
      <c r="BG245" s="227"/>
      <c r="BH245" s="227"/>
      <c r="BI245" s="227"/>
      <c r="BJ245" s="227"/>
      <c r="BK245" s="227"/>
      <c r="BL245" s="227"/>
      <c r="BM245" s="227"/>
      <c r="BN245" s="227"/>
      <c r="BO245" s="227"/>
      <c r="BP245" s="227"/>
      <c r="BQ245" s="227"/>
      <c r="BR245" s="227"/>
      <c r="BS245" s="227"/>
      <c r="BT245" s="227"/>
      <c r="BU245" s="227"/>
      <c r="BV245" s="227"/>
      <c r="BW245" s="227"/>
      <c r="BX245" s="227"/>
      <c r="BY245" s="227"/>
      <c r="BZ245" s="227"/>
      <c r="CA245" s="227"/>
      <c r="CB245" s="227"/>
      <c r="CC245" s="227"/>
      <c r="CD245" s="227"/>
      <c r="CE245" s="227"/>
      <c r="CF245" s="227"/>
      <c r="CG245" s="227"/>
      <c r="CH245" s="227"/>
      <c r="CI245" s="227"/>
      <c r="CJ245" s="227"/>
      <c r="CK245" s="227"/>
      <c r="CL245" s="227"/>
      <c r="CM245" s="227"/>
      <c r="CN245" s="227"/>
      <c r="CO245" s="227"/>
      <c r="CP245" s="227"/>
      <c r="CQ245" s="227"/>
      <c r="CR245" s="227"/>
      <c r="CS245" s="227"/>
      <c r="CT245" s="227"/>
      <c r="CU245" s="227"/>
      <c r="CV245" s="227"/>
      <c r="CW245" s="227"/>
      <c r="CX245" s="227"/>
      <c r="CY245" s="227"/>
      <c r="CZ245" s="227"/>
      <c r="DA245" s="227"/>
      <c r="DB245" s="227"/>
      <c r="DC245" s="227"/>
      <c r="DD245" s="227"/>
      <c r="DE245" s="227"/>
      <c r="DF245" s="227"/>
      <c r="DG245" s="227"/>
      <c r="DH245" s="227"/>
      <c r="DI245" s="227"/>
      <c r="DJ245" s="227"/>
      <c r="DK245" s="227"/>
      <c r="DL245" s="227"/>
      <c r="DM245" s="227"/>
      <c r="DN245" s="227"/>
      <c r="DO245" s="227"/>
      <c r="DP245" s="227"/>
      <c r="DQ245" s="227"/>
      <c r="DR245" s="227"/>
      <c r="DS245" s="227"/>
      <c r="DT245" s="227"/>
      <c r="DU245" s="227"/>
    </row>
    <row r="246" spans="1:125" ht="21" customHeight="1">
      <c r="A246" s="228"/>
      <c r="B246" s="227"/>
      <c r="C246" s="227"/>
      <c r="D246" s="227"/>
      <c r="E246" s="227"/>
      <c r="F246" s="227"/>
      <c r="G246" s="227"/>
      <c r="H246" s="227"/>
      <c r="I246" s="227"/>
      <c r="J246" s="227"/>
      <c r="K246" s="227"/>
      <c r="L246" s="227"/>
      <c r="M246" s="227"/>
      <c r="N246" s="227"/>
      <c r="O246" s="227"/>
      <c r="P246" s="227"/>
      <c r="Q246" s="227"/>
      <c r="R246" s="227"/>
      <c r="S246" s="227"/>
      <c r="T246" s="227"/>
      <c r="U246" s="227"/>
      <c r="V246" s="227"/>
      <c r="W246" s="227"/>
      <c r="X246" s="227"/>
      <c r="Y246" s="227"/>
      <c r="Z246" s="227"/>
      <c r="AA246" s="227"/>
      <c r="AB246" s="227"/>
      <c r="AC246" s="227"/>
      <c r="AD246" s="227"/>
      <c r="AE246" s="227"/>
      <c r="AF246" s="227"/>
      <c r="AG246" s="227"/>
      <c r="AH246" s="227"/>
      <c r="AI246" s="229"/>
      <c r="AJ246" s="227"/>
      <c r="AK246" s="227"/>
      <c r="AL246" s="227"/>
      <c r="AM246" s="227"/>
      <c r="AN246" s="227"/>
      <c r="AO246" s="227"/>
      <c r="AP246" s="227"/>
      <c r="AQ246" s="227"/>
      <c r="AR246" s="227"/>
      <c r="AS246" s="227"/>
      <c r="AT246" s="227"/>
      <c r="AU246" s="227"/>
      <c r="AV246" s="227"/>
      <c r="AW246" s="227"/>
      <c r="AX246" s="227"/>
      <c r="AY246" s="227"/>
      <c r="AZ246" s="227"/>
      <c r="BA246" s="227"/>
      <c r="BB246" s="227"/>
      <c r="BC246" s="227"/>
      <c r="BD246" s="227"/>
      <c r="BE246" s="227"/>
      <c r="BF246" s="227"/>
      <c r="BG246" s="227"/>
      <c r="BH246" s="227"/>
      <c r="BI246" s="227"/>
      <c r="BJ246" s="227"/>
      <c r="BK246" s="227"/>
      <c r="BL246" s="227"/>
      <c r="BM246" s="227"/>
      <c r="BN246" s="227"/>
      <c r="BO246" s="227"/>
      <c r="BP246" s="227"/>
      <c r="BQ246" s="227"/>
      <c r="BR246" s="227"/>
      <c r="BS246" s="227"/>
      <c r="BT246" s="227"/>
      <c r="BU246" s="227"/>
      <c r="BV246" s="227"/>
      <c r="BW246" s="227"/>
      <c r="BX246" s="227"/>
      <c r="BY246" s="227"/>
      <c r="BZ246" s="227"/>
      <c r="CA246" s="227"/>
      <c r="CB246" s="227"/>
      <c r="CC246" s="227"/>
      <c r="CD246" s="227"/>
      <c r="CE246" s="227"/>
      <c r="CF246" s="227"/>
      <c r="CG246" s="227"/>
      <c r="CH246" s="227"/>
      <c r="CI246" s="227"/>
      <c r="CJ246" s="227"/>
      <c r="CK246" s="227"/>
      <c r="CL246" s="227"/>
      <c r="CM246" s="227"/>
      <c r="CN246" s="227"/>
      <c r="CO246" s="227"/>
      <c r="CP246" s="227"/>
      <c r="CQ246" s="227"/>
      <c r="CR246" s="227"/>
      <c r="CS246" s="227"/>
      <c r="CT246" s="227"/>
      <c r="CU246" s="227"/>
      <c r="CV246" s="227"/>
      <c r="CW246" s="227"/>
      <c r="CX246" s="227"/>
      <c r="CY246" s="227"/>
      <c r="CZ246" s="227"/>
      <c r="DA246" s="227"/>
      <c r="DB246" s="227"/>
      <c r="DC246" s="227"/>
      <c r="DD246" s="227"/>
      <c r="DE246" s="227"/>
      <c r="DF246" s="227"/>
      <c r="DG246" s="227"/>
      <c r="DH246" s="227"/>
      <c r="DI246" s="227"/>
      <c r="DJ246" s="227"/>
      <c r="DK246" s="227"/>
      <c r="DL246" s="227"/>
      <c r="DM246" s="227"/>
      <c r="DN246" s="227"/>
      <c r="DO246" s="227"/>
      <c r="DP246" s="227"/>
      <c r="DQ246" s="227"/>
      <c r="DR246" s="227"/>
      <c r="DS246" s="227"/>
      <c r="DT246" s="227"/>
      <c r="DU246" s="227"/>
    </row>
    <row r="247" spans="1:125" ht="21" customHeight="1">
      <c r="A247" s="228"/>
      <c r="B247" s="227"/>
      <c r="C247" s="227"/>
      <c r="D247" s="227"/>
      <c r="E247" s="227"/>
      <c r="F247" s="227"/>
      <c r="G247" s="227"/>
      <c r="H247" s="227"/>
      <c r="I247" s="227"/>
      <c r="J247" s="227"/>
      <c r="K247" s="227"/>
      <c r="L247" s="227"/>
      <c r="M247" s="227"/>
      <c r="N247" s="227"/>
      <c r="O247" s="227"/>
      <c r="P247" s="227"/>
      <c r="Q247" s="227"/>
      <c r="R247" s="227"/>
      <c r="S247" s="227"/>
      <c r="T247" s="227"/>
      <c r="U247" s="227"/>
      <c r="V247" s="227"/>
      <c r="W247" s="227"/>
      <c r="X247" s="227"/>
      <c r="Y247" s="227"/>
      <c r="Z247" s="227"/>
      <c r="AA247" s="227"/>
      <c r="AB247" s="227"/>
      <c r="AC247" s="227"/>
      <c r="AD247" s="227"/>
      <c r="AE247" s="227"/>
      <c r="AF247" s="227"/>
      <c r="AG247" s="227"/>
      <c r="AH247" s="227"/>
      <c r="AI247" s="229"/>
      <c r="AJ247" s="227"/>
      <c r="AK247" s="227"/>
      <c r="AL247" s="227"/>
      <c r="AM247" s="227"/>
      <c r="AN247" s="227"/>
      <c r="AO247" s="227"/>
      <c r="AP247" s="227"/>
      <c r="AQ247" s="227"/>
      <c r="AR247" s="227"/>
      <c r="AS247" s="227"/>
      <c r="AT247" s="227"/>
      <c r="AU247" s="227"/>
      <c r="AV247" s="227"/>
      <c r="AW247" s="227"/>
      <c r="AX247" s="227"/>
      <c r="AY247" s="227"/>
      <c r="AZ247" s="227"/>
      <c r="BA247" s="227"/>
      <c r="BB247" s="227"/>
      <c r="BC247" s="227"/>
      <c r="BD247" s="227"/>
      <c r="BE247" s="227"/>
      <c r="BF247" s="227"/>
      <c r="BG247" s="227"/>
      <c r="BH247" s="227"/>
      <c r="BI247" s="227"/>
      <c r="BJ247" s="227"/>
      <c r="BK247" s="227"/>
      <c r="BL247" s="227"/>
      <c r="BM247" s="227"/>
      <c r="BN247" s="227"/>
      <c r="BO247" s="227"/>
      <c r="BP247" s="227"/>
      <c r="BQ247" s="227"/>
      <c r="BR247" s="227"/>
      <c r="BS247" s="227"/>
      <c r="BT247" s="227"/>
      <c r="BU247" s="227"/>
      <c r="BV247" s="227"/>
      <c r="BW247" s="227"/>
      <c r="BX247" s="227"/>
      <c r="BY247" s="227"/>
      <c r="BZ247" s="227"/>
      <c r="CA247" s="227"/>
      <c r="CB247" s="227"/>
      <c r="CC247" s="227"/>
      <c r="CD247" s="227"/>
      <c r="CE247" s="227"/>
      <c r="CF247" s="227"/>
      <c r="CG247" s="227"/>
      <c r="CH247" s="227"/>
      <c r="CI247" s="227"/>
      <c r="CJ247" s="227"/>
      <c r="CK247" s="227"/>
      <c r="CL247" s="227"/>
      <c r="CM247" s="227"/>
      <c r="CN247" s="227"/>
      <c r="CO247" s="227"/>
      <c r="CP247" s="227"/>
      <c r="CQ247" s="227"/>
      <c r="CR247" s="227"/>
      <c r="CS247" s="227"/>
      <c r="CT247" s="227"/>
      <c r="CU247" s="227"/>
      <c r="CV247" s="227"/>
      <c r="CW247" s="227"/>
      <c r="CX247" s="227"/>
      <c r="CY247" s="227"/>
      <c r="CZ247" s="227"/>
      <c r="DA247" s="227"/>
      <c r="DB247" s="227"/>
      <c r="DC247" s="227"/>
      <c r="DD247" s="227"/>
      <c r="DE247" s="227"/>
      <c r="DF247" s="227"/>
      <c r="DG247" s="227"/>
      <c r="DH247" s="227"/>
      <c r="DI247" s="227"/>
      <c r="DJ247" s="227"/>
      <c r="DK247" s="227"/>
      <c r="DL247" s="227"/>
      <c r="DM247" s="227"/>
      <c r="DN247" s="227"/>
      <c r="DO247" s="227"/>
      <c r="DP247" s="227"/>
      <c r="DQ247" s="227"/>
      <c r="DR247" s="227"/>
      <c r="DS247" s="227"/>
      <c r="DT247" s="227"/>
      <c r="DU247" s="227"/>
    </row>
    <row r="248" spans="1:125" ht="21" customHeight="1">
      <c r="A248" s="228"/>
      <c r="B248" s="227"/>
      <c r="C248" s="227"/>
      <c r="D248" s="227"/>
      <c r="E248" s="227"/>
      <c r="F248" s="227"/>
      <c r="G248" s="227"/>
      <c r="H248" s="227"/>
      <c r="I248" s="227"/>
      <c r="J248" s="227"/>
      <c r="K248" s="227"/>
      <c r="L248" s="227"/>
      <c r="M248" s="227"/>
      <c r="N248" s="227"/>
      <c r="O248" s="227"/>
      <c r="P248" s="227"/>
      <c r="Q248" s="227"/>
      <c r="R248" s="227"/>
      <c r="S248" s="227"/>
      <c r="T248" s="227"/>
      <c r="U248" s="227"/>
      <c r="V248" s="227"/>
      <c r="W248" s="227"/>
      <c r="X248" s="227"/>
      <c r="Y248" s="227"/>
      <c r="Z248" s="227"/>
      <c r="AA248" s="227"/>
      <c r="AB248" s="227"/>
      <c r="AC248" s="227"/>
      <c r="AD248" s="227"/>
      <c r="AE248" s="227"/>
      <c r="AF248" s="227"/>
      <c r="AG248" s="227"/>
      <c r="AH248" s="227"/>
      <c r="AI248" s="229"/>
      <c r="AJ248" s="227"/>
      <c r="AK248" s="227"/>
      <c r="AL248" s="227"/>
      <c r="AM248" s="227"/>
      <c r="AN248" s="227"/>
      <c r="AO248" s="227"/>
      <c r="AP248" s="227"/>
      <c r="AQ248" s="227"/>
      <c r="AR248" s="227"/>
      <c r="AS248" s="227"/>
      <c r="AT248" s="227"/>
      <c r="AU248" s="227"/>
      <c r="AV248" s="227"/>
      <c r="AW248" s="227"/>
      <c r="AX248" s="227"/>
      <c r="AY248" s="227"/>
      <c r="AZ248" s="227"/>
      <c r="BA248" s="227"/>
      <c r="BB248" s="227"/>
      <c r="BC248" s="227"/>
      <c r="BD248" s="227"/>
      <c r="BE248" s="227"/>
      <c r="BF248" s="227"/>
      <c r="BG248" s="227"/>
      <c r="BH248" s="227"/>
      <c r="BI248" s="227"/>
      <c r="BJ248" s="227"/>
      <c r="BK248" s="227"/>
      <c r="BL248" s="227"/>
      <c r="BM248" s="227"/>
      <c r="BN248" s="227"/>
      <c r="BO248" s="227"/>
      <c r="BP248" s="227"/>
      <c r="BQ248" s="227"/>
      <c r="BR248" s="227"/>
      <c r="BS248" s="227"/>
      <c r="BT248" s="227"/>
      <c r="BU248" s="227"/>
      <c r="BV248" s="227"/>
      <c r="BW248" s="227"/>
      <c r="BX248" s="227"/>
      <c r="BY248" s="227"/>
      <c r="BZ248" s="227"/>
      <c r="CA248" s="227"/>
      <c r="CB248" s="227"/>
      <c r="CC248" s="227"/>
      <c r="CD248" s="227"/>
      <c r="CE248" s="227"/>
      <c r="CF248" s="227"/>
      <c r="CG248" s="227"/>
      <c r="CH248" s="227"/>
      <c r="CI248" s="227"/>
      <c r="CJ248" s="227"/>
      <c r="CK248" s="227"/>
      <c r="CL248" s="227"/>
      <c r="CM248" s="227"/>
      <c r="CN248" s="227"/>
      <c r="CO248" s="227"/>
      <c r="CP248" s="227"/>
      <c r="CQ248" s="227"/>
      <c r="CR248" s="227"/>
      <c r="CS248" s="227"/>
      <c r="CT248" s="227"/>
      <c r="CU248" s="227"/>
      <c r="CV248" s="227"/>
      <c r="CW248" s="227"/>
      <c r="CX248" s="227"/>
      <c r="CY248" s="227"/>
      <c r="CZ248" s="227"/>
      <c r="DA248" s="227"/>
      <c r="DB248" s="227"/>
      <c r="DC248" s="227"/>
      <c r="DD248" s="227"/>
      <c r="DE248" s="227"/>
      <c r="DF248" s="227"/>
      <c r="DG248" s="227"/>
      <c r="DH248" s="227"/>
      <c r="DI248" s="227"/>
      <c r="DJ248" s="227"/>
      <c r="DK248" s="227"/>
      <c r="DL248" s="227"/>
      <c r="DM248" s="227"/>
      <c r="DN248" s="227"/>
      <c r="DO248" s="227"/>
      <c r="DP248" s="227"/>
      <c r="DQ248" s="227"/>
      <c r="DR248" s="227"/>
      <c r="DS248" s="227"/>
      <c r="DT248" s="227"/>
      <c r="DU248" s="227"/>
    </row>
    <row r="249" spans="1:125" ht="21" customHeight="1">
      <c r="A249" s="228"/>
      <c r="B249" s="227"/>
      <c r="C249" s="227"/>
      <c r="D249" s="227"/>
      <c r="E249" s="227"/>
      <c r="F249" s="227"/>
      <c r="G249" s="227"/>
      <c r="H249" s="227"/>
      <c r="I249" s="227"/>
      <c r="J249" s="227"/>
      <c r="K249" s="227"/>
      <c r="L249" s="227"/>
      <c r="M249" s="227"/>
      <c r="N249" s="227"/>
      <c r="O249" s="227"/>
      <c r="P249" s="227"/>
      <c r="Q249" s="227"/>
      <c r="R249" s="227"/>
      <c r="S249" s="227"/>
      <c r="T249" s="227"/>
      <c r="U249" s="227"/>
      <c r="V249" s="227"/>
      <c r="W249" s="227"/>
      <c r="X249" s="227"/>
      <c r="Y249" s="227"/>
      <c r="Z249" s="227"/>
      <c r="AA249" s="227"/>
      <c r="AB249" s="227"/>
      <c r="AC249" s="227"/>
      <c r="AD249" s="227"/>
      <c r="AE249" s="227"/>
      <c r="AF249" s="227"/>
      <c r="AG249" s="227"/>
      <c r="AH249" s="227"/>
      <c r="AI249" s="229"/>
      <c r="AJ249" s="227"/>
      <c r="AK249" s="227"/>
      <c r="AL249" s="227"/>
      <c r="AM249" s="227"/>
      <c r="AN249" s="227"/>
      <c r="AO249" s="227"/>
      <c r="AP249" s="227"/>
      <c r="AQ249" s="227"/>
      <c r="AR249" s="227"/>
      <c r="AS249" s="227"/>
      <c r="AT249" s="227"/>
      <c r="AU249" s="227"/>
      <c r="AV249" s="227"/>
      <c r="AW249" s="227"/>
      <c r="AX249" s="227"/>
      <c r="AY249" s="227"/>
      <c r="AZ249" s="227"/>
      <c r="BA249" s="227"/>
      <c r="BB249" s="227"/>
      <c r="BC249" s="227"/>
      <c r="BD249" s="227"/>
      <c r="BE249" s="227"/>
      <c r="BF249" s="227"/>
      <c r="BG249" s="227"/>
      <c r="BH249" s="227"/>
      <c r="BI249" s="227"/>
      <c r="BJ249" s="227"/>
      <c r="BK249" s="227"/>
      <c r="BL249" s="227"/>
      <c r="BM249" s="227"/>
      <c r="BN249" s="227"/>
      <c r="BO249" s="227"/>
      <c r="BP249" s="227"/>
      <c r="BQ249" s="227"/>
      <c r="BR249" s="227"/>
      <c r="BS249" s="227"/>
      <c r="BT249" s="227"/>
      <c r="BU249" s="227"/>
      <c r="BV249" s="227"/>
      <c r="BW249" s="227"/>
      <c r="BX249" s="227"/>
      <c r="BY249" s="227"/>
      <c r="BZ249" s="227"/>
      <c r="CA249" s="227"/>
      <c r="CB249" s="227"/>
      <c r="CC249" s="227"/>
      <c r="CD249" s="227"/>
      <c r="CE249" s="227"/>
      <c r="CF249" s="227"/>
      <c r="CG249" s="227"/>
      <c r="CH249" s="227"/>
      <c r="CI249" s="227"/>
      <c r="CJ249" s="227"/>
      <c r="CK249" s="227"/>
      <c r="CL249" s="227"/>
      <c r="CM249" s="227"/>
      <c r="CN249" s="227"/>
      <c r="CO249" s="227"/>
      <c r="CP249" s="227"/>
      <c r="CQ249" s="227"/>
      <c r="CR249" s="227"/>
      <c r="CS249" s="227"/>
      <c r="CT249" s="227"/>
      <c r="CU249" s="227"/>
      <c r="CV249" s="227"/>
      <c r="CW249" s="227"/>
      <c r="CX249" s="227"/>
      <c r="CY249" s="227"/>
      <c r="CZ249" s="227"/>
      <c r="DA249" s="227"/>
      <c r="DB249" s="227"/>
      <c r="DC249" s="227"/>
      <c r="DD249" s="227"/>
      <c r="DE249" s="227"/>
      <c r="DF249" s="227"/>
      <c r="DG249" s="227"/>
      <c r="DH249" s="227"/>
      <c r="DI249" s="227"/>
      <c r="DJ249" s="227"/>
      <c r="DK249" s="227"/>
      <c r="DL249" s="227"/>
      <c r="DM249" s="227"/>
      <c r="DN249" s="227"/>
      <c r="DO249" s="227"/>
      <c r="DP249" s="227"/>
      <c r="DQ249" s="227"/>
      <c r="DR249" s="227"/>
      <c r="DS249" s="227"/>
      <c r="DT249" s="227"/>
      <c r="DU249" s="227"/>
    </row>
    <row r="250" spans="1:125" ht="21" customHeight="1">
      <c r="A250" s="228"/>
      <c r="B250" s="227"/>
      <c r="C250" s="227"/>
      <c r="D250" s="227"/>
      <c r="E250" s="227"/>
      <c r="F250" s="227"/>
      <c r="G250" s="227"/>
      <c r="H250" s="227"/>
      <c r="I250" s="227"/>
      <c r="J250" s="227"/>
      <c r="K250" s="227"/>
      <c r="L250" s="227"/>
      <c r="M250" s="227"/>
      <c r="N250" s="227"/>
      <c r="O250" s="227"/>
      <c r="P250" s="227"/>
      <c r="Q250" s="227"/>
      <c r="R250" s="227"/>
      <c r="S250" s="227"/>
      <c r="T250" s="227"/>
      <c r="U250" s="227"/>
      <c r="V250" s="227"/>
      <c r="W250" s="227"/>
      <c r="X250" s="227"/>
      <c r="Y250" s="227"/>
      <c r="Z250" s="227"/>
      <c r="AA250" s="227"/>
      <c r="AB250" s="227"/>
      <c r="AC250" s="227"/>
      <c r="AD250" s="227"/>
      <c r="AE250" s="227"/>
      <c r="AF250" s="227"/>
      <c r="AG250" s="227"/>
      <c r="AH250" s="227"/>
      <c r="AI250" s="229"/>
      <c r="AJ250" s="227"/>
      <c r="AK250" s="227"/>
      <c r="AL250" s="227"/>
      <c r="AM250" s="227"/>
      <c r="AN250" s="227"/>
      <c r="AO250" s="227"/>
      <c r="AP250" s="227"/>
      <c r="AQ250" s="227"/>
      <c r="AR250" s="227"/>
      <c r="AS250" s="227"/>
      <c r="AT250" s="227"/>
      <c r="AU250" s="227"/>
      <c r="AV250" s="227"/>
      <c r="AW250" s="227"/>
      <c r="AX250" s="227"/>
      <c r="AY250" s="227"/>
      <c r="AZ250" s="227"/>
      <c r="BA250" s="227"/>
      <c r="BB250" s="227"/>
      <c r="BC250" s="227"/>
      <c r="BD250" s="227"/>
      <c r="BE250" s="227"/>
      <c r="BF250" s="227"/>
      <c r="BG250" s="227"/>
      <c r="BH250" s="227"/>
      <c r="BI250" s="227"/>
      <c r="BJ250" s="227"/>
      <c r="BK250" s="227"/>
      <c r="BL250" s="227"/>
      <c r="BM250" s="227"/>
      <c r="BN250" s="227"/>
      <c r="BO250" s="227"/>
      <c r="BP250" s="227"/>
      <c r="BQ250" s="227"/>
      <c r="BR250" s="227"/>
      <c r="BS250" s="227"/>
      <c r="BT250" s="227"/>
      <c r="BU250" s="227"/>
      <c r="BV250" s="227"/>
      <c r="BW250" s="227"/>
      <c r="BX250" s="227"/>
      <c r="BY250" s="227"/>
      <c r="BZ250" s="227"/>
      <c r="CA250" s="227"/>
      <c r="CB250" s="227"/>
      <c r="CC250" s="227"/>
      <c r="CD250" s="227"/>
      <c r="CE250" s="227"/>
      <c r="CF250" s="227"/>
      <c r="CG250" s="227"/>
      <c r="CH250" s="227"/>
      <c r="CI250" s="227"/>
      <c r="CJ250" s="227"/>
      <c r="CK250" s="227"/>
      <c r="CL250" s="227"/>
      <c r="CM250" s="227"/>
      <c r="CN250" s="227"/>
      <c r="CO250" s="227"/>
      <c r="CP250" s="227"/>
      <c r="CQ250" s="227"/>
      <c r="CR250" s="227"/>
      <c r="CS250" s="227"/>
      <c r="CT250" s="227"/>
      <c r="CU250" s="227"/>
      <c r="CV250" s="227"/>
      <c r="CW250" s="227"/>
      <c r="CX250" s="227"/>
      <c r="CY250" s="227"/>
      <c r="CZ250" s="227"/>
      <c r="DA250" s="227"/>
      <c r="DB250" s="227"/>
      <c r="DC250" s="227"/>
      <c r="DD250" s="227"/>
      <c r="DE250" s="227"/>
      <c r="DF250" s="227"/>
      <c r="DG250" s="227"/>
      <c r="DH250" s="227"/>
      <c r="DI250" s="227"/>
      <c r="DJ250" s="227"/>
      <c r="DK250" s="227"/>
      <c r="DL250" s="227"/>
      <c r="DM250" s="227"/>
      <c r="DN250" s="227"/>
      <c r="DO250" s="227"/>
      <c r="DP250" s="227"/>
      <c r="DQ250" s="227"/>
      <c r="DR250" s="227"/>
      <c r="DS250" s="227"/>
      <c r="DT250" s="227"/>
      <c r="DU250" s="227"/>
    </row>
    <row r="251" spans="1:125" ht="21" customHeight="1">
      <c r="A251" s="228"/>
      <c r="B251" s="227"/>
      <c r="C251" s="227"/>
      <c r="D251" s="227"/>
      <c r="E251" s="227"/>
      <c r="F251" s="227"/>
      <c r="G251" s="227"/>
      <c r="H251" s="227"/>
      <c r="I251" s="227"/>
      <c r="J251" s="227"/>
      <c r="K251" s="227"/>
      <c r="L251" s="227"/>
      <c r="M251" s="227"/>
      <c r="N251" s="227"/>
      <c r="O251" s="227"/>
      <c r="P251" s="227"/>
      <c r="Q251" s="227"/>
      <c r="R251" s="227"/>
      <c r="S251" s="227"/>
      <c r="T251" s="227"/>
      <c r="U251" s="227"/>
      <c r="V251" s="227"/>
      <c r="W251" s="227"/>
      <c r="X251" s="227"/>
      <c r="Y251" s="227"/>
      <c r="Z251" s="227"/>
      <c r="AA251" s="227"/>
      <c r="AB251" s="227"/>
      <c r="AC251" s="227"/>
      <c r="AD251" s="227"/>
      <c r="AE251" s="227"/>
      <c r="AF251" s="227"/>
      <c r="AG251" s="227"/>
      <c r="AH251" s="227"/>
      <c r="AI251" s="229"/>
      <c r="AJ251" s="227"/>
      <c r="AK251" s="227"/>
      <c r="AL251" s="227"/>
      <c r="AM251" s="227"/>
      <c r="AN251" s="227"/>
      <c r="AO251" s="227"/>
      <c r="AP251" s="227"/>
      <c r="AQ251" s="227"/>
      <c r="AR251" s="227"/>
      <c r="AS251" s="227"/>
      <c r="AT251" s="227"/>
      <c r="AU251" s="227"/>
      <c r="AV251" s="227"/>
      <c r="AW251" s="227"/>
      <c r="AX251" s="227"/>
      <c r="AY251" s="227"/>
      <c r="AZ251" s="227"/>
      <c r="BA251" s="227"/>
      <c r="BB251" s="227"/>
      <c r="BC251" s="227"/>
      <c r="BD251" s="227"/>
      <c r="BE251" s="227"/>
      <c r="BF251" s="227"/>
      <c r="BG251" s="227"/>
      <c r="BH251" s="227"/>
      <c r="BI251" s="227"/>
      <c r="BJ251" s="227"/>
      <c r="BK251" s="227"/>
      <c r="BL251" s="227"/>
      <c r="BM251" s="227"/>
      <c r="BN251" s="227"/>
      <c r="BO251" s="227"/>
      <c r="BP251" s="227"/>
      <c r="BQ251" s="227"/>
      <c r="BR251" s="227"/>
      <c r="BS251" s="227"/>
      <c r="BT251" s="227"/>
      <c r="BU251" s="227"/>
      <c r="BV251" s="227"/>
      <c r="BW251" s="227"/>
      <c r="BX251" s="227"/>
      <c r="BY251" s="227"/>
      <c r="BZ251" s="227"/>
      <c r="CA251" s="227"/>
      <c r="CB251" s="227"/>
      <c r="CC251" s="227"/>
      <c r="CD251" s="227"/>
      <c r="CE251" s="227"/>
      <c r="CF251" s="227"/>
      <c r="CG251" s="227"/>
      <c r="CH251" s="227"/>
      <c r="CI251" s="227"/>
      <c r="CJ251" s="227"/>
      <c r="CK251" s="227"/>
      <c r="CL251" s="227"/>
      <c r="CM251" s="227"/>
      <c r="CN251" s="227"/>
      <c r="CO251" s="227"/>
      <c r="CP251" s="227"/>
      <c r="CQ251" s="227"/>
      <c r="CR251" s="227"/>
      <c r="CS251" s="227"/>
      <c r="CT251" s="227"/>
      <c r="CU251" s="227"/>
      <c r="CV251" s="227"/>
      <c r="CW251" s="227"/>
      <c r="CX251" s="227"/>
      <c r="CY251" s="227"/>
      <c r="CZ251" s="227"/>
      <c r="DA251" s="227"/>
      <c r="DB251" s="227"/>
      <c r="DC251" s="227"/>
      <c r="DD251" s="227"/>
      <c r="DE251" s="227"/>
      <c r="DF251" s="227"/>
      <c r="DG251" s="227"/>
      <c r="DH251" s="227"/>
      <c r="DI251" s="227"/>
      <c r="DJ251" s="227"/>
      <c r="DK251" s="227"/>
      <c r="DL251" s="227"/>
      <c r="DM251" s="227"/>
      <c r="DN251" s="227"/>
      <c r="DO251" s="227"/>
      <c r="DP251" s="227"/>
      <c r="DQ251" s="227"/>
      <c r="DR251" s="227"/>
      <c r="DS251" s="227"/>
      <c r="DT251" s="227"/>
      <c r="DU251" s="227"/>
    </row>
    <row r="252" spans="1:125" ht="21" customHeight="1">
      <c r="A252" s="228"/>
      <c r="B252" s="227"/>
      <c r="C252" s="227"/>
      <c r="D252" s="227"/>
      <c r="E252" s="227"/>
      <c r="F252" s="227"/>
      <c r="G252" s="227"/>
      <c r="H252" s="227"/>
      <c r="I252" s="227"/>
      <c r="J252" s="227"/>
      <c r="K252" s="227"/>
      <c r="L252" s="227"/>
      <c r="M252" s="227"/>
      <c r="N252" s="227"/>
      <c r="O252" s="227"/>
      <c r="P252" s="227"/>
      <c r="Q252" s="227"/>
      <c r="R252" s="227"/>
      <c r="S252" s="227"/>
      <c r="T252" s="227"/>
      <c r="U252" s="227"/>
      <c r="V252" s="227"/>
      <c r="W252" s="227"/>
      <c r="X252" s="227"/>
      <c r="Y252" s="227"/>
      <c r="Z252" s="227"/>
      <c r="AA252" s="227"/>
      <c r="AB252" s="227"/>
      <c r="AC252" s="227"/>
      <c r="AD252" s="227"/>
      <c r="AE252" s="227"/>
      <c r="AF252" s="227"/>
      <c r="AG252" s="227"/>
      <c r="AH252" s="227"/>
      <c r="AI252" s="229"/>
      <c r="AJ252" s="227"/>
      <c r="AK252" s="227"/>
      <c r="AL252" s="227"/>
      <c r="AM252" s="227"/>
      <c r="AN252" s="227"/>
      <c r="AO252" s="227"/>
      <c r="AP252" s="227"/>
      <c r="AQ252" s="227"/>
      <c r="AR252" s="227"/>
      <c r="AS252" s="227"/>
      <c r="AT252" s="227"/>
      <c r="AU252" s="227"/>
      <c r="AV252" s="227"/>
      <c r="AW252" s="227"/>
      <c r="AX252" s="227"/>
      <c r="AY252" s="227"/>
      <c r="AZ252" s="227"/>
      <c r="BA252" s="227"/>
      <c r="BB252" s="227"/>
      <c r="BC252" s="227"/>
      <c r="BD252" s="227"/>
      <c r="BE252" s="227"/>
      <c r="BF252" s="227"/>
      <c r="BG252" s="227"/>
      <c r="BH252" s="227"/>
      <c r="BI252" s="227"/>
      <c r="BJ252" s="227"/>
      <c r="BK252" s="227"/>
      <c r="BL252" s="227"/>
      <c r="BM252" s="227"/>
      <c r="BN252" s="227"/>
      <c r="BO252" s="227"/>
      <c r="BP252" s="227"/>
      <c r="BQ252" s="227"/>
      <c r="BR252" s="227"/>
      <c r="BS252" s="227"/>
      <c r="BT252" s="227"/>
      <c r="BU252" s="227"/>
      <c r="BV252" s="227"/>
      <c r="BW252" s="227"/>
      <c r="BX252" s="227"/>
      <c r="BY252" s="227"/>
      <c r="BZ252" s="227"/>
      <c r="CA252" s="227"/>
      <c r="CB252" s="227"/>
      <c r="CC252" s="227"/>
      <c r="CD252" s="227"/>
      <c r="CE252" s="227"/>
      <c r="CF252" s="227"/>
      <c r="CG252" s="227"/>
      <c r="CH252" s="227"/>
      <c r="CI252" s="227"/>
      <c r="CJ252" s="227"/>
      <c r="CK252" s="227"/>
      <c r="CL252" s="227"/>
      <c r="CM252" s="227"/>
      <c r="CN252" s="227"/>
      <c r="CO252" s="227"/>
      <c r="CP252" s="227"/>
      <c r="CQ252" s="227"/>
      <c r="CR252" s="227"/>
      <c r="CS252" s="227"/>
      <c r="CT252" s="227"/>
      <c r="CU252" s="227"/>
      <c r="CV252" s="227"/>
      <c r="CW252" s="227"/>
      <c r="CX252" s="227"/>
      <c r="CY252" s="227"/>
      <c r="CZ252" s="227"/>
      <c r="DA252" s="227"/>
      <c r="DB252" s="227"/>
      <c r="DC252" s="227"/>
      <c r="DD252" s="227"/>
      <c r="DE252" s="227"/>
      <c r="DF252" s="227"/>
      <c r="DG252" s="227"/>
      <c r="DH252" s="227"/>
      <c r="DI252" s="227"/>
      <c r="DJ252" s="227"/>
      <c r="DK252" s="227"/>
      <c r="DL252" s="227"/>
      <c r="DM252" s="227"/>
      <c r="DN252" s="227"/>
      <c r="DO252" s="227"/>
      <c r="DP252" s="227"/>
      <c r="DQ252" s="227"/>
      <c r="DR252" s="227"/>
      <c r="DS252" s="227"/>
      <c r="DT252" s="227"/>
      <c r="DU252" s="227"/>
    </row>
    <row r="253" spans="1:125" ht="21" customHeight="1">
      <c r="A253" s="228"/>
      <c r="B253" s="227"/>
      <c r="C253" s="227"/>
      <c r="D253" s="227"/>
      <c r="E253" s="227"/>
      <c r="F253" s="227"/>
      <c r="G253" s="227"/>
      <c r="H253" s="227"/>
      <c r="I253" s="227"/>
      <c r="J253" s="227"/>
      <c r="K253" s="227"/>
      <c r="L253" s="227"/>
      <c r="M253" s="227"/>
      <c r="N253" s="227"/>
      <c r="O253" s="227"/>
      <c r="P253" s="227"/>
      <c r="Q253" s="227"/>
      <c r="R253" s="227"/>
      <c r="S253" s="227"/>
      <c r="T253" s="227"/>
      <c r="U253" s="227"/>
      <c r="V253" s="227"/>
      <c r="W253" s="227"/>
      <c r="X253" s="227"/>
      <c r="Y253" s="227"/>
      <c r="Z253" s="227"/>
      <c r="AA253" s="227"/>
      <c r="AB253" s="227"/>
      <c r="AC253" s="227"/>
      <c r="AD253" s="227"/>
      <c r="AE253" s="227"/>
      <c r="AF253" s="227"/>
      <c r="AG253" s="227"/>
      <c r="AH253" s="227"/>
      <c r="AI253" s="229"/>
      <c r="AJ253" s="227"/>
      <c r="AK253" s="227"/>
      <c r="AL253" s="227"/>
      <c r="AM253" s="227"/>
      <c r="AN253" s="227"/>
      <c r="AO253" s="227"/>
      <c r="AP253" s="227"/>
      <c r="AQ253" s="227"/>
      <c r="AR253" s="227"/>
      <c r="AS253" s="227"/>
      <c r="AT253" s="227"/>
      <c r="AU253" s="227"/>
      <c r="AV253" s="227"/>
      <c r="AW253" s="227"/>
      <c r="AX253" s="227"/>
      <c r="AY253" s="227"/>
      <c r="AZ253" s="227"/>
      <c r="BA253" s="227"/>
      <c r="BB253" s="227"/>
      <c r="BC253" s="227"/>
      <c r="BD253" s="227"/>
      <c r="BE253" s="227"/>
      <c r="BF253" s="227"/>
      <c r="BG253" s="227"/>
      <c r="BH253" s="227"/>
      <c r="BI253" s="227"/>
      <c r="BJ253" s="227"/>
      <c r="BK253" s="227"/>
      <c r="BL253" s="227"/>
      <c r="BM253" s="227"/>
      <c r="BN253" s="227"/>
      <c r="BO253" s="227"/>
      <c r="BP253" s="227"/>
      <c r="BQ253" s="227"/>
      <c r="BR253" s="227"/>
      <c r="BS253" s="227"/>
      <c r="BT253" s="227"/>
      <c r="BU253" s="227"/>
      <c r="BV253" s="227"/>
      <c r="BW253" s="227"/>
      <c r="BX253" s="227"/>
      <c r="BY253" s="227"/>
      <c r="BZ253" s="227"/>
      <c r="CA253" s="227"/>
      <c r="CB253" s="227"/>
      <c r="CC253" s="227"/>
      <c r="CD253" s="227"/>
      <c r="CE253" s="227"/>
      <c r="CF253" s="227"/>
      <c r="CG253" s="227"/>
      <c r="CH253" s="227"/>
      <c r="CI253" s="227"/>
      <c r="CJ253" s="227"/>
      <c r="CK253" s="227"/>
      <c r="CL253" s="227"/>
      <c r="CM253" s="227"/>
      <c r="CN253" s="227"/>
      <c r="CO253" s="227"/>
      <c r="CP253" s="227"/>
      <c r="CQ253" s="227"/>
      <c r="CR253" s="227"/>
      <c r="CS253" s="227"/>
      <c r="CT253" s="227"/>
      <c r="CU253" s="227"/>
      <c r="CV253" s="227"/>
      <c r="CW253" s="227"/>
      <c r="CX253" s="227"/>
      <c r="CY253" s="227"/>
      <c r="CZ253" s="227"/>
      <c r="DA253" s="227"/>
      <c r="DB253" s="227"/>
      <c r="DC253" s="227"/>
      <c r="DD253" s="227"/>
      <c r="DE253" s="227"/>
      <c r="DF253" s="227"/>
      <c r="DG253" s="227"/>
      <c r="DH253" s="227"/>
      <c r="DI253" s="227"/>
      <c r="DJ253" s="227"/>
      <c r="DK253" s="227"/>
      <c r="DL253" s="227"/>
      <c r="DM253" s="227"/>
      <c r="DN253" s="227"/>
      <c r="DO253" s="227"/>
      <c r="DP253" s="227"/>
      <c r="DQ253" s="227"/>
      <c r="DR253" s="227"/>
      <c r="DS253" s="227"/>
      <c r="DT253" s="227"/>
      <c r="DU253" s="227"/>
    </row>
    <row r="254" spans="1:125" ht="21" customHeight="1">
      <c r="A254" s="228"/>
      <c r="B254" s="227"/>
      <c r="C254" s="227"/>
      <c r="D254" s="227"/>
      <c r="E254" s="227"/>
      <c r="F254" s="227"/>
      <c r="G254" s="227"/>
      <c r="H254" s="227"/>
      <c r="I254" s="227"/>
      <c r="J254" s="227"/>
      <c r="K254" s="227"/>
      <c r="L254" s="227"/>
      <c r="M254" s="227"/>
      <c r="N254" s="227"/>
      <c r="O254" s="227"/>
      <c r="P254" s="227"/>
      <c r="Q254" s="227"/>
      <c r="R254" s="227"/>
      <c r="S254" s="227"/>
      <c r="T254" s="227"/>
      <c r="U254" s="227"/>
      <c r="V254" s="227"/>
      <c r="W254" s="227"/>
      <c r="X254" s="227"/>
      <c r="Y254" s="227"/>
      <c r="Z254" s="227"/>
      <c r="AA254" s="227"/>
      <c r="AB254" s="227"/>
      <c r="AC254" s="227"/>
      <c r="AD254" s="227"/>
      <c r="AE254" s="227"/>
      <c r="AF254" s="227"/>
      <c r="AG254" s="227"/>
      <c r="AH254" s="227"/>
      <c r="AI254" s="229"/>
      <c r="AJ254" s="227"/>
      <c r="AK254" s="227"/>
      <c r="AL254" s="227"/>
      <c r="AM254" s="227"/>
      <c r="AN254" s="227"/>
      <c r="AO254" s="227"/>
      <c r="AP254" s="227"/>
      <c r="AQ254" s="227"/>
      <c r="AR254" s="227"/>
      <c r="AS254" s="227"/>
      <c r="AT254" s="227"/>
      <c r="AU254" s="227"/>
      <c r="AV254" s="227"/>
      <c r="AW254" s="227"/>
      <c r="AX254" s="227"/>
      <c r="AY254" s="227"/>
      <c r="AZ254" s="227"/>
      <c r="BA254" s="227"/>
      <c r="BB254" s="227"/>
      <c r="BC254" s="227"/>
      <c r="BD254" s="227"/>
      <c r="BE254" s="227"/>
      <c r="BF254" s="227"/>
      <c r="BG254" s="227"/>
      <c r="BH254" s="227"/>
      <c r="BI254" s="227"/>
      <c r="BJ254" s="227"/>
      <c r="BK254" s="227"/>
      <c r="BL254" s="227"/>
      <c r="BM254" s="227"/>
      <c r="BN254" s="227"/>
      <c r="BO254" s="227"/>
      <c r="BP254" s="227"/>
      <c r="BQ254" s="227"/>
      <c r="BR254" s="227"/>
      <c r="BS254" s="227"/>
      <c r="BT254" s="227"/>
      <c r="BU254" s="227"/>
      <c r="BV254" s="227"/>
      <c r="BW254" s="227"/>
      <c r="BX254" s="227"/>
      <c r="BY254" s="227"/>
      <c r="BZ254" s="227"/>
      <c r="CA254" s="227"/>
      <c r="CB254" s="227"/>
      <c r="CC254" s="227"/>
      <c r="CD254" s="227"/>
      <c r="CE254" s="227"/>
      <c r="CF254" s="227"/>
      <c r="CG254" s="227"/>
      <c r="CH254" s="227"/>
      <c r="CI254" s="227"/>
      <c r="CJ254" s="227"/>
      <c r="CK254" s="227"/>
      <c r="CL254" s="227"/>
      <c r="CM254" s="227"/>
      <c r="CN254" s="227"/>
      <c r="CO254" s="227"/>
      <c r="CP254" s="227"/>
      <c r="CQ254" s="227"/>
      <c r="CR254" s="227"/>
      <c r="CS254" s="227"/>
      <c r="CT254" s="227"/>
      <c r="CU254" s="227"/>
      <c r="CV254" s="227"/>
      <c r="CW254" s="227"/>
      <c r="CX254" s="227"/>
      <c r="CY254" s="227"/>
      <c r="CZ254" s="227"/>
      <c r="DA254" s="227"/>
      <c r="DB254" s="227"/>
      <c r="DC254" s="227"/>
      <c r="DD254" s="227"/>
      <c r="DE254" s="227"/>
      <c r="DF254" s="227"/>
      <c r="DG254" s="227"/>
      <c r="DH254" s="227"/>
      <c r="DI254" s="227"/>
      <c r="DJ254" s="227"/>
      <c r="DK254" s="227"/>
      <c r="DL254" s="227"/>
      <c r="DM254" s="227"/>
      <c r="DN254" s="227"/>
      <c r="DO254" s="227"/>
      <c r="DP254" s="227"/>
      <c r="DQ254" s="227"/>
      <c r="DR254" s="227"/>
      <c r="DS254" s="227"/>
      <c r="DT254" s="227"/>
      <c r="DU254" s="227"/>
    </row>
    <row r="255" spans="1:125" ht="21" customHeight="1">
      <c r="A255" s="228"/>
      <c r="B255" s="227"/>
      <c r="C255" s="227"/>
      <c r="D255" s="227"/>
      <c r="E255" s="227"/>
      <c r="F255" s="227"/>
      <c r="G255" s="227"/>
      <c r="H255" s="227"/>
      <c r="I255" s="227"/>
      <c r="J255" s="227"/>
      <c r="K255" s="227"/>
      <c r="L255" s="227"/>
      <c r="M255" s="227"/>
      <c r="N255" s="227"/>
      <c r="O255" s="227"/>
      <c r="P255" s="227"/>
      <c r="Q255" s="227"/>
      <c r="R255" s="227"/>
      <c r="S255" s="227"/>
      <c r="T255" s="227"/>
      <c r="U255" s="227"/>
      <c r="V255" s="227"/>
      <c r="W255" s="227"/>
      <c r="X255" s="227"/>
      <c r="Y255" s="227"/>
      <c r="Z255" s="227"/>
      <c r="AA255" s="227"/>
      <c r="AB255" s="227"/>
      <c r="AC255" s="227"/>
      <c r="AD255" s="227"/>
      <c r="AE255" s="227"/>
      <c r="AF255" s="227"/>
      <c r="AG255" s="227"/>
      <c r="AH255" s="227"/>
      <c r="AI255" s="229"/>
      <c r="AJ255" s="227"/>
      <c r="AK255" s="227"/>
      <c r="AL255" s="227"/>
      <c r="AM255" s="227"/>
      <c r="AN255" s="227"/>
      <c r="AO255" s="227"/>
      <c r="AP255" s="227"/>
      <c r="AQ255" s="227"/>
      <c r="AR255" s="227"/>
      <c r="AS255" s="227"/>
      <c r="AT255" s="227"/>
      <c r="AU255" s="227"/>
      <c r="AV255" s="227"/>
      <c r="AW255" s="227"/>
      <c r="AX255" s="227"/>
      <c r="AY255" s="227"/>
      <c r="AZ255" s="227"/>
      <c r="BA255" s="227"/>
      <c r="BB255" s="227"/>
      <c r="BC255" s="227"/>
      <c r="BD255" s="227"/>
      <c r="BE255" s="227"/>
      <c r="BF255" s="227"/>
      <c r="BG255" s="227"/>
      <c r="BH255" s="227"/>
      <c r="BI255" s="227"/>
      <c r="BJ255" s="227"/>
      <c r="BK255" s="227"/>
      <c r="BL255" s="227"/>
      <c r="BM255" s="227"/>
      <c r="BN255" s="227"/>
      <c r="BO255" s="227"/>
      <c r="BP255" s="227"/>
      <c r="BQ255" s="227"/>
      <c r="BR255" s="227"/>
      <c r="BS255" s="227"/>
      <c r="BT255" s="227"/>
      <c r="BU255" s="227"/>
      <c r="BV255" s="227"/>
      <c r="BW255" s="227"/>
      <c r="BX255" s="227"/>
      <c r="BY255" s="227"/>
      <c r="BZ255" s="227"/>
      <c r="CA255" s="227"/>
      <c r="CB255" s="227"/>
      <c r="CC255" s="227"/>
      <c r="CD255" s="227"/>
      <c r="CE255" s="227"/>
      <c r="CF255" s="227"/>
      <c r="CG255" s="227"/>
      <c r="CH255" s="227"/>
      <c r="CI255" s="227"/>
      <c r="CJ255" s="227"/>
      <c r="CK255" s="227"/>
      <c r="CL255" s="227"/>
      <c r="CM255" s="227"/>
      <c r="CN255" s="227"/>
      <c r="CO255" s="227"/>
      <c r="CP255" s="227"/>
      <c r="CQ255" s="227"/>
      <c r="CR255" s="227"/>
      <c r="CS255" s="227"/>
      <c r="CT255" s="227"/>
      <c r="CU255" s="227"/>
      <c r="CV255" s="227"/>
      <c r="CW255" s="227"/>
      <c r="CX255" s="227"/>
      <c r="CY255" s="227"/>
      <c r="CZ255" s="227"/>
      <c r="DA255" s="227"/>
      <c r="DB255" s="227"/>
      <c r="DC255" s="227"/>
      <c r="DD255" s="227"/>
      <c r="DE255" s="227"/>
      <c r="DF255" s="227"/>
      <c r="DG255" s="227"/>
      <c r="DH255" s="227"/>
      <c r="DI255" s="227"/>
      <c r="DJ255" s="227"/>
      <c r="DK255" s="227"/>
      <c r="DL255" s="227"/>
      <c r="DM255" s="227"/>
      <c r="DN255" s="227"/>
      <c r="DO255" s="227"/>
      <c r="DP255" s="227"/>
      <c r="DQ255" s="227"/>
      <c r="DR255" s="227"/>
      <c r="DS255" s="227"/>
      <c r="DT255" s="227"/>
      <c r="DU255" s="227"/>
    </row>
    <row r="256" spans="1:125" ht="21" customHeight="1">
      <c r="A256" s="228"/>
      <c r="B256" s="227"/>
      <c r="C256" s="227"/>
      <c r="D256" s="227"/>
      <c r="E256" s="227"/>
      <c r="F256" s="227"/>
      <c r="G256" s="227"/>
      <c r="H256" s="227"/>
      <c r="I256" s="227"/>
      <c r="J256" s="227"/>
      <c r="K256" s="227"/>
      <c r="L256" s="227"/>
      <c r="M256" s="227"/>
      <c r="N256" s="227"/>
      <c r="O256" s="227"/>
      <c r="P256" s="227"/>
      <c r="Q256" s="227"/>
      <c r="R256" s="227"/>
      <c r="S256" s="227"/>
      <c r="T256" s="227"/>
      <c r="U256" s="227"/>
      <c r="V256" s="227"/>
      <c r="W256" s="227"/>
      <c r="X256" s="227"/>
      <c r="Y256" s="227"/>
      <c r="Z256" s="227"/>
      <c r="AA256" s="227"/>
      <c r="AB256" s="227"/>
      <c r="AC256" s="227"/>
      <c r="AD256" s="227"/>
      <c r="AE256" s="227"/>
      <c r="AF256" s="227"/>
      <c r="AG256" s="227"/>
      <c r="AH256" s="227"/>
      <c r="AI256" s="229"/>
      <c r="AJ256" s="227"/>
      <c r="AK256" s="227"/>
      <c r="AL256" s="227"/>
      <c r="AM256" s="227"/>
      <c r="AN256" s="227"/>
      <c r="AO256" s="227"/>
      <c r="AP256" s="227"/>
      <c r="AQ256" s="227"/>
      <c r="AR256" s="227"/>
      <c r="AS256" s="227"/>
      <c r="AT256" s="227"/>
      <c r="AU256" s="227"/>
      <c r="AV256" s="227"/>
      <c r="AW256" s="227"/>
      <c r="AX256" s="227"/>
      <c r="AY256" s="227"/>
      <c r="AZ256" s="227"/>
      <c r="BA256" s="227"/>
      <c r="BB256" s="227"/>
      <c r="BC256" s="227"/>
      <c r="BD256" s="227"/>
      <c r="BE256" s="227"/>
      <c r="BF256" s="227"/>
      <c r="BG256" s="227"/>
      <c r="BH256" s="227"/>
      <c r="BI256" s="227"/>
      <c r="BJ256" s="227"/>
      <c r="BK256" s="227"/>
      <c r="BL256" s="227"/>
      <c r="BM256" s="227"/>
      <c r="BN256" s="227"/>
      <c r="BO256" s="227"/>
      <c r="BP256" s="227"/>
      <c r="BQ256" s="227"/>
      <c r="BR256" s="227"/>
      <c r="BS256" s="227"/>
      <c r="BT256" s="227"/>
      <c r="BU256" s="227"/>
      <c r="BV256" s="227"/>
      <c r="BW256" s="227"/>
      <c r="BX256" s="227"/>
      <c r="BY256" s="227"/>
      <c r="BZ256" s="227"/>
      <c r="CA256" s="227"/>
      <c r="CB256" s="227"/>
      <c r="CC256" s="227"/>
      <c r="CD256" s="227"/>
      <c r="CE256" s="227"/>
      <c r="CF256" s="227"/>
      <c r="CG256" s="227"/>
      <c r="CH256" s="227"/>
      <c r="CI256" s="227"/>
      <c r="CJ256" s="227"/>
      <c r="CK256" s="227"/>
      <c r="CL256" s="227"/>
      <c r="CM256" s="227"/>
      <c r="CN256" s="227"/>
      <c r="CO256" s="227"/>
      <c r="CP256" s="227"/>
      <c r="CQ256" s="227"/>
      <c r="CR256" s="227"/>
      <c r="CS256" s="227"/>
      <c r="CT256" s="227"/>
      <c r="CU256" s="227"/>
      <c r="CV256" s="227"/>
      <c r="CW256" s="227"/>
      <c r="CX256" s="227"/>
      <c r="CY256" s="227"/>
      <c r="CZ256" s="227"/>
      <c r="DA256" s="227"/>
      <c r="DB256" s="227"/>
      <c r="DC256" s="227"/>
      <c r="DD256" s="227"/>
      <c r="DE256" s="227"/>
      <c r="DF256" s="227"/>
      <c r="DG256" s="227"/>
      <c r="DH256" s="227"/>
      <c r="DI256" s="227"/>
      <c r="DJ256" s="227"/>
      <c r="DK256" s="227"/>
      <c r="DL256" s="227"/>
      <c r="DM256" s="227"/>
      <c r="DN256" s="227"/>
      <c r="DO256" s="227"/>
      <c r="DP256" s="227"/>
      <c r="DQ256" s="227"/>
      <c r="DR256" s="227"/>
      <c r="DS256" s="227"/>
      <c r="DT256" s="227"/>
      <c r="DU256" s="227"/>
    </row>
    <row r="257" spans="1:125" ht="21" customHeight="1">
      <c r="A257" s="228"/>
      <c r="B257" s="227"/>
      <c r="C257" s="227"/>
      <c r="D257" s="227"/>
      <c r="E257" s="227"/>
      <c r="F257" s="227"/>
      <c r="G257" s="227"/>
      <c r="H257" s="227"/>
      <c r="I257" s="227"/>
      <c r="J257" s="227"/>
      <c r="K257" s="227"/>
      <c r="L257" s="227"/>
      <c r="M257" s="227"/>
      <c r="N257" s="227"/>
      <c r="O257" s="227"/>
      <c r="P257" s="227"/>
      <c r="Q257" s="227"/>
      <c r="R257" s="227"/>
      <c r="S257" s="227"/>
      <c r="T257" s="227"/>
      <c r="U257" s="227"/>
      <c r="V257" s="227"/>
      <c r="W257" s="227"/>
      <c r="X257" s="227"/>
      <c r="Y257" s="227"/>
      <c r="Z257" s="227"/>
      <c r="AA257" s="227"/>
      <c r="AB257" s="227"/>
      <c r="AC257" s="227"/>
      <c r="AD257" s="227"/>
      <c r="AE257" s="227"/>
      <c r="AF257" s="227"/>
      <c r="AG257" s="227"/>
      <c r="AH257" s="227"/>
      <c r="AI257" s="229"/>
      <c r="AJ257" s="227"/>
      <c r="AK257" s="227"/>
      <c r="AL257" s="227"/>
      <c r="AM257" s="227"/>
      <c r="AN257" s="227"/>
      <c r="AO257" s="227"/>
      <c r="AP257" s="227"/>
      <c r="AQ257" s="227"/>
      <c r="AR257" s="227"/>
      <c r="AS257" s="227"/>
      <c r="AT257" s="227"/>
      <c r="AU257" s="227"/>
      <c r="AV257" s="227"/>
      <c r="AW257" s="227"/>
      <c r="AX257" s="227"/>
      <c r="AY257" s="227"/>
      <c r="AZ257" s="227"/>
      <c r="BA257" s="227"/>
      <c r="BB257" s="227"/>
      <c r="BC257" s="227"/>
      <c r="BD257" s="227"/>
      <c r="BE257" s="227"/>
      <c r="BF257" s="227"/>
      <c r="BG257" s="227"/>
      <c r="BH257" s="227"/>
      <c r="BI257" s="227"/>
      <c r="BJ257" s="227"/>
      <c r="BK257" s="227"/>
      <c r="BL257" s="227"/>
      <c r="BM257" s="227"/>
      <c r="BN257" s="227"/>
      <c r="BO257" s="227"/>
      <c r="BP257" s="227"/>
      <c r="BQ257" s="227"/>
      <c r="BR257" s="227"/>
      <c r="BS257" s="227"/>
      <c r="BT257" s="227"/>
      <c r="BU257" s="227"/>
      <c r="BV257" s="227"/>
      <c r="BW257" s="227"/>
      <c r="BX257" s="227"/>
      <c r="BY257" s="227"/>
      <c r="BZ257" s="227"/>
      <c r="CA257" s="227"/>
      <c r="CB257" s="227"/>
      <c r="CC257" s="227"/>
      <c r="CD257" s="227"/>
      <c r="CE257" s="227"/>
      <c r="CF257" s="227"/>
      <c r="CG257" s="227"/>
      <c r="CH257" s="227"/>
      <c r="CI257" s="227"/>
      <c r="CJ257" s="227"/>
      <c r="CK257" s="227"/>
      <c r="CL257" s="227"/>
      <c r="CM257" s="227"/>
      <c r="CN257" s="227"/>
      <c r="CO257" s="227"/>
      <c r="CP257" s="227"/>
      <c r="CQ257" s="227"/>
      <c r="CR257" s="227"/>
      <c r="CS257" s="227"/>
      <c r="CT257" s="227"/>
      <c r="CU257" s="227"/>
      <c r="CV257" s="227"/>
      <c r="CW257" s="227"/>
      <c r="CX257" s="227"/>
      <c r="CY257" s="227"/>
      <c r="CZ257" s="227"/>
      <c r="DA257" s="227"/>
      <c r="DB257" s="227"/>
      <c r="DC257" s="227"/>
      <c r="DD257" s="227"/>
      <c r="DE257" s="227"/>
      <c r="DF257" s="227"/>
      <c r="DG257" s="227"/>
      <c r="DH257" s="227"/>
      <c r="DI257" s="227"/>
      <c r="DJ257" s="227"/>
      <c r="DK257" s="227"/>
      <c r="DL257" s="227"/>
      <c r="DM257" s="227"/>
      <c r="DN257" s="227"/>
      <c r="DO257" s="227"/>
      <c r="DP257" s="227"/>
      <c r="DQ257" s="227"/>
      <c r="DR257" s="227"/>
      <c r="DS257" s="227"/>
      <c r="DT257" s="227"/>
      <c r="DU257" s="227"/>
    </row>
    <row r="258" spans="1:125" ht="21" customHeight="1">
      <c r="A258" s="228"/>
      <c r="B258" s="227"/>
      <c r="C258" s="227"/>
      <c r="D258" s="227"/>
      <c r="E258" s="227"/>
      <c r="F258" s="227"/>
      <c r="G258" s="227"/>
      <c r="H258" s="227"/>
      <c r="I258" s="227"/>
      <c r="J258" s="227"/>
      <c r="K258" s="227"/>
      <c r="L258" s="227"/>
      <c r="M258" s="227"/>
      <c r="N258" s="227"/>
      <c r="O258" s="227"/>
      <c r="P258" s="227"/>
      <c r="Q258" s="227"/>
      <c r="R258" s="227"/>
      <c r="S258" s="227"/>
      <c r="T258" s="227"/>
      <c r="U258" s="227"/>
      <c r="V258" s="227"/>
      <c r="W258" s="227"/>
      <c r="X258" s="227"/>
      <c r="Y258" s="227"/>
      <c r="Z258" s="227"/>
      <c r="AA258" s="227"/>
      <c r="AB258" s="227"/>
      <c r="AC258" s="227"/>
      <c r="AD258" s="227"/>
      <c r="AE258" s="227"/>
      <c r="AF258" s="227"/>
      <c r="AG258" s="227"/>
      <c r="AH258" s="227"/>
      <c r="AI258" s="229"/>
      <c r="AJ258" s="227"/>
      <c r="AK258" s="227"/>
      <c r="AL258" s="227"/>
      <c r="AM258" s="227"/>
      <c r="AN258" s="227"/>
      <c r="AO258" s="227"/>
      <c r="AP258" s="227"/>
      <c r="AQ258" s="227"/>
      <c r="AR258" s="227"/>
      <c r="AS258" s="227"/>
      <c r="AT258" s="227"/>
      <c r="AU258" s="227"/>
      <c r="AV258" s="227"/>
      <c r="AW258" s="227"/>
      <c r="AX258" s="227"/>
      <c r="AY258" s="227"/>
      <c r="AZ258" s="227"/>
      <c r="BA258" s="227"/>
      <c r="BB258" s="227"/>
      <c r="BC258" s="227"/>
      <c r="BD258" s="227"/>
      <c r="BE258" s="227"/>
      <c r="BF258" s="227"/>
      <c r="BG258" s="227"/>
      <c r="BH258" s="227"/>
      <c r="BI258" s="227"/>
      <c r="BJ258" s="227"/>
      <c r="BK258" s="227"/>
      <c r="BL258" s="227"/>
      <c r="BM258" s="227"/>
      <c r="BN258" s="227"/>
      <c r="BO258" s="227"/>
      <c r="BP258" s="227"/>
      <c r="BQ258" s="227"/>
      <c r="BR258" s="227"/>
      <c r="BS258" s="227"/>
      <c r="BT258" s="227"/>
      <c r="BU258" s="227"/>
      <c r="BV258" s="227"/>
      <c r="BW258" s="227"/>
      <c r="BX258" s="227"/>
      <c r="BY258" s="227"/>
      <c r="BZ258" s="227"/>
      <c r="CA258" s="227"/>
      <c r="CB258" s="227"/>
      <c r="CC258" s="227"/>
      <c r="CD258" s="227"/>
      <c r="CE258" s="227"/>
      <c r="CF258" s="227"/>
      <c r="CG258" s="227"/>
      <c r="CH258" s="227"/>
      <c r="CI258" s="227"/>
      <c r="CJ258" s="227"/>
      <c r="CK258" s="227"/>
      <c r="CL258" s="227"/>
      <c r="CM258" s="227"/>
      <c r="CN258" s="227"/>
      <c r="CO258" s="227"/>
      <c r="CP258" s="227"/>
      <c r="CQ258" s="227"/>
      <c r="CR258" s="227"/>
      <c r="CS258" s="227"/>
      <c r="CT258" s="227"/>
      <c r="CU258" s="227"/>
      <c r="CV258" s="227"/>
      <c r="CW258" s="227"/>
      <c r="CX258" s="227"/>
      <c r="CY258" s="227"/>
      <c r="CZ258" s="227"/>
      <c r="DA258" s="227"/>
      <c r="DB258" s="227"/>
      <c r="DC258" s="227"/>
      <c r="DD258" s="227"/>
      <c r="DE258" s="227"/>
      <c r="DF258" s="227"/>
      <c r="DG258" s="227"/>
      <c r="DH258" s="227"/>
      <c r="DI258" s="227"/>
      <c r="DJ258" s="227"/>
      <c r="DK258" s="227"/>
      <c r="DL258" s="227"/>
      <c r="DM258" s="227"/>
      <c r="DN258" s="227"/>
      <c r="DO258" s="227"/>
      <c r="DP258" s="227"/>
      <c r="DQ258" s="227"/>
      <c r="DR258" s="227"/>
      <c r="DS258" s="227"/>
      <c r="DT258" s="227"/>
      <c r="DU258" s="227"/>
    </row>
    <row r="259" spans="1:125" ht="21" customHeight="1">
      <c r="A259" s="228"/>
      <c r="B259" s="227"/>
      <c r="C259" s="227"/>
      <c r="D259" s="227"/>
      <c r="E259" s="227"/>
      <c r="F259" s="227"/>
      <c r="G259" s="227"/>
      <c r="H259" s="227"/>
      <c r="I259" s="227"/>
      <c r="J259" s="227"/>
      <c r="K259" s="227"/>
      <c r="L259" s="227"/>
      <c r="M259" s="227"/>
      <c r="N259" s="227"/>
      <c r="O259" s="227"/>
      <c r="P259" s="227"/>
      <c r="Q259" s="227"/>
      <c r="R259" s="227"/>
      <c r="S259" s="227"/>
      <c r="T259" s="227"/>
      <c r="U259" s="227"/>
      <c r="V259" s="227"/>
      <c r="W259" s="227"/>
      <c r="X259" s="227"/>
      <c r="Y259" s="227"/>
      <c r="Z259" s="227"/>
      <c r="AA259" s="227"/>
      <c r="AB259" s="227"/>
      <c r="AC259" s="227"/>
      <c r="AD259" s="227"/>
      <c r="AE259" s="227"/>
      <c r="AF259" s="227"/>
      <c r="AG259" s="227"/>
      <c r="AH259" s="227"/>
      <c r="AI259" s="229"/>
      <c r="AJ259" s="227"/>
      <c r="AK259" s="227"/>
      <c r="AL259" s="227"/>
      <c r="AM259" s="227"/>
      <c r="AN259" s="227"/>
      <c r="AO259" s="227"/>
      <c r="AP259" s="227"/>
      <c r="AQ259" s="227"/>
      <c r="AR259" s="227"/>
      <c r="AS259" s="227"/>
      <c r="AT259" s="227"/>
      <c r="AU259" s="227"/>
      <c r="AV259" s="227"/>
      <c r="AW259" s="227"/>
      <c r="AX259" s="227"/>
      <c r="AY259" s="227"/>
      <c r="AZ259" s="227"/>
      <c r="BA259" s="227"/>
      <c r="BB259" s="227"/>
      <c r="BC259" s="227"/>
      <c r="BD259" s="227"/>
      <c r="BE259" s="227"/>
      <c r="BF259" s="227"/>
      <c r="BG259" s="227"/>
      <c r="BH259" s="227"/>
      <c r="BI259" s="227"/>
      <c r="BJ259" s="227"/>
      <c r="BK259" s="227"/>
      <c r="BL259" s="227"/>
      <c r="BM259" s="227"/>
      <c r="BN259" s="227"/>
      <c r="BO259" s="227"/>
      <c r="BP259" s="227"/>
      <c r="BQ259" s="227"/>
      <c r="BR259" s="227"/>
      <c r="BS259" s="227"/>
      <c r="BT259" s="227"/>
      <c r="BU259" s="227"/>
      <c r="BV259" s="227"/>
      <c r="BW259" s="227"/>
      <c r="BX259" s="227"/>
      <c r="BY259" s="227"/>
      <c r="BZ259" s="227"/>
      <c r="CA259" s="227"/>
      <c r="CB259" s="227"/>
      <c r="CC259" s="227"/>
      <c r="CD259" s="227"/>
      <c r="CE259" s="227"/>
      <c r="CF259" s="227"/>
      <c r="CG259" s="227"/>
      <c r="CH259" s="227"/>
      <c r="CI259" s="227"/>
      <c r="CJ259" s="227"/>
      <c r="CK259" s="227"/>
      <c r="CL259" s="227"/>
      <c r="CM259" s="227"/>
      <c r="CN259" s="227"/>
      <c r="CO259" s="227"/>
      <c r="CP259" s="227"/>
      <c r="CQ259" s="227"/>
      <c r="CR259" s="227"/>
      <c r="CS259" s="227"/>
      <c r="CT259" s="227"/>
      <c r="CU259" s="227"/>
      <c r="CV259" s="227"/>
      <c r="CW259" s="227"/>
      <c r="CX259" s="227"/>
      <c r="CY259" s="227"/>
      <c r="CZ259" s="227"/>
      <c r="DA259" s="227"/>
      <c r="DB259" s="227"/>
      <c r="DC259" s="227"/>
      <c r="DD259" s="227"/>
      <c r="DE259" s="227"/>
      <c r="DF259" s="227"/>
      <c r="DG259" s="227"/>
      <c r="DH259" s="227"/>
      <c r="DI259" s="227"/>
      <c r="DJ259" s="227"/>
      <c r="DK259" s="227"/>
      <c r="DL259" s="227"/>
      <c r="DM259" s="227"/>
      <c r="DN259" s="227"/>
      <c r="DO259" s="227"/>
      <c r="DP259" s="227"/>
      <c r="DQ259" s="227"/>
      <c r="DR259" s="227"/>
      <c r="DS259" s="227"/>
      <c r="DT259" s="227"/>
      <c r="DU259" s="227"/>
    </row>
    <row r="260" spans="1:125" ht="21" customHeight="1">
      <c r="A260" s="228"/>
      <c r="B260" s="227"/>
      <c r="C260" s="227"/>
      <c r="D260" s="227"/>
      <c r="E260" s="227"/>
      <c r="F260" s="227"/>
      <c r="G260" s="227"/>
      <c r="H260" s="227"/>
      <c r="I260" s="227"/>
      <c r="J260" s="227"/>
      <c r="K260" s="227"/>
      <c r="L260" s="227"/>
      <c r="M260" s="227"/>
      <c r="N260" s="227"/>
      <c r="O260" s="227"/>
      <c r="P260" s="227"/>
      <c r="Q260" s="227"/>
      <c r="R260" s="227"/>
      <c r="S260" s="227"/>
      <c r="T260" s="227"/>
      <c r="U260" s="227"/>
      <c r="V260" s="227"/>
      <c r="W260" s="227"/>
      <c r="X260" s="227"/>
      <c r="Y260" s="227"/>
      <c r="Z260" s="227"/>
      <c r="AA260" s="227"/>
      <c r="AB260" s="227"/>
      <c r="AC260" s="227"/>
      <c r="AD260" s="227"/>
      <c r="AE260" s="227"/>
      <c r="AF260" s="227"/>
      <c r="AG260" s="227"/>
      <c r="AH260" s="227"/>
      <c r="AI260" s="229"/>
      <c r="AJ260" s="227"/>
      <c r="AK260" s="227"/>
      <c r="AL260" s="227"/>
      <c r="AM260" s="227"/>
      <c r="AN260" s="227"/>
      <c r="AO260" s="227"/>
      <c r="AP260" s="227"/>
      <c r="AQ260" s="227"/>
      <c r="AR260" s="227"/>
      <c r="AS260" s="227"/>
      <c r="AT260" s="227"/>
      <c r="AU260" s="227"/>
      <c r="AV260" s="227"/>
      <c r="AW260" s="227"/>
      <c r="AX260" s="227"/>
      <c r="AY260" s="227"/>
      <c r="AZ260" s="227"/>
      <c r="BA260" s="227"/>
      <c r="BB260" s="227"/>
      <c r="BC260" s="227"/>
      <c r="BD260" s="227"/>
      <c r="BE260" s="227"/>
      <c r="BF260" s="227"/>
      <c r="BG260" s="227"/>
      <c r="BH260" s="227"/>
      <c r="BI260" s="227"/>
      <c r="BJ260" s="227"/>
      <c r="BK260" s="227"/>
      <c r="BL260" s="227"/>
      <c r="BM260" s="227"/>
      <c r="BN260" s="227"/>
      <c r="BO260" s="227"/>
      <c r="BP260" s="227"/>
      <c r="BQ260" s="227"/>
      <c r="BR260" s="227"/>
      <c r="BS260" s="227"/>
      <c r="BT260" s="227"/>
      <c r="BU260" s="227"/>
      <c r="BV260" s="227"/>
      <c r="BW260" s="227"/>
      <c r="BX260" s="227"/>
      <c r="BY260" s="227"/>
      <c r="BZ260" s="227"/>
      <c r="CA260" s="227"/>
      <c r="CB260" s="227"/>
      <c r="CC260" s="227"/>
      <c r="CD260" s="227"/>
      <c r="CE260" s="227"/>
      <c r="CF260" s="227"/>
      <c r="CG260" s="227"/>
      <c r="CH260" s="227"/>
      <c r="CI260" s="227"/>
      <c r="CJ260" s="227"/>
      <c r="CK260" s="227"/>
      <c r="CL260" s="227"/>
      <c r="CM260" s="227"/>
      <c r="CN260" s="227"/>
      <c r="CO260" s="227"/>
      <c r="CP260" s="227"/>
      <c r="CQ260" s="227"/>
      <c r="CR260" s="227"/>
      <c r="CS260" s="227"/>
      <c r="CT260" s="227"/>
      <c r="CU260" s="227"/>
      <c r="CV260" s="227"/>
      <c r="CW260" s="227"/>
      <c r="CX260" s="227"/>
      <c r="CY260" s="227"/>
      <c r="CZ260" s="227"/>
      <c r="DA260" s="227"/>
      <c r="DB260" s="227"/>
      <c r="DC260" s="227"/>
      <c r="DD260" s="227"/>
      <c r="DE260" s="227"/>
      <c r="DF260" s="227"/>
      <c r="DG260" s="227"/>
      <c r="DH260" s="227"/>
      <c r="DI260" s="227"/>
      <c r="DJ260" s="227"/>
      <c r="DK260" s="227"/>
      <c r="DL260" s="227"/>
      <c r="DM260" s="227"/>
      <c r="DN260" s="227"/>
      <c r="DO260" s="227"/>
      <c r="DP260" s="227"/>
      <c r="DQ260" s="227"/>
      <c r="DR260" s="227"/>
      <c r="DS260" s="227"/>
      <c r="DT260" s="227"/>
      <c r="DU260" s="227"/>
    </row>
    <row r="261" spans="1:125" ht="21" customHeight="1">
      <c r="A261" s="228"/>
      <c r="B261" s="227"/>
      <c r="C261" s="227"/>
      <c r="D261" s="227"/>
      <c r="E261" s="227"/>
      <c r="F261" s="227"/>
      <c r="G261" s="227"/>
      <c r="H261" s="227"/>
      <c r="I261" s="227"/>
      <c r="J261" s="227"/>
      <c r="K261" s="227"/>
      <c r="L261" s="227"/>
      <c r="M261" s="227"/>
      <c r="N261" s="227"/>
      <c r="O261" s="227"/>
      <c r="P261" s="227"/>
      <c r="Q261" s="227"/>
      <c r="R261" s="227"/>
      <c r="S261" s="227"/>
      <c r="T261" s="227"/>
      <c r="U261" s="227"/>
      <c r="V261" s="227"/>
      <c r="W261" s="227"/>
      <c r="X261" s="227"/>
      <c r="Y261" s="227"/>
      <c r="Z261" s="227"/>
      <c r="AA261" s="227"/>
      <c r="AB261" s="227"/>
      <c r="AC261" s="227"/>
      <c r="AD261" s="227"/>
      <c r="AE261" s="227"/>
      <c r="AF261" s="227"/>
      <c r="AG261" s="227"/>
      <c r="AH261" s="227"/>
      <c r="AI261" s="229"/>
      <c r="AJ261" s="227"/>
      <c r="AK261" s="227"/>
      <c r="AL261" s="227"/>
      <c r="AM261" s="227"/>
      <c r="AN261" s="227"/>
      <c r="AO261" s="227"/>
      <c r="AP261" s="227"/>
      <c r="AQ261" s="227"/>
      <c r="AR261" s="227"/>
      <c r="AS261" s="227"/>
      <c r="AT261" s="227"/>
      <c r="AU261" s="227"/>
      <c r="AV261" s="227"/>
      <c r="AW261" s="227"/>
      <c r="AX261" s="227"/>
      <c r="AY261" s="227"/>
      <c r="AZ261" s="227"/>
      <c r="BA261" s="227"/>
      <c r="BB261" s="227"/>
      <c r="BC261" s="227"/>
      <c r="BD261" s="227"/>
      <c r="BE261" s="227"/>
      <c r="BF261" s="227"/>
      <c r="BG261" s="227"/>
      <c r="BH261" s="227"/>
      <c r="BI261" s="227"/>
      <c r="BJ261" s="227"/>
      <c r="BK261" s="227"/>
      <c r="BL261" s="227"/>
      <c r="BM261" s="227"/>
      <c r="BN261" s="227"/>
      <c r="BO261" s="227"/>
      <c r="BP261" s="227"/>
      <c r="BQ261" s="227"/>
      <c r="BR261" s="227"/>
      <c r="BS261" s="227"/>
      <c r="BT261" s="227"/>
      <c r="BU261" s="227"/>
      <c r="BV261" s="227"/>
      <c r="BW261" s="227"/>
      <c r="BX261" s="227"/>
      <c r="BY261" s="227"/>
      <c r="BZ261" s="227"/>
      <c r="CA261" s="227"/>
      <c r="CB261" s="227"/>
      <c r="CC261" s="227"/>
      <c r="CD261" s="227"/>
      <c r="CE261" s="227"/>
      <c r="CF261" s="227"/>
      <c r="CG261" s="227"/>
      <c r="CH261" s="227"/>
      <c r="CI261" s="227"/>
      <c r="CJ261" s="227"/>
      <c r="CK261" s="227"/>
      <c r="CL261" s="227"/>
      <c r="CM261" s="227"/>
      <c r="CN261" s="227"/>
      <c r="CO261" s="227"/>
      <c r="CP261" s="227"/>
      <c r="CQ261" s="227"/>
      <c r="CR261" s="227"/>
      <c r="CS261" s="227"/>
      <c r="CT261" s="227"/>
      <c r="CU261" s="227"/>
      <c r="CV261" s="227"/>
      <c r="CW261" s="227"/>
      <c r="CX261" s="227"/>
      <c r="CY261" s="227"/>
      <c r="CZ261" s="227"/>
      <c r="DA261" s="227"/>
      <c r="DB261" s="227"/>
      <c r="DC261" s="227"/>
      <c r="DD261" s="227"/>
      <c r="DE261" s="227"/>
      <c r="DF261" s="227"/>
      <c r="DG261" s="227"/>
      <c r="DH261" s="227"/>
      <c r="DI261" s="227"/>
      <c r="DJ261" s="227"/>
      <c r="DK261" s="227"/>
      <c r="DL261" s="227"/>
      <c r="DM261" s="227"/>
      <c r="DN261" s="227"/>
      <c r="DO261" s="227"/>
      <c r="DP261" s="227"/>
      <c r="DQ261" s="227"/>
      <c r="DR261" s="227"/>
      <c r="DS261" s="227"/>
      <c r="DT261" s="227"/>
      <c r="DU261" s="227"/>
    </row>
    <row r="262" spans="1:125" ht="21" customHeight="1">
      <c r="A262" s="228"/>
      <c r="B262" s="227"/>
      <c r="C262" s="227"/>
      <c r="D262" s="227"/>
      <c r="E262" s="227"/>
      <c r="F262" s="227"/>
      <c r="G262" s="227"/>
      <c r="H262" s="227"/>
      <c r="I262" s="227"/>
      <c r="J262" s="227"/>
      <c r="K262" s="227"/>
      <c r="L262" s="227"/>
      <c r="M262" s="227"/>
      <c r="N262" s="227"/>
      <c r="O262" s="227"/>
      <c r="P262" s="227"/>
      <c r="Q262" s="227"/>
      <c r="R262" s="227"/>
      <c r="S262" s="227"/>
      <c r="T262" s="227"/>
      <c r="U262" s="227"/>
      <c r="V262" s="227"/>
      <c r="W262" s="227"/>
      <c r="X262" s="227"/>
      <c r="Y262" s="227"/>
      <c r="Z262" s="227"/>
      <c r="AA262" s="227"/>
      <c r="AB262" s="227"/>
      <c r="AC262" s="227"/>
      <c r="AD262" s="227"/>
      <c r="AE262" s="227"/>
      <c r="AF262" s="227"/>
      <c r="AG262" s="227"/>
      <c r="AH262" s="227"/>
      <c r="AI262" s="229"/>
      <c r="AJ262" s="227"/>
      <c r="AK262" s="227"/>
      <c r="AL262" s="227"/>
      <c r="AM262" s="227"/>
      <c r="AN262" s="227"/>
      <c r="AO262" s="227"/>
      <c r="AP262" s="227"/>
      <c r="AQ262" s="227"/>
      <c r="AR262" s="227"/>
      <c r="AS262" s="227"/>
      <c r="AT262" s="227"/>
      <c r="AU262" s="227"/>
      <c r="AV262" s="227"/>
      <c r="AW262" s="227"/>
      <c r="AX262" s="227"/>
      <c r="AY262" s="227"/>
      <c r="AZ262" s="227"/>
      <c r="BA262" s="227"/>
      <c r="BB262" s="227"/>
      <c r="BC262" s="227"/>
      <c r="BD262" s="227"/>
      <c r="BE262" s="227"/>
      <c r="BF262" s="227"/>
      <c r="BG262" s="227"/>
      <c r="BH262" s="227"/>
      <c r="BI262" s="227"/>
      <c r="BJ262" s="227"/>
      <c r="BK262" s="227"/>
      <c r="BL262" s="227"/>
      <c r="BM262" s="227"/>
      <c r="BN262" s="227"/>
      <c r="BO262" s="227"/>
      <c r="BP262" s="227"/>
      <c r="BQ262" s="227"/>
      <c r="BR262" s="227"/>
      <c r="BS262" s="227"/>
      <c r="BT262" s="227"/>
      <c r="BU262" s="227"/>
      <c r="BV262" s="227"/>
      <c r="BW262" s="227"/>
      <c r="BX262" s="227"/>
      <c r="BY262" s="227"/>
      <c r="BZ262" s="227"/>
      <c r="CA262" s="227"/>
      <c r="CB262" s="227"/>
      <c r="CC262" s="227"/>
      <c r="CD262" s="227"/>
      <c r="CE262" s="227"/>
      <c r="CF262" s="227"/>
      <c r="CG262" s="227"/>
      <c r="CH262" s="227"/>
      <c r="CI262" s="227"/>
      <c r="CJ262" s="227"/>
      <c r="CK262" s="227"/>
      <c r="CL262" s="227"/>
      <c r="CM262" s="227"/>
      <c r="CN262" s="227"/>
      <c r="CO262" s="227"/>
      <c r="CP262" s="227"/>
      <c r="CQ262" s="227"/>
      <c r="CR262" s="227"/>
      <c r="CS262" s="227"/>
      <c r="CT262" s="227"/>
      <c r="CU262" s="227"/>
      <c r="CV262" s="227"/>
      <c r="CW262" s="227"/>
      <c r="CX262" s="227"/>
      <c r="CY262" s="227"/>
      <c r="CZ262" s="227"/>
      <c r="DA262" s="227"/>
      <c r="DB262" s="227"/>
      <c r="DC262" s="227"/>
      <c r="DD262" s="227"/>
      <c r="DE262" s="227"/>
      <c r="DF262" s="227"/>
      <c r="DG262" s="227"/>
      <c r="DH262" s="227"/>
      <c r="DI262" s="227"/>
      <c r="DJ262" s="227"/>
      <c r="DK262" s="227"/>
      <c r="DL262" s="227"/>
      <c r="DM262" s="227"/>
      <c r="DN262" s="227"/>
      <c r="DO262" s="227"/>
      <c r="DP262" s="227"/>
      <c r="DQ262" s="227"/>
      <c r="DR262" s="227"/>
      <c r="DS262" s="227"/>
      <c r="DT262" s="227"/>
      <c r="DU262" s="227"/>
    </row>
    <row r="263" spans="1:125" ht="21" customHeight="1">
      <c r="A263" s="228"/>
      <c r="B263" s="227"/>
      <c r="C263" s="227"/>
      <c r="D263" s="227"/>
      <c r="E263" s="227"/>
      <c r="F263" s="227"/>
      <c r="G263" s="227"/>
      <c r="H263" s="227"/>
      <c r="I263" s="227"/>
      <c r="J263" s="227"/>
      <c r="K263" s="227"/>
      <c r="L263" s="227"/>
      <c r="M263" s="227"/>
      <c r="N263" s="227"/>
      <c r="O263" s="227"/>
      <c r="P263" s="227"/>
      <c r="Q263" s="227"/>
      <c r="R263" s="227"/>
      <c r="S263" s="227"/>
      <c r="T263" s="227"/>
      <c r="U263" s="227"/>
      <c r="V263" s="227"/>
      <c r="W263" s="227"/>
      <c r="X263" s="227"/>
      <c r="Y263" s="227"/>
      <c r="Z263" s="227"/>
      <c r="AA263" s="227"/>
      <c r="AB263" s="227"/>
      <c r="AC263" s="227"/>
      <c r="AD263" s="227"/>
      <c r="AE263" s="227"/>
      <c r="AF263" s="227"/>
      <c r="AG263" s="227"/>
      <c r="AH263" s="227"/>
      <c r="AI263" s="229"/>
      <c r="AJ263" s="227"/>
      <c r="AK263" s="227"/>
      <c r="AL263" s="227"/>
      <c r="AM263" s="227"/>
      <c r="AN263" s="227"/>
      <c r="AO263" s="227"/>
      <c r="AP263" s="227"/>
      <c r="AQ263" s="227"/>
      <c r="AR263" s="227"/>
      <c r="AS263" s="227"/>
      <c r="AT263" s="227"/>
      <c r="AU263" s="227"/>
      <c r="AV263" s="227"/>
      <c r="AW263" s="227"/>
      <c r="AX263" s="227"/>
      <c r="AY263" s="227"/>
      <c r="AZ263" s="227"/>
      <c r="BA263" s="227"/>
      <c r="BB263" s="227"/>
      <c r="BC263" s="227"/>
      <c r="BD263" s="227"/>
      <c r="BE263" s="227"/>
      <c r="BF263" s="227"/>
      <c r="BG263" s="227"/>
      <c r="BH263" s="227"/>
      <c r="BI263" s="227"/>
      <c r="BJ263" s="227"/>
      <c r="BK263" s="227"/>
      <c r="BL263" s="227"/>
      <c r="BM263" s="227"/>
      <c r="BN263" s="227"/>
      <c r="BO263" s="227"/>
      <c r="BP263" s="227"/>
      <c r="BQ263" s="227"/>
      <c r="BR263" s="227"/>
      <c r="BS263" s="227"/>
      <c r="BT263" s="227"/>
      <c r="BU263" s="227"/>
      <c r="BV263" s="227"/>
      <c r="BW263" s="227"/>
      <c r="BX263" s="227"/>
      <c r="BY263" s="227"/>
      <c r="BZ263" s="227"/>
      <c r="CA263" s="227"/>
      <c r="CB263" s="227"/>
      <c r="CC263" s="227"/>
      <c r="CD263" s="227"/>
      <c r="CE263" s="227"/>
      <c r="CF263" s="227"/>
      <c r="CG263" s="227"/>
      <c r="CH263" s="227"/>
      <c r="CI263" s="227"/>
      <c r="CJ263" s="227"/>
      <c r="CK263" s="227"/>
      <c r="CL263" s="227"/>
      <c r="CM263" s="227"/>
      <c r="CN263" s="227"/>
      <c r="CO263" s="227"/>
      <c r="CP263" s="227"/>
      <c r="CQ263" s="227"/>
      <c r="CR263" s="227"/>
      <c r="CS263" s="227"/>
      <c r="CT263" s="227"/>
      <c r="CU263" s="227"/>
      <c r="CV263" s="227"/>
      <c r="CW263" s="227"/>
      <c r="CX263" s="227"/>
      <c r="CY263" s="227"/>
      <c r="CZ263" s="227"/>
      <c r="DA263" s="227"/>
      <c r="DB263" s="227"/>
      <c r="DC263" s="227"/>
      <c r="DD263" s="227"/>
      <c r="DE263" s="227"/>
      <c r="DF263" s="227"/>
      <c r="DG263" s="227"/>
      <c r="DH263" s="227"/>
      <c r="DI263" s="227"/>
      <c r="DJ263" s="227"/>
      <c r="DK263" s="227"/>
      <c r="DL263" s="227"/>
      <c r="DM263" s="227"/>
      <c r="DN263" s="227"/>
      <c r="DO263" s="227"/>
      <c r="DP263" s="227"/>
      <c r="DQ263" s="227"/>
      <c r="DR263" s="227"/>
      <c r="DS263" s="227"/>
      <c r="DT263" s="227"/>
      <c r="DU263" s="227"/>
    </row>
    <row r="264" spans="1:125" ht="21" customHeight="1">
      <c r="A264" s="228"/>
      <c r="B264" s="227"/>
      <c r="C264" s="227"/>
      <c r="D264" s="227"/>
      <c r="E264" s="227"/>
      <c r="F264" s="227"/>
      <c r="G264" s="227"/>
      <c r="H264" s="227"/>
      <c r="I264" s="227"/>
      <c r="J264" s="227"/>
      <c r="K264" s="227"/>
      <c r="L264" s="227"/>
      <c r="M264" s="227"/>
      <c r="N264" s="227"/>
      <c r="O264" s="227"/>
      <c r="P264" s="227"/>
      <c r="Q264" s="227"/>
      <c r="R264" s="227"/>
      <c r="S264" s="227"/>
      <c r="T264" s="227"/>
      <c r="U264" s="227"/>
      <c r="V264" s="227"/>
      <c r="W264" s="227"/>
      <c r="X264" s="227"/>
      <c r="Y264" s="227"/>
      <c r="Z264" s="227"/>
      <c r="AA264" s="227"/>
      <c r="AB264" s="227"/>
      <c r="AC264" s="227"/>
      <c r="AD264" s="227"/>
      <c r="AE264" s="227"/>
      <c r="AF264" s="227"/>
      <c r="AG264" s="227"/>
      <c r="AH264" s="227"/>
      <c r="AI264" s="229"/>
      <c r="AJ264" s="227"/>
      <c r="AK264" s="227"/>
      <c r="AL264" s="227"/>
      <c r="AM264" s="227"/>
      <c r="AN264" s="227"/>
      <c r="AO264" s="227"/>
      <c r="AP264" s="227"/>
      <c r="AQ264" s="227"/>
      <c r="AR264" s="227"/>
      <c r="AS264" s="227"/>
      <c r="AT264" s="227"/>
      <c r="AU264" s="227"/>
      <c r="AV264" s="227"/>
      <c r="AW264" s="227"/>
      <c r="AX264" s="227"/>
      <c r="AY264" s="227"/>
      <c r="AZ264" s="227"/>
      <c r="BA264" s="227"/>
      <c r="BB264" s="227"/>
      <c r="BC264" s="227"/>
      <c r="BD264" s="227"/>
      <c r="BE264" s="227"/>
      <c r="BF264" s="227"/>
      <c r="BG264" s="227"/>
      <c r="BH264" s="227"/>
      <c r="BI264" s="227"/>
      <c r="BJ264" s="227"/>
      <c r="BK264" s="227"/>
      <c r="BL264" s="227"/>
      <c r="BM264" s="227"/>
      <c r="BN264" s="227"/>
      <c r="BO264" s="227"/>
      <c r="BP264" s="227"/>
      <c r="BQ264" s="227"/>
      <c r="BR264" s="227"/>
      <c r="BS264" s="227"/>
      <c r="BT264" s="227"/>
      <c r="BU264" s="227"/>
      <c r="BV264" s="227"/>
      <c r="BW264" s="227"/>
      <c r="BX264" s="227"/>
      <c r="BY264" s="227"/>
      <c r="BZ264" s="227"/>
      <c r="CA264" s="227"/>
      <c r="CB264" s="227"/>
      <c r="CC264" s="227"/>
      <c r="CD264" s="227"/>
      <c r="CE264" s="227"/>
      <c r="CF264" s="227"/>
      <c r="CG264" s="227"/>
      <c r="CH264" s="227"/>
      <c r="CI264" s="227"/>
      <c r="CJ264" s="227"/>
      <c r="CK264" s="227"/>
      <c r="CL264" s="227"/>
      <c r="CM264" s="227"/>
      <c r="CN264" s="227"/>
      <c r="CO264" s="227"/>
      <c r="CP264" s="227"/>
      <c r="CQ264" s="227"/>
      <c r="CR264" s="227"/>
      <c r="CS264" s="227"/>
      <c r="CT264" s="227"/>
      <c r="CU264" s="227"/>
      <c r="CV264" s="227"/>
      <c r="CW264" s="227"/>
      <c r="CX264" s="227"/>
      <c r="CY264" s="227"/>
      <c r="CZ264" s="227"/>
      <c r="DA264" s="227"/>
      <c r="DB264" s="227"/>
      <c r="DC264" s="227"/>
      <c r="DD264" s="227"/>
      <c r="DE264" s="227"/>
      <c r="DF264" s="227"/>
      <c r="DG264" s="227"/>
      <c r="DH264" s="227"/>
      <c r="DI264" s="227"/>
      <c r="DJ264" s="227"/>
      <c r="DK264" s="227"/>
      <c r="DL264" s="227"/>
      <c r="DM264" s="227"/>
      <c r="DN264" s="227"/>
      <c r="DO264" s="227"/>
      <c r="DP264" s="227"/>
      <c r="DQ264" s="227"/>
      <c r="DR264" s="227"/>
      <c r="DS264" s="227"/>
      <c r="DT264" s="227"/>
      <c r="DU264" s="227"/>
    </row>
    <row r="265" spans="1:125" ht="21" customHeight="1">
      <c r="A265" s="228"/>
      <c r="B265" s="227"/>
      <c r="C265" s="227"/>
      <c r="D265" s="227"/>
      <c r="E265" s="227"/>
      <c r="F265" s="227"/>
      <c r="G265" s="227"/>
      <c r="H265" s="227"/>
      <c r="I265" s="227"/>
      <c r="J265" s="227"/>
      <c r="K265" s="227"/>
      <c r="L265" s="227"/>
      <c r="M265" s="227"/>
      <c r="N265" s="227"/>
      <c r="O265" s="227"/>
      <c r="P265" s="227"/>
      <c r="Q265" s="227"/>
      <c r="R265" s="227"/>
      <c r="S265" s="227"/>
      <c r="T265" s="227"/>
      <c r="U265" s="227"/>
      <c r="V265" s="227"/>
      <c r="W265" s="227"/>
      <c r="X265" s="227"/>
      <c r="Y265" s="227"/>
      <c r="Z265" s="227"/>
      <c r="AA265" s="227"/>
      <c r="AB265" s="227"/>
      <c r="AC265" s="227"/>
      <c r="AD265" s="227"/>
      <c r="AE265" s="227"/>
      <c r="AF265" s="227"/>
      <c r="AG265" s="227"/>
      <c r="AH265" s="227"/>
      <c r="AI265" s="229"/>
      <c r="AJ265" s="227"/>
      <c r="AK265" s="227"/>
      <c r="AL265" s="227"/>
      <c r="AM265" s="227"/>
      <c r="AN265" s="227"/>
      <c r="AO265" s="227"/>
      <c r="AP265" s="227"/>
      <c r="AQ265" s="227"/>
      <c r="AR265" s="227"/>
      <c r="AS265" s="227"/>
      <c r="AT265" s="227"/>
      <c r="AU265" s="227"/>
      <c r="AV265" s="227"/>
      <c r="AW265" s="227"/>
      <c r="AX265" s="227"/>
      <c r="AY265" s="227"/>
      <c r="AZ265" s="227"/>
      <c r="BA265" s="227"/>
      <c r="BB265" s="227"/>
      <c r="BC265" s="227"/>
      <c r="BD265" s="227"/>
      <c r="BE265" s="227"/>
      <c r="BF265" s="227"/>
      <c r="BG265" s="227"/>
      <c r="BH265" s="227"/>
      <c r="BI265" s="227"/>
      <c r="BJ265" s="227"/>
      <c r="BK265" s="227"/>
      <c r="BL265" s="227"/>
      <c r="BM265" s="227"/>
      <c r="BN265" s="227"/>
      <c r="BO265" s="227"/>
      <c r="BP265" s="227"/>
      <c r="BQ265" s="227"/>
      <c r="BR265" s="227"/>
      <c r="BS265" s="227"/>
      <c r="BT265" s="227"/>
      <c r="BU265" s="227"/>
      <c r="BV265" s="227"/>
      <c r="BW265" s="227"/>
      <c r="BX265" s="227"/>
      <c r="BY265" s="227"/>
      <c r="BZ265" s="227"/>
      <c r="CA265" s="227"/>
      <c r="CB265" s="227"/>
      <c r="CC265" s="227"/>
      <c r="CD265" s="227"/>
      <c r="CE265" s="227"/>
      <c r="CF265" s="227"/>
      <c r="CG265" s="227"/>
      <c r="CH265" s="227"/>
      <c r="CI265" s="227"/>
      <c r="CJ265" s="227"/>
      <c r="CK265" s="227"/>
      <c r="CL265" s="227"/>
      <c r="CM265" s="227"/>
      <c r="CN265" s="227"/>
      <c r="CO265" s="227"/>
      <c r="CP265" s="227"/>
      <c r="CQ265" s="227"/>
      <c r="CR265" s="227"/>
      <c r="CS265" s="227"/>
      <c r="CT265" s="227"/>
      <c r="CU265" s="227"/>
      <c r="CV265" s="227"/>
      <c r="CW265" s="227"/>
      <c r="CX265" s="227"/>
      <c r="CY265" s="227"/>
      <c r="CZ265" s="227"/>
      <c r="DA265" s="227"/>
      <c r="DB265" s="227"/>
      <c r="DC265" s="227"/>
      <c r="DD265" s="227"/>
      <c r="DE265" s="227"/>
      <c r="DF265" s="227"/>
      <c r="DG265" s="227"/>
      <c r="DH265" s="227"/>
      <c r="DI265" s="227"/>
      <c r="DJ265" s="227"/>
      <c r="DK265" s="227"/>
      <c r="DL265" s="227"/>
      <c r="DM265" s="227"/>
      <c r="DN265" s="227"/>
      <c r="DO265" s="227"/>
      <c r="DP265" s="227"/>
      <c r="DQ265" s="227"/>
      <c r="DR265" s="227"/>
      <c r="DS265" s="227"/>
      <c r="DT265" s="227"/>
      <c r="DU265" s="227"/>
    </row>
    <row r="266" spans="1:125" ht="21" customHeight="1">
      <c r="A266" s="228"/>
      <c r="B266" s="227"/>
      <c r="C266" s="227"/>
      <c r="D266" s="227"/>
      <c r="E266" s="227"/>
      <c r="F266" s="227"/>
      <c r="G266" s="227"/>
      <c r="H266" s="227"/>
      <c r="I266" s="227"/>
      <c r="J266" s="227"/>
      <c r="K266" s="227"/>
      <c r="L266" s="227"/>
      <c r="M266" s="227"/>
      <c r="N266" s="227"/>
      <c r="O266" s="227"/>
      <c r="P266" s="227"/>
      <c r="Q266" s="227"/>
      <c r="R266" s="227"/>
      <c r="S266" s="227"/>
      <c r="T266" s="227"/>
      <c r="U266" s="227"/>
      <c r="V266" s="227"/>
      <c r="W266" s="227"/>
      <c r="X266" s="227"/>
      <c r="Y266" s="227"/>
      <c r="Z266" s="227"/>
      <c r="AA266" s="227"/>
      <c r="AB266" s="227"/>
      <c r="AC266" s="227"/>
      <c r="AD266" s="227"/>
      <c r="AE266" s="227"/>
      <c r="AF266" s="227"/>
      <c r="AG266" s="227"/>
      <c r="AH266" s="227"/>
      <c r="AI266" s="229"/>
      <c r="AJ266" s="227"/>
      <c r="AK266" s="227"/>
      <c r="AL266" s="227"/>
      <c r="AM266" s="227"/>
      <c r="AN266" s="227"/>
      <c r="AO266" s="227"/>
      <c r="AP266" s="227"/>
      <c r="AQ266" s="227"/>
      <c r="AR266" s="227"/>
      <c r="AS266" s="227"/>
      <c r="AT266" s="227"/>
      <c r="AU266" s="227"/>
      <c r="AV266" s="227"/>
      <c r="AW266" s="227"/>
      <c r="AX266" s="227"/>
      <c r="AY266" s="227"/>
      <c r="AZ266" s="227"/>
      <c r="BA266" s="227"/>
      <c r="BB266" s="227"/>
      <c r="BC266" s="227"/>
      <c r="BD266" s="227"/>
      <c r="BE266" s="227"/>
      <c r="BF266" s="227"/>
      <c r="BG266" s="227"/>
      <c r="BH266" s="227"/>
      <c r="BI266" s="227"/>
      <c r="BJ266" s="227"/>
      <c r="BK266" s="227"/>
      <c r="BL266" s="227"/>
      <c r="BM266" s="227"/>
      <c r="BN266" s="227"/>
      <c r="BO266" s="227"/>
      <c r="BP266" s="227"/>
      <c r="BQ266" s="227"/>
      <c r="BR266" s="227"/>
      <c r="BS266" s="227"/>
      <c r="BT266" s="227"/>
      <c r="BU266" s="227"/>
      <c r="BV266" s="227"/>
      <c r="BW266" s="227"/>
      <c r="BX266" s="227"/>
      <c r="BY266" s="227"/>
      <c r="BZ266" s="227"/>
      <c r="CA266" s="227"/>
      <c r="CB266" s="227"/>
      <c r="CC266" s="227"/>
      <c r="CD266" s="227"/>
      <c r="CE266" s="227"/>
      <c r="CF266" s="227"/>
      <c r="CG266" s="227"/>
      <c r="CH266" s="227"/>
      <c r="CI266" s="227"/>
      <c r="CJ266" s="227"/>
      <c r="CK266" s="227"/>
      <c r="CL266" s="227"/>
      <c r="CM266" s="227"/>
      <c r="CN266" s="227"/>
      <c r="CO266" s="227"/>
      <c r="CP266" s="227"/>
      <c r="CQ266" s="227"/>
      <c r="CR266" s="227"/>
      <c r="CS266" s="227"/>
      <c r="CT266" s="227"/>
      <c r="CU266" s="227"/>
      <c r="CV266" s="227"/>
      <c r="CW266" s="227"/>
      <c r="CX266" s="227"/>
      <c r="CY266" s="227"/>
      <c r="CZ266" s="227"/>
      <c r="DA266" s="227"/>
      <c r="DB266" s="227"/>
      <c r="DC266" s="227"/>
      <c r="DD266" s="227"/>
      <c r="DE266" s="227"/>
      <c r="DF266" s="227"/>
      <c r="DG266" s="227"/>
      <c r="DH266" s="227"/>
      <c r="DI266" s="227"/>
      <c r="DJ266" s="227"/>
      <c r="DK266" s="227"/>
      <c r="DL266" s="227"/>
      <c r="DM266" s="227"/>
      <c r="DN266" s="227"/>
      <c r="DO266" s="227"/>
      <c r="DP266" s="227"/>
      <c r="DQ266" s="227"/>
      <c r="DR266" s="227"/>
      <c r="DS266" s="227"/>
      <c r="DT266" s="227"/>
      <c r="DU266" s="227"/>
    </row>
    <row r="267" spans="1:125" ht="21" customHeight="1">
      <c r="A267" s="228"/>
      <c r="B267" s="227"/>
      <c r="C267" s="227"/>
      <c r="D267" s="227"/>
      <c r="E267" s="227"/>
      <c r="F267" s="227"/>
      <c r="G267" s="227"/>
      <c r="H267" s="227"/>
      <c r="I267" s="227"/>
      <c r="J267" s="227"/>
      <c r="K267" s="227"/>
      <c r="L267" s="227"/>
      <c r="M267" s="227"/>
      <c r="N267" s="227"/>
      <c r="O267" s="227"/>
      <c r="P267" s="227"/>
      <c r="Q267" s="227"/>
      <c r="R267" s="227"/>
      <c r="S267" s="227"/>
      <c r="T267" s="227"/>
      <c r="U267" s="227"/>
      <c r="V267" s="227"/>
      <c r="W267" s="227"/>
      <c r="X267" s="227"/>
      <c r="Y267" s="227"/>
      <c r="Z267" s="227"/>
      <c r="AA267" s="227"/>
      <c r="AB267" s="227"/>
      <c r="AC267" s="227"/>
      <c r="AD267" s="227"/>
      <c r="AE267" s="227"/>
      <c r="AF267" s="227"/>
      <c r="AG267" s="227"/>
      <c r="AH267" s="227"/>
      <c r="AI267" s="229"/>
      <c r="AJ267" s="227"/>
      <c r="AK267" s="227"/>
      <c r="AL267" s="227"/>
      <c r="AM267" s="227"/>
      <c r="AN267" s="227"/>
      <c r="AO267" s="227"/>
      <c r="AP267" s="227"/>
      <c r="AQ267" s="227"/>
      <c r="AR267" s="227"/>
      <c r="AS267" s="227"/>
      <c r="AT267" s="227"/>
      <c r="AU267" s="227"/>
      <c r="AV267" s="227"/>
      <c r="AW267" s="227"/>
      <c r="AX267" s="227"/>
      <c r="AY267" s="227"/>
      <c r="AZ267" s="227"/>
      <c r="BA267" s="227"/>
      <c r="BB267" s="227"/>
      <c r="BC267" s="227"/>
      <c r="BD267" s="227"/>
      <c r="BE267" s="227"/>
      <c r="BF267" s="227"/>
      <c r="BG267" s="227"/>
      <c r="BH267" s="227"/>
      <c r="BI267" s="227"/>
      <c r="BJ267" s="227"/>
      <c r="BK267" s="227"/>
      <c r="BL267" s="227"/>
      <c r="BM267" s="227"/>
      <c r="BN267" s="227"/>
      <c r="BO267" s="227"/>
      <c r="BP267" s="227"/>
      <c r="BQ267" s="227"/>
      <c r="BR267" s="227"/>
      <c r="BS267" s="227"/>
      <c r="BT267" s="227"/>
      <c r="BU267" s="227"/>
      <c r="BV267" s="227"/>
      <c r="BW267" s="227"/>
      <c r="BX267" s="227"/>
      <c r="BY267" s="227"/>
      <c r="BZ267" s="227"/>
      <c r="CA267" s="227"/>
      <c r="CB267" s="227"/>
      <c r="CC267" s="227"/>
      <c r="CD267" s="227"/>
      <c r="CE267" s="227"/>
      <c r="CF267" s="227"/>
      <c r="CG267" s="227"/>
      <c r="CH267" s="227"/>
      <c r="CI267" s="227"/>
      <c r="CJ267" s="227"/>
      <c r="CK267" s="227"/>
      <c r="CL267" s="227"/>
      <c r="CM267" s="227"/>
      <c r="CN267" s="227"/>
      <c r="CO267" s="227"/>
      <c r="CP267" s="227"/>
      <c r="CQ267" s="227"/>
      <c r="CR267" s="227"/>
      <c r="CS267" s="227"/>
      <c r="CT267" s="227"/>
      <c r="CU267" s="227"/>
      <c r="CV267" s="227"/>
      <c r="CW267" s="227"/>
      <c r="CX267" s="227"/>
      <c r="CY267" s="227"/>
      <c r="CZ267" s="227"/>
      <c r="DA267" s="227"/>
      <c r="DB267" s="227"/>
      <c r="DC267" s="227"/>
      <c r="DD267" s="227"/>
      <c r="DE267" s="227"/>
      <c r="DF267" s="227"/>
      <c r="DG267" s="227"/>
      <c r="DH267" s="227"/>
      <c r="DI267" s="227"/>
      <c r="DJ267" s="227"/>
      <c r="DK267" s="227"/>
      <c r="DL267" s="227"/>
      <c r="DM267" s="227"/>
      <c r="DN267" s="227"/>
      <c r="DO267" s="227"/>
      <c r="DP267" s="227"/>
      <c r="DQ267" s="227"/>
      <c r="DR267" s="227"/>
      <c r="DS267" s="227"/>
      <c r="DT267" s="227"/>
      <c r="DU267" s="227"/>
    </row>
  </sheetData>
  <mergeCells count="313">
    <mergeCell ref="P228:AS231"/>
    <mergeCell ref="E102:F106"/>
    <mergeCell ref="G102:K106"/>
    <mergeCell ref="L102:AF106"/>
    <mergeCell ref="AG102:BA106"/>
    <mergeCell ref="O156:AI156"/>
    <mergeCell ref="L172:AF172"/>
    <mergeCell ref="D187:AJ190"/>
    <mergeCell ref="D192:K192"/>
    <mergeCell ref="D193:K193"/>
    <mergeCell ref="F96:J96"/>
    <mergeCell ref="K96:X96"/>
    <mergeCell ref="Y96:AF96"/>
    <mergeCell ref="E97:F101"/>
    <mergeCell ref="G97:K101"/>
    <mergeCell ref="L97:AF101"/>
    <mergeCell ref="AG97:BA101"/>
    <mergeCell ref="D195:AH195"/>
    <mergeCell ref="P227:AS227"/>
    <mergeCell ref="M138:AG138"/>
    <mergeCell ref="AV84:AW93"/>
    <mergeCell ref="AX84:AY93"/>
    <mergeCell ref="AZ84:BA93"/>
    <mergeCell ref="BB84:BD84"/>
    <mergeCell ref="BB85:BD87"/>
    <mergeCell ref="BB88:BD90"/>
    <mergeCell ref="BB91:BD93"/>
    <mergeCell ref="F94:Q94"/>
    <mergeCell ref="R94:AC94"/>
    <mergeCell ref="AD94:AO94"/>
    <mergeCell ref="AP94:BA94"/>
    <mergeCell ref="C83:G83"/>
    <mergeCell ref="H83:U83"/>
    <mergeCell ref="V83:AC83"/>
    <mergeCell ref="C84:E84"/>
    <mergeCell ref="F84:G93"/>
    <mergeCell ref="H84:I93"/>
    <mergeCell ref="J84:K93"/>
    <mergeCell ref="L84:M93"/>
    <mergeCell ref="N84:O93"/>
    <mergeCell ref="P84:Q93"/>
    <mergeCell ref="R84:S93"/>
    <mergeCell ref="T84:U93"/>
    <mergeCell ref="V84:W93"/>
    <mergeCell ref="X84:Y93"/>
    <mergeCell ref="Z84:AA93"/>
    <mergeCell ref="AB84:AC93"/>
    <mergeCell ref="C85:E87"/>
    <mergeCell ref="C88:E90"/>
    <mergeCell ref="C91:E93"/>
    <mergeCell ref="C75:N75"/>
    <mergeCell ref="C76:L76"/>
    <mergeCell ref="N76:W76"/>
    <mergeCell ref="C77:E78"/>
    <mergeCell ref="G77:H78"/>
    <mergeCell ref="N77:W78"/>
    <mergeCell ref="D80:E81"/>
    <mergeCell ref="F80:K81"/>
    <mergeCell ref="M80:O81"/>
    <mergeCell ref="P80:Q81"/>
    <mergeCell ref="R80:S81"/>
    <mergeCell ref="U80:V81"/>
    <mergeCell ref="BU58:BV59"/>
    <mergeCell ref="C60:I65"/>
    <mergeCell ref="AK61:AL62"/>
    <mergeCell ref="AN61:AO62"/>
    <mergeCell ref="AT61:AU62"/>
    <mergeCell ref="N62:O63"/>
    <mergeCell ref="T62:U63"/>
    <mergeCell ref="V62:W63"/>
    <mergeCell ref="AB63:AC63"/>
    <mergeCell ref="AE63:AF63"/>
    <mergeCell ref="AH63:AI63"/>
    <mergeCell ref="AK63:AL63"/>
    <mergeCell ref="AN63:AO63"/>
    <mergeCell ref="AQ63:AR63"/>
    <mergeCell ref="AT63:AU63"/>
    <mergeCell ref="N64:O65"/>
    <mergeCell ref="P64:S65"/>
    <mergeCell ref="T64:U64"/>
    <mergeCell ref="V64:W65"/>
    <mergeCell ref="X64:X65"/>
    <mergeCell ref="AB64:AC65"/>
    <mergeCell ref="AE64:AF65"/>
    <mergeCell ref="AH64:AI65"/>
    <mergeCell ref="AK64:AL65"/>
    <mergeCell ref="BC58:BD59"/>
    <mergeCell ref="BE58:BF59"/>
    <mergeCell ref="BG58:BH59"/>
    <mergeCell ref="BI58:BJ59"/>
    <mergeCell ref="BK58:BL59"/>
    <mergeCell ref="BM58:BN59"/>
    <mergeCell ref="BO58:BP59"/>
    <mergeCell ref="BQ58:BR59"/>
    <mergeCell ref="BS58:BT59"/>
    <mergeCell ref="AY53:BV54"/>
    <mergeCell ref="C54:I59"/>
    <mergeCell ref="J54:K65"/>
    <mergeCell ref="L54:M65"/>
    <mergeCell ref="AB54:AC62"/>
    <mergeCell ref="AK55:AL56"/>
    <mergeCell ref="AN55:AO56"/>
    <mergeCell ref="AT55:AU56"/>
    <mergeCell ref="AY55:BV55"/>
    <mergeCell ref="AY56:AZ57"/>
    <mergeCell ref="BA56:BB57"/>
    <mergeCell ref="BC56:BD57"/>
    <mergeCell ref="BE56:BF57"/>
    <mergeCell ref="BG56:BH57"/>
    <mergeCell ref="BI56:BJ57"/>
    <mergeCell ref="BK56:BL57"/>
    <mergeCell ref="BM56:BN57"/>
    <mergeCell ref="BO56:BP57"/>
    <mergeCell ref="BQ56:BR57"/>
    <mergeCell ref="BS56:BT57"/>
    <mergeCell ref="BU56:BV57"/>
    <mergeCell ref="AT58:AU59"/>
    <mergeCell ref="AY58:AZ59"/>
    <mergeCell ref="BA58:BB59"/>
    <mergeCell ref="BQ41:BR42"/>
    <mergeCell ref="BS41:BT42"/>
    <mergeCell ref="BU41:BV42"/>
    <mergeCell ref="C43:I48"/>
    <mergeCell ref="AY43:BV43"/>
    <mergeCell ref="AT44:AU45"/>
    <mergeCell ref="AY44:AZ45"/>
    <mergeCell ref="BA44:BB45"/>
    <mergeCell ref="N45:O46"/>
    <mergeCell ref="T45:U46"/>
    <mergeCell ref="V45:W46"/>
    <mergeCell ref="AB46:AC46"/>
    <mergeCell ref="AE46:AF46"/>
    <mergeCell ref="AH46:AI46"/>
    <mergeCell ref="AK46:AL46"/>
    <mergeCell ref="AN46:AO46"/>
    <mergeCell ref="AQ46:AR46"/>
    <mergeCell ref="AT46:AU46"/>
    <mergeCell ref="AY46:AZ47"/>
    <mergeCell ref="BA46:BB47"/>
    <mergeCell ref="N47:O48"/>
    <mergeCell ref="P47:S48"/>
    <mergeCell ref="T47:U47"/>
    <mergeCell ref="V47:W48"/>
    <mergeCell ref="AY41:AZ42"/>
    <mergeCell ref="BA41:BB42"/>
    <mergeCell ref="BC41:BD42"/>
    <mergeCell ref="BE41:BF42"/>
    <mergeCell ref="BG41:BH42"/>
    <mergeCell ref="BI41:BJ42"/>
    <mergeCell ref="BK41:BL42"/>
    <mergeCell ref="BM41:BN42"/>
    <mergeCell ref="BO41:BP42"/>
    <mergeCell ref="AN31:AO32"/>
    <mergeCell ref="AQ31:AR32"/>
    <mergeCell ref="AT31:AU32"/>
    <mergeCell ref="T32:U32"/>
    <mergeCell ref="AY36:BV37"/>
    <mergeCell ref="C37:I42"/>
    <mergeCell ref="J37:K48"/>
    <mergeCell ref="L37:M48"/>
    <mergeCell ref="AB37:AC45"/>
    <mergeCell ref="AH37:AI45"/>
    <mergeCell ref="AT38:AU39"/>
    <mergeCell ref="AY38:BV38"/>
    <mergeCell ref="AY39:AZ40"/>
    <mergeCell ref="BA39:BB40"/>
    <mergeCell ref="BC39:BD40"/>
    <mergeCell ref="BE39:BF40"/>
    <mergeCell ref="BG39:BH40"/>
    <mergeCell ref="BI39:BJ40"/>
    <mergeCell ref="BK39:BL40"/>
    <mergeCell ref="BM39:BN40"/>
    <mergeCell ref="BO39:BP40"/>
    <mergeCell ref="BQ39:BR40"/>
    <mergeCell ref="BS39:BT40"/>
    <mergeCell ref="BU39:BV40"/>
    <mergeCell ref="BU25:BV26"/>
    <mergeCell ref="C27:I32"/>
    <mergeCell ref="AK28:AL29"/>
    <mergeCell ref="AN28:AO29"/>
    <mergeCell ref="AT28:AU29"/>
    <mergeCell ref="N29:O30"/>
    <mergeCell ref="T29:U30"/>
    <mergeCell ref="V29:W30"/>
    <mergeCell ref="AB30:AC30"/>
    <mergeCell ref="AE30:AF30"/>
    <mergeCell ref="AH30:AI30"/>
    <mergeCell ref="AK30:AL30"/>
    <mergeCell ref="AN30:AO30"/>
    <mergeCell ref="AQ30:AR30"/>
    <mergeCell ref="AT30:AU30"/>
    <mergeCell ref="N31:O32"/>
    <mergeCell ref="P31:S32"/>
    <mergeCell ref="T31:U31"/>
    <mergeCell ref="V31:W32"/>
    <mergeCell ref="X31:X32"/>
    <mergeCell ref="AB31:AC32"/>
    <mergeCell ref="AE31:AF32"/>
    <mergeCell ref="AH31:AI32"/>
    <mergeCell ref="AK31:AL32"/>
    <mergeCell ref="BC25:BD26"/>
    <mergeCell ref="BE25:BF26"/>
    <mergeCell ref="BG25:BH26"/>
    <mergeCell ref="BI25:BJ26"/>
    <mergeCell ref="BK25:BL26"/>
    <mergeCell ref="BM25:BN26"/>
    <mergeCell ref="BO25:BP26"/>
    <mergeCell ref="BQ25:BR26"/>
    <mergeCell ref="BS25:BT26"/>
    <mergeCell ref="AY20:BV21"/>
    <mergeCell ref="C21:I26"/>
    <mergeCell ref="J21:K32"/>
    <mergeCell ref="L21:M32"/>
    <mergeCell ref="AB21:AC29"/>
    <mergeCell ref="AK22:AL23"/>
    <mergeCell ref="AN22:AO23"/>
    <mergeCell ref="AT22:AU23"/>
    <mergeCell ref="AY22:BV22"/>
    <mergeCell ref="AY23:AZ24"/>
    <mergeCell ref="BA23:BB24"/>
    <mergeCell ref="BC23:BD24"/>
    <mergeCell ref="BE23:BF24"/>
    <mergeCell ref="BG23:BH24"/>
    <mergeCell ref="BI23:BJ24"/>
    <mergeCell ref="BK23:BL24"/>
    <mergeCell ref="BM23:BN24"/>
    <mergeCell ref="BO23:BP24"/>
    <mergeCell ref="BQ23:BR24"/>
    <mergeCell ref="BS23:BT24"/>
    <mergeCell ref="BU23:BV24"/>
    <mergeCell ref="AT25:AU26"/>
    <mergeCell ref="AY25:AZ26"/>
    <mergeCell ref="BA25:BB26"/>
    <mergeCell ref="BG9:BH10"/>
    <mergeCell ref="BI9:BJ10"/>
    <mergeCell ref="BK9:BL10"/>
    <mergeCell ref="BM9:BN10"/>
    <mergeCell ref="BO9:BP10"/>
    <mergeCell ref="BQ9:BR10"/>
    <mergeCell ref="BS9:BT10"/>
    <mergeCell ref="BU9:BV10"/>
    <mergeCell ref="C11:I16"/>
    <mergeCell ref="AT12:AU13"/>
    <mergeCell ref="N13:O14"/>
    <mergeCell ref="T13:U14"/>
    <mergeCell ref="V13:W14"/>
    <mergeCell ref="AB14:AC14"/>
    <mergeCell ref="AE14:AF14"/>
    <mergeCell ref="AH14:AI14"/>
    <mergeCell ref="AK14:AL14"/>
    <mergeCell ref="AN14:AO14"/>
    <mergeCell ref="AQ14:AR14"/>
    <mergeCell ref="AT14:AU14"/>
    <mergeCell ref="N15:O16"/>
    <mergeCell ref="P15:S16"/>
    <mergeCell ref="T15:U15"/>
    <mergeCell ref="V15:W16"/>
    <mergeCell ref="AY4:BV5"/>
    <mergeCell ref="C5:I10"/>
    <mergeCell ref="J5:K16"/>
    <mergeCell ref="L5:M16"/>
    <mergeCell ref="AB5:AC13"/>
    <mergeCell ref="AT6:AU7"/>
    <mergeCell ref="AY6:BV6"/>
    <mergeCell ref="AY7:AZ8"/>
    <mergeCell ref="BA7:BB8"/>
    <mergeCell ref="BC7:BD8"/>
    <mergeCell ref="BE7:BF8"/>
    <mergeCell ref="BG7:BH8"/>
    <mergeCell ref="BI7:BJ8"/>
    <mergeCell ref="BK7:BL8"/>
    <mergeCell ref="BM7:BN8"/>
    <mergeCell ref="BO7:BP8"/>
    <mergeCell ref="BQ7:BR8"/>
    <mergeCell ref="BS7:BT8"/>
    <mergeCell ref="BU7:BV8"/>
    <mergeCell ref="AT9:AU10"/>
    <mergeCell ref="AY9:AZ10"/>
    <mergeCell ref="BA9:BB10"/>
    <mergeCell ref="BC9:BD10"/>
    <mergeCell ref="BE9:BF10"/>
    <mergeCell ref="X15:X16"/>
    <mergeCell ref="AB15:AC16"/>
    <mergeCell ref="AE15:AF16"/>
    <mergeCell ref="AH15:AI16"/>
    <mergeCell ref="AK15:AL16"/>
    <mergeCell ref="AN15:AO16"/>
    <mergeCell ref="AQ15:AR16"/>
    <mergeCell ref="AT15:AU16"/>
    <mergeCell ref="T16:U16"/>
    <mergeCell ref="AT41:AU42"/>
    <mergeCell ref="X47:X48"/>
    <mergeCell ref="AB47:AC48"/>
    <mergeCell ref="AE47:AF48"/>
    <mergeCell ref="AH47:AI48"/>
    <mergeCell ref="AK47:AL48"/>
    <mergeCell ref="AN47:AO48"/>
    <mergeCell ref="AQ47:AR48"/>
    <mergeCell ref="AT47:AU48"/>
    <mergeCell ref="T48:U48"/>
    <mergeCell ref="AD84:AE93"/>
    <mergeCell ref="AF84:AG93"/>
    <mergeCell ref="AH84:AI93"/>
    <mergeCell ref="AJ84:AK93"/>
    <mergeCell ref="AN64:AO65"/>
    <mergeCell ref="AQ64:AR65"/>
    <mergeCell ref="AT64:AU65"/>
    <mergeCell ref="T65:U65"/>
    <mergeCell ref="AL84:AM93"/>
    <mergeCell ref="AN84:AO93"/>
    <mergeCell ref="AP84:AQ93"/>
    <mergeCell ref="AR84:AS93"/>
    <mergeCell ref="AT84:AU93"/>
  </mergeCells>
  <printOptions horizontalCentered="1"/>
  <pageMargins left="0.2" right="0.2" top="0.5" bottom="0.25" header="0.3" footer="0.05"/>
  <pageSetup scale="1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96"/>
  <sheetViews>
    <sheetView showGridLines="0" workbookViewId="0">
      <selection activeCell="A100" sqref="A100"/>
    </sheetView>
  </sheetViews>
  <sheetFormatPr defaultColWidth="8.81640625" defaultRowHeight="12.5"/>
  <cols>
    <col min="1" max="1" width="133" customWidth="1"/>
  </cols>
  <sheetData>
    <row r="1" spans="1:1">
      <c r="A1" t="s">
        <v>269</v>
      </c>
    </row>
    <row r="2" spans="1:1">
      <c r="A2" t="s">
        <v>270</v>
      </c>
    </row>
    <row r="3" spans="1:1">
      <c r="A3" t="s">
        <v>271</v>
      </c>
    </row>
    <row r="4" spans="1:1">
      <c r="A4" t="s">
        <v>272</v>
      </c>
    </row>
    <row r="5" spans="1:1">
      <c r="A5" t="s">
        <v>273</v>
      </c>
    </row>
    <row r="6" spans="1:1">
      <c r="A6" t="s">
        <v>274</v>
      </c>
    </row>
    <row r="7" spans="1:1">
      <c r="A7" t="s">
        <v>272</v>
      </c>
    </row>
    <row r="11" spans="1:1">
      <c r="A11" t="s">
        <v>275</v>
      </c>
    </row>
    <row r="12" spans="1:1">
      <c r="A12" t="s">
        <v>276</v>
      </c>
    </row>
    <row r="13" spans="1:1">
      <c r="A13" t="s">
        <v>272</v>
      </c>
    </row>
    <row r="14" spans="1:1">
      <c r="A14" t="s">
        <v>277</v>
      </c>
    </row>
    <row r="15" spans="1:1">
      <c r="A15" t="s">
        <v>272</v>
      </c>
    </row>
    <row r="16" spans="1:1">
      <c r="A16" t="s">
        <v>278</v>
      </c>
    </row>
    <row r="17" spans="1:1">
      <c r="A17" t="s">
        <v>279</v>
      </c>
    </row>
    <row r="18" spans="1:1">
      <c r="A18" t="s">
        <v>280</v>
      </c>
    </row>
    <row r="19" spans="1:1">
      <c r="A19" t="s">
        <v>281</v>
      </c>
    </row>
    <row r="20" spans="1:1">
      <c r="A20" t="s">
        <v>282</v>
      </c>
    </row>
    <row r="21" spans="1:1">
      <c r="A21" t="s">
        <v>283</v>
      </c>
    </row>
    <row r="23" spans="1:1">
      <c r="A23" t="s">
        <v>284</v>
      </c>
    </row>
    <row r="24" spans="1:1">
      <c r="A24" t="s">
        <v>285</v>
      </c>
    </row>
    <row r="25" spans="1:1">
      <c r="A25" t="s">
        <v>286</v>
      </c>
    </row>
    <row r="27" spans="1:1">
      <c r="A27" t="s">
        <v>287</v>
      </c>
    </row>
    <row r="28" spans="1:1">
      <c r="A28" t="s">
        <v>288</v>
      </c>
    </row>
    <row r="29" spans="1:1">
      <c r="A29" t="s">
        <v>289</v>
      </c>
    </row>
    <row r="31" spans="1:1">
      <c r="A31" t="s">
        <v>290</v>
      </c>
    </row>
    <row r="32" spans="1:1">
      <c r="A32" t="s">
        <v>291</v>
      </c>
    </row>
    <row r="33" spans="1:1">
      <c r="A33" t="s">
        <v>292</v>
      </c>
    </row>
    <row r="35" spans="1:1">
      <c r="A35" t="s">
        <v>293</v>
      </c>
    </row>
    <row r="36" spans="1:1">
      <c r="A36" t="s">
        <v>294</v>
      </c>
    </row>
    <row r="38" spans="1:1">
      <c r="A38" t="s">
        <v>295</v>
      </c>
    </row>
    <row r="39" spans="1:1">
      <c r="A39" t="s">
        <v>296</v>
      </c>
    </row>
    <row r="40" spans="1:1">
      <c r="A40" t="s">
        <v>297</v>
      </c>
    </row>
    <row r="42" spans="1:1">
      <c r="A42" t="s">
        <v>298</v>
      </c>
    </row>
    <row r="43" spans="1:1">
      <c r="A43" t="s">
        <v>288</v>
      </c>
    </row>
    <row r="44" spans="1:1">
      <c r="A44" t="s">
        <v>299</v>
      </c>
    </row>
    <row r="46" spans="1:1">
      <c r="A46" t="s">
        <v>300</v>
      </c>
    </row>
    <row r="47" spans="1:1">
      <c r="A47" t="s">
        <v>296</v>
      </c>
    </row>
    <row r="48" spans="1:1">
      <c r="A48" t="s">
        <v>301</v>
      </c>
    </row>
    <row r="50" spans="1:1">
      <c r="A50" t="s">
        <v>302</v>
      </c>
    </row>
    <row r="51" spans="1:1">
      <c r="A51" t="s">
        <v>303</v>
      </c>
    </row>
    <row r="52" spans="1:1">
      <c r="A52" t="s">
        <v>282</v>
      </c>
    </row>
    <row r="53" spans="1:1">
      <c r="A53" t="s">
        <v>304</v>
      </c>
    </row>
    <row r="54" spans="1:1">
      <c r="A54" t="s">
        <v>305</v>
      </c>
    </row>
    <row r="55" spans="1:1">
      <c r="A55" t="s">
        <v>306</v>
      </c>
    </row>
    <row r="56" spans="1:1">
      <c r="A56" t="s">
        <v>307</v>
      </c>
    </row>
    <row r="57" spans="1:1">
      <c r="A57" t="s">
        <v>308</v>
      </c>
    </row>
    <row r="59" spans="1:1">
      <c r="A59" t="s">
        <v>275</v>
      </c>
    </row>
    <row r="60" spans="1:1">
      <c r="A60" t="s">
        <v>309</v>
      </c>
    </row>
    <row r="61" spans="1:1">
      <c r="A61" t="s">
        <v>272</v>
      </c>
    </row>
    <row r="62" spans="1:1">
      <c r="A62" t="s">
        <v>310</v>
      </c>
    </row>
    <row r="63" spans="1:1">
      <c r="A63" t="s">
        <v>311</v>
      </c>
    </row>
    <row r="64" spans="1:1">
      <c r="A64" t="s">
        <v>312</v>
      </c>
    </row>
    <row r="65" spans="1:1">
      <c r="A65" t="s">
        <v>313</v>
      </c>
    </row>
    <row r="67" spans="1:1">
      <c r="A67" t="s">
        <v>314</v>
      </c>
    </row>
    <row r="68" spans="1:1">
      <c r="A68" t="s">
        <v>272</v>
      </c>
    </row>
    <row r="69" spans="1:1">
      <c r="A69" t="s">
        <v>315</v>
      </c>
    </row>
    <row r="70" spans="1:1">
      <c r="A70" t="s">
        <v>316</v>
      </c>
    </row>
    <row r="71" spans="1:1">
      <c r="A71" t="s">
        <v>317</v>
      </c>
    </row>
    <row r="72" spans="1:1">
      <c r="A72" t="s">
        <v>318</v>
      </c>
    </row>
    <row r="73" spans="1:1">
      <c r="A73" t="s">
        <v>319</v>
      </c>
    </row>
    <row r="74" spans="1:1">
      <c r="A74" t="s">
        <v>320</v>
      </c>
    </row>
    <row r="76" spans="1:1">
      <c r="A76" t="s">
        <v>275</v>
      </c>
    </row>
    <row r="77" spans="1:1">
      <c r="A77" t="s">
        <v>321</v>
      </c>
    </row>
    <row r="78" spans="1:1">
      <c r="A78" t="s">
        <v>272</v>
      </c>
    </row>
    <row r="80" spans="1:1">
      <c r="A80" t="s">
        <v>322</v>
      </c>
    </row>
    <row r="81" spans="1:1">
      <c r="A81" t="s">
        <v>323</v>
      </c>
    </row>
    <row r="82" spans="1:1">
      <c r="A82" t="s">
        <v>324</v>
      </c>
    </row>
    <row r="83" spans="1:1">
      <c r="A83" t="s">
        <v>325</v>
      </c>
    </row>
    <row r="85" spans="1:1">
      <c r="A85" t="s">
        <v>275</v>
      </c>
    </row>
    <row r="86" spans="1:1">
      <c r="A86" t="s">
        <v>326</v>
      </c>
    </row>
    <row r="87" spans="1:1">
      <c r="A87" t="s">
        <v>272</v>
      </c>
    </row>
    <row r="88" spans="1:1">
      <c r="A88" t="s">
        <v>327</v>
      </c>
    </row>
    <row r="89" spans="1:1">
      <c r="A89" t="s">
        <v>328</v>
      </c>
    </row>
    <row r="90" spans="1:1">
      <c r="A90" t="s">
        <v>329</v>
      </c>
    </row>
    <row r="91" spans="1:1">
      <c r="A91" t="s">
        <v>330</v>
      </c>
    </row>
    <row r="93" spans="1:1">
      <c r="A93" t="s">
        <v>331</v>
      </c>
    </row>
    <row r="94" spans="1:1">
      <c r="A94" t="s">
        <v>332</v>
      </c>
    </row>
    <row r="95" spans="1:1">
      <c r="A95" t="s">
        <v>333</v>
      </c>
    </row>
    <row r="96" spans="1:1">
      <c r="A96" t="s">
        <v>330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3"/>
  <sheetViews>
    <sheetView zoomScaleNormal="100" workbookViewId="0">
      <selection activeCell="E10" sqref="E10"/>
    </sheetView>
  </sheetViews>
  <sheetFormatPr defaultColWidth="8.81640625" defaultRowHeight="12.5"/>
  <cols>
    <col min="1" max="1" width="16.81640625" bestFit="1" customWidth="1"/>
    <col min="2" max="2" width="23" customWidth="1"/>
    <col min="3" max="3" width="19" customWidth="1"/>
    <col min="4" max="4" width="26.453125" customWidth="1"/>
    <col min="5" max="5" width="30" customWidth="1"/>
    <col min="6" max="6" width="5.6328125" bestFit="1" customWidth="1"/>
    <col min="7" max="7" width="12.1796875" bestFit="1" customWidth="1"/>
    <col min="8" max="8" width="12.36328125" bestFit="1" customWidth="1"/>
    <col min="9" max="9" width="13.453125" bestFit="1" customWidth="1"/>
    <col min="10" max="10" width="12.453125" bestFit="1" customWidth="1"/>
    <col min="11" max="11" width="9.36328125" bestFit="1" customWidth="1"/>
    <col min="12" max="12" width="9.453125" bestFit="1" customWidth="1"/>
    <col min="13" max="13" width="9.81640625" bestFit="1" customWidth="1"/>
    <col min="14" max="14" width="12.453125" bestFit="1" customWidth="1"/>
    <col min="15" max="15" width="11.36328125" bestFit="1" customWidth="1"/>
    <col min="16" max="16" width="18.6328125" bestFit="1" customWidth="1"/>
    <col min="17" max="17" width="26" bestFit="1" customWidth="1"/>
  </cols>
  <sheetData>
    <row r="1" spans="1:17">
      <c r="A1" t="s">
        <v>334</v>
      </c>
      <c r="B1" t="s">
        <v>335</v>
      </c>
      <c r="C1" t="s">
        <v>336</v>
      </c>
      <c r="D1" t="s">
        <v>337</v>
      </c>
      <c r="E1" t="s">
        <v>338</v>
      </c>
      <c r="F1" t="s">
        <v>339</v>
      </c>
      <c r="G1" t="s">
        <v>340</v>
      </c>
      <c r="H1" t="s">
        <v>341</v>
      </c>
      <c r="I1" t="s">
        <v>342</v>
      </c>
      <c r="J1" t="s">
        <v>343</v>
      </c>
      <c r="K1" t="s">
        <v>344</v>
      </c>
      <c r="L1" t="s">
        <v>345</v>
      </c>
      <c r="M1" t="s">
        <v>346</v>
      </c>
      <c r="N1" t="s">
        <v>347</v>
      </c>
      <c r="O1" t="s">
        <v>348</v>
      </c>
      <c r="P1" t="s">
        <v>349</v>
      </c>
      <c r="Q1" t="s">
        <v>350</v>
      </c>
    </row>
    <row r="2" spans="1:17">
      <c r="A2" t="s">
        <v>351</v>
      </c>
      <c r="B2" t="s">
        <v>352</v>
      </c>
      <c r="C2" t="s">
        <v>353</v>
      </c>
      <c r="D2" t="s">
        <v>354</v>
      </c>
      <c r="E2" t="s">
        <v>355</v>
      </c>
      <c r="F2">
        <v>1</v>
      </c>
      <c r="G2" t="s">
        <v>353</v>
      </c>
      <c r="H2" t="s">
        <v>353</v>
      </c>
      <c r="I2" t="s">
        <v>353</v>
      </c>
      <c r="J2" t="s">
        <v>353</v>
      </c>
      <c r="K2" t="s">
        <v>356</v>
      </c>
      <c r="L2">
        <v>0</v>
      </c>
      <c r="M2" t="s">
        <v>357</v>
      </c>
      <c r="N2">
        <v>102234601</v>
      </c>
      <c r="O2">
        <v>1.5</v>
      </c>
      <c r="P2">
        <v>1.3736394999999999</v>
      </c>
      <c r="Q2" t="s">
        <v>358</v>
      </c>
    </row>
    <row r="3" spans="1:17">
      <c r="A3" t="s">
        <v>359</v>
      </c>
      <c r="B3" t="s">
        <v>360</v>
      </c>
      <c r="C3" t="s">
        <v>353</v>
      </c>
      <c r="D3" t="s">
        <v>361</v>
      </c>
      <c r="E3" t="s">
        <v>362</v>
      </c>
      <c r="F3">
        <v>1</v>
      </c>
      <c r="G3" t="s">
        <v>353</v>
      </c>
      <c r="H3" t="s">
        <v>353</v>
      </c>
      <c r="I3" t="s">
        <v>353</v>
      </c>
      <c r="J3" t="s">
        <v>353</v>
      </c>
      <c r="K3" t="s">
        <v>356</v>
      </c>
      <c r="L3">
        <v>0</v>
      </c>
      <c r="M3" t="s">
        <v>357</v>
      </c>
      <c r="N3">
        <v>102234601</v>
      </c>
      <c r="O3">
        <v>1.5</v>
      </c>
      <c r="P3">
        <v>1.4363824999999999</v>
      </c>
      <c r="Q3" t="s">
        <v>358</v>
      </c>
    </row>
    <row r="4" spans="1:17">
      <c r="A4" t="s">
        <v>363</v>
      </c>
      <c r="B4" t="s">
        <v>364</v>
      </c>
      <c r="C4" t="s">
        <v>353</v>
      </c>
      <c r="D4" t="s">
        <v>365</v>
      </c>
      <c r="E4" t="s">
        <v>366</v>
      </c>
      <c r="F4">
        <v>1</v>
      </c>
      <c r="G4" t="s">
        <v>353</v>
      </c>
      <c r="H4" t="s">
        <v>353</v>
      </c>
      <c r="I4" t="s">
        <v>353</v>
      </c>
      <c r="J4" t="s">
        <v>353</v>
      </c>
      <c r="K4" t="s">
        <v>356</v>
      </c>
      <c r="L4">
        <v>0</v>
      </c>
      <c r="M4" t="s">
        <v>357</v>
      </c>
      <c r="N4">
        <v>102234600</v>
      </c>
      <c r="O4">
        <v>1</v>
      </c>
      <c r="P4">
        <v>0.88733209999999996</v>
      </c>
      <c r="Q4" t="s">
        <v>358</v>
      </c>
    </row>
    <row r="5" spans="1:17">
      <c r="A5" t="s">
        <v>367</v>
      </c>
      <c r="B5" t="s">
        <v>368</v>
      </c>
      <c r="C5" t="s">
        <v>353</v>
      </c>
      <c r="D5" t="s">
        <v>369</v>
      </c>
      <c r="E5" t="s">
        <v>370</v>
      </c>
      <c r="F5">
        <v>1</v>
      </c>
      <c r="G5" t="s">
        <v>353</v>
      </c>
      <c r="H5" t="s">
        <v>353</v>
      </c>
      <c r="I5" t="s">
        <v>353</v>
      </c>
      <c r="J5" t="s">
        <v>353</v>
      </c>
      <c r="K5" t="s">
        <v>356</v>
      </c>
      <c r="L5">
        <v>0</v>
      </c>
      <c r="M5" t="s">
        <v>357</v>
      </c>
      <c r="N5">
        <v>102234601</v>
      </c>
      <c r="O5">
        <v>1.5</v>
      </c>
      <c r="P5">
        <v>1.3078380000000001</v>
      </c>
      <c r="Q5" t="s">
        <v>358</v>
      </c>
    </row>
    <row r="6" spans="1:17">
      <c r="A6" t="s">
        <v>371</v>
      </c>
      <c r="B6" t="s">
        <v>372</v>
      </c>
      <c r="C6" t="s">
        <v>353</v>
      </c>
      <c r="D6" t="s">
        <v>373</v>
      </c>
      <c r="E6" t="s">
        <v>374</v>
      </c>
      <c r="F6">
        <v>1</v>
      </c>
      <c r="G6" t="s">
        <v>353</v>
      </c>
      <c r="H6" t="s">
        <v>353</v>
      </c>
      <c r="I6" t="s">
        <v>353</v>
      </c>
      <c r="J6" t="s">
        <v>353</v>
      </c>
      <c r="K6" t="s">
        <v>356</v>
      </c>
      <c r="L6">
        <v>0</v>
      </c>
      <c r="M6" t="s">
        <v>357</v>
      </c>
      <c r="N6">
        <v>102234600</v>
      </c>
      <c r="O6">
        <v>1</v>
      </c>
      <c r="P6">
        <v>0.86961569999999999</v>
      </c>
      <c r="Q6" t="s">
        <v>358</v>
      </c>
    </row>
    <row r="7" spans="1:17">
      <c r="A7" t="s">
        <v>375</v>
      </c>
      <c r="B7" t="s">
        <v>376</v>
      </c>
      <c r="C7" t="s">
        <v>353</v>
      </c>
      <c r="D7" t="s">
        <v>377</v>
      </c>
      <c r="E7" t="s">
        <v>378</v>
      </c>
      <c r="F7">
        <v>1</v>
      </c>
      <c r="G7" t="s">
        <v>353</v>
      </c>
      <c r="H7" t="s">
        <v>353</v>
      </c>
      <c r="I7" t="s">
        <v>353</v>
      </c>
      <c r="J7" t="s">
        <v>353</v>
      </c>
      <c r="K7" t="s">
        <v>356</v>
      </c>
      <c r="L7">
        <v>0</v>
      </c>
      <c r="M7" t="s">
        <v>357</v>
      </c>
      <c r="N7">
        <v>102234600</v>
      </c>
      <c r="O7">
        <v>1</v>
      </c>
      <c r="P7">
        <v>0.7212267</v>
      </c>
      <c r="Q7" t="s">
        <v>358</v>
      </c>
    </row>
    <row r="8" spans="1:17">
      <c r="A8" t="s">
        <v>379</v>
      </c>
      <c r="B8" t="s">
        <v>380</v>
      </c>
      <c r="C8" t="s">
        <v>353</v>
      </c>
      <c r="D8" t="s">
        <v>381</v>
      </c>
      <c r="E8" t="s">
        <v>353</v>
      </c>
      <c r="F8">
        <v>1</v>
      </c>
      <c r="G8" t="s">
        <v>353</v>
      </c>
      <c r="H8" t="s">
        <v>353</v>
      </c>
      <c r="I8" t="s">
        <v>353</v>
      </c>
      <c r="J8" t="s">
        <v>353</v>
      </c>
      <c r="K8" t="s">
        <v>356</v>
      </c>
      <c r="L8">
        <v>1</v>
      </c>
      <c r="M8">
        <v>1</v>
      </c>
      <c r="N8" t="s">
        <v>382</v>
      </c>
      <c r="O8" t="s">
        <v>382</v>
      </c>
      <c r="P8" t="s">
        <v>382</v>
      </c>
    </row>
    <row r="9" spans="1:17">
      <c r="A9" t="s">
        <v>383</v>
      </c>
      <c r="B9" t="s">
        <v>384</v>
      </c>
      <c r="C9" t="s">
        <v>353</v>
      </c>
      <c r="D9" t="s">
        <v>385</v>
      </c>
      <c r="E9" t="s">
        <v>353</v>
      </c>
      <c r="F9">
        <v>1</v>
      </c>
      <c r="G9" t="s">
        <v>353</v>
      </c>
      <c r="H9" t="s">
        <v>353</v>
      </c>
      <c r="I9" t="s">
        <v>353</v>
      </c>
      <c r="J9" t="s">
        <v>353</v>
      </c>
      <c r="K9" t="s">
        <v>356</v>
      </c>
      <c r="L9">
        <v>1</v>
      </c>
      <c r="M9">
        <v>1</v>
      </c>
      <c r="N9" t="s">
        <v>382</v>
      </c>
      <c r="O9" t="s">
        <v>382</v>
      </c>
      <c r="P9" t="s">
        <v>382</v>
      </c>
    </row>
    <row r="10" spans="1:17">
      <c r="A10" t="s">
        <v>386</v>
      </c>
      <c r="B10" t="s">
        <v>387</v>
      </c>
      <c r="C10" t="s">
        <v>353</v>
      </c>
      <c r="D10" t="s">
        <v>388</v>
      </c>
      <c r="E10" t="s">
        <v>353</v>
      </c>
      <c r="F10">
        <v>1</v>
      </c>
      <c r="G10" t="s">
        <v>353</v>
      </c>
      <c r="H10" t="s">
        <v>353</v>
      </c>
      <c r="I10" t="s">
        <v>353</v>
      </c>
      <c r="J10" t="s">
        <v>353</v>
      </c>
      <c r="K10" t="s">
        <v>356</v>
      </c>
      <c r="L10">
        <v>1</v>
      </c>
      <c r="M10">
        <v>1</v>
      </c>
      <c r="N10" t="s">
        <v>382</v>
      </c>
      <c r="O10" t="s">
        <v>382</v>
      </c>
      <c r="P10" t="s">
        <v>382</v>
      </c>
    </row>
    <row r="11" spans="1:17">
      <c r="A11" t="s">
        <v>389</v>
      </c>
      <c r="B11" t="s">
        <v>390</v>
      </c>
      <c r="C11" t="s">
        <v>353</v>
      </c>
      <c r="D11" t="s">
        <v>391</v>
      </c>
      <c r="E11" t="s">
        <v>353</v>
      </c>
      <c r="F11">
        <v>1</v>
      </c>
      <c r="G11" t="s">
        <v>353</v>
      </c>
      <c r="H11" t="s">
        <v>353</v>
      </c>
      <c r="I11" t="s">
        <v>353</v>
      </c>
      <c r="J11" t="s">
        <v>353</v>
      </c>
      <c r="K11" t="s">
        <v>356</v>
      </c>
      <c r="L11">
        <v>1</v>
      </c>
      <c r="M11">
        <v>1</v>
      </c>
      <c r="N11" t="s">
        <v>382</v>
      </c>
      <c r="O11" t="s">
        <v>382</v>
      </c>
      <c r="P11" t="s">
        <v>382</v>
      </c>
    </row>
    <row r="12" spans="1:17">
      <c r="A12" t="s">
        <v>392</v>
      </c>
      <c r="B12" t="s">
        <v>393</v>
      </c>
      <c r="C12" t="s">
        <v>353</v>
      </c>
      <c r="D12" t="s">
        <v>394</v>
      </c>
      <c r="E12" t="s">
        <v>353</v>
      </c>
      <c r="F12">
        <v>1</v>
      </c>
      <c r="G12" t="s">
        <v>353</v>
      </c>
      <c r="H12" t="s">
        <v>353</v>
      </c>
      <c r="I12" t="s">
        <v>353</v>
      </c>
      <c r="J12" t="s">
        <v>353</v>
      </c>
      <c r="K12" t="s">
        <v>356</v>
      </c>
      <c r="L12">
        <v>1</v>
      </c>
      <c r="M12">
        <v>1</v>
      </c>
      <c r="N12" t="s">
        <v>382</v>
      </c>
      <c r="O12" t="s">
        <v>382</v>
      </c>
      <c r="P12" t="s">
        <v>382</v>
      </c>
    </row>
    <row r="13" spans="1:17">
      <c r="A13" t="s">
        <v>395</v>
      </c>
      <c r="B13" t="s">
        <v>396</v>
      </c>
      <c r="C13" t="s">
        <v>353</v>
      </c>
      <c r="D13" t="s">
        <v>397</v>
      </c>
      <c r="E13" t="s">
        <v>353</v>
      </c>
      <c r="F13">
        <v>1</v>
      </c>
      <c r="G13" t="s">
        <v>353</v>
      </c>
      <c r="H13" t="s">
        <v>353</v>
      </c>
      <c r="I13" t="s">
        <v>353</v>
      </c>
      <c r="J13" t="s">
        <v>353</v>
      </c>
      <c r="K13" t="s">
        <v>356</v>
      </c>
      <c r="L13">
        <v>1</v>
      </c>
      <c r="M13">
        <v>1</v>
      </c>
      <c r="N13" t="s">
        <v>382</v>
      </c>
      <c r="O13" t="s">
        <v>382</v>
      </c>
      <c r="P13" t="s">
        <v>382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8"/>
  <sheetViews>
    <sheetView topLeftCell="G21" workbookViewId="0">
      <selection activeCell="J37" sqref="J37:R37"/>
    </sheetView>
  </sheetViews>
  <sheetFormatPr defaultColWidth="9.1796875" defaultRowHeight="13"/>
  <cols>
    <col min="1" max="1" width="6.453125" style="23" customWidth="1"/>
    <col min="2" max="3" width="24.453125" style="23" customWidth="1"/>
    <col min="4" max="4" width="21.453125" style="23" customWidth="1"/>
    <col min="5" max="5" width="20.1796875" style="23" customWidth="1"/>
    <col min="6" max="6" width="16.453125" style="23" customWidth="1"/>
    <col min="7" max="7" width="14.1796875" style="23" customWidth="1"/>
    <col min="8" max="8" width="28.36328125" style="230" hidden="1" customWidth="1"/>
    <col min="9" max="9" width="17.453125" style="23" customWidth="1"/>
    <col min="10" max="10" width="13.453125" style="23" customWidth="1"/>
    <col min="11" max="11" width="15.81640625" style="23" bestFit="1" customWidth="1"/>
    <col min="12" max="12" width="14.453125" style="23" customWidth="1"/>
    <col min="13" max="13" width="8.6328125" style="23" bestFit="1" customWidth="1"/>
    <col min="14" max="14" width="11.36328125" style="23" customWidth="1"/>
    <col min="15" max="15" width="14.453125" style="23" customWidth="1"/>
    <col min="16" max="16" width="5.1796875" style="23" bestFit="1" customWidth="1"/>
    <col min="17" max="17" width="9.1796875" style="23"/>
    <col min="18" max="18" width="13" style="23" bestFit="1" customWidth="1"/>
    <col min="19" max="16384" width="9.1796875" style="23"/>
  </cols>
  <sheetData>
    <row r="1" spans="1:18" ht="18.5">
      <c r="A1" s="58" t="s">
        <v>398</v>
      </c>
      <c r="B1" s="8"/>
      <c r="C1" s="10"/>
      <c r="D1" s="10"/>
      <c r="E1" s="10"/>
      <c r="F1" s="18"/>
      <c r="G1" s="18"/>
      <c r="K1" s="231"/>
      <c r="L1" s="232"/>
      <c r="M1" s="287"/>
      <c r="N1" s="233"/>
      <c r="O1" s="232"/>
      <c r="P1" s="232"/>
    </row>
    <row r="2" spans="1:18" ht="14.5">
      <c r="A2" s="25"/>
      <c r="B2" s="25"/>
      <c r="C2" s="9"/>
      <c r="D2" s="9"/>
      <c r="E2" s="9"/>
      <c r="F2" s="26"/>
      <c r="G2" s="26"/>
      <c r="K2" s="232"/>
      <c r="L2" s="232"/>
      <c r="M2" s="232"/>
      <c r="N2" s="232"/>
      <c r="O2" s="232"/>
      <c r="P2" s="234"/>
    </row>
    <row r="3" spans="1:18" ht="16" thickBot="1">
      <c r="A3" s="59" t="s">
        <v>399</v>
      </c>
      <c r="B3" s="12"/>
      <c r="C3" s="21"/>
      <c r="D3" s="21"/>
      <c r="E3" s="12"/>
      <c r="F3" s="21"/>
      <c r="G3" s="21"/>
      <c r="K3" s="232"/>
      <c r="L3" s="232"/>
      <c r="M3" s="232"/>
      <c r="N3" s="232"/>
      <c r="O3" s="235"/>
      <c r="P3" s="232"/>
    </row>
    <row r="4" spans="1:18" ht="14.5">
      <c r="A4" s="118"/>
      <c r="B4" s="236" t="s">
        <v>400</v>
      </c>
      <c r="C4" s="662" t="s">
        <v>401</v>
      </c>
      <c r="D4" s="663"/>
      <c r="E4" s="237" t="s">
        <v>402</v>
      </c>
      <c r="F4" s="13" t="s">
        <v>403</v>
      </c>
      <c r="G4" s="21"/>
      <c r="K4" s="232"/>
      <c r="L4" s="232"/>
      <c r="M4" s="232"/>
      <c r="N4" s="232"/>
      <c r="O4" s="235"/>
      <c r="P4" s="232"/>
    </row>
    <row r="5" spans="1:18" ht="14.5">
      <c r="A5" s="119">
        <v>1</v>
      </c>
      <c r="B5" s="120" t="s">
        <v>404</v>
      </c>
      <c r="C5" s="664" t="s">
        <v>405</v>
      </c>
      <c r="D5" s="665"/>
      <c r="E5" s="27">
        <v>101110600</v>
      </c>
      <c r="F5" s="238">
        <f>COUNTIF($F$33:$F$35,B5)</f>
        <v>0</v>
      </c>
      <c r="G5" s="21"/>
      <c r="K5" s="232"/>
      <c r="L5" s="232"/>
      <c r="M5" s="232"/>
      <c r="N5" s="232"/>
      <c r="O5" s="235"/>
      <c r="P5" s="232"/>
    </row>
    <row r="6" spans="1:18" ht="14.5">
      <c r="A6" s="119">
        <v>2</v>
      </c>
      <c r="B6" s="120" t="s">
        <v>406</v>
      </c>
      <c r="C6" s="664" t="s">
        <v>407</v>
      </c>
      <c r="D6" s="665"/>
      <c r="E6" s="27">
        <v>101110601</v>
      </c>
      <c r="F6" s="238">
        <f>COUNTIF($F$33:$F$35,B6)</f>
        <v>0</v>
      </c>
      <c r="G6" s="21"/>
      <c r="K6" s="232"/>
      <c r="L6" s="232"/>
      <c r="M6" s="232"/>
      <c r="N6" s="232"/>
      <c r="O6" s="235"/>
      <c r="P6" s="232"/>
    </row>
    <row r="7" spans="1:18" ht="14.5">
      <c r="A7" s="14"/>
      <c r="B7" s="15"/>
      <c r="C7" s="16"/>
      <c r="D7" s="16"/>
      <c r="E7" s="239" t="s">
        <v>408</v>
      </c>
      <c r="F7" s="240">
        <f>SUM(F5:F6)</f>
        <v>0</v>
      </c>
      <c r="G7" s="18"/>
    </row>
    <row r="8" spans="1:18" ht="16" thickBot="1">
      <c r="A8" s="60" t="s">
        <v>409</v>
      </c>
      <c r="B8" s="15"/>
      <c r="C8" s="16"/>
      <c r="D8" s="17"/>
      <c r="E8" s="18"/>
      <c r="F8" s="28"/>
      <c r="G8" s="28"/>
    </row>
    <row r="9" spans="1:18" ht="15" thickTop="1">
      <c r="A9" s="14"/>
      <c r="B9" s="15"/>
      <c r="C9" s="666" t="s">
        <v>410</v>
      </c>
      <c r="D9" s="667"/>
      <c r="E9" s="19"/>
      <c r="F9" s="15"/>
      <c r="G9" s="15"/>
    </row>
    <row r="10" spans="1:18" ht="14.5">
      <c r="A10" s="20"/>
      <c r="B10" s="123" t="s">
        <v>411</v>
      </c>
      <c r="C10" s="139" t="s">
        <v>411</v>
      </c>
      <c r="D10" s="125" t="s">
        <v>412</v>
      </c>
      <c r="E10" s="121" t="s">
        <v>412</v>
      </c>
      <c r="F10" s="123" t="s">
        <v>22</v>
      </c>
      <c r="G10" s="20" t="s">
        <v>413</v>
      </c>
      <c r="J10" s="289" t="s">
        <v>411</v>
      </c>
      <c r="K10" s="289" t="s">
        <v>443</v>
      </c>
      <c r="L10" s="289" t="s">
        <v>444</v>
      </c>
      <c r="M10" s="289" t="s">
        <v>597</v>
      </c>
      <c r="N10" s="289" t="s">
        <v>446</v>
      </c>
      <c r="O10" s="289" t="s">
        <v>412</v>
      </c>
      <c r="P10" s="289" t="s">
        <v>443</v>
      </c>
      <c r="Q10" s="289" t="s">
        <v>444</v>
      </c>
      <c r="R10" s="289" t="s">
        <v>446</v>
      </c>
    </row>
    <row r="11" spans="1:18" ht="14.5">
      <c r="A11" s="241"/>
      <c r="B11" s="157" t="str">
        <f>J11</f>
        <v>mn01</v>
      </c>
      <c r="C11" s="291" t="str">
        <f>_xlfn.CONCAT(K11,L11,IF(M11="pcie-slot1","s1",IF(M11="ocp","o",IF(M11="bmc","b",IF(M11="mgmt","m", IF(M11="onboard","o",""))))),"-j",,N11-1)</f>
        <v>x3000u01s1-j0</v>
      </c>
      <c r="D11" s="291" t="str">
        <f>_xlfn.CONCAT(P11,Q11,"-j",R11)</f>
        <v>x3000u23L-j1</v>
      </c>
      <c r="E11" s="121" t="str">
        <f>O11</f>
        <v>sw-spine-001</v>
      </c>
      <c r="F11" s="120" t="s">
        <v>415</v>
      </c>
      <c r="G11" s="124">
        <v>101110601</v>
      </c>
      <c r="H11" s="230">
        <v>4</v>
      </c>
      <c r="J11" s="290" t="s">
        <v>414</v>
      </c>
      <c r="K11" s="290" t="s">
        <v>448</v>
      </c>
      <c r="L11" s="290" t="s">
        <v>449</v>
      </c>
      <c r="M11" s="290" t="s">
        <v>605</v>
      </c>
      <c r="N11" s="290">
        <v>1</v>
      </c>
      <c r="O11" s="290" t="s">
        <v>602</v>
      </c>
      <c r="P11" s="290" t="s">
        <v>448</v>
      </c>
      <c r="Q11" s="290" t="s">
        <v>598</v>
      </c>
      <c r="R11" s="290">
        <v>1</v>
      </c>
    </row>
    <row r="12" spans="1:18" ht="14.5">
      <c r="A12" s="241"/>
      <c r="B12" s="157" t="str">
        <f t="shared" ref="B12:B36" si="0">J12</f>
        <v>mn01</v>
      </c>
      <c r="C12" s="291" t="str">
        <f t="shared" ref="C12:C34" si="1">_xlfn.CONCAT(K12,L12,IF(M12="pcie-slot1","s1",IF(M12="ocp","o",IF(M12="bmc","b",IF(M12="mgmt","m", IF(M12="onboard","o",""))))),"-j",,N12-1)</f>
        <v>x3000u01s1-j1</v>
      </c>
      <c r="D12" s="291" t="str">
        <f t="shared" ref="D12:D34" si="2">_xlfn.CONCAT(P12,Q12,"-j",R12)</f>
        <v>x3000u23R-j1</v>
      </c>
      <c r="E12" s="121" t="str">
        <f t="shared" ref="E12:E36" si="3">O12</f>
        <v>sw-spine-002</v>
      </c>
      <c r="F12" s="120" t="s">
        <v>415</v>
      </c>
      <c r="G12" s="124">
        <v>101110601</v>
      </c>
      <c r="H12" s="230">
        <v>3</v>
      </c>
      <c r="J12" s="290" t="s">
        <v>414</v>
      </c>
      <c r="K12" s="290" t="s">
        <v>448</v>
      </c>
      <c r="L12" s="290" t="s">
        <v>449</v>
      </c>
      <c r="M12" s="290" t="s">
        <v>605</v>
      </c>
      <c r="N12" s="290">
        <v>2</v>
      </c>
      <c r="O12" s="290" t="s">
        <v>603</v>
      </c>
      <c r="P12" s="290" t="s">
        <v>448</v>
      </c>
      <c r="Q12" s="290" t="s">
        <v>599</v>
      </c>
      <c r="R12" s="290">
        <v>1</v>
      </c>
    </row>
    <row r="13" spans="1:18" ht="14.5">
      <c r="A13" s="241"/>
      <c r="B13" s="157" t="str">
        <f t="shared" si="0"/>
        <v>mn02</v>
      </c>
      <c r="C13" s="291" t="str">
        <f t="shared" si="1"/>
        <v>x3000u03s1-j0</v>
      </c>
      <c r="D13" s="291" t="str">
        <f t="shared" si="2"/>
        <v>x3000u23L-j2</v>
      </c>
      <c r="E13" s="121" t="str">
        <f t="shared" si="3"/>
        <v>sw-spine-001</v>
      </c>
      <c r="F13" s="120" t="s">
        <v>415</v>
      </c>
      <c r="G13" s="124">
        <v>101110601</v>
      </c>
      <c r="H13" s="230">
        <v>3</v>
      </c>
      <c r="J13" s="290" t="s">
        <v>416</v>
      </c>
      <c r="K13" s="290" t="s">
        <v>448</v>
      </c>
      <c r="L13" s="290" t="s">
        <v>452</v>
      </c>
      <c r="M13" s="290" t="s">
        <v>605</v>
      </c>
      <c r="N13" s="290">
        <v>1</v>
      </c>
      <c r="O13" s="290" t="s">
        <v>602</v>
      </c>
      <c r="P13" s="290" t="s">
        <v>448</v>
      </c>
      <c r="Q13" s="290" t="s">
        <v>598</v>
      </c>
      <c r="R13" s="290">
        <v>2</v>
      </c>
    </row>
    <row r="14" spans="1:18" ht="14.5">
      <c r="A14" s="241"/>
      <c r="B14" s="157" t="str">
        <f t="shared" si="0"/>
        <v>mn02</v>
      </c>
      <c r="C14" s="291" t="str">
        <f t="shared" si="1"/>
        <v>x3000u03s1-j1</v>
      </c>
      <c r="D14" s="291" t="str">
        <f t="shared" si="2"/>
        <v>x3000u23R-j2</v>
      </c>
      <c r="E14" s="121" t="str">
        <f t="shared" si="3"/>
        <v>sw-spine-002</v>
      </c>
      <c r="F14" s="120" t="s">
        <v>415</v>
      </c>
      <c r="G14" s="124">
        <v>101110601</v>
      </c>
      <c r="H14" s="230">
        <v>2</v>
      </c>
      <c r="J14" s="290" t="s">
        <v>416</v>
      </c>
      <c r="K14" s="290" t="s">
        <v>448</v>
      </c>
      <c r="L14" s="290" t="s">
        <v>452</v>
      </c>
      <c r="M14" s="290" t="s">
        <v>605</v>
      </c>
      <c r="N14" s="290">
        <v>2</v>
      </c>
      <c r="O14" s="290" t="s">
        <v>603</v>
      </c>
      <c r="P14" s="290" t="s">
        <v>448</v>
      </c>
      <c r="Q14" s="290" t="s">
        <v>599</v>
      </c>
      <c r="R14" s="290">
        <v>2</v>
      </c>
    </row>
    <row r="15" spans="1:18" ht="14.5">
      <c r="A15" s="241"/>
      <c r="B15" s="157" t="str">
        <f t="shared" si="0"/>
        <v>mn03</v>
      </c>
      <c r="C15" s="291" t="str">
        <f t="shared" si="1"/>
        <v>x3000u05s1-j0</v>
      </c>
      <c r="D15" s="291" t="str">
        <f t="shared" si="2"/>
        <v>x3000u23L-j3</v>
      </c>
      <c r="E15" s="121" t="str">
        <f t="shared" si="3"/>
        <v>sw-spine-001</v>
      </c>
      <c r="F15" s="120" t="s">
        <v>415</v>
      </c>
      <c r="G15" s="124">
        <v>101110601</v>
      </c>
      <c r="H15" s="230">
        <v>2</v>
      </c>
      <c r="J15" s="290" t="s">
        <v>417</v>
      </c>
      <c r="K15" s="290" t="s">
        <v>448</v>
      </c>
      <c r="L15" s="290" t="s">
        <v>456</v>
      </c>
      <c r="M15" s="290" t="s">
        <v>605</v>
      </c>
      <c r="N15" s="290">
        <v>1</v>
      </c>
      <c r="O15" s="290" t="s">
        <v>602</v>
      </c>
      <c r="P15" s="290" t="s">
        <v>448</v>
      </c>
      <c r="Q15" s="290" t="s">
        <v>598</v>
      </c>
      <c r="R15" s="290">
        <v>3</v>
      </c>
    </row>
    <row r="16" spans="1:18" ht="14.5">
      <c r="A16" s="241"/>
      <c r="B16" s="157" t="str">
        <f t="shared" si="0"/>
        <v>mn03</v>
      </c>
      <c r="C16" s="291" t="str">
        <f t="shared" si="1"/>
        <v>x3000u05s1-j1</v>
      </c>
      <c r="D16" s="291" t="str">
        <f t="shared" si="2"/>
        <v>x3000u23R-j3</v>
      </c>
      <c r="E16" s="121" t="str">
        <f t="shared" si="3"/>
        <v>sw-spine-002</v>
      </c>
      <c r="F16" s="120" t="s">
        <v>415</v>
      </c>
      <c r="G16" s="124">
        <v>101110601</v>
      </c>
      <c r="J16" s="290" t="s">
        <v>417</v>
      </c>
      <c r="K16" s="290" t="s">
        <v>448</v>
      </c>
      <c r="L16" s="290" t="s">
        <v>456</v>
      </c>
      <c r="M16" s="290" t="s">
        <v>605</v>
      </c>
      <c r="N16" s="290">
        <v>2</v>
      </c>
      <c r="O16" s="290" t="s">
        <v>603</v>
      </c>
      <c r="P16" s="290" t="s">
        <v>448</v>
      </c>
      <c r="Q16" s="290" t="s">
        <v>599</v>
      </c>
      <c r="R16" s="290">
        <v>3</v>
      </c>
    </row>
    <row r="17" spans="1:18" ht="14.5">
      <c r="A17" s="241"/>
      <c r="B17" s="157" t="str">
        <f t="shared" si="0"/>
        <v>wn01</v>
      </c>
      <c r="C17" s="291" t="str">
        <f t="shared" si="1"/>
        <v>x3000u07s1-j0</v>
      </c>
      <c r="D17" s="291" t="str">
        <f t="shared" si="2"/>
        <v>x3000u23L-j4</v>
      </c>
      <c r="E17" s="121" t="str">
        <f t="shared" si="3"/>
        <v>sw-spine-001</v>
      </c>
      <c r="F17" s="120" t="s">
        <v>415</v>
      </c>
      <c r="G17" s="124">
        <v>101110601</v>
      </c>
      <c r="J17" s="290" t="s">
        <v>418</v>
      </c>
      <c r="K17" s="290" t="s">
        <v>448</v>
      </c>
      <c r="L17" s="290" t="s">
        <v>459</v>
      </c>
      <c r="M17" s="290" t="s">
        <v>605</v>
      </c>
      <c r="N17" s="290">
        <v>1</v>
      </c>
      <c r="O17" s="290" t="s">
        <v>602</v>
      </c>
      <c r="P17" s="290" t="s">
        <v>448</v>
      </c>
      <c r="Q17" s="290" t="s">
        <v>598</v>
      </c>
      <c r="R17" s="290">
        <v>4</v>
      </c>
    </row>
    <row r="18" spans="1:18" ht="14.5">
      <c r="A18" s="241"/>
      <c r="B18" s="157" t="str">
        <f t="shared" si="0"/>
        <v>wn01</v>
      </c>
      <c r="C18" s="291" t="str">
        <f t="shared" si="1"/>
        <v>x3000u07s1-j1</v>
      </c>
      <c r="D18" s="291" t="str">
        <f t="shared" si="2"/>
        <v>x3000u23R-j4</v>
      </c>
      <c r="E18" s="121" t="str">
        <f t="shared" si="3"/>
        <v>sw-spine-002</v>
      </c>
      <c r="F18" s="120" t="s">
        <v>415</v>
      </c>
      <c r="G18" s="124">
        <v>101110601</v>
      </c>
      <c r="J18" s="290" t="s">
        <v>418</v>
      </c>
      <c r="K18" s="290" t="s">
        <v>448</v>
      </c>
      <c r="L18" s="290" t="s">
        <v>459</v>
      </c>
      <c r="M18" s="290" t="s">
        <v>605</v>
      </c>
      <c r="N18" s="290">
        <v>2</v>
      </c>
      <c r="O18" s="290" t="s">
        <v>603</v>
      </c>
      <c r="P18" s="290" t="s">
        <v>448</v>
      </c>
      <c r="Q18" s="290" t="s">
        <v>599</v>
      </c>
      <c r="R18" s="290">
        <v>4</v>
      </c>
    </row>
    <row r="19" spans="1:18" ht="14.5">
      <c r="A19" s="241"/>
      <c r="B19" s="157" t="str">
        <f t="shared" si="0"/>
        <v>wn02</v>
      </c>
      <c r="C19" s="291" t="str">
        <f t="shared" si="1"/>
        <v>x3000u09s1-j0</v>
      </c>
      <c r="D19" s="291" t="str">
        <f t="shared" si="2"/>
        <v>x3000u23L-j5</v>
      </c>
      <c r="E19" s="121" t="str">
        <f t="shared" si="3"/>
        <v>sw-spine-001</v>
      </c>
      <c r="F19" s="120" t="s">
        <v>415</v>
      </c>
      <c r="G19" s="124">
        <v>101110601</v>
      </c>
      <c r="J19" s="290" t="s">
        <v>419</v>
      </c>
      <c r="K19" s="290" t="s">
        <v>448</v>
      </c>
      <c r="L19" s="290" t="s">
        <v>462</v>
      </c>
      <c r="M19" s="290" t="s">
        <v>605</v>
      </c>
      <c r="N19" s="290">
        <v>1</v>
      </c>
      <c r="O19" s="290" t="s">
        <v>602</v>
      </c>
      <c r="P19" s="290" t="s">
        <v>448</v>
      </c>
      <c r="Q19" s="290" t="s">
        <v>598</v>
      </c>
      <c r="R19" s="290">
        <v>5</v>
      </c>
    </row>
    <row r="20" spans="1:18" ht="14.5">
      <c r="A20" s="241"/>
      <c r="B20" s="157" t="str">
        <f t="shared" si="0"/>
        <v>wn02</v>
      </c>
      <c r="C20" s="291" t="str">
        <f t="shared" si="1"/>
        <v>x3000u09s1-j1</v>
      </c>
      <c r="D20" s="291" t="str">
        <f t="shared" si="2"/>
        <v>x3000u23R-j5</v>
      </c>
      <c r="E20" s="121" t="str">
        <f t="shared" si="3"/>
        <v>sw-spine-002</v>
      </c>
      <c r="F20" s="120" t="s">
        <v>415</v>
      </c>
      <c r="G20" s="124">
        <v>101110601</v>
      </c>
      <c r="J20" s="290" t="s">
        <v>419</v>
      </c>
      <c r="K20" s="290" t="s">
        <v>448</v>
      </c>
      <c r="L20" s="290" t="s">
        <v>462</v>
      </c>
      <c r="M20" s="290" t="s">
        <v>605</v>
      </c>
      <c r="N20" s="290">
        <v>2</v>
      </c>
      <c r="O20" s="290" t="s">
        <v>603</v>
      </c>
      <c r="P20" s="290" t="s">
        <v>448</v>
      </c>
      <c r="Q20" s="290" t="s">
        <v>599</v>
      </c>
      <c r="R20" s="290">
        <v>5</v>
      </c>
    </row>
    <row r="21" spans="1:18" ht="14.5">
      <c r="A21" s="241"/>
      <c r="B21" s="157" t="str">
        <f t="shared" si="0"/>
        <v>wn03</v>
      </c>
      <c r="C21" s="291" t="str">
        <f t="shared" si="1"/>
        <v>x3000u11s1-j0</v>
      </c>
      <c r="D21" s="291" t="str">
        <f t="shared" si="2"/>
        <v>x3000u23L-j6</v>
      </c>
      <c r="E21" s="121" t="str">
        <f t="shared" si="3"/>
        <v>sw-spine-001</v>
      </c>
      <c r="F21" s="120" t="s">
        <v>415</v>
      </c>
      <c r="G21" s="124">
        <v>101110601</v>
      </c>
      <c r="J21" s="290" t="s">
        <v>420</v>
      </c>
      <c r="K21" s="290" t="s">
        <v>448</v>
      </c>
      <c r="L21" s="290" t="s">
        <v>465</v>
      </c>
      <c r="M21" s="290" t="s">
        <v>605</v>
      </c>
      <c r="N21" s="290">
        <v>1</v>
      </c>
      <c r="O21" s="290" t="s">
        <v>602</v>
      </c>
      <c r="P21" s="290" t="s">
        <v>448</v>
      </c>
      <c r="Q21" s="290" t="s">
        <v>598</v>
      </c>
      <c r="R21" s="290">
        <v>6</v>
      </c>
    </row>
    <row r="22" spans="1:18" ht="14.5">
      <c r="A22" s="241"/>
      <c r="B22" s="157" t="str">
        <f t="shared" si="0"/>
        <v>wn03</v>
      </c>
      <c r="C22" s="291" t="str">
        <f t="shared" si="1"/>
        <v>x3000u11s1-j1</v>
      </c>
      <c r="D22" s="291" t="str">
        <f t="shared" si="2"/>
        <v>x3000u23R-j6</v>
      </c>
      <c r="E22" s="121" t="str">
        <f t="shared" si="3"/>
        <v>sw-spine-002</v>
      </c>
      <c r="F22" s="120" t="s">
        <v>415</v>
      </c>
      <c r="G22" s="124">
        <v>101110601</v>
      </c>
      <c r="J22" s="290" t="s">
        <v>420</v>
      </c>
      <c r="K22" s="290" t="s">
        <v>448</v>
      </c>
      <c r="L22" s="290" t="s">
        <v>465</v>
      </c>
      <c r="M22" s="290" t="s">
        <v>605</v>
      </c>
      <c r="N22" s="290">
        <v>2</v>
      </c>
      <c r="O22" s="290" t="s">
        <v>603</v>
      </c>
      <c r="P22" s="290" t="s">
        <v>448</v>
      </c>
      <c r="Q22" s="290" t="s">
        <v>599</v>
      </c>
      <c r="R22" s="290">
        <v>6</v>
      </c>
    </row>
    <row r="23" spans="1:18" ht="14.5">
      <c r="A23" s="241"/>
      <c r="B23" s="157" t="str">
        <f t="shared" si="0"/>
        <v>sn01</v>
      </c>
      <c r="C23" s="291" t="str">
        <f t="shared" si="1"/>
        <v>x3000u13s1-j0</v>
      </c>
      <c r="D23" s="291" t="str">
        <f t="shared" si="2"/>
        <v>x3000u23L-j7</v>
      </c>
      <c r="E23" s="121" t="str">
        <f t="shared" si="3"/>
        <v>sw-spine-001</v>
      </c>
      <c r="F23" s="120" t="s">
        <v>415</v>
      </c>
      <c r="G23" s="124">
        <v>101110601</v>
      </c>
      <c r="J23" s="290" t="s">
        <v>421</v>
      </c>
      <c r="K23" s="290" t="s">
        <v>448</v>
      </c>
      <c r="L23" s="290" t="s">
        <v>468</v>
      </c>
      <c r="M23" s="290" t="s">
        <v>605</v>
      </c>
      <c r="N23" s="290">
        <v>1</v>
      </c>
      <c r="O23" s="290" t="s">
        <v>602</v>
      </c>
      <c r="P23" s="290" t="s">
        <v>448</v>
      </c>
      <c r="Q23" s="290" t="s">
        <v>598</v>
      </c>
      <c r="R23" s="290">
        <v>7</v>
      </c>
    </row>
    <row r="24" spans="1:18" ht="14.5">
      <c r="A24" s="241"/>
      <c r="B24" s="157" t="str">
        <f t="shared" si="0"/>
        <v>sn01</v>
      </c>
      <c r="C24" s="291" t="str">
        <f t="shared" si="1"/>
        <v>x3000u13s1-j1</v>
      </c>
      <c r="D24" s="291" t="str">
        <f t="shared" si="2"/>
        <v>x3000u23R-j7</v>
      </c>
      <c r="E24" s="121" t="str">
        <f t="shared" si="3"/>
        <v>sw-spine-002</v>
      </c>
      <c r="F24" s="120" t="s">
        <v>415</v>
      </c>
      <c r="G24" s="124">
        <v>101110601</v>
      </c>
      <c r="J24" s="290" t="s">
        <v>421</v>
      </c>
      <c r="K24" s="290" t="s">
        <v>448</v>
      </c>
      <c r="L24" s="290" t="s">
        <v>468</v>
      </c>
      <c r="M24" s="290" t="s">
        <v>605</v>
      </c>
      <c r="N24" s="290">
        <v>2</v>
      </c>
      <c r="O24" s="290" t="s">
        <v>603</v>
      </c>
      <c r="P24" s="290" t="s">
        <v>448</v>
      </c>
      <c r="Q24" s="290" t="s">
        <v>599</v>
      </c>
      <c r="R24" s="290">
        <v>7</v>
      </c>
    </row>
    <row r="25" spans="1:18" ht="14.5">
      <c r="A25" s="241"/>
      <c r="B25" s="157" t="str">
        <f t="shared" si="0"/>
        <v>sn02</v>
      </c>
      <c r="C25" s="291" t="str">
        <f t="shared" si="1"/>
        <v>x3000u15s1-j0</v>
      </c>
      <c r="D25" s="291" t="str">
        <f t="shared" si="2"/>
        <v>x3000u23L-j8</v>
      </c>
      <c r="E25" s="121" t="str">
        <f t="shared" si="3"/>
        <v>sw-spine-001</v>
      </c>
      <c r="F25" s="120" t="s">
        <v>415</v>
      </c>
      <c r="G25" s="124">
        <v>101110601</v>
      </c>
      <c r="J25" s="290" t="s">
        <v>422</v>
      </c>
      <c r="K25" s="290" t="s">
        <v>448</v>
      </c>
      <c r="L25" s="290" t="s">
        <v>471</v>
      </c>
      <c r="M25" s="290" t="s">
        <v>605</v>
      </c>
      <c r="N25" s="290">
        <v>1</v>
      </c>
      <c r="O25" s="290" t="s">
        <v>602</v>
      </c>
      <c r="P25" s="290" t="s">
        <v>448</v>
      </c>
      <c r="Q25" s="290" t="s">
        <v>598</v>
      </c>
      <c r="R25" s="290">
        <v>8</v>
      </c>
    </row>
    <row r="26" spans="1:18" ht="14.5">
      <c r="A26" s="241"/>
      <c r="B26" s="157" t="str">
        <f t="shared" si="0"/>
        <v>sn02</v>
      </c>
      <c r="C26" s="291" t="str">
        <f t="shared" si="1"/>
        <v>x3000u15s1-j1</v>
      </c>
      <c r="D26" s="291" t="str">
        <f t="shared" si="2"/>
        <v>x3000u23R-j8</v>
      </c>
      <c r="E26" s="121" t="str">
        <f t="shared" si="3"/>
        <v>sw-spine-002</v>
      </c>
      <c r="F26" s="120" t="s">
        <v>415</v>
      </c>
      <c r="G26" s="124">
        <v>101110601</v>
      </c>
      <c r="J26" s="290" t="s">
        <v>422</v>
      </c>
      <c r="K26" s="290" t="s">
        <v>448</v>
      </c>
      <c r="L26" s="290" t="s">
        <v>471</v>
      </c>
      <c r="M26" s="290" t="s">
        <v>605</v>
      </c>
      <c r="N26" s="290">
        <v>2</v>
      </c>
      <c r="O26" s="290" t="s">
        <v>603</v>
      </c>
      <c r="P26" s="290" t="s">
        <v>448</v>
      </c>
      <c r="Q26" s="290" t="s">
        <v>599</v>
      </c>
      <c r="R26" s="290">
        <v>8</v>
      </c>
    </row>
    <row r="27" spans="1:18" ht="14.5">
      <c r="A27" s="241"/>
      <c r="B27" s="157" t="str">
        <f t="shared" si="0"/>
        <v>sn03</v>
      </c>
      <c r="C27" s="291" t="str">
        <f t="shared" si="1"/>
        <v>x3000u17s1-j0</v>
      </c>
      <c r="D27" s="291" t="str">
        <f t="shared" si="2"/>
        <v>x3000u23L-j9</v>
      </c>
      <c r="E27" s="121" t="str">
        <f t="shared" si="3"/>
        <v>sw-spine-001</v>
      </c>
      <c r="F27" s="120" t="s">
        <v>415</v>
      </c>
      <c r="G27" s="124">
        <v>101110601</v>
      </c>
      <c r="J27" s="290" t="s">
        <v>423</v>
      </c>
      <c r="K27" s="290" t="s">
        <v>448</v>
      </c>
      <c r="L27" s="290" t="s">
        <v>474</v>
      </c>
      <c r="M27" s="290" t="s">
        <v>605</v>
      </c>
      <c r="N27" s="290">
        <v>1</v>
      </c>
      <c r="O27" s="290" t="s">
        <v>602</v>
      </c>
      <c r="P27" s="290" t="s">
        <v>448</v>
      </c>
      <c r="Q27" s="290" t="s">
        <v>598</v>
      </c>
      <c r="R27" s="290">
        <v>9</v>
      </c>
    </row>
    <row r="28" spans="1:18" ht="14.5">
      <c r="A28" s="241"/>
      <c r="B28" s="157" t="str">
        <f t="shared" si="0"/>
        <v>sn03</v>
      </c>
      <c r="C28" s="291" t="str">
        <f t="shared" si="1"/>
        <v>x3000u17s1-j1</v>
      </c>
      <c r="D28" s="291" t="str">
        <f t="shared" si="2"/>
        <v>x3000u23R-j9</v>
      </c>
      <c r="E28" s="121" t="str">
        <f t="shared" si="3"/>
        <v>sw-spine-002</v>
      </c>
      <c r="F28" s="120" t="s">
        <v>415</v>
      </c>
      <c r="G28" s="124">
        <v>101110601</v>
      </c>
      <c r="J28" s="290" t="s">
        <v>423</v>
      </c>
      <c r="K28" s="290" t="s">
        <v>448</v>
      </c>
      <c r="L28" s="290" t="s">
        <v>474</v>
      </c>
      <c r="M28" s="290" t="s">
        <v>605</v>
      </c>
      <c r="N28" s="290">
        <v>2</v>
      </c>
      <c r="O28" s="290" t="s">
        <v>603</v>
      </c>
      <c r="P28" s="290" t="s">
        <v>448</v>
      </c>
      <c r="Q28" s="290" t="s">
        <v>599</v>
      </c>
      <c r="R28" s="290">
        <v>9</v>
      </c>
    </row>
    <row r="29" spans="1:18" ht="14.5">
      <c r="A29" s="241"/>
      <c r="B29" s="157" t="str">
        <f t="shared" si="0"/>
        <v>uan01</v>
      </c>
      <c r="C29" s="291" t="str">
        <f t="shared" si="1"/>
        <v>x3000u26s1-j0</v>
      </c>
      <c r="D29" s="291" t="str">
        <f t="shared" si="2"/>
        <v>x3000u23L-j11</v>
      </c>
      <c r="E29" s="121" t="str">
        <f t="shared" si="3"/>
        <v>sw-spine-001</v>
      </c>
      <c r="F29" s="120" t="s">
        <v>415</v>
      </c>
      <c r="G29" s="124">
        <v>101110601</v>
      </c>
      <c r="J29" s="290" t="s">
        <v>601</v>
      </c>
      <c r="K29" s="290" t="s">
        <v>448</v>
      </c>
      <c r="L29" s="290" t="s">
        <v>492</v>
      </c>
      <c r="M29" s="290" t="s">
        <v>605</v>
      </c>
      <c r="N29" s="290">
        <v>1</v>
      </c>
      <c r="O29" s="290" t="s">
        <v>602</v>
      </c>
      <c r="P29" s="290" t="s">
        <v>448</v>
      </c>
      <c r="Q29" s="290" t="s">
        <v>598</v>
      </c>
      <c r="R29" s="290">
        <v>11</v>
      </c>
    </row>
    <row r="30" spans="1:18" ht="14.5">
      <c r="A30" s="241"/>
      <c r="B30" s="157" t="str">
        <f t="shared" si="0"/>
        <v>uan01</v>
      </c>
      <c r="C30" s="291" t="str">
        <f t="shared" si="1"/>
        <v>x3000u26s1-j1</v>
      </c>
      <c r="D30" s="291" t="str">
        <f t="shared" si="2"/>
        <v>x3000u23R-j11</v>
      </c>
      <c r="E30" s="121" t="str">
        <f t="shared" si="3"/>
        <v>sw-spine-002</v>
      </c>
      <c r="F30" s="120" t="s">
        <v>415</v>
      </c>
      <c r="G30" s="124">
        <v>101110601</v>
      </c>
      <c r="J30" s="290" t="s">
        <v>601</v>
      </c>
      <c r="K30" s="290" t="s">
        <v>448</v>
      </c>
      <c r="L30" s="290" t="s">
        <v>492</v>
      </c>
      <c r="M30" s="290" t="s">
        <v>605</v>
      </c>
      <c r="N30" s="290">
        <v>2</v>
      </c>
      <c r="O30" s="290" t="s">
        <v>603</v>
      </c>
      <c r="P30" s="290" t="s">
        <v>448</v>
      </c>
      <c r="Q30" s="290" t="s">
        <v>599</v>
      </c>
      <c r="R30" s="290">
        <v>11</v>
      </c>
    </row>
    <row r="31" spans="1:18" ht="14.5">
      <c r="A31" s="241"/>
      <c r="B31" s="157" t="str">
        <f t="shared" si="0"/>
        <v>sw-spine-001</v>
      </c>
      <c r="C31" s="291" t="str">
        <f t="shared" si="1"/>
        <v>x3000u23L-j9</v>
      </c>
      <c r="D31" s="291" t="str">
        <f t="shared" si="2"/>
        <v>x3000u23R-j10</v>
      </c>
      <c r="E31" s="121" t="str">
        <f t="shared" si="3"/>
        <v>sw-spine-002</v>
      </c>
      <c r="F31" s="120" t="s">
        <v>415</v>
      </c>
      <c r="G31" s="124">
        <v>101110601</v>
      </c>
      <c r="J31" s="290" t="s">
        <v>602</v>
      </c>
      <c r="K31" s="290" t="s">
        <v>448</v>
      </c>
      <c r="L31" s="290" t="s">
        <v>598</v>
      </c>
      <c r="M31" s="290"/>
      <c r="N31" s="290">
        <v>10</v>
      </c>
      <c r="O31" s="290" t="s">
        <v>603</v>
      </c>
      <c r="P31" s="290" t="s">
        <v>448</v>
      </c>
      <c r="Q31" s="290" t="s">
        <v>599</v>
      </c>
      <c r="R31" s="290">
        <v>10</v>
      </c>
    </row>
    <row r="32" spans="1:18" ht="14.5">
      <c r="A32" s="241"/>
      <c r="B32" s="157" t="str">
        <f t="shared" si="0"/>
        <v>sw-spine-001</v>
      </c>
      <c r="C32" s="291" t="str">
        <f t="shared" si="1"/>
        <v>x3000u23L-j11</v>
      </c>
      <c r="D32" s="291" t="str">
        <f t="shared" si="2"/>
        <v>x3000u23R-j12</v>
      </c>
      <c r="E32" s="121" t="str">
        <f t="shared" si="3"/>
        <v>sw-spine-002</v>
      </c>
      <c r="F32" s="120" t="s">
        <v>415</v>
      </c>
      <c r="G32" s="124">
        <v>101110601</v>
      </c>
      <c r="J32" s="290" t="s">
        <v>602</v>
      </c>
      <c r="K32" s="290" t="s">
        <v>448</v>
      </c>
      <c r="L32" s="290" t="s">
        <v>598</v>
      </c>
      <c r="M32" s="290"/>
      <c r="N32" s="290">
        <v>12</v>
      </c>
      <c r="O32" s="290" t="s">
        <v>603</v>
      </c>
      <c r="P32" s="290" t="s">
        <v>448</v>
      </c>
      <c r="Q32" s="290" t="s">
        <v>599</v>
      </c>
      <c r="R32" s="290">
        <v>12</v>
      </c>
    </row>
    <row r="33" spans="1:18" ht="14.5">
      <c r="A33" s="241"/>
      <c r="B33" s="157" t="str">
        <f t="shared" si="0"/>
        <v>sw-leaf-bmc-001</v>
      </c>
      <c r="C33" s="291" t="str">
        <f t="shared" si="1"/>
        <v>x3000u22-j50</v>
      </c>
      <c r="D33" s="291" t="str">
        <f t="shared" si="2"/>
        <v>x3000u23L-j15</v>
      </c>
      <c r="E33" s="121" t="str">
        <f t="shared" si="3"/>
        <v>sw-spine-001</v>
      </c>
      <c r="F33" s="120" t="s">
        <v>426</v>
      </c>
      <c r="G33" s="124" t="s">
        <v>427</v>
      </c>
      <c r="J33" s="290" t="s">
        <v>604</v>
      </c>
      <c r="K33" s="290" t="s">
        <v>448</v>
      </c>
      <c r="L33" s="290" t="s">
        <v>453</v>
      </c>
      <c r="M33" s="290"/>
      <c r="N33" s="290">
        <v>51</v>
      </c>
      <c r="O33" s="290" t="s">
        <v>602</v>
      </c>
      <c r="P33" s="290" t="s">
        <v>448</v>
      </c>
      <c r="Q33" s="290" t="s">
        <v>598</v>
      </c>
      <c r="R33" s="290">
        <v>15</v>
      </c>
    </row>
    <row r="34" spans="1:18" ht="14.5">
      <c r="A34" s="241"/>
      <c r="B34" s="157" t="str">
        <f t="shared" si="0"/>
        <v>sw-leaf-bmc-001</v>
      </c>
      <c r="C34" s="291" t="str">
        <f t="shared" si="1"/>
        <v>x3000u22-j51</v>
      </c>
      <c r="D34" s="291" t="str">
        <f t="shared" si="2"/>
        <v>x3000u23R-j15</v>
      </c>
      <c r="E34" s="121" t="str">
        <f t="shared" si="3"/>
        <v>sw-spine-002</v>
      </c>
      <c r="F34" s="120" t="s">
        <v>426</v>
      </c>
      <c r="G34" s="124" t="s">
        <v>427</v>
      </c>
      <c r="J34" s="290" t="s">
        <v>604</v>
      </c>
      <c r="K34" s="290" t="s">
        <v>448</v>
      </c>
      <c r="L34" s="290" t="s">
        <v>453</v>
      </c>
      <c r="M34" s="290"/>
      <c r="N34" s="290">
        <v>52</v>
      </c>
      <c r="O34" s="290" t="s">
        <v>603</v>
      </c>
      <c r="P34" s="290" t="s">
        <v>448</v>
      </c>
      <c r="Q34" s="290" t="s">
        <v>599</v>
      </c>
      <c r="R34" s="290">
        <v>15</v>
      </c>
    </row>
    <row r="35" spans="1:18" ht="14.5">
      <c r="A35" s="121"/>
      <c r="B35" s="157" t="str">
        <f t="shared" si="0"/>
        <v>sw-spine-001</v>
      </c>
      <c r="C35" s="292"/>
      <c r="D35" s="291" t="s">
        <v>428</v>
      </c>
      <c r="E35" s="121" t="str">
        <f t="shared" si="3"/>
        <v>Cray Site Connect</v>
      </c>
      <c r="F35" s="124"/>
      <c r="G35" s="124" t="s">
        <v>8</v>
      </c>
      <c r="J35" s="290" t="s">
        <v>602</v>
      </c>
      <c r="K35" s="290" t="s">
        <v>448</v>
      </c>
      <c r="L35" s="290" t="s">
        <v>598</v>
      </c>
      <c r="M35" s="290"/>
      <c r="N35" s="290">
        <v>16</v>
      </c>
      <c r="O35" s="290" t="s">
        <v>429</v>
      </c>
      <c r="P35" s="290" t="s">
        <v>600</v>
      </c>
      <c r="Q35" s="290" t="s">
        <v>600</v>
      </c>
      <c r="R35" s="290">
        <v>0</v>
      </c>
    </row>
    <row r="36" spans="1:18" ht="15" thickBot="1">
      <c r="A36" s="285"/>
      <c r="B36" s="157" t="str">
        <f t="shared" si="0"/>
        <v>sw-spine-002</v>
      </c>
      <c r="C36" s="292"/>
      <c r="D36" s="291" t="s">
        <v>430</v>
      </c>
      <c r="E36" s="121" t="str">
        <f t="shared" si="3"/>
        <v>Cray Site Connect</v>
      </c>
      <c r="F36" s="286"/>
      <c r="G36" s="286" t="s">
        <v>8</v>
      </c>
      <c r="H36" s="23"/>
      <c r="J36" s="290" t="s">
        <v>603</v>
      </c>
      <c r="K36" s="290" t="s">
        <v>448</v>
      </c>
      <c r="L36" s="290" t="s">
        <v>599</v>
      </c>
      <c r="M36" s="290"/>
      <c r="N36" s="290">
        <v>16</v>
      </c>
      <c r="O36" s="290" t="s">
        <v>429</v>
      </c>
      <c r="P36" s="290" t="s">
        <v>600</v>
      </c>
      <c r="Q36" s="290" t="s">
        <v>600</v>
      </c>
      <c r="R36" s="290">
        <v>0</v>
      </c>
    </row>
    <row r="37" spans="1:18" ht="13.5" thickTop="1">
      <c r="J37" s="700"/>
    </row>
    <row r="38" spans="1:18">
      <c r="F38" s="230"/>
    </row>
  </sheetData>
  <mergeCells count="4">
    <mergeCell ref="C4:D4"/>
    <mergeCell ref="C5:D5"/>
    <mergeCell ref="C6:D6"/>
    <mergeCell ref="C9:D9"/>
  </mergeCells>
  <phoneticPr fontId="73" type="noConversion"/>
  <conditionalFormatting sqref="B7">
    <cfRule type="duplicateValues" dxfId="221" priority="664"/>
  </conditionalFormatting>
  <conditionalFormatting sqref="B7">
    <cfRule type="duplicateValues" dxfId="220" priority="663"/>
  </conditionalFormatting>
  <conditionalFormatting sqref="C7 C1:C4">
    <cfRule type="duplicateValues" dxfId="219" priority="665"/>
  </conditionalFormatting>
  <conditionalFormatting sqref="B9">
    <cfRule type="duplicateValues" dxfId="218" priority="662"/>
  </conditionalFormatting>
  <conditionalFormatting sqref="B9">
    <cfRule type="duplicateValues" dxfId="217" priority="661"/>
  </conditionalFormatting>
  <conditionalFormatting sqref="B8">
    <cfRule type="duplicateValues" dxfId="216" priority="659"/>
  </conditionalFormatting>
  <conditionalFormatting sqref="B8">
    <cfRule type="duplicateValues" dxfId="215" priority="658"/>
  </conditionalFormatting>
  <conditionalFormatting sqref="C8">
    <cfRule type="duplicateValues" dxfId="214" priority="660"/>
  </conditionalFormatting>
  <conditionalFormatting sqref="C8">
    <cfRule type="duplicateValues" dxfId="213" priority="657"/>
  </conditionalFormatting>
  <conditionalFormatting sqref="D1:D4 D6:D7">
    <cfRule type="duplicateValues" dxfId="212" priority="666"/>
  </conditionalFormatting>
  <conditionalFormatting sqref="C1:C4 C6:C7">
    <cfRule type="duplicateValues" dxfId="211" priority="667"/>
  </conditionalFormatting>
  <conditionalFormatting sqref="D5">
    <cfRule type="duplicateValues" dxfId="210" priority="653"/>
  </conditionalFormatting>
  <conditionalFormatting sqref="C5:D5">
    <cfRule type="duplicateValues" dxfId="209" priority="654"/>
  </conditionalFormatting>
  <conditionalFormatting sqref="C5:D5">
    <cfRule type="duplicateValues" dxfId="208" priority="655"/>
  </conditionalFormatting>
  <conditionalFormatting sqref="C5">
    <cfRule type="duplicateValues" dxfId="207" priority="656"/>
  </conditionalFormatting>
  <conditionalFormatting sqref="C9:C10">
    <cfRule type="duplicateValues" dxfId="206" priority="668"/>
  </conditionalFormatting>
  <conditionalFormatting sqref="C10">
    <cfRule type="duplicateValues" dxfId="205" priority="669"/>
  </conditionalFormatting>
  <conditionalFormatting sqref="C8:C10">
    <cfRule type="duplicateValues" dxfId="204" priority="670"/>
  </conditionalFormatting>
  <conditionalFormatting sqref="C8:D10">
    <cfRule type="duplicateValues" dxfId="203" priority="1755"/>
  </conditionalFormatting>
  <conditionalFormatting sqref="C1:D4 C6:D10">
    <cfRule type="duplicateValues" dxfId="202" priority="1759"/>
  </conditionalFormatting>
  <conditionalFormatting sqref="C1:D4 C6:D10">
    <cfRule type="duplicateValues" dxfId="201" priority="1764"/>
  </conditionalFormatting>
  <conditionalFormatting sqref="D8:D10">
    <cfRule type="duplicateValues" dxfId="200" priority="1768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8"/>
  <sheetViews>
    <sheetView topLeftCell="F12" zoomScaleNormal="100" workbookViewId="0">
      <selection activeCell="J13" sqref="J13:R13"/>
    </sheetView>
  </sheetViews>
  <sheetFormatPr defaultColWidth="9.1796875" defaultRowHeight="13"/>
  <cols>
    <col min="1" max="1" width="5.1796875" style="23" customWidth="1"/>
    <col min="2" max="2" width="24.453125" style="23" customWidth="1"/>
    <col min="3" max="3" width="20.6328125" style="23" customWidth="1"/>
    <col min="4" max="4" width="23.36328125" style="23" customWidth="1"/>
    <col min="5" max="5" width="17.453125" style="23" customWidth="1"/>
    <col min="6" max="7" width="16.453125" style="23" customWidth="1"/>
    <col min="8" max="8" width="12.453125" style="23" customWidth="1"/>
    <col min="9" max="10" width="9.6328125" style="23" bestFit="1" customWidth="1"/>
    <col min="11" max="11" width="11.36328125" style="23" customWidth="1"/>
    <col min="12" max="12" width="12.453125" style="23" customWidth="1"/>
    <col min="13" max="13" width="11" style="23" customWidth="1"/>
    <col min="14" max="14" width="4.453125" style="23" bestFit="1" customWidth="1"/>
    <col min="15" max="15" width="14.36328125" style="23" bestFit="1" customWidth="1"/>
    <col min="16" max="16" width="6" style="23" bestFit="1" customWidth="1"/>
    <col min="17" max="17" width="7.81640625" style="23" bestFit="1" customWidth="1"/>
    <col min="18" max="22" width="4" style="23" customWidth="1"/>
    <col min="23" max="16384" width="9.1796875" style="23"/>
  </cols>
  <sheetData>
    <row r="1" spans="1:18" ht="18.5">
      <c r="A1" s="58" t="s">
        <v>431</v>
      </c>
      <c r="B1" s="8"/>
      <c r="C1" s="10"/>
      <c r="D1" s="10"/>
      <c r="E1" s="10"/>
      <c r="F1" s="18"/>
      <c r="G1" s="18"/>
    </row>
    <row r="2" spans="1:18" ht="14.5">
      <c r="A2" s="25"/>
      <c r="B2" s="25"/>
      <c r="C2" s="9"/>
      <c r="D2" s="9"/>
      <c r="E2" s="9"/>
      <c r="F2" s="26"/>
      <c r="G2" s="26"/>
    </row>
    <row r="3" spans="1:18" ht="16" thickBot="1">
      <c r="A3" s="59" t="s">
        <v>399</v>
      </c>
      <c r="B3" s="12"/>
      <c r="C3" s="21"/>
      <c r="D3" s="21"/>
      <c r="E3" s="12"/>
      <c r="F3" s="21"/>
      <c r="G3" s="21"/>
    </row>
    <row r="4" spans="1:18" ht="14.5">
      <c r="A4" s="118"/>
      <c r="B4" s="236" t="s">
        <v>400</v>
      </c>
      <c r="C4" s="662" t="s">
        <v>401</v>
      </c>
      <c r="D4" s="663"/>
      <c r="E4" s="237" t="s">
        <v>402</v>
      </c>
      <c r="F4" s="13" t="s">
        <v>403</v>
      </c>
      <c r="G4" s="21"/>
    </row>
    <row r="5" spans="1:18" ht="15" customHeight="1">
      <c r="A5" s="242">
        <v>1</v>
      </c>
      <c r="B5" s="120" t="s">
        <v>432</v>
      </c>
      <c r="C5" s="670" t="s">
        <v>433</v>
      </c>
      <c r="D5" s="665"/>
      <c r="E5" s="27">
        <v>100982102</v>
      </c>
      <c r="F5" s="80">
        <f>COUNTIF($F$13:$F$1573,B5)</f>
        <v>13</v>
      </c>
      <c r="G5" s="15"/>
    </row>
    <row r="6" spans="1:18" ht="15" customHeight="1">
      <c r="A6" s="242"/>
      <c r="B6" s="120" t="s">
        <v>434</v>
      </c>
      <c r="C6" s="664" t="s">
        <v>435</v>
      </c>
      <c r="D6" s="665"/>
      <c r="E6" s="27" t="s">
        <v>436</v>
      </c>
      <c r="F6" s="80">
        <f>COUNTIF($F$13:$F$1573,B6)</f>
        <v>0</v>
      </c>
      <c r="G6" s="15"/>
    </row>
    <row r="7" spans="1:18" ht="15" customHeight="1">
      <c r="A7" s="242">
        <v>2</v>
      </c>
      <c r="B7" s="120" t="s">
        <v>437</v>
      </c>
      <c r="C7" s="664" t="s">
        <v>435</v>
      </c>
      <c r="D7" s="665"/>
      <c r="E7" s="27" t="s">
        <v>438</v>
      </c>
      <c r="F7" s="80">
        <f>COUNTIF($F$13:$F$1573,B7)</f>
        <v>0</v>
      </c>
      <c r="G7" s="15"/>
    </row>
    <row r="8" spans="1:18" ht="15" customHeight="1">
      <c r="A8" s="242">
        <v>3</v>
      </c>
      <c r="B8" s="120" t="s">
        <v>439</v>
      </c>
      <c r="C8" s="664" t="s">
        <v>435</v>
      </c>
      <c r="D8" s="665"/>
      <c r="E8" s="27">
        <v>100982100</v>
      </c>
      <c r="F8" s="80">
        <f>COUNTIF($F$13:$F$1573,B8)</f>
        <v>0</v>
      </c>
      <c r="G8" s="18"/>
    </row>
    <row r="9" spans="1:18" ht="15" customHeight="1">
      <c r="A9" s="14"/>
      <c r="B9" s="15"/>
      <c r="C9" s="16"/>
      <c r="D9" s="16"/>
      <c r="E9" s="239" t="s">
        <v>408</v>
      </c>
      <c r="F9" s="243">
        <f>SUM(F5:F8)</f>
        <v>13</v>
      </c>
      <c r="G9" s="18"/>
    </row>
    <row r="10" spans="1:18" ht="15" customHeight="1">
      <c r="A10" s="14"/>
      <c r="B10" s="15"/>
      <c r="C10" s="16"/>
      <c r="D10" s="16"/>
      <c r="E10" s="17"/>
      <c r="F10" s="18"/>
      <c r="G10" s="18"/>
    </row>
    <row r="11" spans="1:18" ht="16" thickBot="1">
      <c r="A11" s="60" t="s">
        <v>440</v>
      </c>
      <c r="B11" s="15"/>
      <c r="C11" s="16"/>
      <c r="D11" s="17"/>
      <c r="E11" s="18"/>
      <c r="F11" s="28"/>
      <c r="G11" s="18"/>
    </row>
    <row r="12" spans="1:18" ht="15" customHeight="1" thickTop="1">
      <c r="A12" s="14"/>
      <c r="B12" s="15"/>
      <c r="C12" s="668" t="s">
        <v>410</v>
      </c>
      <c r="D12" s="669"/>
      <c r="E12" s="19"/>
      <c r="F12" s="15"/>
      <c r="G12" s="18"/>
    </row>
    <row r="13" spans="1:18" ht="14.5">
      <c r="A13" s="244"/>
      <c r="B13" s="245" t="s">
        <v>411</v>
      </c>
      <c r="C13" s="246" t="s">
        <v>411</v>
      </c>
      <c r="D13" s="247" t="s">
        <v>412</v>
      </c>
      <c r="E13" s="248" t="s">
        <v>412</v>
      </c>
      <c r="F13" s="249" t="s">
        <v>22</v>
      </c>
      <c r="G13" s="250" t="s">
        <v>413</v>
      </c>
      <c r="J13" s="289" t="s">
        <v>411</v>
      </c>
      <c r="K13" s="289" t="s">
        <v>443</v>
      </c>
      <c r="L13" s="289" t="s">
        <v>444</v>
      </c>
      <c r="M13" s="289" t="s">
        <v>597</v>
      </c>
      <c r="N13" s="289" t="s">
        <v>446</v>
      </c>
      <c r="O13" s="289" t="s">
        <v>412</v>
      </c>
      <c r="P13" s="289" t="s">
        <v>443</v>
      </c>
      <c r="Q13" s="289" t="s">
        <v>444</v>
      </c>
      <c r="R13" s="289" t="s">
        <v>446</v>
      </c>
    </row>
    <row r="14" spans="1:18" ht="15" customHeight="1">
      <c r="A14" s="121"/>
      <c r="B14" s="157" t="str">
        <f>J14</f>
        <v>mn01</v>
      </c>
      <c r="C14" s="126" t="str">
        <f>_xlfn.CONCAT(K14,L14,"-j",N14)</f>
        <v>x3000u01-j1</v>
      </c>
      <c r="D14" s="159" t="s">
        <v>8</v>
      </c>
      <c r="E14" s="158" t="str">
        <f>O14</f>
        <v>Cray Site Connect</v>
      </c>
      <c r="F14" s="124" t="s">
        <v>8</v>
      </c>
      <c r="G14" s="124" t="s">
        <v>8</v>
      </c>
      <c r="J14" s="290" t="s">
        <v>414</v>
      </c>
      <c r="K14" s="290" t="s">
        <v>448</v>
      </c>
      <c r="L14" s="290" t="s">
        <v>449</v>
      </c>
      <c r="M14" s="290" t="s">
        <v>610</v>
      </c>
      <c r="N14" s="290">
        <v>1</v>
      </c>
      <c r="O14" s="290" t="s">
        <v>429</v>
      </c>
      <c r="P14" s="290" t="s">
        <v>600</v>
      </c>
      <c r="Q14" s="290" t="s">
        <v>600</v>
      </c>
      <c r="R14" s="290">
        <v>0</v>
      </c>
    </row>
    <row r="15" spans="1:18" ht="15" customHeight="1">
      <c r="A15" s="121"/>
      <c r="B15" s="157" t="str">
        <f t="shared" ref="B15:B27" si="0">J15</f>
        <v>mn02</v>
      </c>
      <c r="C15" s="126" t="str">
        <f t="shared" ref="C15:C27" si="1">_xlfn.CONCAT(K15,L15,"-j",N15)</f>
        <v>x3000u03-j1</v>
      </c>
      <c r="D15" s="125" t="str">
        <f>_xlfn.CONCAT(P15,Q15,"-j",R15)</f>
        <v>x3000u22-j3</v>
      </c>
      <c r="E15" s="293" t="str">
        <f t="shared" ref="E15:E27" si="2">O15</f>
        <v>sw-leaf-bmc-001</v>
      </c>
      <c r="F15" s="124" t="s">
        <v>432</v>
      </c>
      <c r="G15" s="124">
        <f t="shared" ref="G15:G27" si="3">VLOOKUP(F15,$B$5:$E$8,4,0)</f>
        <v>100982102</v>
      </c>
      <c r="J15" s="290" t="s">
        <v>416</v>
      </c>
      <c r="K15" s="290" t="s">
        <v>448</v>
      </c>
      <c r="L15" s="290" t="s">
        <v>452</v>
      </c>
      <c r="M15" s="290" t="s">
        <v>610</v>
      </c>
      <c r="N15" s="290">
        <v>1</v>
      </c>
      <c r="O15" s="290" t="s">
        <v>604</v>
      </c>
      <c r="P15" s="290" t="s">
        <v>448</v>
      </c>
      <c r="Q15" s="290" t="s">
        <v>453</v>
      </c>
      <c r="R15" s="290">
        <v>3</v>
      </c>
    </row>
    <row r="16" spans="1:18" ht="15" customHeight="1" thickBot="1">
      <c r="A16" s="121"/>
      <c r="B16" s="157" t="str">
        <f t="shared" si="0"/>
        <v>mn03</v>
      </c>
      <c r="C16" s="126" t="str">
        <f t="shared" si="1"/>
        <v>x3000u05-j1</v>
      </c>
      <c r="D16" s="125" t="str">
        <f t="shared" ref="D16:D27" si="4">_xlfn.CONCAT(P16,Q16,"-j",R16)</f>
        <v>x3000u22-j4</v>
      </c>
      <c r="E16" s="293" t="str">
        <f t="shared" si="2"/>
        <v>sw-leaf-bmc-001</v>
      </c>
      <c r="F16" s="124" t="s">
        <v>432</v>
      </c>
      <c r="G16" s="124">
        <f t="shared" si="3"/>
        <v>100982102</v>
      </c>
      <c r="J16" s="290" t="s">
        <v>417</v>
      </c>
      <c r="K16" s="290" t="s">
        <v>448</v>
      </c>
      <c r="L16" s="290" t="s">
        <v>456</v>
      </c>
      <c r="M16" s="290" t="s">
        <v>610</v>
      </c>
      <c r="N16" s="290">
        <v>1</v>
      </c>
      <c r="O16" s="290" t="s">
        <v>604</v>
      </c>
      <c r="P16" s="290" t="s">
        <v>448</v>
      </c>
      <c r="Q16" s="290" t="s">
        <v>453</v>
      </c>
      <c r="R16" s="290">
        <v>4</v>
      </c>
    </row>
    <row r="17" spans="1:18" ht="15" customHeight="1" thickTop="1">
      <c r="A17" s="251"/>
      <c r="B17" s="157" t="str">
        <f t="shared" si="0"/>
        <v>wn01</v>
      </c>
      <c r="C17" s="126" t="str">
        <f t="shared" si="1"/>
        <v>x3000u07-j1</v>
      </c>
      <c r="D17" s="125" t="str">
        <f t="shared" si="4"/>
        <v>x3000u22-j2</v>
      </c>
      <c r="E17" s="293" t="str">
        <f t="shared" si="2"/>
        <v>sw-leaf-bmc-001</v>
      </c>
      <c r="F17" s="255" t="s">
        <v>432</v>
      </c>
      <c r="G17" s="256">
        <f t="shared" ref="G17" si="5">VLOOKUP(F17,$B$5:$E$8,4,0)</f>
        <v>100982102</v>
      </c>
      <c r="J17" s="290" t="s">
        <v>418</v>
      </c>
      <c r="K17" s="290" t="s">
        <v>448</v>
      </c>
      <c r="L17" s="290" t="s">
        <v>459</v>
      </c>
      <c r="M17" s="290" t="s">
        <v>610</v>
      </c>
      <c r="N17" s="290">
        <v>1</v>
      </c>
      <c r="O17" s="290" t="s">
        <v>604</v>
      </c>
      <c r="P17" s="290" t="s">
        <v>448</v>
      </c>
      <c r="Q17" s="290" t="s">
        <v>453</v>
      </c>
      <c r="R17" s="290">
        <v>2</v>
      </c>
    </row>
    <row r="18" spans="1:18" ht="15" customHeight="1">
      <c r="A18" s="121"/>
      <c r="B18" s="157" t="str">
        <f t="shared" si="0"/>
        <v>wn02</v>
      </c>
      <c r="C18" s="126" t="str">
        <f t="shared" si="1"/>
        <v>x3000u09-j1</v>
      </c>
      <c r="D18" s="125" t="str">
        <f t="shared" si="4"/>
        <v>x3000u22-j5</v>
      </c>
      <c r="E18" s="293" t="str">
        <f t="shared" si="2"/>
        <v>sw-leaf-bmc-001</v>
      </c>
      <c r="F18" s="124" t="s">
        <v>432</v>
      </c>
      <c r="G18" s="124">
        <f t="shared" si="3"/>
        <v>100982102</v>
      </c>
      <c r="J18" s="290" t="s">
        <v>419</v>
      </c>
      <c r="K18" s="290" t="s">
        <v>448</v>
      </c>
      <c r="L18" s="290" t="s">
        <v>462</v>
      </c>
      <c r="M18" s="290" t="s">
        <v>610</v>
      </c>
      <c r="N18" s="290">
        <v>1</v>
      </c>
      <c r="O18" s="290" t="s">
        <v>604</v>
      </c>
      <c r="P18" s="290" t="s">
        <v>448</v>
      </c>
      <c r="Q18" s="290" t="s">
        <v>453</v>
      </c>
      <c r="R18" s="290">
        <v>5</v>
      </c>
    </row>
    <row r="19" spans="1:18" ht="15" customHeight="1">
      <c r="A19" s="121"/>
      <c r="B19" s="157" t="str">
        <f t="shared" si="0"/>
        <v>wn03</v>
      </c>
      <c r="C19" s="126" t="str">
        <f t="shared" si="1"/>
        <v>x3000u11-j1</v>
      </c>
      <c r="D19" s="125" t="str">
        <f t="shared" si="4"/>
        <v>x3000u22-j6</v>
      </c>
      <c r="E19" s="293" t="str">
        <f t="shared" si="2"/>
        <v>sw-leaf-bmc-001</v>
      </c>
      <c r="F19" s="124" t="s">
        <v>432</v>
      </c>
      <c r="G19" s="124">
        <f t="shared" si="3"/>
        <v>100982102</v>
      </c>
      <c r="J19" s="290" t="s">
        <v>420</v>
      </c>
      <c r="K19" s="290" t="s">
        <v>448</v>
      </c>
      <c r="L19" s="290" t="s">
        <v>465</v>
      </c>
      <c r="M19" s="290" t="s">
        <v>610</v>
      </c>
      <c r="N19" s="290">
        <v>1</v>
      </c>
      <c r="O19" s="290" t="s">
        <v>604</v>
      </c>
      <c r="P19" s="290" t="s">
        <v>448</v>
      </c>
      <c r="Q19" s="290" t="s">
        <v>453</v>
      </c>
      <c r="R19" s="290">
        <v>6</v>
      </c>
    </row>
    <row r="20" spans="1:18" ht="15" customHeight="1">
      <c r="A20" s="121"/>
      <c r="B20" s="157" t="str">
        <f t="shared" si="0"/>
        <v>sn01</v>
      </c>
      <c r="C20" s="126" t="str">
        <f t="shared" si="1"/>
        <v>x3000u13-j1</v>
      </c>
      <c r="D20" s="125" t="str">
        <f t="shared" si="4"/>
        <v>x3000u22-j7</v>
      </c>
      <c r="E20" s="293" t="str">
        <f t="shared" si="2"/>
        <v>sw-leaf-bmc-001</v>
      </c>
      <c r="F20" s="124" t="s">
        <v>432</v>
      </c>
      <c r="G20" s="124">
        <f t="shared" si="3"/>
        <v>100982102</v>
      </c>
      <c r="J20" s="290" t="s">
        <v>421</v>
      </c>
      <c r="K20" s="290" t="s">
        <v>448</v>
      </c>
      <c r="L20" s="290" t="s">
        <v>468</v>
      </c>
      <c r="M20" s="290" t="s">
        <v>610</v>
      </c>
      <c r="N20" s="290">
        <v>1</v>
      </c>
      <c r="O20" s="290" t="s">
        <v>604</v>
      </c>
      <c r="P20" s="290" t="s">
        <v>448</v>
      </c>
      <c r="Q20" s="290" t="s">
        <v>453</v>
      </c>
      <c r="R20" s="290">
        <v>7</v>
      </c>
    </row>
    <row r="21" spans="1:18" ht="15" customHeight="1">
      <c r="A21" s="121"/>
      <c r="B21" s="157" t="str">
        <f t="shared" si="0"/>
        <v>sn02</v>
      </c>
      <c r="C21" s="126" t="str">
        <f t="shared" si="1"/>
        <v>x3000u15-j1</v>
      </c>
      <c r="D21" s="125" t="str">
        <f t="shared" si="4"/>
        <v>x3000u22-j8</v>
      </c>
      <c r="E21" s="293" t="str">
        <f t="shared" si="2"/>
        <v>sw-leaf-bmc-001</v>
      </c>
      <c r="F21" s="124" t="s">
        <v>432</v>
      </c>
      <c r="G21" s="124">
        <f t="shared" si="3"/>
        <v>100982102</v>
      </c>
      <c r="J21" s="290" t="s">
        <v>422</v>
      </c>
      <c r="K21" s="290" t="s">
        <v>448</v>
      </c>
      <c r="L21" s="290" t="s">
        <v>471</v>
      </c>
      <c r="M21" s="290" t="s">
        <v>610</v>
      </c>
      <c r="N21" s="290">
        <v>1</v>
      </c>
      <c r="O21" s="290" t="s">
        <v>604</v>
      </c>
      <c r="P21" s="290" t="s">
        <v>448</v>
      </c>
      <c r="Q21" s="290" t="s">
        <v>453</v>
      </c>
      <c r="R21" s="290">
        <v>8</v>
      </c>
    </row>
    <row r="22" spans="1:18" ht="15" customHeight="1">
      <c r="A22" s="121"/>
      <c r="B22" s="157" t="str">
        <f t="shared" si="0"/>
        <v>sn03</v>
      </c>
      <c r="C22" s="126" t="str">
        <f t="shared" si="1"/>
        <v>x3000u17-j1</v>
      </c>
      <c r="D22" s="125" t="str">
        <f t="shared" si="4"/>
        <v>x3000u22-j9</v>
      </c>
      <c r="E22" s="293" t="str">
        <f t="shared" si="2"/>
        <v>sw-leaf-bmc-001</v>
      </c>
      <c r="F22" s="124" t="s">
        <v>432</v>
      </c>
      <c r="G22" s="124">
        <f t="shared" si="3"/>
        <v>100982102</v>
      </c>
      <c r="J22" s="290" t="s">
        <v>423</v>
      </c>
      <c r="K22" s="290" t="s">
        <v>448</v>
      </c>
      <c r="L22" s="290" t="s">
        <v>474</v>
      </c>
      <c r="M22" s="290" t="s">
        <v>610</v>
      </c>
      <c r="N22" s="290">
        <v>1</v>
      </c>
      <c r="O22" s="290" t="s">
        <v>604</v>
      </c>
      <c r="P22" s="290" t="s">
        <v>448</v>
      </c>
      <c r="Q22" s="290" t="s">
        <v>453</v>
      </c>
      <c r="R22" s="290">
        <v>9</v>
      </c>
    </row>
    <row r="23" spans="1:18" ht="15" customHeight="1">
      <c r="A23" s="121"/>
      <c r="B23" s="157" t="str">
        <f t="shared" si="0"/>
        <v>nid000001</v>
      </c>
      <c r="C23" s="126" t="str">
        <f t="shared" si="1"/>
        <v>x3000u20R-j1</v>
      </c>
      <c r="D23" s="125" t="str">
        <f t="shared" si="4"/>
        <v>x3000u22-j10</v>
      </c>
      <c r="E23" s="293" t="str">
        <f t="shared" si="2"/>
        <v>sw-leaf-bmc-001</v>
      </c>
      <c r="F23" s="124" t="s">
        <v>432</v>
      </c>
      <c r="G23" s="124">
        <f t="shared" si="3"/>
        <v>100982102</v>
      </c>
      <c r="J23" s="290" t="s">
        <v>129</v>
      </c>
      <c r="K23" s="290" t="s">
        <v>448</v>
      </c>
      <c r="L23" s="290" t="s">
        <v>606</v>
      </c>
      <c r="M23" s="290" t="s">
        <v>610</v>
      </c>
      <c r="N23" s="290">
        <v>1</v>
      </c>
      <c r="O23" s="290" t="s">
        <v>604</v>
      </c>
      <c r="P23" s="290" t="s">
        <v>448</v>
      </c>
      <c r="Q23" s="290" t="s">
        <v>453</v>
      </c>
      <c r="R23" s="290">
        <v>10</v>
      </c>
    </row>
    <row r="24" spans="1:18" ht="15" customHeight="1">
      <c r="A24" s="121"/>
      <c r="B24" s="157" t="str">
        <f t="shared" si="0"/>
        <v>nid000002</v>
      </c>
      <c r="C24" s="126" t="str">
        <f t="shared" si="1"/>
        <v>x3000u19R-j1</v>
      </c>
      <c r="D24" s="125" t="str">
        <f t="shared" si="4"/>
        <v>x3000u22-j11</v>
      </c>
      <c r="E24" s="293" t="str">
        <f t="shared" si="2"/>
        <v>sw-leaf-bmc-001</v>
      </c>
      <c r="F24" s="124" t="s">
        <v>432</v>
      </c>
      <c r="G24" s="124">
        <f t="shared" si="3"/>
        <v>100982102</v>
      </c>
      <c r="J24" s="290" t="s">
        <v>134</v>
      </c>
      <c r="K24" s="290" t="s">
        <v>448</v>
      </c>
      <c r="L24" s="290" t="s">
        <v>607</v>
      </c>
      <c r="M24" s="290" t="s">
        <v>610</v>
      </c>
      <c r="N24" s="290">
        <v>1</v>
      </c>
      <c r="O24" s="290" t="s">
        <v>604</v>
      </c>
      <c r="P24" s="290" t="s">
        <v>448</v>
      </c>
      <c r="Q24" s="290" t="s">
        <v>453</v>
      </c>
      <c r="R24" s="290">
        <v>11</v>
      </c>
    </row>
    <row r="25" spans="1:18" ht="15" customHeight="1">
      <c r="A25" s="121"/>
      <c r="B25" s="157" t="str">
        <f t="shared" si="0"/>
        <v>nid000003</v>
      </c>
      <c r="C25" s="126" t="str">
        <f t="shared" si="1"/>
        <v>x3000u20L-j1</v>
      </c>
      <c r="D25" s="125" t="str">
        <f t="shared" si="4"/>
        <v>x3000u22-j12</v>
      </c>
      <c r="E25" s="293" t="str">
        <f t="shared" si="2"/>
        <v>sw-leaf-bmc-001</v>
      </c>
      <c r="F25" s="124" t="s">
        <v>432</v>
      </c>
      <c r="G25" s="124">
        <f t="shared" si="3"/>
        <v>100982102</v>
      </c>
      <c r="J25" s="290" t="s">
        <v>128</v>
      </c>
      <c r="K25" s="290" t="s">
        <v>448</v>
      </c>
      <c r="L25" s="290" t="s">
        <v>608</v>
      </c>
      <c r="M25" s="290" t="s">
        <v>610</v>
      </c>
      <c r="N25" s="290">
        <v>1</v>
      </c>
      <c r="O25" s="290" t="s">
        <v>604</v>
      </c>
      <c r="P25" s="290" t="s">
        <v>448</v>
      </c>
      <c r="Q25" s="290" t="s">
        <v>453</v>
      </c>
      <c r="R25" s="290">
        <v>12</v>
      </c>
    </row>
    <row r="26" spans="1:18" ht="15" customHeight="1">
      <c r="A26" s="121"/>
      <c r="B26" s="157" t="str">
        <f t="shared" si="0"/>
        <v>nid000004</v>
      </c>
      <c r="C26" s="126" t="str">
        <f t="shared" si="1"/>
        <v>x3000u19L-j1</v>
      </c>
      <c r="D26" s="125" t="str">
        <f t="shared" si="4"/>
        <v>x3000u22-j13</v>
      </c>
      <c r="E26" s="293" t="str">
        <f t="shared" si="2"/>
        <v>sw-leaf-bmc-001</v>
      </c>
      <c r="F26" s="124" t="s">
        <v>432</v>
      </c>
      <c r="G26" s="124">
        <f t="shared" si="3"/>
        <v>100982102</v>
      </c>
      <c r="J26" s="290" t="s">
        <v>133</v>
      </c>
      <c r="K26" s="290" t="s">
        <v>448</v>
      </c>
      <c r="L26" s="290" t="s">
        <v>609</v>
      </c>
      <c r="M26" s="290" t="s">
        <v>610</v>
      </c>
      <c r="N26" s="290">
        <v>1</v>
      </c>
      <c r="O26" s="290" t="s">
        <v>604</v>
      </c>
      <c r="P26" s="290" t="s">
        <v>448</v>
      </c>
      <c r="Q26" s="290" t="s">
        <v>453</v>
      </c>
      <c r="R26" s="290">
        <v>13</v>
      </c>
    </row>
    <row r="27" spans="1:18" ht="14.5">
      <c r="A27" s="271"/>
      <c r="B27" s="157" t="str">
        <f t="shared" si="0"/>
        <v>uan01</v>
      </c>
      <c r="C27" s="126" t="str">
        <f t="shared" si="1"/>
        <v>x3000u26-j1</v>
      </c>
      <c r="D27" s="125" t="str">
        <f t="shared" si="4"/>
        <v>x3000u22-j15</v>
      </c>
      <c r="E27" s="293" t="str">
        <f t="shared" si="2"/>
        <v>sw-leaf-bmc-001</v>
      </c>
      <c r="F27" s="123" t="s">
        <v>432</v>
      </c>
      <c r="G27" s="124">
        <f t="shared" si="3"/>
        <v>100982102</v>
      </c>
      <c r="J27" s="290" t="s">
        <v>601</v>
      </c>
      <c r="K27" s="290" t="s">
        <v>448</v>
      </c>
      <c r="L27" s="290" t="s">
        <v>492</v>
      </c>
      <c r="M27" s="290" t="s">
        <v>610</v>
      </c>
      <c r="N27" s="290">
        <v>1</v>
      </c>
      <c r="O27" s="290" t="s">
        <v>604</v>
      </c>
      <c r="P27" s="290" t="s">
        <v>448</v>
      </c>
      <c r="Q27" s="290" t="s">
        <v>453</v>
      </c>
      <c r="R27" s="290">
        <v>15</v>
      </c>
    </row>
    <row r="28" spans="1:18" ht="14.5">
      <c r="I28" s="288"/>
      <c r="J28" s="288"/>
      <c r="K28" s="288"/>
      <c r="L28" s="288"/>
      <c r="M28" s="288"/>
      <c r="N28" s="288"/>
      <c r="O28" s="288"/>
      <c r="P28" s="288"/>
      <c r="Q28" s="288"/>
    </row>
  </sheetData>
  <mergeCells count="6">
    <mergeCell ref="C12:D12"/>
    <mergeCell ref="C4:D4"/>
    <mergeCell ref="C5:D5"/>
    <mergeCell ref="C6:D6"/>
    <mergeCell ref="C7:D7"/>
    <mergeCell ref="C8:D8"/>
  </mergeCells>
  <phoneticPr fontId="73" type="noConversion"/>
  <conditionalFormatting sqref="C11">
    <cfRule type="duplicateValues" dxfId="199" priority="226"/>
  </conditionalFormatting>
  <conditionalFormatting sqref="C11">
    <cfRule type="duplicateValues" dxfId="198" priority="225"/>
  </conditionalFormatting>
  <conditionalFormatting sqref="C11:D11">
    <cfRule type="duplicateValues" dxfId="197" priority="227"/>
  </conditionalFormatting>
  <conditionalFormatting sqref="C11:D11">
    <cfRule type="duplicateValues" dxfId="196" priority="228"/>
  </conditionalFormatting>
  <conditionalFormatting sqref="C11">
    <cfRule type="duplicateValues" dxfId="195" priority="229"/>
  </conditionalFormatting>
  <conditionalFormatting sqref="C11:D11">
    <cfRule type="duplicateValues" dxfId="194" priority="230"/>
  </conditionalFormatting>
  <conditionalFormatting sqref="D11">
    <cfRule type="duplicateValues" dxfId="193" priority="231"/>
  </conditionalFormatting>
  <conditionalFormatting sqref="D11">
    <cfRule type="duplicateValues" dxfId="192" priority="232"/>
  </conditionalFormatting>
  <conditionalFormatting sqref="C11">
    <cfRule type="duplicateValues" dxfId="191" priority="233"/>
    <cfRule type="duplicateValues" dxfId="190" priority="234"/>
  </conditionalFormatting>
  <conditionalFormatting sqref="C12">
    <cfRule type="duplicateValues" dxfId="189" priority="224"/>
  </conditionalFormatting>
  <conditionalFormatting sqref="B11:B12">
    <cfRule type="duplicateValues" dxfId="188" priority="235"/>
  </conditionalFormatting>
  <conditionalFormatting sqref="C10 C1:C3">
    <cfRule type="duplicateValues" dxfId="187" priority="236"/>
  </conditionalFormatting>
  <conditionalFormatting sqref="C1:C3">
    <cfRule type="duplicateValues" dxfId="186" priority="237"/>
  </conditionalFormatting>
  <conditionalFormatting sqref="D10 D1:D3">
    <cfRule type="duplicateValues" dxfId="185" priority="238"/>
  </conditionalFormatting>
  <conditionalFormatting sqref="C10:D10 C1:D3">
    <cfRule type="duplicateValues" dxfId="184" priority="239"/>
  </conditionalFormatting>
  <conditionalFormatting sqref="C10:D10">
    <cfRule type="duplicateValues" dxfId="183" priority="240"/>
  </conditionalFormatting>
  <conditionalFormatting sqref="D10">
    <cfRule type="duplicateValues" dxfId="182" priority="241"/>
  </conditionalFormatting>
  <conditionalFormatting sqref="C10 C1:C3">
    <cfRule type="duplicateValues" dxfId="181" priority="242"/>
    <cfRule type="duplicateValues" dxfId="180" priority="243"/>
  </conditionalFormatting>
  <conditionalFormatting sqref="E10 E1:E3">
    <cfRule type="duplicateValues" dxfId="179" priority="244"/>
  </conditionalFormatting>
  <conditionalFormatting sqref="B10 B1:B3">
    <cfRule type="duplicateValues" dxfId="178" priority="245"/>
  </conditionalFormatting>
  <conditionalFormatting sqref="C9 C4">
    <cfRule type="duplicateValues" dxfId="177" priority="223"/>
  </conditionalFormatting>
  <conditionalFormatting sqref="C4">
    <cfRule type="duplicateValues" dxfId="176" priority="222"/>
  </conditionalFormatting>
  <conditionalFormatting sqref="D9 D4">
    <cfRule type="duplicateValues" dxfId="175" priority="221"/>
  </conditionalFormatting>
  <conditionalFormatting sqref="C9">
    <cfRule type="duplicateValues" dxfId="174" priority="220"/>
  </conditionalFormatting>
  <conditionalFormatting sqref="C9 C4">
    <cfRule type="duplicateValues" dxfId="173" priority="218"/>
    <cfRule type="duplicateValues" dxfId="172" priority="219"/>
  </conditionalFormatting>
  <conditionalFormatting sqref="C9">
    <cfRule type="duplicateValues" dxfId="171" priority="217"/>
  </conditionalFormatting>
  <conditionalFormatting sqref="C9">
    <cfRule type="duplicateValues" dxfId="170" priority="216"/>
  </conditionalFormatting>
  <conditionalFormatting sqref="D9 D4:D5">
    <cfRule type="duplicateValues" dxfId="169" priority="215"/>
  </conditionalFormatting>
  <conditionalFormatting sqref="E7">
    <cfRule type="duplicateValues" dxfId="168" priority="213"/>
  </conditionalFormatting>
  <conditionalFormatting sqref="B7">
    <cfRule type="duplicateValues" dxfId="167" priority="214"/>
  </conditionalFormatting>
  <conditionalFormatting sqref="D6">
    <cfRule type="duplicateValues" dxfId="166" priority="196"/>
  </conditionalFormatting>
  <conditionalFormatting sqref="D8">
    <cfRule type="duplicateValues" dxfId="165" priority="195"/>
  </conditionalFormatting>
  <conditionalFormatting sqref="C18:C22">
    <cfRule type="duplicateValues" dxfId="164" priority="192"/>
  </conditionalFormatting>
  <conditionalFormatting sqref="C18:C22">
    <cfRule type="duplicateValues" dxfId="163" priority="193"/>
    <cfRule type="duplicateValues" dxfId="162" priority="194"/>
  </conditionalFormatting>
  <conditionalFormatting sqref="C13:D13">
    <cfRule type="duplicateValues" dxfId="161" priority="246"/>
  </conditionalFormatting>
  <conditionalFormatting sqref="C23:C26">
    <cfRule type="duplicateValues" dxfId="160" priority="247"/>
  </conditionalFormatting>
  <conditionalFormatting sqref="C23:C26">
    <cfRule type="duplicateValues" dxfId="159" priority="248"/>
    <cfRule type="duplicateValues" dxfId="158" priority="249"/>
  </conditionalFormatting>
  <conditionalFormatting sqref="C15:C16">
    <cfRule type="duplicateValues" dxfId="157" priority="189"/>
  </conditionalFormatting>
  <conditionalFormatting sqref="C15:C16">
    <cfRule type="duplicateValues" dxfId="156" priority="190"/>
    <cfRule type="duplicateValues" dxfId="155" priority="191"/>
  </conditionalFormatting>
  <conditionalFormatting sqref="C27">
    <cfRule type="duplicateValues" dxfId="154" priority="1385"/>
  </conditionalFormatting>
  <conditionalFormatting sqref="C27">
    <cfRule type="duplicateValues" dxfId="153" priority="1387"/>
    <cfRule type="duplicateValues" dxfId="152" priority="1388"/>
  </conditionalFormatting>
  <conditionalFormatting sqref="D27">
    <cfRule type="duplicateValues" dxfId="151" priority="1389"/>
  </conditionalFormatting>
  <conditionalFormatting sqref="C14:C27">
    <cfRule type="duplicateValues" dxfId="150" priority="125"/>
  </conditionalFormatting>
  <conditionalFormatting sqref="C14:C27">
    <cfRule type="duplicateValues" dxfId="149" priority="126"/>
    <cfRule type="duplicateValues" dxfId="148" priority="127"/>
  </conditionalFormatting>
  <conditionalFormatting sqref="D14">
    <cfRule type="duplicateValues" dxfId="147" priority="124"/>
  </conditionalFormatting>
  <conditionalFormatting sqref="C17">
    <cfRule type="duplicateValues" dxfId="146" priority="116"/>
  </conditionalFormatting>
  <conditionalFormatting sqref="C17">
    <cfRule type="duplicateValues" dxfId="145" priority="117"/>
  </conditionalFormatting>
  <conditionalFormatting sqref="C17">
    <cfRule type="duplicateValues" dxfId="144" priority="118"/>
  </conditionalFormatting>
  <conditionalFormatting sqref="C17">
    <cfRule type="duplicateValues" dxfId="143" priority="115"/>
  </conditionalFormatting>
  <conditionalFormatting sqref="C17">
    <cfRule type="duplicateValues" dxfId="142" priority="114"/>
  </conditionalFormatting>
  <conditionalFormatting sqref="C17">
    <cfRule type="duplicateValues" dxfId="141" priority="119"/>
  </conditionalFormatting>
  <conditionalFormatting sqref="C17">
    <cfRule type="duplicateValues" dxfId="140" priority="110"/>
  </conditionalFormatting>
  <conditionalFormatting sqref="C17">
    <cfRule type="duplicateValues" dxfId="139" priority="111"/>
  </conditionalFormatting>
  <conditionalFormatting sqref="C17">
    <cfRule type="duplicateValues" dxfId="138" priority="112"/>
  </conditionalFormatting>
  <conditionalFormatting sqref="C17">
    <cfRule type="duplicateValues" dxfId="137" priority="109"/>
  </conditionalFormatting>
  <conditionalFormatting sqref="C17">
    <cfRule type="duplicateValues" dxfId="136" priority="108"/>
  </conditionalFormatting>
  <conditionalFormatting sqref="C17">
    <cfRule type="duplicateValues" dxfId="135" priority="113"/>
  </conditionalFormatting>
  <conditionalFormatting sqref="C17">
    <cfRule type="duplicateValues" dxfId="134" priority="120"/>
  </conditionalFormatting>
  <conditionalFormatting sqref="C17">
    <cfRule type="duplicateValues" dxfId="133" priority="121"/>
    <cfRule type="duplicateValues" dxfId="132" priority="122"/>
  </conditionalFormatting>
  <conditionalFormatting sqref="D17">
    <cfRule type="duplicateValues" dxfId="131" priority="123"/>
  </conditionalFormatting>
  <conditionalFormatting sqref="D15:D27">
    <cfRule type="duplicateValues" dxfId="130" priority="1769"/>
  </conditionalFormatting>
  <pageMargins left="0.7" right="0.7" top="0.75" bottom="0.75" header="0.3" footer="0.3"/>
  <pageSetup orientation="portrait" verticalDpi="18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3"/>
  <sheetViews>
    <sheetView topLeftCell="H24" zoomScaleNormal="100" workbookViewId="0">
      <selection activeCell="X31" sqref="X31"/>
    </sheetView>
  </sheetViews>
  <sheetFormatPr defaultColWidth="9.1796875" defaultRowHeight="13"/>
  <cols>
    <col min="1" max="1" width="5.1796875" style="23" customWidth="1"/>
    <col min="2" max="2" width="24.453125" style="23" customWidth="1"/>
    <col min="3" max="3" width="20.6328125" style="23" customWidth="1"/>
    <col min="4" max="4" width="23.36328125" style="23" customWidth="1"/>
    <col min="5" max="5" width="17.453125" style="23" customWidth="1"/>
    <col min="6" max="6" width="18.81640625" style="23" customWidth="1"/>
    <col min="7" max="7" width="20.1796875" style="23" customWidth="1"/>
    <col min="8" max="8" width="18" style="23" customWidth="1"/>
    <col min="9" max="9" width="9.1796875" style="23"/>
    <col min="10" max="10" width="15" style="23" bestFit="1" customWidth="1"/>
    <col min="11" max="11" width="5.81640625" style="23" bestFit="1" customWidth="1"/>
    <col min="12" max="12" width="7.6328125" style="23" bestFit="1" customWidth="1"/>
    <col min="13" max="13" width="2.1796875" style="23" bestFit="1" customWidth="1"/>
    <col min="14" max="14" width="16.36328125" style="23" customWidth="1"/>
    <col min="15" max="15" width="5.6328125" style="23" bestFit="1" customWidth="1"/>
    <col min="16" max="16" width="5.36328125" style="23" bestFit="1" customWidth="1"/>
    <col min="17" max="17" width="14.6328125" style="23" bestFit="1" customWidth="1"/>
    <col min="18" max="18" width="5.81640625" style="23" bestFit="1" customWidth="1"/>
    <col min="19" max="19" width="6.6328125" style="23" bestFit="1" customWidth="1"/>
    <col min="20" max="20" width="4.36328125" style="23" bestFit="1" customWidth="1"/>
    <col min="21" max="22" width="9.1796875" style="23"/>
    <col min="23" max="23" width="5.81640625" style="23" bestFit="1" customWidth="1"/>
    <col min="24" max="24" width="6.1796875" style="23" bestFit="1" customWidth="1"/>
    <col min="25" max="25" width="6.36328125" style="23" bestFit="1" customWidth="1"/>
    <col min="26" max="26" width="5.81640625" style="23" bestFit="1" customWidth="1"/>
    <col min="27" max="27" width="9.1796875" style="23"/>
    <col min="28" max="28" width="5.81640625" style="23" bestFit="1" customWidth="1"/>
    <col min="29" max="29" width="10" style="23" customWidth="1"/>
    <col min="30" max="31" width="9.1796875" style="23" customWidth="1"/>
    <col min="32" max="16384" width="9.1796875" style="23"/>
  </cols>
  <sheetData>
    <row r="1" spans="1:7" ht="18.5">
      <c r="A1" s="58" t="s">
        <v>441</v>
      </c>
      <c r="B1" s="8"/>
      <c r="C1" s="10"/>
      <c r="D1" s="10"/>
      <c r="E1" s="10"/>
      <c r="F1" s="18"/>
      <c r="G1" s="18"/>
    </row>
    <row r="2" spans="1:7" ht="14.5">
      <c r="A2" s="25"/>
      <c r="B2" s="25"/>
      <c r="C2" s="9"/>
      <c r="D2" s="9"/>
      <c r="E2" s="9"/>
      <c r="F2" s="26"/>
      <c r="G2" s="26"/>
    </row>
    <row r="3" spans="1:7" ht="16" thickBot="1">
      <c r="A3" s="59" t="s">
        <v>399</v>
      </c>
      <c r="B3" s="12"/>
      <c r="C3" s="21"/>
      <c r="D3" s="21"/>
      <c r="E3" s="12"/>
      <c r="F3" s="21"/>
      <c r="G3" s="21"/>
    </row>
    <row r="4" spans="1:7" ht="14.5">
      <c r="A4" s="118"/>
      <c r="B4" s="236" t="s">
        <v>400</v>
      </c>
      <c r="C4" s="662" t="s">
        <v>401</v>
      </c>
      <c r="D4" s="663"/>
      <c r="E4" s="237" t="s">
        <v>402</v>
      </c>
      <c r="F4" s="13" t="s">
        <v>403</v>
      </c>
      <c r="G4" s="21"/>
    </row>
    <row r="5" spans="1:7" ht="14.5">
      <c r="A5" s="119">
        <v>1</v>
      </c>
      <c r="B5" s="120" t="s">
        <v>442</v>
      </c>
      <c r="C5" s="664" t="s">
        <v>435</v>
      </c>
      <c r="D5" s="665"/>
      <c r="E5" s="27" t="s">
        <v>438</v>
      </c>
      <c r="F5" s="238">
        <f>COUNTIF($F$19:$F$189,B5)</f>
        <v>0</v>
      </c>
      <c r="G5" s="21"/>
    </row>
    <row r="6" spans="1:7" ht="14.5">
      <c r="A6" s="119">
        <v>2</v>
      </c>
      <c r="B6" s="120" t="s">
        <v>434</v>
      </c>
      <c r="C6" s="664" t="s">
        <v>435</v>
      </c>
      <c r="D6" s="665"/>
      <c r="E6" s="27" t="s">
        <v>436</v>
      </c>
      <c r="F6" s="238">
        <f>COUNTIF($F$19:$F$189,B6)</f>
        <v>16</v>
      </c>
      <c r="G6" s="15"/>
    </row>
    <row r="7" spans="1:7" ht="15.5">
      <c r="A7" s="60" t="s">
        <v>8</v>
      </c>
      <c r="B7" s="15" t="s">
        <v>8</v>
      </c>
      <c r="C7" s="16"/>
      <c r="D7" s="16"/>
      <c r="E7" s="239" t="s">
        <v>408</v>
      </c>
      <c r="F7" s="243">
        <f>SUM(F6:F6)</f>
        <v>16</v>
      </c>
      <c r="G7" s="18"/>
    </row>
    <row r="8" spans="1:7" ht="15.5">
      <c r="A8" s="60"/>
      <c r="B8" s="15"/>
      <c r="C8" s="16"/>
      <c r="D8" s="16"/>
      <c r="E8" s="17"/>
      <c r="F8" s="18"/>
      <c r="G8" s="18"/>
    </row>
    <row r="9" spans="1:7" ht="15.5">
      <c r="A9" s="60"/>
      <c r="B9" s="15"/>
      <c r="C9" s="16"/>
      <c r="D9" s="16"/>
      <c r="E9" s="17"/>
      <c r="F9" s="18"/>
      <c r="G9" s="18"/>
    </row>
    <row r="10" spans="1:7" ht="15.5">
      <c r="A10" s="60"/>
      <c r="B10" s="15"/>
      <c r="C10" s="16"/>
      <c r="D10" s="16"/>
      <c r="E10" s="17"/>
      <c r="F10" s="18"/>
      <c r="G10" s="18"/>
    </row>
    <row r="11" spans="1:7" ht="15.5">
      <c r="A11" s="60"/>
      <c r="B11" s="15"/>
      <c r="C11" s="16"/>
      <c r="D11" s="16"/>
      <c r="E11" s="17"/>
      <c r="F11" s="18"/>
      <c r="G11" s="18"/>
    </row>
    <row r="12" spans="1:7" ht="15.5">
      <c r="A12" s="60"/>
      <c r="B12" s="15"/>
      <c r="C12" s="16"/>
      <c r="D12" s="16"/>
      <c r="E12" s="17"/>
      <c r="F12" s="18"/>
      <c r="G12" s="18"/>
    </row>
    <row r="13" spans="1:7" ht="15.5">
      <c r="A13" s="60"/>
      <c r="B13" s="15"/>
      <c r="C13" s="16"/>
      <c r="D13" s="16"/>
      <c r="E13" s="17"/>
      <c r="F13" s="18"/>
      <c r="G13" s="18"/>
    </row>
    <row r="14" spans="1:7" ht="15.5">
      <c r="A14" s="60"/>
      <c r="B14" s="15"/>
      <c r="C14" s="16"/>
      <c r="D14" s="16"/>
      <c r="E14" s="17"/>
      <c r="F14" s="18"/>
      <c r="G14" s="18"/>
    </row>
    <row r="15" spans="1:7" ht="15.5">
      <c r="A15" s="60"/>
      <c r="B15" s="15"/>
      <c r="C15" s="16"/>
      <c r="D15" s="16"/>
      <c r="E15" s="17"/>
      <c r="F15" s="18"/>
      <c r="G15" s="18"/>
    </row>
    <row r="16" spans="1:7" ht="15.5">
      <c r="A16" s="60"/>
      <c r="B16" s="15"/>
      <c r="C16" s="16"/>
      <c r="D16" s="16"/>
      <c r="E16" s="17"/>
      <c r="F16" s="18"/>
      <c r="G16" s="18"/>
    </row>
    <row r="17" spans="1:20" ht="15.5">
      <c r="A17" s="60"/>
      <c r="B17" s="15"/>
      <c r="C17" s="16"/>
      <c r="D17" s="16"/>
      <c r="E17" s="17"/>
      <c r="F17" s="18"/>
      <c r="G17" s="18"/>
    </row>
    <row r="18" spans="1:20" ht="16" thickBot="1">
      <c r="A18" s="60" t="s">
        <v>440</v>
      </c>
      <c r="B18" s="15"/>
      <c r="C18" s="16"/>
      <c r="D18" s="17"/>
      <c r="E18" s="18"/>
      <c r="F18" s="28"/>
      <c r="G18" s="28"/>
    </row>
    <row r="19" spans="1:20" ht="15" customHeight="1" thickTop="1" thickBot="1">
      <c r="A19" s="14"/>
      <c r="B19" s="15"/>
      <c r="C19" s="668" t="s">
        <v>410</v>
      </c>
      <c r="D19" s="669"/>
      <c r="E19" s="19"/>
      <c r="F19" s="15"/>
      <c r="G19" s="15"/>
    </row>
    <row r="20" spans="1:20" ht="15" customHeight="1">
      <c r="A20" s="260"/>
      <c r="B20" s="261" t="s">
        <v>411</v>
      </c>
      <c r="C20" s="262" t="s">
        <v>411</v>
      </c>
      <c r="D20" s="263" t="s">
        <v>412</v>
      </c>
      <c r="E20" s="264" t="s">
        <v>412</v>
      </c>
      <c r="F20" s="265" t="s">
        <v>22</v>
      </c>
      <c r="G20" s="266" t="s">
        <v>413</v>
      </c>
      <c r="J20" s="294" t="s">
        <v>411</v>
      </c>
      <c r="K20" s="294" t="s">
        <v>443</v>
      </c>
      <c r="L20" s="294" t="s">
        <v>444</v>
      </c>
      <c r="M20" s="294"/>
      <c r="N20" s="294" t="s">
        <v>445</v>
      </c>
      <c r="O20" s="294" t="s">
        <v>597</v>
      </c>
      <c r="P20" s="294" t="s">
        <v>446</v>
      </c>
      <c r="Q20" s="294" t="s">
        <v>412</v>
      </c>
      <c r="R20" s="294" t="s">
        <v>443</v>
      </c>
      <c r="S20" s="294" t="s">
        <v>444</v>
      </c>
      <c r="T20" s="294" t="s">
        <v>446</v>
      </c>
    </row>
    <row r="21" spans="1:20" ht="15" customHeight="1">
      <c r="A21" s="121"/>
      <c r="B21" s="157" t="s">
        <v>414</v>
      </c>
      <c r="C21" s="126" t="s">
        <v>447</v>
      </c>
      <c r="D21" s="159"/>
      <c r="E21" s="270" t="s">
        <v>429</v>
      </c>
      <c r="F21" s="124"/>
      <c r="G21" s="269" t="s">
        <v>8</v>
      </c>
      <c r="J21" s="295" t="s">
        <v>414</v>
      </c>
      <c r="K21" s="295" t="s">
        <v>448</v>
      </c>
      <c r="L21" s="295" t="s">
        <v>449</v>
      </c>
      <c r="M21" s="295"/>
      <c r="N21" s="295"/>
      <c r="O21" s="295" t="s">
        <v>611</v>
      </c>
      <c r="P21" s="295">
        <v>1</v>
      </c>
      <c r="Q21" s="295" t="s">
        <v>429</v>
      </c>
      <c r="R21" s="295" t="s">
        <v>600</v>
      </c>
      <c r="S21" s="295" t="s">
        <v>600</v>
      </c>
      <c r="T21" s="295">
        <v>0</v>
      </c>
    </row>
    <row r="22" spans="1:20" ht="15" customHeight="1">
      <c r="A22" s="121"/>
      <c r="B22" s="157" t="s">
        <v>416</v>
      </c>
      <c r="C22" s="126" t="s">
        <v>450</v>
      </c>
      <c r="D22" s="159" t="s">
        <v>451</v>
      </c>
      <c r="E22" s="257" t="s">
        <v>425</v>
      </c>
      <c r="F22" s="144" t="s">
        <v>434</v>
      </c>
      <c r="G22" s="269" t="str">
        <f t="shared" ref="G22:G23" si="0">VLOOKUP(F22,$B$5:$E$6,4,0)</f>
        <v>080-00127J</v>
      </c>
      <c r="J22" s="295" t="s">
        <v>416</v>
      </c>
      <c r="K22" s="295" t="s">
        <v>448</v>
      </c>
      <c r="L22" s="295" t="s">
        <v>452</v>
      </c>
      <c r="M22" s="295"/>
      <c r="N22" s="295"/>
      <c r="O22" s="295" t="s">
        <v>611</v>
      </c>
      <c r="P22" s="295">
        <v>1</v>
      </c>
      <c r="Q22" s="295" t="s">
        <v>604</v>
      </c>
      <c r="R22" s="295" t="s">
        <v>448</v>
      </c>
      <c r="S22" s="295" t="s">
        <v>453</v>
      </c>
      <c r="T22" s="295">
        <v>26</v>
      </c>
    </row>
    <row r="23" spans="1:20" ht="15" customHeight="1" thickBot="1">
      <c r="A23" s="121"/>
      <c r="B23" s="157" t="s">
        <v>417</v>
      </c>
      <c r="C23" s="126" t="s">
        <v>454</v>
      </c>
      <c r="D23" s="159" t="s">
        <v>455</v>
      </c>
      <c r="E23" s="257" t="s">
        <v>425</v>
      </c>
      <c r="F23" s="120" t="s">
        <v>434</v>
      </c>
      <c r="G23" s="269" t="str">
        <f t="shared" si="0"/>
        <v>080-00127J</v>
      </c>
      <c r="J23" s="295" t="s">
        <v>417</v>
      </c>
      <c r="K23" s="295" t="s">
        <v>448</v>
      </c>
      <c r="L23" s="295" t="s">
        <v>456</v>
      </c>
      <c r="M23" s="295"/>
      <c r="N23" s="295"/>
      <c r="O23" s="295" t="s">
        <v>611</v>
      </c>
      <c r="P23" s="295">
        <v>1</v>
      </c>
      <c r="Q23" s="295" t="s">
        <v>604</v>
      </c>
      <c r="R23" s="295" t="s">
        <v>448</v>
      </c>
      <c r="S23" s="295" t="s">
        <v>453</v>
      </c>
      <c r="T23" s="295">
        <v>27</v>
      </c>
    </row>
    <row r="24" spans="1:20" ht="15" customHeight="1" thickTop="1">
      <c r="A24" s="251"/>
      <c r="B24" s="252" t="s">
        <v>418</v>
      </c>
      <c r="C24" s="253" t="s">
        <v>457</v>
      </c>
      <c r="D24" s="267" t="s">
        <v>458</v>
      </c>
      <c r="E24" s="254" t="s">
        <v>425</v>
      </c>
      <c r="F24" s="255" t="s">
        <v>434</v>
      </c>
      <c r="G24" s="268" t="str">
        <f t="shared" ref="G24" si="1">VLOOKUP(F24,$B$5:$E$6,4,0)</f>
        <v>080-00127J</v>
      </c>
      <c r="J24" s="295" t="s">
        <v>418</v>
      </c>
      <c r="K24" s="295" t="s">
        <v>448</v>
      </c>
      <c r="L24" s="295" t="s">
        <v>459</v>
      </c>
      <c r="M24" s="295"/>
      <c r="N24" s="295"/>
      <c r="O24" s="295" t="s">
        <v>611</v>
      </c>
      <c r="P24" s="295">
        <v>1</v>
      </c>
      <c r="Q24" s="295" t="s">
        <v>604</v>
      </c>
      <c r="R24" s="295" t="s">
        <v>448</v>
      </c>
      <c r="S24" s="295" t="s">
        <v>453</v>
      </c>
      <c r="T24" s="295">
        <v>25</v>
      </c>
    </row>
    <row r="25" spans="1:20" ht="15" customHeight="1">
      <c r="A25" s="121"/>
      <c r="B25" s="157" t="s">
        <v>419</v>
      </c>
      <c r="C25" s="126" t="s">
        <v>460</v>
      </c>
      <c r="D25" s="159" t="s">
        <v>461</v>
      </c>
      <c r="E25" s="257" t="s">
        <v>425</v>
      </c>
      <c r="F25" s="124" t="s">
        <v>434</v>
      </c>
      <c r="G25" s="269" t="str">
        <f t="shared" ref="G25:G37" si="2">VLOOKUP(F25,$B$5:$E$6,4,0)</f>
        <v>080-00127J</v>
      </c>
      <c r="J25" s="295" t="s">
        <v>419</v>
      </c>
      <c r="K25" s="295" t="s">
        <v>448</v>
      </c>
      <c r="L25" s="295" t="s">
        <v>462</v>
      </c>
      <c r="M25" s="295"/>
      <c r="N25" s="295"/>
      <c r="O25" s="295" t="s">
        <v>611</v>
      </c>
      <c r="P25" s="295">
        <v>1</v>
      </c>
      <c r="Q25" s="295" t="s">
        <v>604</v>
      </c>
      <c r="R25" s="295" t="s">
        <v>448</v>
      </c>
      <c r="S25" s="295" t="s">
        <v>453</v>
      </c>
      <c r="T25" s="295">
        <v>28</v>
      </c>
    </row>
    <row r="26" spans="1:20" ht="15" customHeight="1">
      <c r="A26" s="121"/>
      <c r="B26" s="157" t="s">
        <v>420</v>
      </c>
      <c r="C26" s="126" t="s">
        <v>463</v>
      </c>
      <c r="D26" s="159" t="s">
        <v>464</v>
      </c>
      <c r="E26" s="257" t="s">
        <v>425</v>
      </c>
      <c r="F26" s="120" t="s">
        <v>434</v>
      </c>
      <c r="G26" s="269" t="str">
        <f t="shared" si="2"/>
        <v>080-00127J</v>
      </c>
      <c r="J26" s="295" t="s">
        <v>420</v>
      </c>
      <c r="K26" s="295" t="s">
        <v>448</v>
      </c>
      <c r="L26" s="295" t="s">
        <v>465</v>
      </c>
      <c r="M26" s="295"/>
      <c r="N26" s="295"/>
      <c r="O26" s="295" t="s">
        <v>611</v>
      </c>
      <c r="P26" s="295">
        <v>1</v>
      </c>
      <c r="Q26" s="295" t="s">
        <v>604</v>
      </c>
      <c r="R26" s="295" t="s">
        <v>448</v>
      </c>
      <c r="S26" s="295" t="s">
        <v>453</v>
      </c>
      <c r="T26" s="295">
        <v>29</v>
      </c>
    </row>
    <row r="27" spans="1:20" ht="15" customHeight="1">
      <c r="A27" s="121"/>
      <c r="B27" s="157" t="s">
        <v>421</v>
      </c>
      <c r="C27" s="126" t="s">
        <v>466</v>
      </c>
      <c r="D27" s="159" t="s">
        <v>467</v>
      </c>
      <c r="E27" s="257" t="s">
        <v>425</v>
      </c>
      <c r="F27" s="120" t="s">
        <v>434</v>
      </c>
      <c r="G27" s="269" t="str">
        <f t="shared" si="2"/>
        <v>080-00127J</v>
      </c>
      <c r="J27" s="295" t="s">
        <v>421</v>
      </c>
      <c r="K27" s="295" t="s">
        <v>448</v>
      </c>
      <c r="L27" s="295" t="s">
        <v>468</v>
      </c>
      <c r="M27" s="295"/>
      <c r="N27" s="295"/>
      <c r="O27" s="295" t="s">
        <v>611</v>
      </c>
      <c r="P27" s="295">
        <v>1</v>
      </c>
      <c r="Q27" s="295" t="s">
        <v>604</v>
      </c>
      <c r="R27" s="295" t="s">
        <v>448</v>
      </c>
      <c r="S27" s="295" t="s">
        <v>453</v>
      </c>
      <c r="T27" s="295">
        <v>30</v>
      </c>
    </row>
    <row r="28" spans="1:20" ht="15" customHeight="1">
      <c r="A28" s="121"/>
      <c r="B28" s="157" t="s">
        <v>422</v>
      </c>
      <c r="C28" s="126" t="s">
        <v>469</v>
      </c>
      <c r="D28" s="159" t="s">
        <v>470</v>
      </c>
      <c r="E28" s="257" t="s">
        <v>425</v>
      </c>
      <c r="F28" s="120" t="s">
        <v>434</v>
      </c>
      <c r="G28" s="269" t="str">
        <f t="shared" si="2"/>
        <v>080-00127J</v>
      </c>
      <c r="J28" s="295" t="s">
        <v>422</v>
      </c>
      <c r="K28" s="295" t="s">
        <v>448</v>
      </c>
      <c r="L28" s="295" t="s">
        <v>471</v>
      </c>
      <c r="M28" s="295"/>
      <c r="N28" s="295"/>
      <c r="O28" s="295" t="s">
        <v>611</v>
      </c>
      <c r="P28" s="295">
        <v>1</v>
      </c>
      <c r="Q28" s="295" t="s">
        <v>604</v>
      </c>
      <c r="R28" s="295" t="s">
        <v>448</v>
      </c>
      <c r="S28" s="295" t="s">
        <v>453</v>
      </c>
      <c r="T28" s="295">
        <v>31</v>
      </c>
    </row>
    <row r="29" spans="1:20" ht="15" customHeight="1">
      <c r="A29" s="271"/>
      <c r="B29" s="157" t="s">
        <v>423</v>
      </c>
      <c r="C29" s="126" t="s">
        <v>472</v>
      </c>
      <c r="D29" s="159" t="s">
        <v>473</v>
      </c>
      <c r="E29" s="257" t="s">
        <v>425</v>
      </c>
      <c r="F29" s="120" t="s">
        <v>434</v>
      </c>
      <c r="G29" s="269" t="str">
        <f t="shared" si="2"/>
        <v>080-00127J</v>
      </c>
      <c r="J29" s="295" t="s">
        <v>423</v>
      </c>
      <c r="K29" s="295" t="s">
        <v>448</v>
      </c>
      <c r="L29" s="295" t="s">
        <v>474</v>
      </c>
      <c r="M29" s="295"/>
      <c r="N29" s="295"/>
      <c r="O29" s="295" t="s">
        <v>611</v>
      </c>
      <c r="P29" s="295">
        <v>1</v>
      </c>
      <c r="Q29" s="295" t="s">
        <v>604</v>
      </c>
      <c r="R29" s="295" t="s">
        <v>448</v>
      </c>
      <c r="S29" s="295" t="s">
        <v>453</v>
      </c>
      <c r="T29" s="295">
        <v>32</v>
      </c>
    </row>
    <row r="30" spans="1:20" ht="15" customHeight="1">
      <c r="A30" s="271"/>
      <c r="B30" s="157" t="s">
        <v>129</v>
      </c>
      <c r="C30" s="126" t="s">
        <v>475</v>
      </c>
      <c r="D30" s="159" t="s">
        <v>476</v>
      </c>
      <c r="E30" s="257" t="s">
        <v>425</v>
      </c>
      <c r="F30" s="120" t="s">
        <v>434</v>
      </c>
      <c r="G30" s="269" t="str">
        <f t="shared" si="2"/>
        <v>080-00127J</v>
      </c>
      <c r="J30" s="295" t="s">
        <v>129</v>
      </c>
      <c r="K30" s="295" t="s">
        <v>448</v>
      </c>
      <c r="L30" s="295" t="s">
        <v>477</v>
      </c>
      <c r="M30" s="295" t="s">
        <v>478</v>
      </c>
      <c r="N30" s="295" t="s">
        <v>479</v>
      </c>
      <c r="O30" s="295" t="s">
        <v>611</v>
      </c>
      <c r="P30" s="295">
        <v>1</v>
      </c>
      <c r="Q30" s="295" t="s">
        <v>604</v>
      </c>
      <c r="R30" s="295" t="s">
        <v>448</v>
      </c>
      <c r="S30" s="295" t="s">
        <v>453</v>
      </c>
      <c r="T30" s="295">
        <v>33</v>
      </c>
    </row>
    <row r="31" spans="1:20" ht="15" customHeight="1">
      <c r="A31" s="271"/>
      <c r="B31" s="157" t="s">
        <v>134</v>
      </c>
      <c r="C31" s="126" t="s">
        <v>480</v>
      </c>
      <c r="D31" s="159" t="s">
        <v>481</v>
      </c>
      <c r="E31" s="257" t="s">
        <v>425</v>
      </c>
      <c r="F31" s="120" t="s">
        <v>434</v>
      </c>
      <c r="G31" s="269" t="str">
        <f t="shared" si="2"/>
        <v>080-00127J</v>
      </c>
      <c r="J31" s="295" t="s">
        <v>134</v>
      </c>
      <c r="K31" s="295" t="s">
        <v>448</v>
      </c>
      <c r="L31" s="295" t="s">
        <v>482</v>
      </c>
      <c r="M31" s="295" t="s">
        <v>478</v>
      </c>
      <c r="N31" s="295" t="s">
        <v>479</v>
      </c>
      <c r="O31" s="295" t="s">
        <v>611</v>
      </c>
      <c r="P31" s="295">
        <v>1</v>
      </c>
      <c r="Q31" s="295" t="s">
        <v>604</v>
      </c>
      <c r="R31" s="295" t="s">
        <v>448</v>
      </c>
      <c r="S31" s="295" t="s">
        <v>453</v>
      </c>
      <c r="T31" s="295">
        <v>34</v>
      </c>
    </row>
    <row r="32" spans="1:20" ht="15.75" customHeight="1">
      <c r="A32" s="271"/>
      <c r="B32" s="157" t="s">
        <v>128</v>
      </c>
      <c r="C32" s="126" t="s">
        <v>483</v>
      </c>
      <c r="D32" s="159" t="s">
        <v>484</v>
      </c>
      <c r="E32" s="257" t="s">
        <v>425</v>
      </c>
      <c r="F32" s="120" t="s">
        <v>434</v>
      </c>
      <c r="G32" s="269" t="str">
        <f t="shared" si="2"/>
        <v>080-00127J</v>
      </c>
      <c r="J32" s="295" t="s">
        <v>128</v>
      </c>
      <c r="K32" s="295" t="s">
        <v>448</v>
      </c>
      <c r="L32" s="295" t="s">
        <v>477</v>
      </c>
      <c r="M32" s="295" t="s">
        <v>485</v>
      </c>
      <c r="N32" s="295" t="s">
        <v>479</v>
      </c>
      <c r="O32" s="295" t="s">
        <v>611</v>
      </c>
      <c r="P32" s="295">
        <v>1</v>
      </c>
      <c r="Q32" s="295" t="s">
        <v>604</v>
      </c>
      <c r="R32" s="295" t="s">
        <v>448</v>
      </c>
      <c r="S32" s="295" t="s">
        <v>453</v>
      </c>
      <c r="T32" s="295">
        <v>35</v>
      </c>
    </row>
    <row r="33" spans="1:20" ht="14.5">
      <c r="A33" s="271"/>
      <c r="B33" s="123" t="s">
        <v>133</v>
      </c>
      <c r="C33" s="272" t="s">
        <v>486</v>
      </c>
      <c r="D33" s="159" t="s">
        <v>487</v>
      </c>
      <c r="E33" s="20" t="s">
        <v>425</v>
      </c>
      <c r="F33" s="120" t="s">
        <v>434</v>
      </c>
      <c r="G33" s="269" t="str">
        <f t="shared" si="2"/>
        <v>080-00127J</v>
      </c>
      <c r="J33" s="295" t="s">
        <v>133</v>
      </c>
      <c r="K33" s="295" t="s">
        <v>448</v>
      </c>
      <c r="L33" s="295" t="s">
        <v>482</v>
      </c>
      <c r="M33" s="295" t="s">
        <v>485</v>
      </c>
      <c r="N33" s="295" t="s">
        <v>479</v>
      </c>
      <c r="O33" s="295" t="s">
        <v>611</v>
      </c>
      <c r="P33" s="295">
        <v>1</v>
      </c>
      <c r="Q33" s="295" t="s">
        <v>604</v>
      </c>
      <c r="R33" s="295" t="s">
        <v>448</v>
      </c>
      <c r="S33" s="295" t="s">
        <v>453</v>
      </c>
      <c r="T33" s="295">
        <v>36</v>
      </c>
    </row>
    <row r="34" spans="1:20" ht="14.5">
      <c r="A34" s="279"/>
      <c r="B34" s="280" t="s">
        <v>479</v>
      </c>
      <c r="C34" s="272" t="s">
        <v>488</v>
      </c>
      <c r="D34" s="159" t="s">
        <v>489</v>
      </c>
      <c r="E34" s="20" t="s">
        <v>425</v>
      </c>
      <c r="F34" s="120" t="s">
        <v>434</v>
      </c>
      <c r="G34" s="269" t="str">
        <f t="shared" si="2"/>
        <v>080-00127J</v>
      </c>
      <c r="J34" s="295" t="s">
        <v>479</v>
      </c>
      <c r="K34" s="295" t="s">
        <v>448</v>
      </c>
      <c r="L34" s="295" t="s">
        <v>482</v>
      </c>
      <c r="M34" s="295"/>
      <c r="N34" s="295"/>
      <c r="O34" s="295" t="s">
        <v>611</v>
      </c>
      <c r="P34" s="295">
        <v>1</v>
      </c>
      <c r="Q34" s="295" t="s">
        <v>604</v>
      </c>
      <c r="R34" s="295" t="s">
        <v>448</v>
      </c>
      <c r="S34" s="295" t="s">
        <v>453</v>
      </c>
      <c r="T34" s="295">
        <v>38</v>
      </c>
    </row>
    <row r="35" spans="1:20" ht="14.5">
      <c r="A35" s="271"/>
      <c r="B35" s="157" t="s">
        <v>424</v>
      </c>
      <c r="C35" s="272" t="s">
        <v>490</v>
      </c>
      <c r="D35" s="159" t="s">
        <v>491</v>
      </c>
      <c r="E35" s="20" t="s">
        <v>425</v>
      </c>
      <c r="F35" s="120" t="s">
        <v>434</v>
      </c>
      <c r="G35" s="269" t="str">
        <f t="shared" si="2"/>
        <v>080-00127J</v>
      </c>
      <c r="J35" s="295" t="s">
        <v>601</v>
      </c>
      <c r="K35" s="295" t="s">
        <v>448</v>
      </c>
      <c r="L35" s="295" t="s">
        <v>492</v>
      </c>
      <c r="M35" s="295"/>
      <c r="N35" s="295"/>
      <c r="O35" s="295" t="s">
        <v>611</v>
      </c>
      <c r="P35" s="295">
        <v>1</v>
      </c>
      <c r="Q35" s="295" t="s">
        <v>604</v>
      </c>
      <c r="R35" s="295" t="s">
        <v>448</v>
      </c>
      <c r="S35" s="295" t="s">
        <v>453</v>
      </c>
      <c r="T35" s="295">
        <v>37</v>
      </c>
    </row>
    <row r="36" spans="1:20" ht="14.5">
      <c r="A36" s="271"/>
      <c r="B36" s="281" t="s">
        <v>493</v>
      </c>
      <c r="C36" s="282" t="s">
        <v>494</v>
      </c>
      <c r="D36" s="283" t="s">
        <v>495</v>
      </c>
      <c r="E36" s="244" t="s">
        <v>425</v>
      </c>
      <c r="F36" s="260" t="s">
        <v>434</v>
      </c>
      <c r="G36" s="284" t="s">
        <v>436</v>
      </c>
      <c r="J36" s="295" t="s">
        <v>612</v>
      </c>
      <c r="K36" s="295" t="s">
        <v>448</v>
      </c>
      <c r="L36" s="295" t="s">
        <v>496</v>
      </c>
      <c r="M36" s="295"/>
      <c r="N36" s="295"/>
      <c r="O36" s="295" t="s">
        <v>497</v>
      </c>
      <c r="P36" s="295">
        <v>1</v>
      </c>
      <c r="Q36" s="295" t="s">
        <v>604</v>
      </c>
      <c r="R36" s="295" t="s">
        <v>448</v>
      </c>
      <c r="S36" s="295" t="s">
        <v>453</v>
      </c>
      <c r="T36" s="295">
        <v>48</v>
      </c>
    </row>
    <row r="37" spans="1:20" ht="15" thickBot="1">
      <c r="A37" s="258"/>
      <c r="B37" s="274" t="s">
        <v>498</v>
      </c>
      <c r="C37" s="259" t="s">
        <v>499</v>
      </c>
      <c r="D37" s="276" t="s">
        <v>500</v>
      </c>
      <c r="E37" s="273" t="s">
        <v>425</v>
      </c>
      <c r="F37" s="274" t="s">
        <v>434</v>
      </c>
      <c r="G37" s="275" t="str">
        <f t="shared" si="2"/>
        <v>080-00127J</v>
      </c>
      <c r="J37" s="295" t="s">
        <v>498</v>
      </c>
      <c r="K37" s="295" t="s">
        <v>448</v>
      </c>
      <c r="L37" s="295" t="s">
        <v>501</v>
      </c>
      <c r="M37" s="295"/>
      <c r="N37" s="295"/>
      <c r="O37" s="295" t="s">
        <v>611</v>
      </c>
      <c r="P37" s="295">
        <v>1</v>
      </c>
      <c r="Q37" s="295" t="s">
        <v>604</v>
      </c>
      <c r="R37" s="295" t="s">
        <v>448</v>
      </c>
      <c r="S37" s="295" t="s">
        <v>453</v>
      </c>
      <c r="T37" s="295">
        <v>39</v>
      </c>
    </row>
    <row r="38" spans="1:20" ht="15" thickTop="1">
      <c r="A38" s="21"/>
      <c r="B38" s="21"/>
      <c r="C38" s="18"/>
      <c r="D38" s="277"/>
      <c r="E38" s="21"/>
      <c r="F38" s="21"/>
      <c r="G38" s="278"/>
    </row>
    <row r="39" spans="1:20" ht="14.5">
      <c r="A39" s="21"/>
      <c r="B39" s="21"/>
      <c r="C39" s="18"/>
      <c r="D39" s="277"/>
      <c r="E39" s="21"/>
      <c r="F39" s="21"/>
      <c r="G39" s="278"/>
    </row>
    <row r="40" spans="1:20" ht="14.5">
      <c r="A40" s="21"/>
      <c r="B40" s="21"/>
      <c r="C40" s="18"/>
      <c r="D40" s="277"/>
      <c r="E40" s="21"/>
      <c r="F40" s="21"/>
      <c r="G40" s="278"/>
    </row>
    <row r="41" spans="1:20" ht="14.5">
      <c r="A41" s="21"/>
      <c r="B41" s="21"/>
      <c r="C41" s="18"/>
      <c r="D41" s="277"/>
      <c r="E41" s="21"/>
      <c r="F41" s="21"/>
      <c r="G41" s="278"/>
    </row>
    <row r="42" spans="1:20" ht="14.5">
      <c r="A42" s="21"/>
      <c r="B42" s="21"/>
      <c r="C42" s="18"/>
      <c r="D42" s="277"/>
      <c r="E42" s="21"/>
      <c r="F42" s="21"/>
      <c r="G42" s="278"/>
    </row>
    <row r="43" spans="1:20" ht="14.5">
      <c r="A43" s="21"/>
      <c r="B43" s="21"/>
      <c r="C43" s="18"/>
      <c r="D43" s="277"/>
      <c r="E43" s="21"/>
      <c r="F43" s="21"/>
      <c r="G43" s="278"/>
    </row>
  </sheetData>
  <mergeCells count="4">
    <mergeCell ref="C4:D4"/>
    <mergeCell ref="C5:D5"/>
    <mergeCell ref="C6:D6"/>
    <mergeCell ref="C19:D19"/>
  </mergeCells>
  <phoneticPr fontId="73" type="noConversion"/>
  <conditionalFormatting sqref="C7:C17 C1:C4">
    <cfRule type="duplicateValues" dxfId="129" priority="148"/>
  </conditionalFormatting>
  <conditionalFormatting sqref="C18">
    <cfRule type="duplicateValues" dxfId="128" priority="147"/>
  </conditionalFormatting>
  <conditionalFormatting sqref="C18">
    <cfRule type="duplicateValues" dxfId="127" priority="146"/>
  </conditionalFormatting>
  <conditionalFormatting sqref="C1:C4">
    <cfRule type="duplicateValues" dxfId="126" priority="149"/>
  </conditionalFormatting>
  <conditionalFormatting sqref="D7:D17 D1:D4">
    <cfRule type="duplicateValues" dxfId="125" priority="150"/>
  </conditionalFormatting>
  <conditionalFormatting sqref="C7:D18 C1:D4">
    <cfRule type="duplicateValues" dxfId="124" priority="151"/>
  </conditionalFormatting>
  <conditionalFormatting sqref="C7:D18">
    <cfRule type="duplicateValues" dxfId="123" priority="152"/>
  </conditionalFormatting>
  <conditionalFormatting sqref="C18">
    <cfRule type="duplicateValues" dxfId="122" priority="153"/>
  </conditionalFormatting>
  <conditionalFormatting sqref="C18:D18">
    <cfRule type="duplicateValues" dxfId="121" priority="154"/>
  </conditionalFormatting>
  <conditionalFormatting sqref="D18">
    <cfRule type="duplicateValues" dxfId="120" priority="155"/>
  </conditionalFormatting>
  <conditionalFormatting sqref="D7:D18 D1:D4">
    <cfRule type="duplicateValues" dxfId="119" priority="156"/>
  </conditionalFormatting>
  <conditionalFormatting sqref="C7:C18 C1:C4">
    <cfRule type="duplicateValues" dxfId="118" priority="157"/>
    <cfRule type="duplicateValues" dxfId="117" priority="158"/>
  </conditionalFormatting>
  <conditionalFormatting sqref="B5">
    <cfRule type="duplicateValues" dxfId="116" priority="144"/>
  </conditionalFormatting>
  <conditionalFormatting sqref="B18">
    <cfRule type="duplicateValues" dxfId="115" priority="143"/>
  </conditionalFormatting>
  <conditionalFormatting sqref="C20">
    <cfRule type="duplicateValues" dxfId="114" priority="119"/>
  </conditionalFormatting>
  <conditionalFormatting sqref="C20">
    <cfRule type="duplicateValues" dxfId="113" priority="132"/>
    <cfRule type="duplicateValues" dxfId="112" priority="133"/>
  </conditionalFormatting>
  <conditionalFormatting sqref="C19">
    <cfRule type="duplicateValues" dxfId="111" priority="114"/>
  </conditionalFormatting>
  <conditionalFormatting sqref="C19">
    <cfRule type="duplicateValues" dxfId="110" priority="115"/>
    <cfRule type="duplicateValues" dxfId="109" priority="116"/>
  </conditionalFormatting>
  <conditionalFormatting sqref="C33">
    <cfRule type="duplicateValues" dxfId="108" priority="107"/>
  </conditionalFormatting>
  <conditionalFormatting sqref="C33">
    <cfRule type="duplicateValues" dxfId="107" priority="108"/>
    <cfRule type="duplicateValues" dxfId="106" priority="109"/>
  </conditionalFormatting>
  <conditionalFormatting sqref="D31:D33">
    <cfRule type="duplicateValues" dxfId="105" priority="110"/>
  </conditionalFormatting>
  <conditionalFormatting sqref="C28:C32">
    <cfRule type="duplicateValues" dxfId="104" priority="1481"/>
  </conditionalFormatting>
  <conditionalFormatting sqref="C28:C32">
    <cfRule type="duplicateValues" dxfId="103" priority="1483"/>
    <cfRule type="duplicateValues" dxfId="102" priority="1484"/>
  </conditionalFormatting>
  <conditionalFormatting sqref="C19">
    <cfRule type="duplicateValues" dxfId="101" priority="59"/>
  </conditionalFormatting>
  <conditionalFormatting sqref="B19">
    <cfRule type="duplicateValues" dxfId="100" priority="60"/>
  </conditionalFormatting>
  <conditionalFormatting sqref="C20:D20">
    <cfRule type="duplicateValues" dxfId="99" priority="61"/>
  </conditionalFormatting>
  <conditionalFormatting sqref="C25">
    <cfRule type="duplicateValues" dxfId="98" priority="38"/>
  </conditionalFormatting>
  <conditionalFormatting sqref="C25">
    <cfRule type="duplicateValues" dxfId="97" priority="51"/>
    <cfRule type="duplicateValues" dxfId="96" priority="52"/>
  </conditionalFormatting>
  <conditionalFormatting sqref="C26">
    <cfRule type="duplicateValues" dxfId="95" priority="36"/>
  </conditionalFormatting>
  <conditionalFormatting sqref="C26">
    <cfRule type="duplicateValues" dxfId="94" priority="37"/>
  </conditionalFormatting>
  <conditionalFormatting sqref="C26">
    <cfRule type="duplicateValues" dxfId="93" priority="53"/>
    <cfRule type="duplicateValues" dxfId="92" priority="54"/>
  </conditionalFormatting>
  <conditionalFormatting sqref="C26">
    <cfRule type="duplicateValues" dxfId="91" priority="55"/>
  </conditionalFormatting>
  <conditionalFormatting sqref="B1:B4 B7:B17">
    <cfRule type="duplicateValues" dxfId="90" priority="1485"/>
  </conditionalFormatting>
  <conditionalFormatting sqref="C34:C43 C22:C23 C25:C32">
    <cfRule type="duplicateValues" dxfId="89" priority="1491"/>
  </conditionalFormatting>
  <conditionalFormatting sqref="C34:C43 C22:C23 C25:C32">
    <cfRule type="duplicateValues" dxfId="88" priority="1494"/>
    <cfRule type="duplicateValues" dxfId="87" priority="1495"/>
  </conditionalFormatting>
  <conditionalFormatting sqref="C36">
    <cfRule type="duplicateValues" dxfId="86" priority="1500"/>
  </conditionalFormatting>
  <conditionalFormatting sqref="C36">
    <cfRule type="duplicateValues" dxfId="85" priority="1501"/>
    <cfRule type="duplicateValues" dxfId="84" priority="1502"/>
  </conditionalFormatting>
  <conditionalFormatting sqref="D36">
    <cfRule type="duplicateValues" dxfId="83" priority="1503"/>
  </conditionalFormatting>
  <conditionalFormatting sqref="C33:C35">
    <cfRule type="duplicateValues" dxfId="82" priority="1504"/>
  </conditionalFormatting>
  <conditionalFormatting sqref="C33:C35">
    <cfRule type="duplicateValues" dxfId="81" priority="1505"/>
    <cfRule type="duplicateValues" dxfId="80" priority="1506"/>
  </conditionalFormatting>
  <conditionalFormatting sqref="D25:D43 D19:D20 D22:D23">
    <cfRule type="duplicateValues" dxfId="79" priority="1517"/>
  </conditionalFormatting>
  <conditionalFormatting sqref="C21">
    <cfRule type="duplicateValues" dxfId="78" priority="22"/>
  </conditionalFormatting>
  <conditionalFormatting sqref="C21">
    <cfRule type="duplicateValues" dxfId="77" priority="23"/>
    <cfRule type="duplicateValues" dxfId="76" priority="24"/>
  </conditionalFormatting>
  <conditionalFormatting sqref="C21">
    <cfRule type="duplicateValues" dxfId="75" priority="25"/>
  </conditionalFormatting>
  <conditionalFormatting sqref="C21">
    <cfRule type="duplicateValues" dxfId="74" priority="26"/>
    <cfRule type="duplicateValues" dxfId="73" priority="27"/>
  </conditionalFormatting>
  <conditionalFormatting sqref="D21">
    <cfRule type="duplicateValues" dxfId="72" priority="28"/>
  </conditionalFormatting>
  <conditionalFormatting sqref="C24">
    <cfRule type="duplicateValues" dxfId="71" priority="16"/>
  </conditionalFormatting>
  <conditionalFormatting sqref="C24">
    <cfRule type="duplicateValues" dxfId="70" priority="17"/>
  </conditionalFormatting>
  <conditionalFormatting sqref="C24">
    <cfRule type="duplicateValues" dxfId="69" priority="18"/>
    <cfRule type="duplicateValues" dxfId="68" priority="19"/>
  </conditionalFormatting>
  <conditionalFormatting sqref="C24">
    <cfRule type="duplicateValues" dxfId="67" priority="20"/>
  </conditionalFormatting>
  <conditionalFormatting sqref="C24">
    <cfRule type="duplicateValues" dxfId="66" priority="11"/>
  </conditionalFormatting>
  <conditionalFormatting sqref="C24">
    <cfRule type="duplicateValues" dxfId="65" priority="12"/>
  </conditionalFormatting>
  <conditionalFormatting sqref="C24">
    <cfRule type="duplicateValues" dxfId="64" priority="10"/>
  </conditionalFormatting>
  <conditionalFormatting sqref="C24">
    <cfRule type="duplicateValues" dxfId="63" priority="9"/>
  </conditionalFormatting>
  <conditionalFormatting sqref="C24">
    <cfRule type="duplicateValues" dxfId="62" priority="8"/>
  </conditionalFormatting>
  <conditionalFormatting sqref="C24">
    <cfRule type="duplicateValues" dxfId="61" priority="7"/>
  </conditionalFormatting>
  <conditionalFormatting sqref="C24">
    <cfRule type="duplicateValues" dxfId="60" priority="3"/>
  </conditionalFormatting>
  <conditionalFormatting sqref="C24">
    <cfRule type="duplicateValues" dxfId="59" priority="4"/>
  </conditionalFormatting>
  <conditionalFormatting sqref="C24">
    <cfRule type="duplicateValues" dxfId="58" priority="5"/>
  </conditionalFormatting>
  <conditionalFormatting sqref="C24">
    <cfRule type="duplicateValues" dxfId="57" priority="2"/>
  </conditionalFormatting>
  <conditionalFormatting sqref="C24">
    <cfRule type="duplicateValues" dxfId="56" priority="1"/>
  </conditionalFormatting>
  <conditionalFormatting sqref="C24">
    <cfRule type="duplicateValues" dxfId="55" priority="6"/>
  </conditionalFormatting>
  <conditionalFormatting sqref="C24">
    <cfRule type="duplicateValues" dxfId="54" priority="13"/>
  </conditionalFormatting>
  <conditionalFormatting sqref="C24">
    <cfRule type="duplicateValues" dxfId="53" priority="14"/>
    <cfRule type="duplicateValues" dxfId="52" priority="15"/>
  </conditionalFormatting>
  <conditionalFormatting sqref="D24">
    <cfRule type="duplicateValues" dxfId="51" priority="2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79"/>
  <sheetViews>
    <sheetView zoomScale="70" zoomScaleNormal="70" workbookViewId="0">
      <selection activeCell="F34" sqref="F33:F34"/>
    </sheetView>
  </sheetViews>
  <sheetFormatPr defaultColWidth="9.1796875" defaultRowHeight="13"/>
  <cols>
    <col min="1" max="1" width="5.1796875" style="23" customWidth="1"/>
    <col min="2" max="2" width="24.453125" style="23" customWidth="1"/>
    <col min="3" max="3" width="20.6328125" style="23" customWidth="1"/>
    <col min="4" max="4" width="23.36328125" style="23" customWidth="1"/>
    <col min="5" max="5" width="17.453125" style="23" customWidth="1"/>
    <col min="6" max="11" width="14.6328125" style="23" customWidth="1"/>
    <col min="12" max="12" width="4" style="23" customWidth="1"/>
    <col min="13" max="13" width="10.81640625" style="23" hidden="1" customWidth="1"/>
    <col min="14" max="14" width="8.81640625" style="23" hidden="1" customWidth="1"/>
    <col min="15" max="16" width="6.6328125" style="23" customWidth="1"/>
    <col min="17" max="17" width="6" style="23" customWidth="1"/>
    <col min="18" max="18" width="10.36328125" style="23" customWidth="1"/>
    <col min="19" max="19" width="9.36328125" style="23" customWidth="1"/>
    <col min="20" max="20" width="8.453125" style="23" customWidth="1"/>
    <col min="21" max="21" width="6.1796875" style="23" customWidth="1"/>
    <col min="22" max="22" width="26.81640625" style="23" customWidth="1"/>
    <col min="23" max="23" width="12.453125" style="23" bestFit="1" customWidth="1"/>
    <col min="24" max="24" width="11" style="23" bestFit="1" customWidth="1"/>
    <col min="25" max="16384" width="9.1796875" style="23"/>
  </cols>
  <sheetData>
    <row r="1" spans="1:21" ht="21.5" customHeight="1">
      <c r="A1" s="58" t="s">
        <v>502</v>
      </c>
      <c r="B1" s="8"/>
      <c r="C1" s="10"/>
      <c r="D1" s="675" t="s">
        <v>503</v>
      </c>
      <c r="E1" s="676"/>
      <c r="F1" s="676"/>
      <c r="G1" s="676"/>
      <c r="H1" s="676"/>
      <c r="I1" s="676"/>
      <c r="J1" s="676"/>
      <c r="K1" s="676"/>
      <c r="L1" s="677"/>
      <c r="M1" s="16"/>
      <c r="N1" s="16"/>
    </row>
    <row r="2" spans="1:21" ht="21.5" customHeight="1" thickBot="1">
      <c r="A2" s="25"/>
      <c r="B2" s="25"/>
      <c r="C2" s="9"/>
      <c r="D2" s="678"/>
      <c r="E2" s="679"/>
      <c r="F2" s="679"/>
      <c r="G2" s="679"/>
      <c r="H2" s="679"/>
      <c r="I2" s="679"/>
      <c r="J2" s="679"/>
      <c r="K2" s="679"/>
      <c r="L2" s="680"/>
      <c r="M2" s="16"/>
      <c r="N2" s="16"/>
    </row>
    <row r="3" spans="1:21" ht="16" thickBot="1">
      <c r="A3" s="59" t="s">
        <v>399</v>
      </c>
      <c r="B3" s="12"/>
      <c r="C3" s="21"/>
      <c r="D3" s="21"/>
      <c r="E3" s="12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4.5">
      <c r="A4" s="77"/>
      <c r="B4" s="118" t="s">
        <v>400</v>
      </c>
      <c r="C4" s="662" t="s">
        <v>401</v>
      </c>
      <c r="D4" s="663"/>
      <c r="E4" s="143" t="s">
        <v>402</v>
      </c>
      <c r="F4" s="13" t="s">
        <v>403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4.5">
      <c r="A5" s="78">
        <v>1</v>
      </c>
      <c r="B5" s="79" t="s">
        <v>504</v>
      </c>
      <c r="C5" s="664" t="s">
        <v>505</v>
      </c>
      <c r="D5" s="665"/>
      <c r="E5" s="27" t="s">
        <v>506</v>
      </c>
      <c r="F5" s="80">
        <f>COUNTIF($F$13:$F$29,B5)</f>
        <v>4</v>
      </c>
      <c r="G5" s="15"/>
      <c r="H5" s="15"/>
      <c r="I5" s="15"/>
      <c r="J5" s="15"/>
      <c r="K5" s="15"/>
      <c r="L5" s="21"/>
      <c r="M5" s="21"/>
      <c r="N5" s="21"/>
      <c r="O5" s="21"/>
      <c r="P5" s="16"/>
      <c r="Q5" s="16"/>
      <c r="R5" s="16"/>
      <c r="S5" s="16"/>
      <c r="T5" s="16"/>
      <c r="U5" s="16"/>
    </row>
    <row r="6" spans="1:21" ht="14.5" customHeight="1">
      <c r="A6" s="78">
        <v>2</v>
      </c>
      <c r="B6" s="79" t="s">
        <v>507</v>
      </c>
      <c r="C6" s="664" t="s">
        <v>508</v>
      </c>
      <c r="D6" s="665"/>
      <c r="E6" s="27" t="s">
        <v>509</v>
      </c>
      <c r="F6" s="80">
        <f>COUNTIF($F$13:$F$29,B6)</f>
        <v>10</v>
      </c>
      <c r="G6" s="15"/>
      <c r="H6" s="15"/>
      <c r="I6" s="15"/>
      <c r="J6" s="15"/>
      <c r="K6" s="15"/>
      <c r="L6" s="21"/>
      <c r="M6" s="21"/>
      <c r="N6" s="21"/>
      <c r="O6" s="21"/>
      <c r="P6" s="16"/>
      <c r="Q6" s="16"/>
      <c r="R6" s="16"/>
      <c r="S6" s="16"/>
      <c r="T6" s="16"/>
      <c r="U6" s="16"/>
    </row>
    <row r="7" spans="1:21" ht="15" thickBot="1">
      <c r="A7" s="78">
        <v>3</v>
      </c>
      <c r="B7" s="75" t="s">
        <v>510</v>
      </c>
      <c r="C7" s="692" t="s">
        <v>382</v>
      </c>
      <c r="D7" s="693"/>
      <c r="E7" s="141">
        <v>100894300</v>
      </c>
      <c r="F7" s="102">
        <f>COUNTIF($F$13:$F$29,B7)</f>
        <v>0</v>
      </c>
      <c r="G7" s="15"/>
      <c r="H7" s="15"/>
      <c r="I7" s="15"/>
      <c r="J7" s="15"/>
      <c r="K7" s="15"/>
      <c r="L7" s="21"/>
      <c r="M7" s="21"/>
      <c r="N7" s="21"/>
      <c r="O7" s="21"/>
      <c r="P7" s="16"/>
      <c r="Q7" s="16"/>
      <c r="R7" s="16"/>
      <c r="S7" s="16"/>
      <c r="T7" s="16"/>
      <c r="U7" s="16"/>
    </row>
    <row r="8" spans="1:21" ht="15" thickBot="1">
      <c r="A8" s="14"/>
      <c r="B8" s="15"/>
      <c r="C8" s="16"/>
      <c r="D8" s="16"/>
      <c r="E8" s="100" t="s">
        <v>408</v>
      </c>
      <c r="F8" s="138">
        <f>SUM(F5:F7)</f>
        <v>14</v>
      </c>
      <c r="G8" s="15"/>
      <c r="H8" s="15"/>
      <c r="I8" s="15"/>
      <c r="J8" s="15"/>
      <c r="K8" s="15"/>
      <c r="L8" s="21"/>
      <c r="M8" s="21"/>
      <c r="N8" s="21"/>
      <c r="O8" s="21"/>
      <c r="P8" s="16"/>
      <c r="Q8" s="16"/>
      <c r="R8" s="16"/>
      <c r="S8" s="16"/>
      <c r="T8" s="16"/>
      <c r="U8" s="16"/>
    </row>
    <row r="9" spans="1:21" ht="16" thickBot="1">
      <c r="A9" s="60" t="s">
        <v>511</v>
      </c>
      <c r="B9" s="15"/>
      <c r="C9" s="16"/>
      <c r="D9" s="17"/>
      <c r="E9" s="18"/>
      <c r="F9" s="28"/>
      <c r="G9" s="28"/>
      <c r="H9" s="28"/>
      <c r="I9" s="28"/>
      <c r="J9" s="28"/>
      <c r="K9" s="28"/>
      <c r="L9" s="29"/>
      <c r="M9" s="30"/>
      <c r="N9" s="30"/>
      <c r="O9" s="29"/>
      <c r="P9" s="29"/>
      <c r="Q9" s="29"/>
      <c r="R9" s="29"/>
      <c r="S9" s="29"/>
      <c r="T9" s="29"/>
      <c r="U9" s="29"/>
    </row>
    <row r="10" spans="1:21" ht="15.5" thickTop="1" thickBot="1">
      <c r="A10" s="14"/>
      <c r="B10" s="15"/>
      <c r="C10" s="671" t="s">
        <v>410</v>
      </c>
      <c r="D10" s="672"/>
      <c r="E10" s="19"/>
      <c r="F10" s="15"/>
      <c r="G10" s="15"/>
      <c r="H10" s="15"/>
      <c r="I10" s="15"/>
      <c r="J10" s="15"/>
      <c r="K10" s="15"/>
      <c r="L10" s="29"/>
      <c r="M10" s="30"/>
      <c r="N10" s="30"/>
      <c r="O10" s="29"/>
      <c r="P10" s="29"/>
      <c r="Q10" s="29"/>
      <c r="R10" s="29"/>
      <c r="S10" s="29"/>
      <c r="T10" s="29"/>
      <c r="U10" s="29"/>
    </row>
    <row r="11" spans="1:21" ht="14.5">
      <c r="A11" s="131"/>
      <c r="B11" s="129" t="s">
        <v>411</v>
      </c>
      <c r="C11" s="134" t="s">
        <v>411</v>
      </c>
      <c r="D11" s="135" t="s">
        <v>412</v>
      </c>
      <c r="E11" s="130" t="s">
        <v>412</v>
      </c>
      <c r="F11" s="129" t="s">
        <v>22</v>
      </c>
      <c r="G11" s="136" t="s">
        <v>413</v>
      </c>
      <c r="H11" s="21"/>
      <c r="I11" s="21"/>
      <c r="J11" s="21"/>
      <c r="K11" s="21"/>
      <c r="L11" s="29"/>
      <c r="M11" s="30"/>
      <c r="N11" s="30"/>
      <c r="O11" s="681" t="s">
        <v>512</v>
      </c>
      <c r="P11" s="682"/>
      <c r="Q11" s="682"/>
      <c r="R11" s="682"/>
      <c r="S11" s="682"/>
      <c r="T11" s="682"/>
      <c r="U11" s="683"/>
    </row>
    <row r="12" spans="1:21" ht="15" thickBot="1">
      <c r="A12" s="673" t="s">
        <v>513</v>
      </c>
      <c r="B12" s="674"/>
      <c r="C12" s="142"/>
      <c r="D12" s="127"/>
      <c r="E12" s="140"/>
      <c r="F12" s="128"/>
      <c r="G12" s="133"/>
      <c r="H12" s="76"/>
      <c r="I12" s="76"/>
      <c r="J12" s="76"/>
      <c r="K12" s="76"/>
      <c r="L12" s="29"/>
      <c r="M12" s="30" t="s">
        <v>514</v>
      </c>
      <c r="N12" s="30"/>
      <c r="O12" s="694" t="s">
        <v>173</v>
      </c>
      <c r="P12" s="695"/>
      <c r="Q12" s="695"/>
      <c r="R12" s="695"/>
      <c r="S12" s="695"/>
      <c r="T12" s="695"/>
      <c r="U12" s="696"/>
    </row>
    <row r="13" spans="1:21" ht="15.75" customHeight="1" thickBot="1">
      <c r="A13" s="122">
        <v>1</v>
      </c>
      <c r="B13" s="137" t="s">
        <v>515</v>
      </c>
      <c r="C13" s="99" t="s">
        <v>516</v>
      </c>
      <c r="D13" s="101" t="s">
        <v>517</v>
      </c>
      <c r="E13" s="121" t="str">
        <f t="shared" ref="E13:E26" si="0">LEFT(D13,6)</f>
        <v>pdu1-0</v>
      </c>
      <c r="F13" s="120" t="s">
        <v>504</v>
      </c>
      <c r="G13" s="132" t="str">
        <f t="shared" ref="G13:G26" si="1">VLOOKUP(F13,$B$5:$E$7,4,0)</f>
        <v>085-00251A</v>
      </c>
      <c r="H13" s="76"/>
      <c r="I13" s="76"/>
      <c r="J13" s="76"/>
      <c r="K13" s="76"/>
      <c r="L13" s="29"/>
      <c r="M13" s="30" t="s">
        <v>518</v>
      </c>
      <c r="N13" s="30">
        <f t="shared" ref="N13:N18" si="2">COUNTIF(D$13:D$26,M13)</f>
        <v>3</v>
      </c>
      <c r="O13" s="697" t="s">
        <v>519</v>
      </c>
      <c r="P13" s="698"/>
      <c r="Q13" s="698"/>
      <c r="R13" s="698"/>
      <c r="S13" s="698"/>
      <c r="T13" s="698"/>
      <c r="U13" s="699"/>
    </row>
    <row r="14" spans="1:21" ht="14.5">
      <c r="A14" s="81">
        <v>2</v>
      </c>
      <c r="B14" s="137" t="s">
        <v>515</v>
      </c>
      <c r="C14" s="99" t="s">
        <v>520</v>
      </c>
      <c r="D14" s="82" t="s">
        <v>521</v>
      </c>
      <c r="E14" s="121" t="str">
        <f t="shared" si="0"/>
        <v>pdu1-1</v>
      </c>
      <c r="F14" s="120" t="s">
        <v>504</v>
      </c>
      <c r="G14" s="132" t="str">
        <f t="shared" si="1"/>
        <v>085-00251A</v>
      </c>
      <c r="H14" s="76"/>
      <c r="I14" s="76"/>
      <c r="J14" s="76"/>
      <c r="K14" s="76"/>
      <c r="L14" s="29"/>
      <c r="M14" s="30" t="s">
        <v>522</v>
      </c>
      <c r="N14" s="30">
        <f t="shared" si="2"/>
        <v>2</v>
      </c>
      <c r="O14" s="31"/>
      <c r="P14" s="32"/>
      <c r="Q14" s="32"/>
      <c r="R14" s="32"/>
      <c r="S14" s="32"/>
      <c r="T14" s="32"/>
      <c r="U14" s="33"/>
    </row>
    <row r="15" spans="1:21" ht="14.5">
      <c r="A15" s="122">
        <v>3</v>
      </c>
      <c r="B15" s="148" t="s">
        <v>523</v>
      </c>
      <c r="C15" s="149" t="s">
        <v>524</v>
      </c>
      <c r="D15" s="150" t="s">
        <v>525</v>
      </c>
      <c r="E15" s="151" t="str">
        <f t="shared" si="0"/>
        <v>pdu1-0</v>
      </c>
      <c r="F15" s="152" t="s">
        <v>504</v>
      </c>
      <c r="G15" s="153" t="str">
        <f t="shared" si="1"/>
        <v>085-00251A</v>
      </c>
      <c r="H15" s="76"/>
      <c r="I15" s="76"/>
      <c r="J15" s="76"/>
      <c r="K15" s="76"/>
      <c r="L15" s="29"/>
      <c r="M15" s="30" t="s">
        <v>526</v>
      </c>
      <c r="N15" s="30">
        <f t="shared" si="2"/>
        <v>2</v>
      </c>
      <c r="O15" s="31"/>
      <c r="P15" s="34" t="s">
        <v>527</v>
      </c>
      <c r="Q15" s="32"/>
      <c r="R15" s="32"/>
      <c r="S15" s="32"/>
      <c r="T15" s="32"/>
      <c r="U15" s="33"/>
    </row>
    <row r="16" spans="1:21" ht="14.5">
      <c r="A16" s="81">
        <v>4</v>
      </c>
      <c r="B16" s="148" t="s">
        <v>523</v>
      </c>
      <c r="C16" s="149" t="s">
        <v>528</v>
      </c>
      <c r="D16" s="150" t="s">
        <v>529</v>
      </c>
      <c r="E16" s="151" t="str">
        <f t="shared" si="0"/>
        <v>pdu1-1</v>
      </c>
      <c r="F16" s="152" t="s">
        <v>504</v>
      </c>
      <c r="G16" s="153" t="str">
        <f t="shared" si="1"/>
        <v>085-00251A</v>
      </c>
      <c r="H16" s="76"/>
      <c r="I16" s="76"/>
      <c r="J16" s="76"/>
      <c r="K16" s="76"/>
      <c r="L16" s="29"/>
      <c r="M16" s="30" t="s">
        <v>530</v>
      </c>
      <c r="N16" s="30">
        <f t="shared" si="2"/>
        <v>3</v>
      </c>
      <c r="O16" s="31"/>
      <c r="P16" s="35" t="s">
        <v>446</v>
      </c>
      <c r="Q16" s="36" t="s">
        <v>531</v>
      </c>
      <c r="R16" s="64"/>
      <c r="S16" s="32"/>
      <c r="T16" s="32"/>
      <c r="U16" s="33"/>
    </row>
    <row r="17" spans="1:21" ht="14.5">
      <c r="A17" s="122">
        <v>5</v>
      </c>
      <c r="B17" s="137" t="s">
        <v>532</v>
      </c>
      <c r="C17" s="139" t="s">
        <v>532</v>
      </c>
      <c r="D17" s="82" t="s">
        <v>533</v>
      </c>
      <c r="E17" s="121" t="str">
        <f t="shared" si="0"/>
        <v>pdu1-0</v>
      </c>
      <c r="F17" s="120" t="s">
        <v>507</v>
      </c>
      <c r="G17" s="132" t="str">
        <f t="shared" si="1"/>
        <v>085-00218A</v>
      </c>
      <c r="H17" s="76"/>
      <c r="I17" s="76"/>
      <c r="J17" s="76"/>
      <c r="K17" s="76"/>
      <c r="L17" s="29"/>
      <c r="M17" s="30" t="s">
        <v>534</v>
      </c>
      <c r="N17" s="30">
        <f t="shared" si="2"/>
        <v>2</v>
      </c>
      <c r="O17" s="31"/>
      <c r="P17" s="43" t="s">
        <v>535</v>
      </c>
      <c r="Q17" s="44" t="s">
        <v>536</v>
      </c>
      <c r="R17" s="32"/>
      <c r="S17" s="32"/>
      <c r="T17" s="32"/>
      <c r="U17" s="33"/>
    </row>
    <row r="18" spans="1:21" ht="14.5">
      <c r="A18" s="81">
        <v>6</v>
      </c>
      <c r="B18" s="137" t="s">
        <v>537</v>
      </c>
      <c r="C18" s="139" t="s">
        <v>537</v>
      </c>
      <c r="D18" s="82" t="s">
        <v>538</v>
      </c>
      <c r="E18" s="121" t="str">
        <f t="shared" si="0"/>
        <v>pdu1-1</v>
      </c>
      <c r="F18" s="120" t="s">
        <v>507</v>
      </c>
      <c r="G18" s="132" t="str">
        <f t="shared" si="1"/>
        <v>085-00218A</v>
      </c>
      <c r="H18" s="76"/>
      <c r="I18" s="76"/>
      <c r="J18" s="76"/>
      <c r="K18" s="76"/>
      <c r="L18" s="29"/>
      <c r="M18" s="30" t="s">
        <v>539</v>
      </c>
      <c r="N18" s="30">
        <f t="shared" si="2"/>
        <v>2</v>
      </c>
      <c r="O18" s="31"/>
      <c r="P18" s="39" t="s">
        <v>540</v>
      </c>
      <c r="Q18" s="40" t="s">
        <v>536</v>
      </c>
      <c r="R18" s="32"/>
      <c r="S18" s="32"/>
      <c r="T18" s="32"/>
      <c r="U18" s="33"/>
    </row>
    <row r="19" spans="1:21" ht="14.5">
      <c r="A19" s="122">
        <v>7</v>
      </c>
      <c r="B19" s="137" t="s">
        <v>541</v>
      </c>
      <c r="C19" s="139" t="s">
        <v>542</v>
      </c>
      <c r="D19" s="101" t="s">
        <v>543</v>
      </c>
      <c r="E19" s="121" t="str">
        <f t="shared" si="0"/>
        <v>pdu1-0</v>
      </c>
      <c r="F19" s="120" t="s">
        <v>507</v>
      </c>
      <c r="G19" s="132" t="str">
        <f t="shared" si="1"/>
        <v>085-00218A</v>
      </c>
      <c r="H19" s="76"/>
      <c r="I19" s="76"/>
      <c r="J19" s="76"/>
      <c r="K19" s="76"/>
      <c r="L19" s="29"/>
      <c r="M19" s="30"/>
      <c r="N19" s="30"/>
      <c r="O19" s="31"/>
      <c r="P19" s="41" t="s">
        <v>544</v>
      </c>
      <c r="Q19" s="42" t="s">
        <v>536</v>
      </c>
      <c r="R19" s="32"/>
      <c r="S19" s="32"/>
      <c r="T19" s="32"/>
      <c r="U19" s="33"/>
    </row>
    <row r="20" spans="1:21" ht="14.5">
      <c r="A20" s="81">
        <v>8</v>
      </c>
      <c r="B20" s="137" t="s">
        <v>541</v>
      </c>
      <c r="C20" s="139" t="s">
        <v>545</v>
      </c>
      <c r="D20" s="82" t="s">
        <v>546</v>
      </c>
      <c r="E20" s="121" t="str">
        <f t="shared" si="0"/>
        <v>pdu1-1</v>
      </c>
      <c r="F20" s="120" t="s">
        <v>507</v>
      </c>
      <c r="G20" s="132" t="str">
        <f t="shared" si="1"/>
        <v>085-00218A</v>
      </c>
      <c r="H20" s="76"/>
      <c r="I20" s="76"/>
      <c r="J20" s="76"/>
      <c r="K20" s="76"/>
      <c r="L20" s="29"/>
      <c r="M20" s="30"/>
      <c r="N20" s="30"/>
      <c r="O20" s="31"/>
      <c r="P20" s="43" t="s">
        <v>547</v>
      </c>
      <c r="Q20" s="44" t="s">
        <v>536</v>
      </c>
      <c r="R20" s="32"/>
      <c r="S20" s="32"/>
      <c r="T20" s="32"/>
      <c r="U20" s="33"/>
    </row>
    <row r="21" spans="1:21" ht="14.5">
      <c r="A21" s="122">
        <v>9</v>
      </c>
      <c r="B21" s="137" t="s">
        <v>548</v>
      </c>
      <c r="C21" s="139" t="s">
        <v>549</v>
      </c>
      <c r="D21" s="82" t="s">
        <v>550</v>
      </c>
      <c r="E21" s="121" t="str">
        <f t="shared" si="0"/>
        <v>pdu1-0</v>
      </c>
      <c r="F21" s="120" t="s">
        <v>507</v>
      </c>
      <c r="G21" s="132" t="str">
        <f t="shared" si="1"/>
        <v>085-00218A</v>
      </c>
      <c r="H21" s="76"/>
      <c r="I21" s="76"/>
      <c r="J21" s="76"/>
      <c r="K21" s="76"/>
      <c r="L21" s="29"/>
      <c r="M21" s="30"/>
      <c r="N21" s="30"/>
      <c r="O21" s="31"/>
      <c r="P21" s="39" t="s">
        <v>551</v>
      </c>
      <c r="Q21" s="40" t="s">
        <v>536</v>
      </c>
      <c r="R21" s="32"/>
      <c r="S21" s="32"/>
      <c r="T21" s="32"/>
      <c r="U21" s="33"/>
    </row>
    <row r="22" spans="1:21" ht="14.5">
      <c r="A22" s="81">
        <v>10</v>
      </c>
      <c r="B22" s="137" t="s">
        <v>548</v>
      </c>
      <c r="C22" s="139" t="s">
        <v>552</v>
      </c>
      <c r="D22" s="82" t="s">
        <v>553</v>
      </c>
      <c r="E22" s="121" t="str">
        <f t="shared" si="0"/>
        <v>pdu1-1</v>
      </c>
      <c r="F22" s="120" t="s">
        <v>507</v>
      </c>
      <c r="G22" s="132" t="str">
        <f t="shared" si="1"/>
        <v>085-00218A</v>
      </c>
      <c r="H22" s="76"/>
      <c r="I22" s="76"/>
      <c r="J22" s="76"/>
      <c r="K22" s="76"/>
      <c r="L22" s="29"/>
      <c r="M22" s="30"/>
      <c r="N22" s="30"/>
      <c r="O22" s="31"/>
      <c r="P22" s="41" t="s">
        <v>554</v>
      </c>
      <c r="Q22" s="42" t="s">
        <v>536</v>
      </c>
      <c r="R22" s="32"/>
      <c r="S22" s="32"/>
      <c r="T22" s="32"/>
      <c r="U22" s="33"/>
    </row>
    <row r="23" spans="1:21" ht="14.5">
      <c r="A23" s="122">
        <v>11</v>
      </c>
      <c r="B23" s="137" t="s">
        <v>555</v>
      </c>
      <c r="C23" s="139" t="s">
        <v>556</v>
      </c>
      <c r="D23" s="82" t="s">
        <v>557</v>
      </c>
      <c r="E23" s="121" t="str">
        <f t="shared" si="0"/>
        <v>pdu1-0</v>
      </c>
      <c r="F23" s="120" t="s">
        <v>507</v>
      </c>
      <c r="G23" s="132" t="str">
        <f t="shared" si="1"/>
        <v>085-00218A</v>
      </c>
      <c r="H23" s="76"/>
      <c r="I23" s="76"/>
      <c r="J23" s="76"/>
      <c r="K23" s="76"/>
      <c r="L23" s="29"/>
      <c r="M23" s="30"/>
      <c r="N23" s="30"/>
      <c r="O23" s="31"/>
      <c r="P23" s="43" t="s">
        <v>558</v>
      </c>
      <c r="Q23" s="44" t="s">
        <v>536</v>
      </c>
      <c r="R23" s="32"/>
      <c r="S23" s="32"/>
      <c r="T23" s="32"/>
      <c r="U23" s="33"/>
    </row>
    <row r="24" spans="1:21" ht="14.5">
      <c r="A24" s="81">
        <v>12</v>
      </c>
      <c r="B24" s="137" t="s">
        <v>555</v>
      </c>
      <c r="C24" s="139" t="s">
        <v>559</v>
      </c>
      <c r="D24" s="82" t="s">
        <v>560</v>
      </c>
      <c r="E24" s="121" t="str">
        <f t="shared" si="0"/>
        <v>pdu1-1</v>
      </c>
      <c r="F24" s="120" t="s">
        <v>507</v>
      </c>
      <c r="G24" s="132" t="str">
        <f t="shared" si="1"/>
        <v>085-00218A</v>
      </c>
      <c r="H24" s="76"/>
      <c r="I24" s="76"/>
      <c r="J24" s="76"/>
      <c r="K24" s="76"/>
      <c r="L24" s="29"/>
      <c r="M24" s="30"/>
      <c r="N24" s="30"/>
      <c r="O24" s="31"/>
      <c r="P24" s="39" t="s">
        <v>561</v>
      </c>
      <c r="Q24" s="40" t="s">
        <v>536</v>
      </c>
      <c r="R24" s="32"/>
      <c r="S24" s="32"/>
      <c r="T24" s="32"/>
      <c r="U24" s="33"/>
    </row>
    <row r="25" spans="1:21" ht="14.5">
      <c r="A25" s="122">
        <v>13</v>
      </c>
      <c r="B25" s="137" t="s">
        <v>562</v>
      </c>
      <c r="C25" s="139" t="s">
        <v>563</v>
      </c>
      <c r="D25" s="82" t="s">
        <v>564</v>
      </c>
      <c r="E25" s="121" t="str">
        <f t="shared" si="0"/>
        <v>pdu1-0</v>
      </c>
      <c r="F25" s="120" t="s">
        <v>507</v>
      </c>
      <c r="G25" s="132" t="str">
        <f t="shared" si="1"/>
        <v>085-00218A</v>
      </c>
      <c r="H25" s="76"/>
      <c r="I25" s="76"/>
      <c r="J25" s="76"/>
      <c r="K25" s="76"/>
      <c r="L25" s="29"/>
      <c r="M25" s="30"/>
      <c r="N25" s="30"/>
      <c r="O25" s="31"/>
      <c r="P25" s="41" t="s">
        <v>565</v>
      </c>
      <c r="Q25" s="42" t="s">
        <v>536</v>
      </c>
      <c r="R25" s="32"/>
      <c r="S25" s="32"/>
      <c r="T25" s="32"/>
      <c r="U25" s="33"/>
    </row>
    <row r="26" spans="1:21" ht="15" thickBot="1">
      <c r="A26" s="145">
        <v>14</v>
      </c>
      <c r="B26" s="146" t="s">
        <v>562</v>
      </c>
      <c r="C26" s="142" t="s">
        <v>566</v>
      </c>
      <c r="D26" s="147" t="s">
        <v>567</v>
      </c>
      <c r="E26" s="140" t="str">
        <f t="shared" si="0"/>
        <v>pdu1-1</v>
      </c>
      <c r="F26" s="128" t="s">
        <v>507</v>
      </c>
      <c r="G26" s="133" t="str">
        <f t="shared" si="1"/>
        <v>085-00218A</v>
      </c>
      <c r="H26" s="76"/>
      <c r="I26" s="76"/>
      <c r="J26" s="76"/>
      <c r="K26" s="76"/>
      <c r="L26" s="29"/>
      <c r="M26" s="30"/>
      <c r="N26" s="30"/>
      <c r="O26" s="31"/>
      <c r="P26" s="37" t="s">
        <v>568</v>
      </c>
      <c r="Q26" s="38" t="s">
        <v>536</v>
      </c>
      <c r="R26" s="32"/>
      <c r="S26" s="32"/>
      <c r="T26" s="32"/>
      <c r="U26" s="33"/>
    </row>
    <row r="27" spans="1:21" ht="14.5">
      <c r="H27" s="76"/>
      <c r="I27" s="76"/>
      <c r="J27" s="76"/>
      <c r="K27" s="76"/>
      <c r="L27" s="29"/>
      <c r="M27" s="30"/>
      <c r="N27" s="30"/>
      <c r="O27" s="31"/>
      <c r="P27" s="39" t="s">
        <v>569</v>
      </c>
      <c r="Q27" s="40" t="s">
        <v>536</v>
      </c>
      <c r="R27" s="32"/>
      <c r="S27" s="32"/>
      <c r="T27" s="32"/>
      <c r="U27" s="33"/>
    </row>
    <row r="28" spans="1:21" ht="14.5">
      <c r="H28" s="76"/>
      <c r="I28" s="76"/>
      <c r="J28" s="76"/>
      <c r="K28" s="76"/>
      <c r="L28" s="29"/>
      <c r="M28" s="30"/>
      <c r="N28" s="30"/>
      <c r="O28" s="31"/>
      <c r="P28" s="41" t="s">
        <v>570</v>
      </c>
      <c r="Q28" s="42" t="s">
        <v>536</v>
      </c>
      <c r="R28" s="32"/>
      <c r="S28" s="32"/>
      <c r="T28" s="32"/>
      <c r="U28" s="33"/>
    </row>
    <row r="29" spans="1:21" ht="14.5">
      <c r="H29" s="76"/>
      <c r="I29" s="76"/>
      <c r="J29" s="76"/>
      <c r="K29" s="76"/>
      <c r="L29" s="29"/>
      <c r="M29" s="30"/>
      <c r="N29" s="30"/>
      <c r="O29" s="31"/>
      <c r="P29" s="65" t="s">
        <v>571</v>
      </c>
      <c r="Q29" s="66" t="s">
        <v>572</v>
      </c>
      <c r="R29" s="32"/>
      <c r="S29" s="32"/>
      <c r="T29" s="32"/>
      <c r="U29" s="33"/>
    </row>
    <row r="30" spans="1:21" ht="14.5">
      <c r="H30" s="76"/>
      <c r="I30" s="76"/>
      <c r="J30" s="76"/>
      <c r="K30" s="76"/>
      <c r="L30" s="29"/>
      <c r="M30" s="30"/>
      <c r="N30" s="30"/>
      <c r="O30" s="31"/>
      <c r="P30" s="67" t="s">
        <v>573</v>
      </c>
      <c r="Q30" s="68" t="s">
        <v>572</v>
      </c>
      <c r="R30" s="32"/>
      <c r="S30" s="32"/>
      <c r="T30" s="32"/>
      <c r="U30" s="33"/>
    </row>
    <row r="31" spans="1:21" ht="14.5">
      <c r="H31" s="76"/>
      <c r="I31" s="76"/>
      <c r="J31" s="76"/>
      <c r="K31" s="76"/>
      <c r="L31" s="29"/>
      <c r="M31" s="30"/>
      <c r="N31" s="30"/>
      <c r="O31" s="31"/>
      <c r="P31" s="69" t="s">
        <v>574</v>
      </c>
      <c r="Q31" s="70" t="s">
        <v>572</v>
      </c>
      <c r="R31" s="32"/>
      <c r="S31" s="32"/>
      <c r="T31" s="32"/>
      <c r="U31" s="33"/>
    </row>
    <row r="32" spans="1:21" ht="14.5">
      <c r="H32" s="76"/>
      <c r="I32" s="76"/>
      <c r="J32" s="76"/>
      <c r="K32" s="76"/>
      <c r="L32" s="29"/>
      <c r="M32" s="30"/>
      <c r="N32" s="30"/>
      <c r="O32" s="31"/>
      <c r="P32" s="65" t="s">
        <v>575</v>
      </c>
      <c r="Q32" s="65" t="s">
        <v>572</v>
      </c>
      <c r="R32" s="32"/>
      <c r="S32" s="32"/>
      <c r="T32" s="32"/>
      <c r="U32" s="33"/>
    </row>
    <row r="33" spans="8:21" ht="14.5">
      <c r="H33" s="76"/>
      <c r="I33" s="76"/>
      <c r="J33" s="76"/>
      <c r="K33" s="76"/>
      <c r="L33" s="29"/>
      <c r="M33" s="30"/>
      <c r="N33" s="30"/>
      <c r="O33" s="31"/>
      <c r="P33" s="67" t="s">
        <v>576</v>
      </c>
      <c r="Q33" s="68" t="s">
        <v>572</v>
      </c>
      <c r="R33" s="32"/>
      <c r="S33" s="32"/>
      <c r="T33" s="32"/>
      <c r="U33" s="33"/>
    </row>
    <row r="34" spans="8:21" ht="15" thickBot="1">
      <c r="H34" s="76"/>
      <c r="I34" s="76"/>
      <c r="J34" s="76"/>
      <c r="K34" s="76"/>
      <c r="L34" s="29"/>
      <c r="M34" s="30"/>
      <c r="N34" s="30"/>
      <c r="O34" s="31"/>
      <c r="P34" s="71" t="s">
        <v>577</v>
      </c>
      <c r="Q34" s="72" t="s">
        <v>572</v>
      </c>
      <c r="R34" s="32"/>
      <c r="S34" s="32"/>
      <c r="T34" s="32"/>
      <c r="U34" s="33"/>
    </row>
    <row r="35" spans="8:21" ht="14.5">
      <c r="H35" s="76"/>
      <c r="I35" s="76"/>
      <c r="J35" s="76"/>
      <c r="K35" s="76"/>
      <c r="L35" s="29"/>
      <c r="M35" s="30"/>
      <c r="N35" s="30"/>
      <c r="O35" s="31"/>
      <c r="P35" s="684"/>
      <c r="Q35" s="685"/>
      <c r="R35" s="32"/>
      <c r="S35" s="32"/>
      <c r="T35" s="32"/>
      <c r="U35" s="33"/>
    </row>
    <row r="36" spans="8:21" ht="14.5">
      <c r="H36" s="76"/>
      <c r="I36" s="76"/>
      <c r="J36" s="76"/>
      <c r="K36" s="76"/>
      <c r="L36" s="29"/>
      <c r="M36" s="30"/>
      <c r="N36" s="30"/>
      <c r="O36" s="31"/>
      <c r="P36" s="686"/>
      <c r="Q36" s="687"/>
      <c r="R36" s="32"/>
      <c r="S36" s="32"/>
      <c r="T36" s="32"/>
      <c r="U36" s="33"/>
    </row>
    <row r="37" spans="8:21" ht="14.5">
      <c r="H37" s="76"/>
      <c r="I37" s="76"/>
      <c r="J37" s="76"/>
      <c r="K37" s="76"/>
      <c r="L37" s="29"/>
      <c r="M37" s="30"/>
      <c r="N37" s="30"/>
      <c r="O37" s="31"/>
      <c r="P37" s="686"/>
      <c r="Q37" s="687"/>
      <c r="R37" s="32"/>
      <c r="S37" s="32"/>
      <c r="T37" s="32"/>
      <c r="U37" s="33"/>
    </row>
    <row r="38" spans="8:21" ht="14.5">
      <c r="H38" s="76"/>
      <c r="I38" s="76"/>
      <c r="J38" s="76"/>
      <c r="K38" s="76"/>
      <c r="L38" s="29"/>
      <c r="M38" s="30"/>
      <c r="N38" s="30"/>
      <c r="O38" s="31"/>
      <c r="P38" s="686"/>
      <c r="Q38" s="687"/>
      <c r="R38" s="32"/>
      <c r="S38" s="32"/>
      <c r="T38" s="32"/>
      <c r="U38" s="33"/>
    </row>
    <row r="39" spans="8:21" ht="15" thickBot="1">
      <c r="H39" s="76"/>
      <c r="I39" s="76"/>
      <c r="J39" s="76"/>
      <c r="K39" s="76"/>
      <c r="L39" s="29"/>
      <c r="M39" s="30"/>
      <c r="N39" s="30"/>
      <c r="O39" s="31"/>
      <c r="P39" s="688"/>
      <c r="Q39" s="689"/>
      <c r="R39" s="32"/>
      <c r="S39" s="32"/>
      <c r="T39" s="32"/>
      <c r="U39" s="33"/>
    </row>
    <row r="40" spans="8:21" ht="14.5">
      <c r="H40" s="76"/>
      <c r="I40" s="76"/>
      <c r="J40" s="76"/>
      <c r="K40" s="76"/>
      <c r="L40" s="29"/>
      <c r="M40" s="30"/>
      <c r="N40" s="30"/>
      <c r="O40" s="31"/>
      <c r="P40" s="43" t="s">
        <v>578</v>
      </c>
      <c r="Q40" s="44" t="s">
        <v>536</v>
      </c>
      <c r="R40" s="32"/>
      <c r="S40" s="32"/>
      <c r="T40" s="32"/>
      <c r="U40" s="33"/>
    </row>
    <row r="41" spans="8:21" ht="14.5">
      <c r="H41" s="76"/>
      <c r="I41" s="76"/>
      <c r="J41" s="76"/>
      <c r="K41" s="76"/>
      <c r="L41" s="29"/>
      <c r="M41" s="30"/>
      <c r="N41" s="30"/>
      <c r="O41" s="31"/>
      <c r="P41" s="39" t="s">
        <v>579</v>
      </c>
      <c r="Q41" s="40" t="s">
        <v>536</v>
      </c>
      <c r="R41" s="32"/>
      <c r="S41" s="32"/>
      <c r="T41" s="32"/>
      <c r="U41" s="33"/>
    </row>
    <row r="42" spans="8:21" ht="14.5">
      <c r="H42" s="76"/>
      <c r="I42" s="76"/>
      <c r="J42" s="76"/>
      <c r="K42" s="76"/>
      <c r="L42" s="29"/>
      <c r="M42" s="30"/>
      <c r="N42" s="30"/>
      <c r="O42" s="31"/>
      <c r="P42" s="41" t="s">
        <v>580</v>
      </c>
      <c r="Q42" s="42" t="s">
        <v>536</v>
      </c>
      <c r="R42" s="32"/>
      <c r="S42" s="32"/>
      <c r="T42" s="32"/>
      <c r="U42" s="33"/>
    </row>
    <row r="43" spans="8:21" ht="14.5">
      <c r="H43" s="76"/>
      <c r="I43" s="76"/>
      <c r="J43" s="76"/>
      <c r="K43" s="76"/>
      <c r="L43" s="29"/>
      <c r="M43" s="30"/>
      <c r="N43" s="30"/>
      <c r="O43" s="31"/>
      <c r="P43" s="43" t="s">
        <v>581</v>
      </c>
      <c r="Q43" s="44" t="s">
        <v>536</v>
      </c>
      <c r="R43" s="32"/>
      <c r="S43" s="32"/>
      <c r="T43" s="32"/>
      <c r="U43" s="33"/>
    </row>
    <row r="44" spans="8:21" ht="14.5">
      <c r="H44" s="76"/>
      <c r="I44" s="76"/>
      <c r="J44" s="76"/>
      <c r="K44" s="76"/>
      <c r="L44" s="29"/>
      <c r="M44" s="30"/>
      <c r="N44" s="30"/>
      <c r="O44" s="31"/>
      <c r="P44" s="39" t="s">
        <v>582</v>
      </c>
      <c r="Q44" s="40" t="s">
        <v>536</v>
      </c>
      <c r="R44" s="32"/>
      <c r="S44" s="32"/>
      <c r="T44" s="32"/>
      <c r="U44" s="33"/>
    </row>
    <row r="45" spans="8:21" ht="14.5">
      <c r="H45" s="76"/>
      <c r="I45" s="76"/>
      <c r="J45" s="76"/>
      <c r="K45" s="76"/>
      <c r="L45" s="29"/>
      <c r="M45" s="30"/>
      <c r="N45" s="30"/>
      <c r="O45" s="31"/>
      <c r="P45" s="41" t="s">
        <v>583</v>
      </c>
      <c r="Q45" s="42" t="s">
        <v>536</v>
      </c>
      <c r="R45" s="32"/>
      <c r="S45" s="32"/>
      <c r="T45" s="32"/>
      <c r="U45" s="33"/>
    </row>
    <row r="46" spans="8:21" ht="14.5">
      <c r="H46" s="76"/>
      <c r="I46" s="76"/>
      <c r="J46" s="76"/>
      <c r="K46" s="76"/>
      <c r="L46" s="29"/>
      <c r="M46" s="30"/>
      <c r="N46" s="30"/>
      <c r="O46" s="31"/>
      <c r="P46" s="43" t="s">
        <v>584</v>
      </c>
      <c r="Q46" s="44" t="s">
        <v>536</v>
      </c>
      <c r="R46" s="32"/>
      <c r="S46" s="32"/>
      <c r="T46" s="32"/>
      <c r="U46" s="33"/>
    </row>
    <row r="47" spans="8:21" ht="14.5">
      <c r="H47" s="76"/>
      <c r="I47" s="76"/>
      <c r="J47" s="76"/>
      <c r="K47" s="76"/>
      <c r="L47" s="29"/>
      <c r="M47" s="30"/>
      <c r="N47" s="30"/>
      <c r="O47" s="31"/>
      <c r="P47" s="39" t="s">
        <v>585</v>
      </c>
      <c r="Q47" s="40" t="s">
        <v>536</v>
      </c>
      <c r="R47" s="32"/>
      <c r="S47" s="32"/>
      <c r="T47" s="32"/>
      <c r="U47" s="33"/>
    </row>
    <row r="48" spans="8:21" ht="14.5">
      <c r="H48" s="76"/>
      <c r="I48" s="76"/>
      <c r="J48" s="76"/>
      <c r="K48" s="76"/>
      <c r="L48" s="29"/>
      <c r="M48" s="30"/>
      <c r="N48" s="30"/>
      <c r="O48" s="31"/>
      <c r="P48" s="41" t="s">
        <v>586</v>
      </c>
      <c r="Q48" s="42" t="s">
        <v>536</v>
      </c>
      <c r="R48" s="32"/>
      <c r="S48" s="32"/>
      <c r="T48" s="32"/>
      <c r="U48" s="33"/>
    </row>
    <row r="49" spans="8:21" ht="14.5">
      <c r="H49" s="76"/>
      <c r="I49" s="76"/>
      <c r="J49" s="76"/>
      <c r="K49" s="76"/>
      <c r="L49" s="29"/>
      <c r="M49" s="30"/>
      <c r="N49" s="30"/>
      <c r="O49" s="31"/>
      <c r="P49" s="43" t="s">
        <v>587</v>
      </c>
      <c r="Q49" s="44" t="s">
        <v>536</v>
      </c>
      <c r="R49" s="32"/>
      <c r="S49" s="32"/>
      <c r="T49" s="32"/>
      <c r="U49" s="33"/>
    </row>
    <row r="50" spans="8:21" ht="14.5">
      <c r="H50" s="76"/>
      <c r="I50" s="76"/>
      <c r="J50" s="76"/>
      <c r="K50" s="76"/>
      <c r="L50" s="29"/>
      <c r="M50" s="30"/>
      <c r="N50" s="30"/>
      <c r="O50" s="31"/>
      <c r="P50" s="39" t="s">
        <v>588</v>
      </c>
      <c r="Q50" s="40" t="s">
        <v>536</v>
      </c>
      <c r="R50" s="32"/>
      <c r="S50" s="32"/>
      <c r="T50" s="32"/>
      <c r="U50" s="33"/>
    </row>
    <row r="51" spans="8:21" ht="14.5">
      <c r="H51" s="76"/>
      <c r="I51" s="76"/>
      <c r="J51" s="76"/>
      <c r="K51" s="76"/>
      <c r="L51" s="29"/>
      <c r="M51" s="30"/>
      <c r="N51" s="30"/>
      <c r="O51" s="31"/>
      <c r="P51" s="41" t="s">
        <v>589</v>
      </c>
      <c r="Q51" s="42" t="s">
        <v>536</v>
      </c>
      <c r="R51" s="32"/>
      <c r="S51" s="32"/>
      <c r="T51" s="32"/>
      <c r="U51" s="33"/>
    </row>
    <row r="52" spans="8:21" ht="14.5">
      <c r="H52" s="76"/>
      <c r="I52" s="76"/>
      <c r="J52" s="76"/>
      <c r="K52" s="76"/>
      <c r="L52" s="29"/>
      <c r="M52" s="30"/>
      <c r="N52" s="30"/>
      <c r="O52" s="31"/>
      <c r="P52" s="73" t="s">
        <v>590</v>
      </c>
      <c r="Q52" s="74" t="s">
        <v>572</v>
      </c>
      <c r="R52" s="32"/>
      <c r="S52" s="32"/>
      <c r="T52" s="32"/>
      <c r="U52" s="33"/>
    </row>
    <row r="53" spans="8:21" ht="14.5">
      <c r="H53" s="76"/>
      <c r="I53" s="76"/>
      <c r="J53" s="76"/>
      <c r="K53" s="76"/>
      <c r="L53" s="29"/>
      <c r="M53" s="30"/>
      <c r="N53" s="30"/>
      <c r="O53" s="31"/>
      <c r="P53" s="67" t="s">
        <v>591</v>
      </c>
      <c r="Q53" s="68" t="s">
        <v>572</v>
      </c>
      <c r="R53" s="32"/>
      <c r="S53" s="32"/>
      <c r="T53" s="32"/>
      <c r="U53" s="33"/>
    </row>
    <row r="54" spans="8:21" ht="14.5">
      <c r="H54" s="76"/>
      <c r="I54" s="76"/>
      <c r="J54" s="76"/>
      <c r="K54" s="76"/>
      <c r="L54" s="29"/>
      <c r="M54" s="30"/>
      <c r="N54" s="30"/>
      <c r="O54" s="31"/>
      <c r="P54" s="69" t="s">
        <v>592</v>
      </c>
      <c r="Q54" s="70" t="s">
        <v>572</v>
      </c>
      <c r="R54" s="32"/>
      <c r="S54" s="32"/>
      <c r="T54" s="32"/>
      <c r="U54" s="33"/>
    </row>
    <row r="55" spans="8:21">
      <c r="L55" s="29"/>
      <c r="M55" s="30"/>
      <c r="N55" s="30"/>
      <c r="O55" s="31"/>
      <c r="P55" s="73" t="s">
        <v>593</v>
      </c>
      <c r="Q55" s="74" t="s">
        <v>572</v>
      </c>
      <c r="R55" s="32"/>
      <c r="S55" s="32"/>
      <c r="T55" s="32"/>
      <c r="U55" s="33"/>
    </row>
    <row r="56" spans="8:21">
      <c r="L56" s="29"/>
      <c r="M56" s="30"/>
      <c r="N56" s="30"/>
      <c r="O56" s="31"/>
      <c r="P56" s="67" t="s">
        <v>594</v>
      </c>
      <c r="Q56" s="68" t="s">
        <v>572</v>
      </c>
      <c r="R56" s="32"/>
      <c r="S56" s="32"/>
      <c r="T56" s="32"/>
      <c r="U56" s="33"/>
    </row>
    <row r="57" spans="8:21">
      <c r="L57" s="29"/>
      <c r="M57" s="30"/>
      <c r="N57" s="30"/>
      <c r="O57" s="31"/>
      <c r="P57" s="69" t="s">
        <v>595</v>
      </c>
      <c r="Q57" s="70" t="s">
        <v>572</v>
      </c>
      <c r="R57" s="32"/>
      <c r="S57" s="32"/>
      <c r="T57" s="32"/>
      <c r="U57" s="33"/>
    </row>
    <row r="58" spans="8:21">
      <c r="L58" s="29"/>
      <c r="M58" s="30"/>
      <c r="N58" s="30"/>
      <c r="O58" s="31"/>
      <c r="P58" s="690" t="s">
        <v>596</v>
      </c>
      <c r="Q58" s="691"/>
      <c r="R58" s="32"/>
      <c r="S58" s="32"/>
      <c r="T58" s="32"/>
      <c r="U58" s="33"/>
    </row>
    <row r="59" spans="8:21">
      <c r="L59" s="29"/>
      <c r="M59" s="30"/>
      <c r="N59" s="30"/>
      <c r="O59" s="31"/>
      <c r="P59" s="32"/>
      <c r="Q59" s="32"/>
      <c r="R59" s="32"/>
      <c r="S59" s="32"/>
      <c r="T59" s="32"/>
      <c r="U59" s="33"/>
    </row>
    <row r="60" spans="8:21">
      <c r="L60" s="29"/>
      <c r="M60" s="30"/>
      <c r="N60" s="30"/>
      <c r="O60" s="31"/>
      <c r="P60" s="32"/>
      <c r="Q60" s="32"/>
      <c r="R60" s="32"/>
      <c r="S60" s="32"/>
      <c r="T60" s="32"/>
      <c r="U60" s="33"/>
    </row>
    <row r="61" spans="8:21">
      <c r="L61" s="29"/>
      <c r="M61" s="30"/>
      <c r="N61" s="30"/>
      <c r="O61" s="31"/>
      <c r="P61" s="32"/>
      <c r="Q61" s="32"/>
      <c r="R61" s="32"/>
      <c r="S61" s="32"/>
      <c r="T61" s="32"/>
      <c r="U61" s="33"/>
    </row>
    <row r="62" spans="8:21" ht="14.5">
      <c r="L62" s="29"/>
      <c r="M62" s="16"/>
      <c r="N62" s="16"/>
      <c r="O62" s="31"/>
      <c r="P62" s="32"/>
      <c r="Q62" s="32"/>
      <c r="R62" s="32"/>
      <c r="S62" s="32"/>
      <c r="T62" s="32"/>
      <c r="U62" s="33"/>
    </row>
    <row r="63" spans="8:21" ht="14.5">
      <c r="L63" s="29"/>
      <c r="M63" s="16"/>
      <c r="N63" s="16"/>
      <c r="O63" s="31"/>
      <c r="P63" s="32"/>
      <c r="Q63" s="32"/>
      <c r="R63" s="32"/>
      <c r="S63" s="32"/>
      <c r="T63" s="32"/>
      <c r="U63" s="33"/>
    </row>
    <row r="64" spans="8:21" ht="14.5">
      <c r="L64" s="29"/>
      <c r="M64" s="16"/>
      <c r="N64" s="16"/>
      <c r="O64" s="31"/>
      <c r="P64" s="32"/>
      <c r="Q64" s="32"/>
      <c r="R64" s="32"/>
      <c r="S64" s="32"/>
      <c r="T64" s="32"/>
      <c r="U64" s="33"/>
    </row>
    <row r="65" spans="12:21" ht="14.5">
      <c r="L65" s="29"/>
      <c r="M65" s="16"/>
      <c r="N65" s="16"/>
      <c r="O65" s="31"/>
      <c r="P65" s="32"/>
      <c r="Q65" s="32"/>
      <c r="R65" s="32"/>
      <c r="S65" s="32"/>
      <c r="T65" s="32"/>
      <c r="U65" s="33"/>
    </row>
    <row r="66" spans="12:21" ht="14.5">
      <c r="L66" s="29"/>
      <c r="M66" s="16"/>
      <c r="N66" s="16"/>
      <c r="O66" s="31"/>
      <c r="P66" s="32"/>
      <c r="Q66" s="32"/>
      <c r="R66" s="32"/>
      <c r="S66" s="32"/>
      <c r="T66" s="32"/>
      <c r="U66" s="33"/>
    </row>
    <row r="67" spans="12:21" ht="14.5">
      <c r="L67" s="29"/>
      <c r="M67" s="16"/>
      <c r="N67" s="16"/>
      <c r="O67" s="31"/>
      <c r="P67" s="32"/>
      <c r="Q67" s="32"/>
      <c r="R67" s="32"/>
      <c r="S67" s="32"/>
      <c r="T67" s="32"/>
      <c r="U67" s="33"/>
    </row>
    <row r="68" spans="12:21" ht="14.5">
      <c r="L68" s="29"/>
      <c r="M68" s="16"/>
      <c r="N68" s="16"/>
      <c r="O68" s="31"/>
      <c r="P68" s="32"/>
      <c r="Q68" s="32"/>
      <c r="R68" s="32"/>
      <c r="S68" s="32"/>
      <c r="T68" s="32"/>
      <c r="U68" s="33"/>
    </row>
    <row r="69" spans="12:21" ht="14.5">
      <c r="L69" s="29"/>
      <c r="M69" s="16"/>
      <c r="N69" s="16"/>
      <c r="O69" s="31"/>
      <c r="R69" s="32"/>
      <c r="S69" s="32"/>
      <c r="T69" s="32"/>
      <c r="U69" s="33"/>
    </row>
    <row r="70" spans="12:21" ht="14.5">
      <c r="L70" s="29"/>
      <c r="M70" s="30"/>
      <c r="N70" s="16"/>
      <c r="O70" s="31"/>
      <c r="R70" s="32"/>
      <c r="S70" s="32"/>
      <c r="T70" s="32"/>
      <c r="U70" s="33"/>
    </row>
    <row r="71" spans="12:21" ht="14.5">
      <c r="L71" s="29"/>
      <c r="N71" s="16"/>
      <c r="O71" s="31"/>
      <c r="R71" s="32"/>
      <c r="S71" s="32"/>
      <c r="T71" s="32"/>
      <c r="U71" s="33"/>
    </row>
    <row r="72" spans="12:21" ht="15" thickBot="1">
      <c r="L72" s="29"/>
      <c r="N72" s="16"/>
      <c r="O72" s="45"/>
      <c r="P72" s="46"/>
      <c r="Q72" s="46"/>
      <c r="R72" s="46"/>
      <c r="S72" s="46"/>
      <c r="T72" s="46"/>
      <c r="U72" s="47"/>
    </row>
    <row r="73" spans="12:21" ht="14.5">
      <c r="L73" s="29"/>
      <c r="N73" s="16"/>
      <c r="O73" s="11"/>
      <c r="P73" s="11"/>
      <c r="Q73" s="11"/>
      <c r="R73" s="11"/>
      <c r="S73" s="11"/>
      <c r="T73" s="11"/>
      <c r="U73" s="11"/>
    </row>
    <row r="74" spans="12:21" ht="14.5">
      <c r="L74" s="29"/>
      <c r="N74" s="16"/>
      <c r="O74" s="11"/>
      <c r="P74" s="11"/>
      <c r="Q74" s="11"/>
      <c r="R74" s="11"/>
      <c r="S74" s="11"/>
      <c r="T74" s="11"/>
      <c r="U74" s="11"/>
    </row>
    <row r="75" spans="12:21" ht="14.5">
      <c r="L75" s="29"/>
      <c r="N75" s="16"/>
      <c r="O75" s="11"/>
      <c r="P75" s="11"/>
      <c r="Q75" s="11"/>
      <c r="R75" s="11"/>
      <c r="S75" s="11"/>
      <c r="T75" s="11"/>
      <c r="U75" s="11"/>
    </row>
    <row r="76" spans="12:21" ht="14.5">
      <c r="L76" s="29"/>
      <c r="N76" s="16"/>
    </row>
    <row r="77" spans="12:21" ht="14.5">
      <c r="N77" s="16"/>
    </row>
    <row r="78" spans="12:21" ht="14.5">
      <c r="N78" s="16"/>
    </row>
    <row r="79" spans="12:21">
      <c r="N79" s="30"/>
    </row>
  </sheetData>
  <mergeCells count="12">
    <mergeCell ref="O11:U11"/>
    <mergeCell ref="P35:Q39"/>
    <mergeCell ref="P58:Q58"/>
    <mergeCell ref="C7:D7"/>
    <mergeCell ref="O12:U12"/>
    <mergeCell ref="O13:U13"/>
    <mergeCell ref="C4:D4"/>
    <mergeCell ref="C10:D10"/>
    <mergeCell ref="A12:B12"/>
    <mergeCell ref="D1:L2"/>
    <mergeCell ref="C5:D5"/>
    <mergeCell ref="C6:D6"/>
  </mergeCells>
  <conditionalFormatting sqref="C1:C4">
    <cfRule type="duplicateValues" dxfId="50" priority="792"/>
  </conditionalFormatting>
  <conditionalFormatting sqref="C1:C4">
    <cfRule type="duplicateValues" dxfId="49" priority="793"/>
  </conditionalFormatting>
  <conditionalFormatting sqref="C1:C4">
    <cfRule type="duplicateValues" dxfId="48" priority="795"/>
  </conditionalFormatting>
  <conditionalFormatting sqref="C1:C4">
    <cfRule type="duplicateValues" dxfId="47" priority="787"/>
    <cfRule type="duplicateValues" dxfId="46" priority="788"/>
  </conditionalFormatting>
  <conditionalFormatting sqref="C1:C4">
    <cfRule type="duplicateValues" dxfId="45" priority="797"/>
  </conditionalFormatting>
  <conditionalFormatting sqref="C7">
    <cfRule type="duplicateValues" dxfId="44" priority="448"/>
  </conditionalFormatting>
  <conditionalFormatting sqref="C7">
    <cfRule type="duplicateValues" dxfId="43" priority="446"/>
  </conditionalFormatting>
  <conditionalFormatting sqref="C8">
    <cfRule type="duplicateValues" dxfId="42" priority="441"/>
  </conditionalFormatting>
  <conditionalFormatting sqref="C8">
    <cfRule type="duplicateValues" dxfId="41" priority="439"/>
    <cfRule type="duplicateValues" dxfId="40" priority="440"/>
  </conditionalFormatting>
  <conditionalFormatting sqref="C8">
    <cfRule type="duplicateValues" dxfId="39" priority="443"/>
  </conditionalFormatting>
  <conditionalFormatting sqref="C8">
    <cfRule type="duplicateValues" dxfId="38" priority="445"/>
  </conditionalFormatting>
  <conditionalFormatting sqref="C8">
    <cfRule type="duplicateValues" dxfId="37" priority="437"/>
  </conditionalFormatting>
  <conditionalFormatting sqref="C9">
    <cfRule type="duplicateValues" dxfId="36" priority="411"/>
  </conditionalFormatting>
  <conditionalFormatting sqref="C9">
    <cfRule type="duplicateValues" dxfId="35" priority="410"/>
  </conditionalFormatting>
  <conditionalFormatting sqref="C9">
    <cfRule type="duplicateValues" dxfId="34" priority="412"/>
  </conditionalFormatting>
  <conditionalFormatting sqref="C9">
    <cfRule type="duplicateValues" dxfId="33" priority="408"/>
    <cfRule type="duplicateValues" dxfId="32" priority="409"/>
  </conditionalFormatting>
  <conditionalFormatting sqref="C9">
    <cfRule type="duplicateValues" dxfId="31" priority="413"/>
  </conditionalFormatting>
  <conditionalFormatting sqref="C12">
    <cfRule type="duplicateValues" dxfId="30" priority="381"/>
  </conditionalFormatting>
  <conditionalFormatting sqref="C12">
    <cfRule type="duplicateValues" dxfId="29" priority="382"/>
  </conditionalFormatting>
  <conditionalFormatting sqref="C12">
    <cfRule type="duplicateValues" dxfId="28" priority="383"/>
  </conditionalFormatting>
  <conditionalFormatting sqref="C12">
    <cfRule type="duplicateValues" dxfId="27" priority="384"/>
  </conditionalFormatting>
  <conditionalFormatting sqref="C12">
    <cfRule type="duplicateValues" dxfId="26" priority="385"/>
    <cfRule type="duplicateValues" dxfId="25" priority="386"/>
  </conditionalFormatting>
  <conditionalFormatting sqref="C12">
    <cfRule type="duplicateValues" dxfId="24" priority="387"/>
  </conditionalFormatting>
  <conditionalFormatting sqref="C12">
    <cfRule type="duplicateValues" dxfId="23" priority="388"/>
  </conditionalFormatting>
  <conditionalFormatting sqref="C12">
    <cfRule type="duplicateValues" dxfId="22" priority="389"/>
  </conditionalFormatting>
  <conditionalFormatting sqref="C10:C11">
    <cfRule type="duplicateValues" dxfId="21" priority="371"/>
  </conditionalFormatting>
  <conditionalFormatting sqref="C10:C11">
    <cfRule type="duplicateValues" dxfId="20" priority="372"/>
  </conditionalFormatting>
  <conditionalFormatting sqref="C11">
    <cfRule type="duplicateValues" dxfId="19" priority="373"/>
  </conditionalFormatting>
  <conditionalFormatting sqref="C10:C11">
    <cfRule type="duplicateValues" dxfId="18" priority="374"/>
  </conditionalFormatting>
  <conditionalFormatting sqref="C10:C11">
    <cfRule type="duplicateValues" dxfId="17" priority="375"/>
    <cfRule type="duplicateValues" dxfId="16" priority="376"/>
  </conditionalFormatting>
  <conditionalFormatting sqref="C10:C11">
    <cfRule type="duplicateValues" dxfId="15" priority="377"/>
  </conditionalFormatting>
  <conditionalFormatting sqref="C10:C11">
    <cfRule type="duplicateValues" dxfId="14" priority="378"/>
  </conditionalFormatting>
  <conditionalFormatting sqref="C10:C11">
    <cfRule type="duplicateValues" dxfId="13" priority="379"/>
  </conditionalFormatting>
  <conditionalFormatting sqref="C9">
    <cfRule type="duplicateValues" dxfId="12" priority="433"/>
  </conditionalFormatting>
  <conditionalFormatting sqref="C9:C12">
    <cfRule type="duplicateValues" dxfId="11" priority="435"/>
  </conditionalFormatting>
  <conditionalFormatting sqref="C9:C12">
    <cfRule type="duplicateValues" dxfId="10" priority="928"/>
  </conditionalFormatting>
  <conditionalFormatting sqref="C13:C26">
    <cfRule type="duplicateValues" dxfId="9" priority="13"/>
  </conditionalFormatting>
  <conditionalFormatting sqref="D13:D14">
    <cfRule type="duplicateValues" dxfId="8" priority="12"/>
  </conditionalFormatting>
  <conditionalFormatting sqref="D15:D16">
    <cfRule type="duplicateValues" dxfId="7" priority="8"/>
  </conditionalFormatting>
  <conditionalFormatting sqref="D17:D18">
    <cfRule type="duplicateValues" dxfId="6" priority="7"/>
  </conditionalFormatting>
  <conditionalFormatting sqref="D19:D20">
    <cfRule type="duplicateValues" dxfId="5" priority="6"/>
  </conditionalFormatting>
  <conditionalFormatting sqref="D21:D22">
    <cfRule type="duplicateValues" dxfId="4" priority="5"/>
  </conditionalFormatting>
  <conditionalFormatting sqref="D23:D24">
    <cfRule type="duplicateValues" dxfId="3" priority="4"/>
  </conditionalFormatting>
  <conditionalFormatting sqref="D25:D26">
    <cfRule type="duplicateValues" dxfId="2" priority="3"/>
  </conditionalFormatting>
  <conditionalFormatting sqref="D27:D1048576 D1:D12">
    <cfRule type="duplicateValues" dxfId="1" priority="1165"/>
  </conditionalFormatting>
  <conditionalFormatting sqref="C13:D26">
    <cfRule type="duplicateValues" dxfId="0" priority="1168"/>
  </conditionalFormatting>
  <pageMargins left="0.7" right="0.7" top="0.75" bottom="0.75" header="0.3" footer="0.3"/>
  <pageSetup orientation="portrait" verticalDpi="18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_x002f_N xmlns="addafec7-ae6a-4ef6-a0a1-d9265acbc6d7">10011204		</S_x002f_N>
    <Quarter xmlns="addafec7-ae6a-4ef6-a0a1-d9265acbc6d7">none</Quarter>
    <Revision xmlns="addafec7-ae6a-4ef6-a0a1-d9265acbc6d7" xsi:nil="true"/>
    <IconOverlay xmlns="http://schemas.microsoft.com/sharepoint/v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A7186B94B183458B9128BF613D040D" ma:contentTypeVersion="34" ma:contentTypeDescription="Create a new document." ma:contentTypeScope="" ma:versionID="4b5854b8a182039bf32342c7c855affc">
  <xsd:schema xmlns:xsd="http://www.w3.org/2001/XMLSchema" xmlns:xs="http://www.w3.org/2001/XMLSchema" xmlns:p="http://schemas.microsoft.com/office/2006/metadata/properties" xmlns:ns1="addafec7-ae6a-4ef6-a0a1-d9265acbc6d7" xmlns:ns3="0d2cef59-c6bb-42f9-96b2-cd7334cc1fec" xmlns:ns4="http://schemas.microsoft.com/sharepoint/v4" targetNamespace="http://schemas.microsoft.com/office/2006/metadata/properties" ma:root="true" ma:fieldsID="2ee99f7969708ad996759daa436fe9f2" ns1:_="" ns3:_="" ns4:_="">
    <xsd:import namespace="addafec7-ae6a-4ef6-a0a1-d9265acbc6d7"/>
    <xsd:import namespace="0d2cef59-c6bb-42f9-96b2-cd7334cc1fec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S_x002f_N" minOccurs="0"/>
                <xsd:element ref="ns1:Revision" minOccurs="0"/>
                <xsd:element ref="ns1:Quarter" minOccurs="0"/>
                <xsd:element ref="ns3:SharedWithUsers" minOccurs="0"/>
                <xsd:element ref="ns3:SharedWithDetails" minOccurs="0"/>
                <xsd:element ref="ns1:MediaServiceMetadata" minOccurs="0"/>
                <xsd:element ref="ns1:MediaServiceFastMetadata" minOccurs="0"/>
                <xsd:element ref="ns1:MediaServiceAutoKeyPoints" minOccurs="0"/>
                <xsd:element ref="ns1:MediaServiceKeyPoints" minOccurs="0"/>
                <xsd:element ref="ns4:IconOverlay" minOccurs="0"/>
                <xsd:element ref="ns1:MediaServiceDateTaken" minOccurs="0"/>
                <xsd:element ref="ns1:MediaServiceLocation" minOccurs="0"/>
                <xsd:element ref="ns1:MediaServiceGenerationTime" minOccurs="0"/>
                <xsd:element ref="ns1:MediaServiceEventHashCode" minOccurs="0"/>
                <xsd:element ref="ns1:MediaServiceAutoTags" minOccurs="0"/>
                <xsd:element ref="ns1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dafec7-ae6a-4ef6-a0a1-d9265acbc6d7" elementFormDefault="qualified">
    <xsd:import namespace="http://schemas.microsoft.com/office/2006/documentManagement/types"/>
    <xsd:import namespace="http://schemas.microsoft.com/office/infopath/2007/PartnerControls"/>
    <xsd:element name="S_x002f_N" ma:index="0" nillable="true" ma:displayName="S/N" ma:internalName="S_x002f_N" ma:readOnly="false">
      <xsd:simpleType>
        <xsd:restriction base="dms:Text">
          <xsd:maxLength value="15"/>
        </xsd:restriction>
      </xsd:simpleType>
    </xsd:element>
    <xsd:element name="Revision" ma:index="1" nillable="true" ma:displayName="Revision" ma:internalName="Revision" ma:readOnly="false">
      <xsd:simpleType>
        <xsd:restriction base="dms:Text">
          <xsd:maxLength value="5"/>
        </xsd:restriction>
      </xsd:simpleType>
    </xsd:element>
    <xsd:element name="Quarter" ma:index="4" nillable="true" ma:displayName="Quarter" ma:default="none" ma:format="Dropdown" ma:internalName="Quarter" ma:readOnly="false">
      <xsd:simpleType>
        <xsd:restriction base="dms:Choice">
          <xsd:enumeration value="none"/>
          <xsd:enumeration value="July 2012"/>
          <xsd:enumeration value="October 2012"/>
          <xsd:enumeration value="January 2013"/>
          <xsd:enumeration value="April 2013"/>
          <xsd:enumeration value="July 2013"/>
          <xsd:enumeration value="October 2013"/>
          <xsd:enumeration value="August 2014"/>
          <xsd:enumeration value="October 2014"/>
          <xsd:enumeration value="December 2014"/>
          <xsd:enumeration value="January 2015"/>
          <xsd:enumeration value="April 2015"/>
          <xsd:enumeration value="July 2015"/>
          <xsd:enumeration value="October 2015"/>
          <xsd:enumeration value="February 2016"/>
          <xsd:enumeration value="April 2016"/>
          <xsd:enumeration value="July 2016"/>
          <xsd:enumeration value="October 2016"/>
        </xsd:restriction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22" nillable="true" ma:displayName="Tags" ma:internalName="MediaServiceAutoTags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2cef59-c6bb-42f9-96b2-cd7334cc1fe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7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D4B056-90E4-457C-B487-50495A967BF0}">
  <ds:schemaRefs>
    <ds:schemaRef ds:uri="http://schemas.microsoft.com/office/2006/metadata/properties"/>
    <ds:schemaRef ds:uri="http://schemas.microsoft.com/office/infopath/2007/PartnerControls"/>
    <ds:schemaRef ds:uri="addafec7-ae6a-4ef6-a0a1-d9265acbc6d7"/>
    <ds:schemaRef ds:uri="http://schemas.microsoft.com/sharepoint/v4"/>
  </ds:schemaRefs>
</ds:datastoreItem>
</file>

<file path=customXml/itemProps2.xml><?xml version="1.0" encoding="utf-8"?>
<ds:datastoreItem xmlns:ds="http://schemas.openxmlformats.org/officeDocument/2006/customXml" ds:itemID="{AE13E7AA-0E29-4662-ACAB-49F2D16A7D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dafec7-ae6a-4ef6-a0a1-d9265acbc6d7"/>
    <ds:schemaRef ds:uri="0d2cef59-c6bb-42f9-96b2-cd7334cc1fec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F6E314-81AB-4EDC-B03A-B57CECF19D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Config. Summary</vt:lpstr>
      <vt:lpstr>Rack_Layout</vt:lpstr>
      <vt:lpstr>Device Diagrams</vt:lpstr>
      <vt:lpstr>Site Layout YAML</vt:lpstr>
      <vt:lpstr>pt_pt (SCT)</vt:lpstr>
      <vt:lpstr>40G_10G</vt:lpstr>
      <vt:lpstr>NMN</vt:lpstr>
      <vt:lpstr>HMN</vt:lpstr>
      <vt:lpstr>PDU</vt:lpstr>
      <vt:lpstr>Rack_Layout!Print_Area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Graham Paasch</cp:lastModifiedBy>
  <cp:revision/>
  <dcterms:created xsi:type="dcterms:W3CDTF">2014-10-02T21:08:05Z</dcterms:created>
  <dcterms:modified xsi:type="dcterms:W3CDTF">2022-04-13T21:18:57Z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0x010100E4A7186B94B183458B9128BF613D040D</vt:lpwstr>
  </property>
  <property fmtid="{D5CDD505-2E9C-101B-9397-08002B2CF9AE}" pid="3" name="URL">
    <vt:lpwstr/>
  </property>
  <property fmtid="{D5CDD505-2E9C-101B-9397-08002B2CF9AE}" pid="4" name="Doc Type">
    <vt:lpwstr>Configuration</vt:lpwstr>
  </property>
  <property fmtid="{D5CDD505-2E9C-101B-9397-08002B2CF9AE}" pid="5" name="Customer">
    <vt:lpwstr>CRAY</vt:lpwstr>
  </property>
  <property fmtid="{D5CDD505-2E9C-101B-9397-08002B2CF9AE}" pid="6" name="Contract Name">
    <vt:lpwstr>Cray Shasta River Dev3 SN10011204</vt:lpwstr>
  </property>
</Properties>
</file>